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66925"/>
  <mc:AlternateContent xmlns:mc="http://schemas.openxmlformats.org/markup-compatibility/2006">
    <mc:Choice Requires="x15">
      <x15ac:absPath xmlns:x15ac="http://schemas.microsoft.com/office/spreadsheetml/2010/11/ac" url="C:\Users\GOXWW\Documents\github_edwardsmolina\hyb_profile\data\"/>
    </mc:Choice>
  </mc:AlternateContent>
  <xr:revisionPtr revIDLastSave="0" documentId="13_ncr:1_{3B6C7978-20D1-41F4-AC6E-64175A301136}" xr6:coauthVersionLast="47" xr6:coauthVersionMax="47" xr10:uidLastSave="{00000000-0000-0000-0000-000000000000}"/>
  <bookViews>
    <workbookView xWindow="-110" yWindow="-110" windowWidth="19420" windowHeight="10300" activeTab="1" xr2:uid="{B8E100EC-6DC9-4EBD-9B99-67BB25A4B54D}"/>
  </bookViews>
  <sheets>
    <sheet name="conosur" sheetId="6" r:id="rId1"/>
    <sheet name="cultivio23" sheetId="9" r:id="rId2"/>
    <sheet name="drop" sheetId="8" r:id="rId3"/>
    <sheet name="planilhadoencas" sheetId="7" r:id="rId4"/>
    <sheet name="temp" sheetId="1" r:id="rId5"/>
    <sheet name="subt" sheetId="3" r:id="rId6"/>
    <sheet name="py" sheetId="2" r:id="rId7"/>
    <sheet name="norla" sheetId="4" r:id="rId8"/>
    <sheet name="brasil" sheetId="5" r:id="rId9"/>
  </sheets>
  <externalReferences>
    <externalReference r:id="rId10"/>
  </externalReferences>
  <definedNames>
    <definedName name="_xlnm._FilterDatabase" localSheetId="0" hidden="1">conosur!$A$1:$R$34</definedName>
    <definedName name="_xlnm._FilterDatabase" localSheetId="3" hidden="1">planilhadoencas!$A$1:$R$47</definedName>
    <definedName name="_xlnm._FilterDatabase" localSheetId="5" hidden="1">subt!$A$1:$AF$19</definedName>
    <definedName name="_xlnm._FilterDatabase" localSheetId="4" hidden="1">temp!$A$1:$AF$29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3" i="5" l="1"/>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N19" i="3"/>
  <c r="N25" i="1" l="1"/>
  <c r="N16" i="1"/>
  <c r="N15" i="1"/>
  <c r="N14" i="1"/>
  <c r="N12" i="1"/>
  <c r="N8" i="1"/>
</calcChain>
</file>

<file path=xl/sharedStrings.xml><?xml version="1.0" encoding="utf-8"?>
<sst xmlns="http://schemas.openxmlformats.org/spreadsheetml/2006/main" count="6713" uniqueCount="1377">
  <si>
    <t>Market</t>
  </si>
  <si>
    <t>Region</t>
  </si>
  <si>
    <t>Brand</t>
  </si>
  <si>
    <t>Hybrid</t>
  </si>
  <si>
    <t>Estado</t>
  </si>
  <si>
    <t>Pre-Com</t>
  </si>
  <si>
    <t>Ambiente Bajo</t>
  </si>
  <si>
    <t>Ambiente Alto</t>
  </si>
  <si>
    <t>Biotech</t>
  </si>
  <si>
    <t>MR (Uribe)</t>
  </si>
  <si>
    <t>Humedad a cosecha</t>
  </si>
  <si>
    <t>MRCV</t>
  </si>
  <si>
    <t>Tizón</t>
  </si>
  <si>
    <t>Roya</t>
  </si>
  <si>
    <t>Roya Polysora</t>
  </si>
  <si>
    <t>Bacteriosis</t>
  </si>
  <si>
    <t>Mancha Gris</t>
  </si>
  <si>
    <t>Mancha Blanca</t>
  </si>
  <si>
    <t>Achaparramiento</t>
  </si>
  <si>
    <t>Fusarium en Tallo</t>
  </si>
  <si>
    <t>Green snap</t>
  </si>
  <si>
    <t>Enf Espigas</t>
  </si>
  <si>
    <t>Quebrado</t>
  </si>
  <si>
    <t>Vuelco</t>
  </si>
  <si>
    <t>Fortalezas</t>
  </si>
  <si>
    <t>Desafíos</t>
  </si>
  <si>
    <t>Posicionamiento y Recomendaciones de Manejo</t>
  </si>
  <si>
    <t>Agroeste</t>
  </si>
  <si>
    <t>AS1770</t>
  </si>
  <si>
    <t>Alto</t>
  </si>
  <si>
    <t>Bajo</t>
  </si>
  <si>
    <t>VT3P</t>
  </si>
  <si>
    <t>Ciclo (Precocidad). Calidad de raíz. Tolerancia a estría bacteriana. Bajo riesgo de quiebre</t>
  </si>
  <si>
    <t>Moderada susceptibilidad para mancha blanca, achaparramiento y roya polysora. Muerte Prematura</t>
  </si>
  <si>
    <t>Competitivo en ambientes de bajo rendimiento. Manejo de fungicida para controlar mancha blanca. Monitorear Dalbulus maidis en los estadios iniciales de desarrollo</t>
  </si>
  <si>
    <t>AS1777</t>
  </si>
  <si>
    <t>Adaptabilidad y estabilidad en todos los ambientes de rendimiento. Calidad de granos. Integridad de tallo</t>
  </si>
  <si>
    <t>Sanidad foliar</t>
  </si>
  <si>
    <t xml:space="preserve">Mayor competitividad principalmente en ambientes de medio y alto rendimiento. Realizar monitoreamiento y control con fungicida para mancha blanca (recomendado un mínimo de 2 aplicaciones de fungicidas - VT e R2) </t>
  </si>
  <si>
    <t>AS1800</t>
  </si>
  <si>
    <t>Medio</t>
  </si>
  <si>
    <t>Hibrido muy competitivo en ambientes de medio/bajo potencial perdindo competitividad a medida que mejora el ambiente. Excelente sanidad foliar y buen comportamiento ante Achaparramiento. Ciclo superprecoz</t>
  </si>
  <si>
    <t>Moderada calidad de granos y suceptibilidad a vuelco</t>
  </si>
  <si>
    <t>Hibrido de buena adaptabilidad, presentando mayor competitividad en ambientes de bajo y medio rendimiento. Realizar monitoreo para controlar Dalbulus maidis en los estadios iniciales de desarrollo</t>
  </si>
  <si>
    <t>AS1844</t>
  </si>
  <si>
    <t>Estabilidad productiva. Buena Tolerancia a estría bacteriana. Excelente Porte y arquitectura de plantas. Buena sanidad foliar. Integridad de tallos</t>
  </si>
  <si>
    <t>Desempeño medio frente a Achaparramiento</t>
  </si>
  <si>
    <t>Hibrido de buena adaptabilidad (recomendado para todos los ambientes de rendimiento). Mayor competitividad en ambientes de bajo-medio rendimiento. Realizar monitoreo para controlar Dalbulus maidis en los estadios iniciales de desarrollo</t>
  </si>
  <si>
    <t>AS1850</t>
  </si>
  <si>
    <t>Hibrido de buen potencial productivo y competitivo principalmente en ambientes de bajo y medio rendimiento. Tolerante a estría bacteriana. Integridad de Tallos</t>
  </si>
  <si>
    <t>Virosis por pulgones, intermedio para Achaparramiento y mancha blanca</t>
  </si>
  <si>
    <t>Competitivo en todos los ambientes de producción, sobre todo de medio a alto; se recomiendan siembras tempranas; monitorear y aplicar fungicidas en caso de que haya presencia de mancha gris</t>
  </si>
  <si>
    <t>Competidores</t>
  </si>
  <si>
    <t>30A37PWU</t>
  </si>
  <si>
    <t>PWU</t>
  </si>
  <si>
    <t xml:space="preserve">Buena respuesta a enfermedades de hoja. </t>
  </si>
  <si>
    <t>Limitado potencial de rendimineto. Alto riezgo a quebrado y vuelco. Moderada suceptibilidad a Achaparramiento y podredumbre de grano.</t>
  </si>
  <si>
    <t>CD3612PW</t>
  </si>
  <si>
    <t>PW</t>
  </si>
  <si>
    <t>Baja competitividad</t>
  </si>
  <si>
    <t>Ciclo largo</t>
  </si>
  <si>
    <t>Hibrido de baja competitividad en todos los ambientes</t>
  </si>
  <si>
    <t>FORMULAVIP</t>
  </si>
  <si>
    <t>VIP</t>
  </si>
  <si>
    <t>Buena competitividad en ambiente medio de rendimiento</t>
  </si>
  <si>
    <t>Riesgo moderado de quiebre</t>
  </si>
  <si>
    <t>P3380HR</t>
  </si>
  <si>
    <t>HR</t>
  </si>
  <si>
    <t>Bajo riesgo de quiebre. Precocidad</t>
  </si>
  <si>
    <t>Atención para vuelco</t>
  </si>
  <si>
    <t>Hibrido de baja competitividad en todos los ambientes. Riesgo moderado de vuelco. Dar prioridad en cosecha</t>
  </si>
  <si>
    <t>Dekalb</t>
  </si>
  <si>
    <t>DK79-10</t>
  </si>
  <si>
    <t xml:space="preserve">Amplia estabilidad y competitividad en todos los ambientes de rendimiento </t>
  </si>
  <si>
    <t>Riesgo moderado-alto de quebrado y vuelco. Greensnap</t>
  </si>
  <si>
    <t>Híbrido que responde a manejo. Elegir adecuadamente la densidad de siembra para minimizar riesgo de quebrado. Dar prioridad en la cosecha</t>
  </si>
  <si>
    <t>DKB255</t>
  </si>
  <si>
    <t xml:space="preserve">Estabilidad asociada a alto potencial productivo. Tolerancia a mancha blanca </t>
  </si>
  <si>
    <t>Susceptibilidad moderada para Estría Bacteriana. Intermedio para Achaparramiento y roya polysora</t>
  </si>
  <si>
    <t>Excelente performance y adaptabilidad en todos los ambientes de rendimiento. Evitar siembras tardías por riesgo de granos ardidos. Evitar áreas con alta infestación de estría bacteriana. Realizar monitoramento para pulgones y Dalbulus maidis y efectuar control si fuera necesario. Monitorear y aplicar fungicida si hay manchas de roya polysora</t>
  </si>
  <si>
    <t>DKB265</t>
  </si>
  <si>
    <t>Performance productiva principalmente en ambientes de bajo y medio rendimiento. Ciclo (Precocidad). Óptimo vigor y rápido establecimiento</t>
  </si>
  <si>
    <t>Moderadamente susceptible a Mancha Blanca y achaparramiento. Virosis transmitidas por pulgones</t>
  </si>
  <si>
    <t>Alto desempeño en ambientes de rendimiento medio a alto, comparado con híbridos superprecoces. Realizar monitoreo para pulgones y Dalbulus maidis y aplicar insecticidas si es necesario en las primeras etapas del cultivo. Monitorear y aplicar fungicidas si hay manchas de roya polysora o mancha blanca. Evitar posicionamiento en ambientes de alto rendimiento</t>
  </si>
  <si>
    <t>DKB290</t>
  </si>
  <si>
    <t>Amplia adaptabilidad. Calidad de granos</t>
  </si>
  <si>
    <t>Intermedio para mancha blanca y cercóspora, secado lento. Vuelco y susceptibilidad moderada a achaparramiento</t>
  </si>
  <si>
    <t>Recomendado para inicio de ventana de siembra. Recomendado a ambientes de mediorendimiento. Evitar regiones con elevada presión de mancha blanca. Monitorear y aplicar fungicidas para royas y mancha gris</t>
  </si>
  <si>
    <t>DKB360</t>
  </si>
  <si>
    <t>Buen potencial productivo en diferentes ambientes de producción. Moderadamente tolerante a achaparramiento</t>
  </si>
  <si>
    <t>Problemas de cobertura de chalas en poblaciones no ajustadas adecuadamente. Granos ardidos. Intermedio para tizón</t>
  </si>
  <si>
    <t>Buena productividad, con buen desempeño con ocurrencia de achaparramiento. Moderadamente tolerante a enfermedades foliares. Atención frente a granos ardidos</t>
  </si>
  <si>
    <t>Refugio</t>
  </si>
  <si>
    <t>3320RR2</t>
  </si>
  <si>
    <t>Refúgio</t>
  </si>
  <si>
    <t>RR2</t>
  </si>
  <si>
    <t>Ciclo (Superprecocidad). Secado. Tolerancia a estría bacteriana. Integridad de tallos</t>
  </si>
  <si>
    <t>Monitorear para pulgones y Dalbulus maidis y aplicar insecticidas si es necesario. Monitorear y aplicar fungicidas si hay mancha blanca o roya polysora</t>
  </si>
  <si>
    <t>3700RR2</t>
  </si>
  <si>
    <t>Calidad de granos</t>
  </si>
  <si>
    <t>Intermedio para mancha blanca y mancha gris. Secado lento. Atención para quiebre y vuelco</t>
  </si>
  <si>
    <t xml:space="preserve">Evitar siembras en regiones con mancha blanca. Necesita monitoreo y aplicación de fungicidas </t>
  </si>
  <si>
    <t>3800RR2</t>
  </si>
  <si>
    <t>Hibrido de buen potencial productivo. Tolerante a estría bacteriana. Integridad de Tallos</t>
  </si>
  <si>
    <t>Recomendado para todos los ambientes de producción. Monitorear y aplicar fungicidas en caso de que haya presencia de mancha gris</t>
  </si>
  <si>
    <t>Subtropical</t>
  </si>
  <si>
    <t>DS510PWU</t>
  </si>
  <si>
    <t>Buena estabilidad y adaptabilidad con bueno potencial de rendimiento en todos los ambientes. Alta competitividad en ambientes de bajo rendimiento. Biotecnología</t>
  </si>
  <si>
    <t>Ciclo largo. Riesgo medio-alto de vuelco y quebrado (debilidad de caña). Intermedio a Muerte Prematura</t>
  </si>
  <si>
    <t>Para Competir: Manejo integrado de plagas de nuestros hy. Utilizar los híbridos más competitivos para cada rango de ambiente. Problemas de caña en general. Evite sembrar en zonas con alta incidencia de viento y condiciones para enfermedades de caña</t>
  </si>
  <si>
    <t>NEXT25.8PWU</t>
  </si>
  <si>
    <t xml:space="preserve">Muy competitivo en ambientes de bajo y medio potencial. </t>
  </si>
  <si>
    <t>Pierde competitividad a medida que mejora el ambiente</t>
  </si>
  <si>
    <t xml:space="preserve">Posicionar nuestros hy para competir según el ambiente. </t>
  </si>
  <si>
    <t>P2089VYHR</t>
  </si>
  <si>
    <t>VYHR</t>
  </si>
  <si>
    <t>Hibrido de excelente performance destacándose en ambientes de medio-alto potencial.</t>
  </si>
  <si>
    <t xml:space="preserve">Susceptibilidad a Spiroplasma. Moderada susceptibilidad a Fusarium. Alto riesgo de quebrado. Moderado para enfermedades de espiga. </t>
  </si>
  <si>
    <t>Híbrido de alta respuesta al ambiente mejorando su competitividad a medida que mejora el ambiente. Para Competir: Utilizar los híbridos más competitivos para cada rango de ambiente con opciones de biotecnología similar</t>
  </si>
  <si>
    <t>SYN126VIP3</t>
  </si>
  <si>
    <t>VIP3</t>
  </si>
  <si>
    <t>Buena respuesta a enfermedades. Se destaca en ambientes mas restrictivos. Biotecnología</t>
  </si>
  <si>
    <t>Riesgo moderado de vuelco.</t>
  </si>
  <si>
    <t>Para competir: Manejo integrado de plagas. Varios híbridos superadores y competitivos</t>
  </si>
  <si>
    <t>DK70-20</t>
  </si>
  <si>
    <t>AP7021NYF1</t>
  </si>
  <si>
    <t>RVT3P</t>
  </si>
  <si>
    <t xml:space="preserve">Precocidad. Buena estabilidad en ambientes de baja competitividad. En el norte no se observó un riesgo alto de quebrado y vuelco. </t>
  </si>
  <si>
    <t xml:space="preserve">Competitividad media a baja en ambientes de alta inversión, moderada susceptibilidad a Fusarium de caña. Susceptible a muerte prematura. </t>
  </si>
  <si>
    <t>Dirigir a los ambientes más restrictivos. Comportamiento similar a los competidores intermedios. Evitar zonas con alta predisposición a muerte prematura</t>
  </si>
  <si>
    <t>DK72-10</t>
  </si>
  <si>
    <t>AI7405MQK1</t>
  </si>
  <si>
    <t>Amplia adaptación. Hibrido de alta competitividad y adaptabilidad, con mejores performances en entornos de alta inversión. Supera a todos los otros materiales de DK en el overall (solo empata con DK72-70). Excelente a quebrado y vuelco.</t>
  </si>
  <si>
    <t>Medio para muerte prematura, green snap y enfermedades de espiga. Achaparramiento.</t>
  </si>
  <si>
    <t>Su amplia adaptación nos permite posicionarlo en un amplio rango de ambientes. Evitar en las zonas donde las condiciones para muerte prematura son muy predisponentes</t>
  </si>
  <si>
    <t>DK72-20</t>
  </si>
  <si>
    <t>AQ7229MQK1</t>
  </si>
  <si>
    <t>VT3P, PRO4</t>
  </si>
  <si>
    <t>Hibrido de alta competitividad y performance, especialmente en ambientes medio-alto. Muy bueno a quebrado y vuelco.</t>
  </si>
  <si>
    <t>Susceptibilidad intermedia a enfermedades de espiga y Achaparramiento. Susceptible a muerte súbita</t>
  </si>
  <si>
    <t>Una opción excelente en nuestro portafolio en ambientes medios y altos. Mejor opción en biotecnología para insectos</t>
  </si>
  <si>
    <t>DK72-70</t>
  </si>
  <si>
    <t>AR7329MQK3</t>
  </si>
  <si>
    <t xml:space="preserve">Buena competitividad, especialmente en ambientes por encima de 60qq/ha. </t>
  </si>
  <si>
    <t>Moderada tolerancia ante Achaparramiento; Riesgo moderado de Greensnap</t>
  </si>
  <si>
    <t>Híbrido de alta respuesta al manejo; Adecuado manejo de la densidad y fertilización para que exprese su potencial; Estabilidad asociada a adecuado manejo;</t>
  </si>
  <si>
    <t>DK73-20</t>
  </si>
  <si>
    <t>AP7317MQK1</t>
  </si>
  <si>
    <t>Muy buena performance en ambientes de media y alta productividad. Presenta buena estabilidad a través de los ambientes. Ciclo corto. Bajo riesgo de vuelco</t>
  </si>
  <si>
    <t>Intermedio ante Achaparramiento, enfermedades de espiga y a muerte prematura.</t>
  </si>
  <si>
    <t xml:space="preserve">En el norte muestra gran estabilidad y competitividad en ambientes &gt;60qq. En la versión PRO4 es solo superado porDK72-20PRO4 en estos ambientes. </t>
  </si>
  <si>
    <t>DK77-02</t>
  </si>
  <si>
    <t>AT7710MQK1</t>
  </si>
  <si>
    <t>Hibrido de buena performance destacándose en ambientes de bajo potencial. Perfil defensivo muy balanceado</t>
  </si>
  <si>
    <t>Ciclo intermedio. Riesgo moderado de quebrado y vuelco</t>
  </si>
  <si>
    <t xml:space="preserve">Posicionar donde se requiera un perfil balanceado. Posicionar en reemplazo del DK79-10 con mayor potencial de rendimiento. Elegir adecuadamente la densidad de siembra evitando sobrepasarse para minimizar el riesgo de quiebre. </t>
  </si>
  <si>
    <t>DK77-10</t>
  </si>
  <si>
    <t>AP7951MQK1</t>
  </si>
  <si>
    <t>Similar al portafolio de media en todos los ambientes. Perfil defensivo muy balanceado. Excelente a Green snap y giberella. Muy bueno (solo por debajo de DK79-10) a muerte prematura.</t>
  </si>
  <si>
    <t xml:space="preserve">Inestabilidad en performance entre años. Comportamiento medio ante quebrado </t>
  </si>
  <si>
    <t>No recomendado para ambiente de alto rendimiento debido a la baja competitividad. Posicionar donde se requiera un perfil balanceado. Contra los competidores medios presenta diferencias significativas favorables de rendimiento</t>
  </si>
  <si>
    <t>DK78-20</t>
  </si>
  <si>
    <t>AQ8042MQK3</t>
  </si>
  <si>
    <t>Buena estabilidad y adaptabilidad en todos os ambientes de rendimiento. Bajo riesgo de vuelco. Calidad de grano</t>
  </si>
  <si>
    <t xml:space="preserve">Baja competitividad en ambientes de alto rendimiento (superado por nuestros híbridos de alta, media y baja competitividad). Riesgo moderado de quebrado </t>
  </si>
  <si>
    <t>Posicionar en ambientes de limitado potencial donde se requiera un perfil defensivo balanceado. Elegir adecuadamente la densidad de siembra para minimizar el riesgo de quiebre.</t>
  </si>
  <si>
    <t>AM8282MQK1</t>
  </si>
  <si>
    <t>Buena estabilidad y competitividad en ambientes de rendimientos medio (60-90 qq/ha). Excelente comportamiento a Spiroplasma y Fusarium</t>
  </si>
  <si>
    <t>Riesgo moderado-alto de quebrado, vuelco y greensnap. Ciclo intermedio</t>
  </si>
  <si>
    <t>No recomendado para ambientes de alto rendimiento (Pierde competitividad en ambientes de alta inversión). Mejor estabilidad y adaptabilidad en ambientes de bajo-medio rendimiento. Elegir adecuadamente la densidad de siembra para minimizar el riesgo de quiebre</t>
  </si>
  <si>
    <t>La Tijereta</t>
  </si>
  <si>
    <t>LT721</t>
  </si>
  <si>
    <t>AQ7233MQK3</t>
  </si>
  <si>
    <t xml:space="preserve">Excelente opción para ambientes de medio-alto rendimiento (&gt; 60 qq/ha) - alta performance y competitividad. </t>
  </si>
  <si>
    <t xml:space="preserve">Moderada susceptibilidad a Spiroplasma. No es competitivo en ambiente de bajo rendimiento (menor estabilidad en ambientes de baja inversión). Comportamiento medio a enfermedades de espiga. Baja tolerancia a muerte prematura. </t>
  </si>
  <si>
    <t>Híbrido de alta respuesta al manejo. Proveer adecuado manejo de la densidad y fertilización para que explote su potencial. . Evitar zonas con alta predisposición a muerte prematura</t>
  </si>
  <si>
    <t>LT723</t>
  </si>
  <si>
    <t>AR7323MQK1</t>
  </si>
  <si>
    <t>Buena estabilidad y competitividad, especialmente en ambientes por encima de 60qq/ha. Buen comportamiento a quebrado y vuelco, muy buen comportamiento a muerte prematura. Ciclo. Perfil defensivo.</t>
  </si>
  <si>
    <t xml:space="preserve"> No responde fuertemente al incremento de recursos (fertilización). Ciclo medio. Intermediario para Fusarium de caña.</t>
  </si>
  <si>
    <t>Posicionar en ambientes de &gt;60qq. donde es mas competitivo.</t>
  </si>
  <si>
    <t>LT785</t>
  </si>
  <si>
    <t>AU7921MQK1</t>
  </si>
  <si>
    <t>Hibrido de buen potencial productivo en ambientes de medio rendimiento (supera al LT795 en +90qq). Buena tolerancia a muerte prematura. Buena caña</t>
  </si>
  <si>
    <t xml:space="preserve">Ciclo relativamente largo </t>
  </si>
  <si>
    <t xml:space="preserve">Direccionar para competir con productos de potencial medio para reemplazar LT795. Superior en respuesta quebrado y vuelco vs LT795 </t>
  </si>
  <si>
    <t>LT795</t>
  </si>
  <si>
    <t>AM8283MQK1</t>
  </si>
  <si>
    <t>Hibrido de buen potencial productivo en ambientes de bajo y medio rendimiento &lt;90 qq/ha</t>
  </si>
  <si>
    <t>Riesgo moderado de quebrado y vuelco</t>
  </si>
  <si>
    <t>No recomendado para ambiente de alto rendimiento (baja competitividad). Comportamiento estable de acuerdo con manejo.</t>
  </si>
  <si>
    <t>Templado</t>
  </si>
  <si>
    <t>AX7761VT3P</t>
  </si>
  <si>
    <t>Excelente estabilidad y performance a través de los ambientes, preferencialmente en ambientes &gt;90 qq/ha; Ampla adaptabilidad; Calidad de tallo; Bajo riesgo de greensnap</t>
  </si>
  <si>
    <t xml:space="preserve">Pierde competitividad en siembras tardías y ambientes más restrictivos; </t>
  </si>
  <si>
    <t xml:space="preserve">Para competir: En ambientes de alto potencial posicionar contra productos como DK72-72, DK73-03 o DK72-08 donde es superado. </t>
  </si>
  <si>
    <t>AX7784VT3P</t>
  </si>
  <si>
    <t>Hibrido de buen potencial productivo y estabilidad en ambientes de 60-90qq y &gt;120qq;</t>
  </si>
  <si>
    <t>Moderada susceptibilidad a tizón; Inestabilidad entre ambientes</t>
  </si>
  <si>
    <t>Pierde competitividad en ambientes más medios donde es superado por todo el porfolio. Para competir en mejores ambientes, posicionar contra DK72-10, DK72-20 o productos del segmento de Alta</t>
  </si>
  <si>
    <t>D507PWU</t>
  </si>
  <si>
    <t>Drop</t>
  </si>
  <si>
    <t>Rendimiento muy superior a la versión PW; Amplia adaptación y estabilidad</t>
  </si>
  <si>
    <t>Susceptibilidad a MRCV; Alto riesgo de greensnap; Pierde competitividad en ambientes de alto rinde; Calidad de tallo</t>
  </si>
  <si>
    <t>En ambientes de alto potencial es superado por la alta y media de DK. En ambientes de menor potencial es poco estable y pierde competitividad</t>
  </si>
  <si>
    <t>NEXT22.6PWU</t>
  </si>
  <si>
    <t xml:space="preserve">Híbrido de buena performance en ambientes sin restricciones; </t>
  </si>
  <si>
    <t>Intermedia tolerancia a Roya; Cuando el ambiente mejora pierde competitividad; Susceptibilidad a MRCV; Riesgo de Greensnap y quiebra; Calidad de tallo</t>
  </si>
  <si>
    <t xml:space="preserve">Limitado potencial y estabilidad cuando el ambiente es inestable. Superado por productos de la Alta de DK donde debemos competir. En ambientes mas restrictivo es superado por prácticamente todo el porfolio </t>
  </si>
  <si>
    <t>NK979VIP3</t>
  </si>
  <si>
    <t>Alto potencial productivo en ambientes de &gt;120qq</t>
  </si>
  <si>
    <t>Ciclo muy largo. Inestabilidad en ambientes mas restrictivos donde pierde competitividad al igual que en siembras tardías. Riesgo moderado a Vuelco</t>
  </si>
  <si>
    <t xml:space="preserve">Para competir en ambientes de alto potencial contra la ALTA de DK. Focalizar en diferencias de ciclo y falta de estabilidad entre ambientes y fechas. </t>
  </si>
  <si>
    <t>Potencial productivo en ambientes de &gt;90qq; Biotecnología VYHR; Ciclo corto (precoz dentro de los competidores); Tolerancia a Roya</t>
  </si>
  <si>
    <t>Alto riesgo de Greensnap y vuelco; Moderada susceptibilidad a tizón y MRCV; Calidad de tallo</t>
  </si>
  <si>
    <t>Muy buena competitividad de rendimiento en zonas de alto potencial; Baja competitividad en ambientes restrictivos; En ambientes de alto potencial (&gt;120qq posicionar contra la alta de DK, por debajo es superado por productos de la Media de DK)</t>
  </si>
  <si>
    <t>SYN875VIP3</t>
  </si>
  <si>
    <t>NK875VIP3</t>
  </si>
  <si>
    <t>Bajo riesgo de vuelco; Buena tolerancia a Roya y Tizón; Biotecnología VIP3</t>
  </si>
  <si>
    <t>Riesgo de Greensnap y Quebrado; Baja competitividad en ambientes de medio y alto rendimiento (superado por nuestros híbridos de alta, media y baja competitividad). Moderada susceptibilidad a MRCV</t>
  </si>
  <si>
    <t>Para competir con híbridos de baja de DK</t>
  </si>
  <si>
    <t>RVT3P, PRO4</t>
  </si>
  <si>
    <t>Ciclo intermedio corto; Excelente comportamiento a tizón y MRCV; Adaptabilidad a distintas zonas de rendimiento</t>
  </si>
  <si>
    <t>Susceptibilidad a Bacteriosis; Riesgo moderado de quiebre y vuelco; Riesgo medio-bajo de greensnap</t>
  </si>
  <si>
    <t>Elegir la densidad adecuada para el ambiente. Requerimiento medio de plantas para maximizar el rendimiento; Respuesta baja de rendimiento ante cambios en la densidad de plantas; Prolificidad alta comparado con el portafolio Dekalb; Media eficiencia en el uso de N en ambientes de menos de 10tn; Muy alta eficiencia en el uso de N ambientes mayores a 10tn; Alta respuesta al agregado de N en todos los ambientes.</t>
  </si>
  <si>
    <t>DK72-08</t>
  </si>
  <si>
    <t>AU7351MQK1</t>
  </si>
  <si>
    <t>Alta competitividad y estabilidad en ambientes de alta inversión (&gt; 90 qq/ha); Bajo riesgo de vuelco y greensnap; Excelente perfil sanitario, con muy buenas respuestas a Mal de Rio Cuarto y Roya</t>
  </si>
  <si>
    <t>Riesgo moderado de quebrado y moderada susceptibilidad a tizón;</t>
  </si>
  <si>
    <t>Debe ser direccionado para ambientes de alta inversión; Manejo para reducir situaciones predisponentes al quebrado; En comparación al DK73-03 se adaptada menos a ambientes más restrictivos con probabilidad de quebrado y tizón; Sobresale en ambientes de alto rendimiento sin limitaciones; Requerimiento bajo de plantas para maximizar el rendimiento; Respuesta media de rendimiento ante cambios en la densidad de plantas; Prolificidad intermedia comparado con el portafolio Dekalb; Alta EUN en todos los ambientes; Alta respuesta al agregado de N en todos los ambientes.</t>
  </si>
  <si>
    <t>Alta competitividad en ambientes de medio y bajo rendimiento (hasta 120qq) ; Buena calidad de tallo (Bajo Riesgo de Quebrado y Vuelco); Estabilidad a través de todos los ambientes; Excelente perfil sanitario, destacándose en Mal de Rio Cuarto y Tizón; Tasa de secado</t>
  </si>
  <si>
    <t>Susceptibilidad moderada a Roya Y Bacteriosis; Riesgo medio de Greensnap;</t>
  </si>
  <si>
    <t>Híbrido muy recomendable en ambientes intermedios y restrictivos (hasta 120 qq/ha) perdiendo competitividad en mejores ambientes contra nuevos lanzamientos de la marca. Elegir la densidad adecuada para explotar todo su potencial; Se recomienda hacer seguimiento de roya; Requerimiento medio de plantas para maximizar el rendimiento; Respuesta media de rendimiento ante cambios en la densidad de plantas; Prolificidad baja comparado con el portafolio Dekalb; Alta eficiencia en el uso de N en ambientes en todos los ambientes.</t>
  </si>
  <si>
    <t>Hibrido de alto potencial productivo y competitividad principalmente en ambientes de medio y alto rendimiento (&gt; 90 qq/ha); Alta estabilidad y adaptabilidad; Bajo riesgo de greensnap; Moderadamente tolerante a Tizón; Ciclo intermedio corto; Bajo riesgo de vuelco; Buena tasa de secado</t>
  </si>
  <si>
    <t>Susceptibilidad moderada a Roya y Bacteriosis; Riesgo moderado al quebrado</t>
  </si>
  <si>
    <t xml:space="preserve">Adecuado manejo de la densidad y fertilización para que explote su potencial (hibrido responsivo a manejo); Elegir adecuadamente la densidad de siembra para minimizar el riesgo de quiebre; Requerimiento medio de plantas para maximizar el rendimiento; Respuesta baja de rendimiento ante cambios en la densidad de plantas; Prolificidad baja comparado con el portafolio Dekalb; Es el hibrido más eficiente en capturar N del suelo.
 </t>
  </si>
  <si>
    <t>DK72-27</t>
  </si>
  <si>
    <t>AR7238MQK1</t>
  </si>
  <si>
    <t>Buena performance en los ambientes de bajo y medio rendimiento (hasta 120 qq/ha); Calidad de tallo; Bajo riesgo de Greensnap y vuelco; Buena estabilidad;</t>
  </si>
  <si>
    <t>Susceptibilidad moderada a Roya y Bacteriosis; Producto mas susceptible a multi-espigas del porfolio. Entre los productos mas macolladores del porfolio</t>
  </si>
  <si>
    <t>No es recomendado para ambientes de alto rendimiento (baja competitividad); Adecuado manejo de la densidad y fertilización para que explote su potencial; Buena opción para siembras tardías (ambientes restrictivos); Monitoreo sanitario (foco roya). Requerimiento alto de plantas para maximizar el rendimiento; Respuesta baja de rendimiento ante cambios en la densidad de plantas. P Prolificidad más baja del portafolio Dekalb; Hibrido con muy alta respuesta al agregado de N en todos los ambientes.</t>
  </si>
  <si>
    <t>AR7329NYF1</t>
  </si>
  <si>
    <t>Híbrido de buena performance en ambientes intermedios y altos (90-120 y &gt;120qq/ha); Performance excelente a tizón y MRCV</t>
  </si>
  <si>
    <t>Susceptibilidad moderada a Roya y Bacteriosis; Baja estabilidad en ambientes restrictivos (&lt;90qq)}</t>
  </si>
  <si>
    <t>Recomendado preferencialmente en ambientes de potencial con bajo riesgo ambiental (exige manejo de la densidad y fertilización); Se recomienda monitoreo de Roya (a partir de V8); Medio requerimiento de plantas en todos los ambientes para maximizar el rendimiento; Respuesta baja de rendimiento ante cambios en la densidad de plantas; Prolificidad baja comparado con el portafolio Dekalb. Alto numero de granos en espiga principal; Alta respuesta al agregado de N en ambientes &gt;9tn; N recomendado intermedio o bajo según ambientes.</t>
  </si>
  <si>
    <t>DK72-72</t>
  </si>
  <si>
    <t>AT7253MQK4</t>
  </si>
  <si>
    <t>Excelente performance en todos los ambientes (alta competitividad y potencial de rendimiento em todos ambientes con mejor comportamiento en ambientes de medio-alto rendimiento); Excelente estabilidad y competitividad en ambientes de medio rendimiento; Hibrido con mejor respuesta a quebrado del porfolio; Bajo riesgo de Mal de Rio Cuarto y Greensnap</t>
  </si>
  <si>
    <t>Es altamente competitivo, particularmente en el segmento de medio-alto potencial (&gt; 90qq/ha); Dentro de los productos de alto potencial es el mas balanceado en cuanto a perfil sanitario y agronómico. Adecuado manejo de densidad y fertilización para explotar su potencial; El mejor Híbrido del porfolio para quiebre; Buen comportamiento a bacteriosis, roya y Mal de Rio Cuarto comparado con el resto del porfolio; Comportamiento similar al DK72-10 en Tizón. Requerimiento bajo de plantas para maximizar el rendimiento; Respuesta alta de rendimiento ante cambios en la densidad de plantas; Prolificidad intermedia comparado con el portafolio Dekalb; Alta EUN en todos los ambientes; Alta respuesta al agregado de N en todos los ambientes.</t>
  </si>
  <si>
    <t>DK73-03</t>
  </si>
  <si>
    <t>AU7353MQK1</t>
  </si>
  <si>
    <t>Excelente estabilidad, adaptabilidad y competitividad en ambientes de medio y alto rendimiento; Bajo riesgo de riesgo y greensnap;</t>
  </si>
  <si>
    <t xml:space="preserve">Menor tolerancia a Roya y bacteriosis que DK72-08 </t>
  </si>
  <si>
    <t>Posicionar en ambientes de alto potencial; En comparación al DK72-08 tolera mejor ambientes mas restrictivos donde hay mayor probabilidad de quebrado y tizón; Priorizar al DK72-08 para fechas de siembras tardías. Requerimiento medio de plantas para maximizar el rendimiento; Respuesta alta de rendimiento ante cambios en la densidad de plantas; Prolificidad intermedia comparado con el portafolio Dekalb; Alta EUN en todos los ambientes; Alta respuesta al agregado de N en todos los ambientes.</t>
  </si>
  <si>
    <t>Alta estabilidad e buena performance en ambientes de bajo rendimiento (&lt;90qq); Excelente comportamiento a tizón y MRCV</t>
  </si>
  <si>
    <t>Susceptibilidad moderada a Roya; Riesgo moderado de quebrado; Riego medio-bajo de greensnap</t>
  </si>
  <si>
    <t>Recomendado para ambientes de baja inversión; Elegir adecuadamente la densidad de siembra para minimizar el riesgo de quiebre; Si se dieran condiciones altamente predisponentes al quiebre se recomienda adelantar la cosecha. Requerimiento medio de plantas para maximizar el rendimiento; Respuesta alta de rendimiento ante cambios en la densidad de plantas; En siembras tardías la recomendación de D es menor para disminuir riesgos de quebrado; Prolificidad intermedia comparado con el portafolio Dekalb; Alta respuesta al agregado de N en ambientes &gt;9tn; N recomendado intermedio o alto según ambientes.</t>
  </si>
  <si>
    <t>DK73-30</t>
  </si>
  <si>
    <t>AT7436MQK1</t>
  </si>
  <si>
    <t>Muy buena competitividad en ambientes de medio potencial (ideal 60-90 qq/ha); Bajo riesgo de quebrado y vuelco. Muy buen comportamiento ante tizón, roya y MRCV</t>
  </si>
  <si>
    <t>Pierde competitividad en ambientes de alto rendimiento</t>
  </si>
  <si>
    <t>Posicionamiento en ambientes de media donde su performance se destaca dentro del porfolio DK; De lo mejor del porfolio para roya y tizón como así también quiebre, superando a DK73-20. Requerimiento medio de plantas para maximizar el rendimiento; Respuesta media de rendimiento ante cambios en la densidad de plantas; Prolificidad intermedia comparado con el portafolio Dekalb; Alta EUN en los ambientes mayores a 9 tn; Alta respuesta al agregado de N en todos los ambientes.</t>
  </si>
  <si>
    <t>DK74-47</t>
  </si>
  <si>
    <t>AV7444MQK1</t>
  </si>
  <si>
    <t>Muy competitivo en ambientes de alto potencial (&gt; 120 qq/ha) y planteos de alta inversión.; Perfil sanitario balanceado; Muy buen comportamiento a Tizón y MRCV; Estabilidad a través de los ambientes. Buena comportamiento ante quebrado</t>
  </si>
  <si>
    <t xml:space="preserve">Riesgo moderado de greensnap; Monitorear y evaluar su comportamiento a Vuelco </t>
  </si>
  <si>
    <t>Posicionar en ambientes de alto potencial; Priorizar en zonas donde el riesgo de quebrado, MRCV y tizón son mayores. Ciclo mas largo del porfolio que permite diversificar riesgo con otros productos de alto potencial del porfolio. Prolificidad baja respecto al resto del portfolio.</t>
  </si>
  <si>
    <t>LT718</t>
  </si>
  <si>
    <t>AT7133MQK1</t>
  </si>
  <si>
    <t>Ciclo corto similar a LT719 pero superior en rendimiento; Recomendado para ambientes de rendimiento medio-bajo (&lt;90 qq/ha); Bajo riesgo de greensnap y quebrado</t>
  </si>
  <si>
    <t>Riesgo moderado a vuelco; Intermediario a Bacteriosis</t>
  </si>
  <si>
    <t xml:space="preserve">Buena performance en zonas con bajo potencial de rendimiento; Buena estabilidad en ambientes de restrictivos con muy buen comportamiento a quiebre. Apuntar a manejos que busquen bajo riesgo. </t>
  </si>
  <si>
    <t>LT719</t>
  </si>
  <si>
    <t>AM6909MQK2</t>
  </si>
  <si>
    <t xml:space="preserve">Buena estabilidad y competitividad en ambientes de rendimientos &lt;90qq; Precocidad (ciclo corto solo por detrás de LT718); Bajo riesgo de Greensnap; </t>
  </si>
  <si>
    <t xml:space="preserve">Susceptibilidad moderada para Bacteriosis, </t>
  </si>
  <si>
    <t xml:space="preserve">Para manejos de bajo potencial que busquen estabilidad. </t>
  </si>
  <si>
    <t>LT720</t>
  </si>
  <si>
    <t>AR7129MQK3</t>
  </si>
  <si>
    <t>Excelente estabilidad; Alto potencial productivo en ambientes &gt;90qq; Ciclo intermedio; Buen comportamiento ante roya, tizón y MRCV</t>
  </si>
  <si>
    <t>Riesgo de quebrado y greensnap; Calidad de tallo; susceptibilidad a Bacteriosis</t>
  </si>
  <si>
    <t>Muy buena competitividad de rendimiento en zonas de alto potencial; Adecuado manejo de densidad y fertilización para explotar su potencial y evitar riesgos de quebrado; En ambientes restrictivos pierde competitividad; Inestabilidad en ambientes &lt;60qq</t>
  </si>
  <si>
    <t>medio</t>
  </si>
  <si>
    <t xml:space="preserve">Híbrido de excelente rendimiento (segmento alta LT), buena sanidad a tizón y MRCV ciclo medio. </t>
  </si>
  <si>
    <t>Riesgo moderado de quebrado; Moderada susceptibilidad a Bacteriosis,</t>
  </si>
  <si>
    <t xml:space="preserve">Mayor competitividad en ambientes de 90-120qq. Evitar posicionarlo en ambientes de mayor inestabilidad. </t>
  </si>
  <si>
    <t>LT722</t>
  </si>
  <si>
    <t>AN7218MQK1</t>
  </si>
  <si>
    <t>Excelente opción de rendimiento en zonas de potencial medio; Buena performance sanitaria; Perfil sanitario balanceado (ante principales enfermedades)</t>
  </si>
  <si>
    <t>Susceptibilidad a Bacteriosis; Riesgo moderado a alto de Quebrado;</t>
  </si>
  <si>
    <t>Híbrido de bueno potencial productivo y competitividad principalmente en ambientes intermedios; Elegir la densidad adecuada y evitar la cosecha demorada</t>
  </si>
  <si>
    <t>Alto potencial productivo asociado a buena estabilidad y adaptabilidad; Buena opción para todos los ambientes; Bajo riesgo de quebrado y vuelco; Calidad de tallo; Tolerancia a tizón y MRCV (perfil defensivo)</t>
  </si>
  <si>
    <t>Ciclo intermedio-largo; Moderada susceptibilidad a roya; Intermediario para Bacteriosis</t>
  </si>
  <si>
    <t>Excelente opción en todos los ambientes por su estabilidad; Por las ventajas que ofrece su perfil, focalizar en aquellas zonas/fechas de siembra en las que el nivel de quiebre pueda ser un riesgo para otros productos de la marca ya que su comportamiento es excelente</t>
  </si>
  <si>
    <t>LT725</t>
  </si>
  <si>
    <t>AV7360MQK1</t>
  </si>
  <si>
    <t>Buena performance y competitividad principalmente en ambientes por encima de 120qq/ha (zonas de alta inversión); Estabilidad y Adaptabilidad; Excelente comportamiento a tizón y roya.</t>
  </si>
  <si>
    <t>Riesgo moderado de quebrado</t>
  </si>
  <si>
    <t>Alto potencial de rendimiento en ambientes de alta productividad; Combina potencial de rendimiento y perfil sanitario; Excelente sanidad y comportamiento frente a situaciones de green snap. Priorizar en ambientes de alto potencial donde el riesgo de quebrado sobre LT720 o LT721</t>
  </si>
  <si>
    <t>AW7038</t>
  </si>
  <si>
    <t>Buen perfil defensivo</t>
  </si>
  <si>
    <t>Se recomienda hacer seguimiento de roya</t>
  </si>
  <si>
    <t>TBD - LT</t>
  </si>
  <si>
    <t>AW7449</t>
  </si>
  <si>
    <t>Buen perfil defensivo. Alta tasa de secado de grano.</t>
  </si>
  <si>
    <t>No tiene limitantes; Se recomienda hacer seguimiento de roya. Recomendado en ambientes de media y baja, pero no pierde competitividad en ambientes de alta.</t>
  </si>
  <si>
    <t>No tiene limitantes. Recomendado en ambientes de media de 60-90qq/ha</t>
  </si>
  <si>
    <t>Riesgo a quiebre en fechas de siembra tempranas</t>
  </si>
  <si>
    <t xml:space="preserve">Ambiente Medio </t>
  </si>
  <si>
    <t>DK6962</t>
  </si>
  <si>
    <t>LT344</t>
  </si>
  <si>
    <t>Moderadamente susceptible a Tizón y Roya;</t>
  </si>
  <si>
    <t>Híbrido muy competitivo en ambientes por encima de 90 qq.</t>
  </si>
  <si>
    <t>Riesgo moderado a vuelco y quebrado</t>
  </si>
  <si>
    <t>Recomendado para ambientes de alto rendmiento.</t>
  </si>
  <si>
    <t>AX7039</t>
  </si>
  <si>
    <t>VT3P, TRE</t>
  </si>
  <si>
    <t>RVT3P, TRE</t>
  </si>
  <si>
    <t>MRCV Breeding</t>
  </si>
  <si>
    <t>Tizon Breeding</t>
  </si>
  <si>
    <t>Roya Breeding</t>
  </si>
  <si>
    <t>Caña Breeding</t>
  </si>
  <si>
    <t xml:space="preserve">la </t>
  </si>
  <si>
    <t>Safra</t>
  </si>
  <si>
    <t>Região</t>
  </si>
  <si>
    <t>Hybrids</t>
  </si>
  <si>
    <t>Lifecycle</t>
  </si>
  <si>
    <t>codigo</t>
  </si>
  <si>
    <t>PTV</t>
  </si>
  <si>
    <t>Tecnologia</t>
  </si>
  <si>
    <t>refuge options</t>
  </si>
  <si>
    <t>Ambiente Menor</t>
  </si>
  <si>
    <t>Ambiente Médio</t>
  </si>
  <si>
    <t>Ambiente Maior</t>
  </si>
  <si>
    <t>GDU_S50</t>
  </si>
  <si>
    <t>GDU_P50</t>
  </si>
  <si>
    <t>Arquitetura Foliar</t>
  </si>
  <si>
    <t>Tipo_Grao</t>
  </si>
  <si>
    <t>Cor_Grao</t>
  </si>
  <si>
    <t>Empalhamento</t>
  </si>
  <si>
    <t>Greensnap Score</t>
  </si>
  <si>
    <t>Quebramento Score</t>
  </si>
  <si>
    <t>Acamamento Score</t>
  </si>
  <si>
    <t>Grãos Ardidos Score</t>
  </si>
  <si>
    <t>Turcicum</t>
  </si>
  <si>
    <t>Cercospora</t>
  </si>
  <si>
    <t>Mancha Branca</t>
  </si>
  <si>
    <t>Complexo de Enfezamento</t>
  </si>
  <si>
    <t>Ferrugem Polysora</t>
  </si>
  <si>
    <t>Diplodia na Espiga</t>
  </si>
  <si>
    <t>Fusarium no Colmo</t>
  </si>
  <si>
    <t>Giberela na Espiga</t>
  </si>
  <si>
    <t>Estria Bacteriana</t>
  </si>
  <si>
    <t>Bipolaris</t>
  </si>
  <si>
    <t>Antracnose no Colmo</t>
  </si>
  <si>
    <t>Pontos Fortes</t>
  </si>
  <si>
    <t>Pontos de Atenção</t>
  </si>
  <si>
    <t>Recomendações Técnicas</t>
  </si>
  <si>
    <t>Recomendações_CP_Gerais</t>
  </si>
  <si>
    <t>Den_Baixo</t>
  </si>
  <si>
    <t>Den_Medio</t>
  </si>
  <si>
    <t>Den_alto</t>
  </si>
  <si>
    <t>Nitro_Baixo</t>
  </si>
  <si>
    <t>Nitro_Medio</t>
  </si>
  <si>
    <t>Nitro_Alto</t>
  </si>
  <si>
    <t>Densidade Ambiente Menor</t>
  </si>
  <si>
    <t>Densidade Ambiente Médio</t>
  </si>
  <si>
    <t>Densidade Ambiente Maior</t>
  </si>
  <si>
    <t>Nitrogenio Ambiente Menor</t>
  </si>
  <si>
    <t>Nitrogenio Ambiente Médio</t>
  </si>
  <si>
    <t>Nitrogenio Ambiente Maior</t>
  </si>
  <si>
    <t>Assinatura</t>
  </si>
  <si>
    <t>Safrinha</t>
  </si>
  <si>
    <t>Competidor</t>
  </si>
  <si>
    <t>30A37</t>
  </si>
  <si>
    <t>OK</t>
  </si>
  <si>
    <t>Preferencial</t>
  </si>
  <si>
    <t>Intermediário</t>
  </si>
  <si>
    <t>Não Recomendado</t>
  </si>
  <si>
    <t>M</t>
  </si>
  <si>
    <t>T</t>
  </si>
  <si>
    <t>Precocidade / Híbrido de boa performance e boa estabilidade em ambientes mais restritivos / Biotecnologia (PWU) / Qualidade de raiz</t>
  </si>
  <si>
    <t>Intermediário para complexo de enfezamento / Moderadamente suscetível a HT</t>
  </si>
  <si>
    <t>Híbrido de baixa competitividade em ambientes de alto potencial</t>
  </si>
  <si>
    <t>REFÚGIO</t>
  </si>
  <si>
    <t>3200RR2</t>
  </si>
  <si>
    <t>OUT</t>
  </si>
  <si>
    <t>MT</t>
  </si>
  <si>
    <t>MS</t>
  </si>
  <si>
    <t>Ciclo (Precocidade) / Elevada Tolerancia a grão ardido</t>
  </si>
  <si>
    <t>Moderada suscetibilidade para Mancha Branca / Baixa Tolerancia a Percevejos / Morte prematura em ambientes propicios / Moderada suscetibilidade a estria bacteriana</t>
  </si>
  <si>
    <t>Recomendado monitoramento e manejo de doenças fungicas com foco em Mancha Branca / Em áreas de elevada pressão deve-se adotar manejo específico (1ª aplicação de FoxXpro em VT e 2ª em VT+15) / Hibrido com ciclo diferencial recomendado para combinações com superprecoces e fechamento de janela de plantio / Monitorar a incidencia de lagartas na área / Aplicações de inseticidas com foco em Spodoptera devem ser realizadas diante monitoramento (20% das plantas com nível 3 da Escala Davi)</t>
  </si>
  <si>
    <t>Ereta</t>
  </si>
  <si>
    <t>Semi-duro</t>
  </si>
  <si>
    <t>Amarelo</t>
  </si>
  <si>
    <t>Bom</t>
  </si>
  <si>
    <t>Ciclo (Superprecocidade) / Dry down / Boa Tolerancia a estria bacteriana / Alta performance produtiva / Bom porte de planta / Empalhamento e Uniformidade de Espiga</t>
  </si>
  <si>
    <t xml:space="preserve">Moderadamente suscetível a Mancha Branca, complexo de enfezamento e ferrugem polysora / Virose transmitida por Pulgão </t>
  </si>
  <si>
    <t>Exige monitoramento de pulgão e cigarrinha e se necessario realizar aplicação específica para controle / Necessita monitoramento para Ferrugem polysora e mancha branca  / Monitorar a incidencia de lagartas na área / Aplicações de inseticidas com foco em Spodoptera devem ser realizadas diante monitoramento (20% das plantas com nível 3 da Escala Davi)</t>
  </si>
  <si>
    <t>38.000 - 47.000</t>
  </si>
  <si>
    <t>48.000 - 67.000</t>
  </si>
  <si>
    <t>67.000 - 86.000</t>
  </si>
  <si>
    <t>109 - 127</t>
  </si>
  <si>
    <t>129 - 171</t>
  </si>
  <si>
    <t>172 - 282</t>
  </si>
  <si>
    <t>3500RR2</t>
  </si>
  <si>
    <t>Semi ereta</t>
  </si>
  <si>
    <t>Duro</t>
  </si>
  <si>
    <t>Amarelo Alaranjado</t>
  </si>
  <si>
    <t>3510RR2</t>
  </si>
  <si>
    <t>Growth</t>
  </si>
  <si>
    <t>Dentado</t>
  </si>
  <si>
    <t>Hibrido de boa performance em todos os ambientes de produção / Precocidade / Sanidade foliar / Tolerancia a cercospora</t>
  </si>
  <si>
    <t xml:space="preserve"> Plantas dominadas / Grãos ardidos (fusarium) / Intermediário para Turcicum</t>
  </si>
  <si>
    <t>Recomendado para todos os ambientes de produção para compor REFÚGIO / O potencial produtivo é altamente dependente do ajuste da população de plantas (seguir fielmente a recomendação técnica - curva genérica) / Monitorar a incidencia de lagartas na área / Aplicações de inseticidas com foco em Spodoptera devem ser realizadas diante monitoramento (20% das plantas com nível 3 da Escala Davi) / Atenção a grãos ardidos (recomenda-se prioridade na colheita)</t>
  </si>
  <si>
    <t xml:space="preserve">Fortemente recomendado o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t>
  </si>
  <si>
    <t>44.000 - 55.000</t>
  </si>
  <si>
    <t>55.000 - 71.000</t>
  </si>
  <si>
    <t>71.000 - 85.000</t>
  </si>
  <si>
    <t>146 - 161</t>
  </si>
  <si>
    <t>161 - 193</t>
  </si>
  <si>
    <t>193 - 247</t>
  </si>
  <si>
    <t>3620RR2</t>
  </si>
  <si>
    <t>Estabilidade e adaptabilidade / Ciclo precoce / Tolerancia a mancha-branca e cercospora / Boa Tolerancia a grãos ardidos</t>
  </si>
  <si>
    <t xml:space="preserve">Intermediário para o complexo de enfezamento, polysora e HT / Virose transmitida por Pulgão </t>
  </si>
  <si>
    <t>Hibrido de ampla adaptabilidade e recomendado para todos os ambientes de produção / Sugere-se monitoramento para controle de Pulgão e cigarrinha, e efetuar controle específico se necessário / Monitorar a incidencia de lagartas na área / Aplicações de inseticidas com foco em Spodoptera devem ser realizadas diante monitoramento (20% das plantas com nível 3 da Escala Davi)</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</si>
  <si>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Diante da suscetibilidade moderada do híbrido a fusariose recomenda-se fortemente o uso de Redigo em TS</t>
  </si>
  <si>
    <t>48.000 - 57.000</t>
  </si>
  <si>
    <t>58.000 - 71.000</t>
  </si>
  <si>
    <t>113 - 132</t>
  </si>
  <si>
    <t>134 - 173</t>
  </si>
  <si>
    <t>174 - 247</t>
  </si>
  <si>
    <t>Ciclo (Precocidade) / Qualidade de grãos</t>
  </si>
  <si>
    <t>Intermediáriopara mancha branca e cercospora / Dry down lento / Atenção para quebramento / Suscetibilidade moderada ao complexo de  enfezamento</t>
  </si>
  <si>
    <t>Diminui muito sua competitividade no fechamento de plantio / Recomenda-se monitoramento e se necessario controle de cigarrinha nos estágios iniciais de desenvolvimento / Recomenda-se monitoramento intenso e aplicações de fungicidas em regiões com elevada pressão de doenças foliares (foco em Mancha Branca e Cercospora) / Monitorar a incidencia de lagartas na área / Aplicações de inseticidas com foco em Spodoptera devem ser realizadas diante monitoramento (20% das plantas com nível 3 da Escala Davi)</t>
  </si>
  <si>
    <t>Sugere-se adotar manejo de fungicida com foco em Mancha Branca - 1ª aplicação de Fox Xpro em VT e a 2ª aplicação em VT+15</t>
  </si>
  <si>
    <t>38.000 - 53.000</t>
  </si>
  <si>
    <t>54.000 - 75.000</t>
  </si>
  <si>
    <t>76.000 - 92.000</t>
  </si>
  <si>
    <t>101 - 132</t>
  </si>
  <si>
    <t>135 - 203</t>
  </si>
  <si>
    <t>206 - 318</t>
  </si>
  <si>
    <t>Semi-dentado</t>
  </si>
  <si>
    <t>Alaranjado</t>
  </si>
  <si>
    <t>Produtivo, com boa estabilidade e adaptabilidade destacando ambientes de médio-baixo potencial / Integridade de colmo e raiz / Sanidade de grãos</t>
  </si>
  <si>
    <t>Virose transmitida por Pulgão / Intermediário para cercospora</t>
  </si>
  <si>
    <t>Monitorar a incidencia de pulgão e lagartas na área / Aplicações de inseticidas com foco em Spodoptera devem ser realizadas diante monitoramento (20% das plantas com nível 3 da Escala Davi)</t>
  </si>
  <si>
    <t>46.000 - 52.000</t>
  </si>
  <si>
    <t>53.000 - 64.000</t>
  </si>
  <si>
    <t>64.000 - 83.000</t>
  </si>
  <si>
    <t>122 - 149</t>
  </si>
  <si>
    <t>149 - 207</t>
  </si>
  <si>
    <t>210 - 293</t>
  </si>
  <si>
    <t>AGROCERES</t>
  </si>
  <si>
    <t>AG8065</t>
  </si>
  <si>
    <t>PRO3, PRO4</t>
  </si>
  <si>
    <t>3510RR2, 3800RR2</t>
  </si>
  <si>
    <t>S</t>
  </si>
  <si>
    <t>Tolerante a mancha branca / Precocidade</t>
  </si>
  <si>
    <t>Fusarium Graminearum na espiga /  Intermediário para complexo de enfezamento e bipolaris / Estria Bacteriana / Suscetibilidade a ferrugem polysora / Virose transmitida por pulgão</t>
  </si>
  <si>
    <t xml:space="preserve">Híbrido designado para ambientes de menor potencial na MAC11, não deve ser posicionado nos ambientes de médio-alto potencial devido a baixa competitividade e performance /  Nos ambientes de menor potencial (&lt;6.000 kg/ha) híbrido com recomendação especifica exclusiva para a MAC11 (regiões de MS e SP) - não deve ser alocado para outras regiões da subtropical (ex: MAC18) diante da instabilidade de performance e riscos agronomicos / Na MAC11 e ambientes restritivos, híbrido deve ser preferencialmente posicionado na abertura da janela pois perde competitividade ao longo da mesma / Evitar plantio no Late / Recomenda-se o plantio em  áreas não compactadas e bem drenadas </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</si>
  <si>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Diante da suscetibilidade moderada do híbrido a fusariose recomenda-se fortemente o uso de Redigo em TS / Recomenda-se monitoramento de doenças, e se necessário 1 a 2 aplicações de fungicidas (foco em regiões com alta incidência de Ferrugem Polysora)</t>
  </si>
  <si>
    <t>Alta densidade relativa para maximizar a produtividade</t>
  </si>
  <si>
    <t>Baixa densidade relativa para maximizar a produtividade</t>
  </si>
  <si>
    <t>Baixa necessidade relativa de nitrogênio maximizar a produtividade</t>
  </si>
  <si>
    <t>Baixa necessidade relativa de maximizar a produtividade</t>
  </si>
  <si>
    <t>Media necessidade relativa de maximizar a produtividade</t>
  </si>
  <si>
    <t>49.000 - 56.000</t>
  </si>
  <si>
    <t>60.000 - 68.000</t>
  </si>
  <si>
    <t>68.000 - 83.000</t>
  </si>
  <si>
    <t>97  - 121</t>
  </si>
  <si>
    <t>122 - 175</t>
  </si>
  <si>
    <t>176 - 279</t>
  </si>
  <si>
    <t>ESTABILIDADE E PRODUTIVIDADE NOS DIFERENTES AMBIENTES</t>
  </si>
  <si>
    <t>AG8480</t>
  </si>
  <si>
    <t>Bom potencial produtivo desde que associado a manejo adequado / Boa Tolerancia a Mancha Branca / Sanidade foliar e de grãos</t>
  </si>
  <si>
    <t>Virose transmitida por Pulgão / Intermediário para complexo de enfezamento / Atenção para complexo de doenças de colmo (foco em fusariose)</t>
  </si>
  <si>
    <t xml:space="preserve">Estabilidade associada a manejo / Híbrido recomendado preferencialmente para os ambientes intermédiários / Evitar o posicionamento do produto em ambientes restritivos com baixo nível de investimento, principalmente relacionado a manejo inadequado de cigarrinha  / Nos ambientes de médio potencial, híbrido apresentou resultados superiores de perfomance na MAC11  / Ciclo recomendado para abertura a meio de plantio / Recomenda-se monitoramento e se necessario manejo do Pulgão </t>
  </si>
  <si>
    <t xml:space="preserve">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Recomenda-se fortemente o uso de Redigo em TS </t>
  </si>
  <si>
    <t>Media densidade relativa para maximizar a produtividade</t>
  </si>
  <si>
    <t>Alta necessidade relativa de maximizar a produtividade</t>
  </si>
  <si>
    <t>55.000 - 70.000</t>
  </si>
  <si>
    <t>124 - 144</t>
  </si>
  <si>
    <t>145 - 187</t>
  </si>
  <si>
    <t>189 - 263</t>
  </si>
  <si>
    <t>AG8701</t>
  </si>
  <si>
    <t>Launch</t>
  </si>
  <si>
    <t>Alto potencial produtivo associado a estabilidade em todos os ambientes de produção / Tolerancia moderada ao complexo de enfezamento / Sanidade de colmo e raiz / Amplitude de janela de plantio / Porte e inserção de espiga / Ciclo</t>
  </si>
  <si>
    <t>Intermediário para mancha branca / Virose transmitida por Pulgão / Risco moderado de Grãos ardidos / Ciclo</t>
  </si>
  <si>
    <t>Híbrido de boa competitividade em todos os ambientes, com destaque para os ambientes de médio-baixo potencial / Excelente opção para áreas de maior pressão de complexo de enfezamento / Preconizar plantio na abertura e meio da janela / Evitar plantio no fechamento diante do ciclo (risco de geada na época da colheita)</t>
  </si>
  <si>
    <t xml:space="preserve">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t>
  </si>
  <si>
    <t>48.000 - 52.000</t>
  </si>
  <si>
    <t>52.000 - 66.000</t>
  </si>
  <si>
    <t>66.000 - 75.000</t>
  </si>
  <si>
    <t>150 - 190</t>
  </si>
  <si>
    <t>190 - 240</t>
  </si>
  <si>
    <t>AG8780</t>
  </si>
  <si>
    <t>Mature</t>
  </si>
  <si>
    <t>Ciclo (Precocidade) / Bom potencial produtivo associado a estabilidade nos ambientes de médio e alto rendimento / Boa qualidade de grãos</t>
  </si>
  <si>
    <t>Risco de quebramento de colmo / Suscetibilidade a Mancha Branca / Intermediário para e Cercospora / Risco de grãos ardidos</t>
  </si>
  <si>
    <t xml:space="preserve">Performance superior nos ambientes de médio-alto potencial / Evitar os fechamento de plantio pela alta pressão de mancha branca e pressão de complexo de enfezamento / Direcionar o produto para MAC11 (Sul do MS)  </t>
  </si>
  <si>
    <t>46.000 - 57.000</t>
  </si>
  <si>
    <t>57.000 - 73.000</t>
  </si>
  <si>
    <t>74.000 - 91.000</t>
  </si>
  <si>
    <t>115 - 141</t>
  </si>
  <si>
    <t>144 - 201</t>
  </si>
  <si>
    <t>204 - 291</t>
  </si>
  <si>
    <t>AG9000</t>
  </si>
  <si>
    <t>Decline</t>
  </si>
  <si>
    <t>PRO3</t>
  </si>
  <si>
    <t>3320RR2, 3510RR2</t>
  </si>
  <si>
    <t>Regular</t>
  </si>
  <si>
    <t>Ciclo (Precocidade) / Elevada Tolerancia a grão ardido / Moderada tolerancia a complexo de enfezamento / Integridade de colmo e raiz</t>
  </si>
  <si>
    <t>Moderada suscetibilidade para Mancha Branca / Morte prematura em ambientes propicios / Moderada suscetibilidade a estria bacteriana</t>
  </si>
  <si>
    <t xml:space="preserve">Possui boa performance nos ambientes intermediários / Não deve ser posicionado em ambientes restritivos (menor potencial) /  Cuidado com ambientes propicios a morte prematura como áreas de maior temperatura (principalmente na abertura de plantio) / Evitar talhões com histórico de ocorrencia de estria bacteriana </t>
  </si>
  <si>
    <t>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A aplicação de fungicidas do grupo das estrobirulinas como no caso do Fox Xpro em pulverização no estágio VT proporcionou incremento na produtividade de grãos deste produto, mesmo sendo tolerante a maior parte das doenças fúngicas foliares.</t>
  </si>
  <si>
    <t>AG9030</t>
  </si>
  <si>
    <t>Híbrido de boa estabilidade em ambientes de médio-baixo potencial / Ciclo / Qualidade de Colmo / Sanidade Foliar</t>
  </si>
  <si>
    <t xml:space="preserve">Risco de grãos ardidos </t>
  </si>
  <si>
    <t>Híbrido recomendado para ambientes de médio-baixo potencial / Possui ciclo superprecoce podendo trazer os diferenciais no fechamento de janela de plantio / Necessário realizar monitoramento e controle de percevejos / Priorizar colheita (risco de grão ardido)</t>
  </si>
  <si>
    <t>AG9035</t>
  </si>
  <si>
    <t>Alto potencial produtivo com destaque principalmente nos ambientes de médio-alto potencial / Grão profundo / Ciclo superprecoce / Drydow acentuado / Excelente porte e arquitetuta foliar / Tolerancia a Ferrugem polysora / Qualidade de colmo</t>
  </si>
  <si>
    <t>Moderada suscetibilidade a mancha branca e complexo de enfezamento / Atratividade a Pulgão (virose) / Greensnap / Atenção para grãos ardidos / Risco moderado de acamamento (raiz) com tendencia de piores resultados nos ambientes restritivos</t>
  </si>
  <si>
    <t>Híbrido com performance superior vs o portifolio Bayer e concorrentes, possui excelente ciclo (superprecoce) e performance em diferentes ambientes de produção com grande oportunidade de flexibilidade de janela de semeadura / Atenção para mancha branca e moderado para complexo de enfezamento e virose (Pulgão) requerendo manejo especifico / Demonstra  superioridade nos ambientes de médio-alto potencial / Nos ambientes de menor potencial, demonstra resultados superiores na MAC11 quando comparado com a MAC18 (risco associado a acamamento) / Priorizar colheita antecipada (risco de grãos ardidos)  / Deve-se preconizar semeadura na janela de abertura (early) e normal em decorrencia da pressão do complexo de enfezamento no fechamento</t>
  </si>
  <si>
    <t>Recomenda-se no mínimo 2 Aplicações de fungicidas com foco em ferrugem polysora (Nativo em V8 + FoxXpro em VT)  /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</si>
  <si>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53.000 - 59.000</t>
  </si>
  <si>
    <t>60.000 - 71.000</t>
  </si>
  <si>
    <t>71.000 - 94.000</t>
  </si>
  <si>
    <t>124 - 142</t>
  </si>
  <si>
    <t>143 - 179</t>
  </si>
  <si>
    <t>180 - 262</t>
  </si>
  <si>
    <t>AG9050</t>
  </si>
  <si>
    <t>Retired</t>
  </si>
  <si>
    <t>Potencial Produtivo / Ciclo (Precocidade) / Tolerancia a estria bacteriana / Qualidade de colmo</t>
  </si>
  <si>
    <t>Intermediáriopara HT / Virose transmitida por Pulgão / Suscetibilidade para complexo de enfezamento / Baixa Tolerancia a herbicida nicosulfurom / Atenção para acamamento (raiz)</t>
  </si>
  <si>
    <t xml:space="preserve">Possui um boa performance nos ambientes de média a alta produtividade / Evitar áreas de fechamento pela tolerancia intermediária a Giberela / Monitoramento e se necessário manejo para Pulgão e cigarrinha </t>
  </si>
  <si>
    <t>Realizar monitoramento de doenças foliares  com foco em ferrugem polysora</t>
  </si>
  <si>
    <t>AGROESTE</t>
  </si>
  <si>
    <t>AS1633</t>
  </si>
  <si>
    <t>Phase Out</t>
  </si>
  <si>
    <t>Recurvada</t>
  </si>
  <si>
    <t>Híbrido de bom potencial produtivo nos ambientes de médio-baixo potencial  / Sanidade foliar / Qualidade de grãos / Tolerancia moderada para complexo de enfezamento</t>
  </si>
  <si>
    <t>Morte prematura / Atenção para quebramento / Alta inserção de espiga</t>
  </si>
  <si>
    <t>Boa performance associado a estabilidade nos ambientes intermediários a restritivos  / Devido ao seu ciclo recomenda-se plantio na abertura e meio de plantio</t>
  </si>
  <si>
    <t>38.000 - 51.000</t>
  </si>
  <si>
    <t>51.000 - 69.000</t>
  </si>
  <si>
    <t>70.000 - 84.000</t>
  </si>
  <si>
    <t>PRO4</t>
  </si>
  <si>
    <t>Ciclo (Precocidade) / Qualidade de raiz / Tolerancia a estria bacteriana / Integridade de colmo</t>
  </si>
  <si>
    <t>Moderada suscetibilidade para mancha branca, complexo de enfezamento e polysora / Morte Prematura</t>
  </si>
  <si>
    <t>Possui a melhor performance em ambinetes de média a alta produtividade / Manejo para mancha branca com  2 Aplicações de fungicida (Fox Xpro)</t>
  </si>
  <si>
    <t>Necessario monitoramento e manejo de fungicida com foco em cercospora /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</si>
  <si>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Híbrido de boa estabilidade e adaptabilidade, principalmente nos ambientes de médio-menor potencial / Qualidade de grãos / Integridade de colmo</t>
  </si>
  <si>
    <t xml:space="preserve">Sanidade foliar (atenção para turcicum e mancha branca) </t>
  </si>
  <si>
    <t xml:space="preserve">Melhores performances nos ambientes médio-menor / Devido a baixa Tolerancia a mancha branca e perda de potencial produtivo evitar áreas do fechamento de plantio / Evitar talhões com histórico de incidencia de estria bacteriana </t>
  </si>
  <si>
    <t xml:space="preserve">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</si>
  <si>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40.000 - 60.000</t>
  </si>
  <si>
    <t>61.000 - 83.000</t>
  </si>
  <si>
    <t>84.000 - 101.000</t>
  </si>
  <si>
    <t>100 - 136</t>
  </si>
  <si>
    <t>138 - 206</t>
  </si>
  <si>
    <t>209 - 322</t>
  </si>
  <si>
    <t>Médio</t>
  </si>
  <si>
    <t xml:space="preserve">Híbrido de bom potencial potencial produtivo nos ambientes de médio-baixo potencial, com maior competitividade nos ambientes mais restritivos e com pressão de complexo de enfezamento (tolerancia moderada) / Sanidade Foliar / Tolerancia a Mancha Branca / Estabilidade / Ciclo superprecoce / Porte / Integridade de colmo </t>
  </si>
  <si>
    <t>Ponta da espiga dupla / Empalhamento ruim / Risco de grão ardido / Mancha fleck / Pode apresentar morte prematura</t>
  </si>
  <si>
    <t>Híbrido com ciclo superprecoce com performance superior nos ambientes de médio-baixo potencial com porte ajustado / Tem um diferencial de Tolerancia a Mancha branca, permitindo o posicionamento nas  areas de fechamento de semeadura / Priorizar colheita (ardido) / Nos ambientes mais restritivos (menor potencial) apresentou melhores resultados nas janelas do early e normal (plantio até final de fevereiro)</t>
  </si>
  <si>
    <t>Apesar do híbrido AS1800 ser considerado de boa sanidade foliar, recomenda-se a aplicação de 1 dose de Fox Xpro em VT. Independente da sanidade do híbrido recomenda-se o monitoramento de doenças e controle se necessário</t>
  </si>
  <si>
    <t>57.000 - 63.000</t>
  </si>
  <si>
    <t>64.000 - 74.000</t>
  </si>
  <si>
    <t>74.000 - 93.000</t>
  </si>
  <si>
    <t>103 - 118</t>
  </si>
  <si>
    <t>119 - 149</t>
  </si>
  <si>
    <t>150 - 218</t>
  </si>
  <si>
    <t>Estabilidade produtiva / Boa Tolerancia  a estria bacteriana / Excelente Porte e arquiterura de plantas / Boa sanidade foliar / Integridade de colmo</t>
  </si>
  <si>
    <t>Intermediário para complexo de enfezamento / Giberela na espiga / Risco de grãos ardidos</t>
  </si>
  <si>
    <t>Híbrido de bom potencial produtivo e com boa adaptabilidade e performance em todos ambientes de produção, com destaque para os ambientes de médio-alto potencial / Apresentou resultados de performance consistentes ao longo da janela de plantio da safrinha subtropical</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</si>
  <si>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</si>
  <si>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46.000 - 55.000</t>
  </si>
  <si>
    <t>56.000 - 71.000</t>
  </si>
  <si>
    <t>71.000 - 104.000</t>
  </si>
  <si>
    <t>120 - 140</t>
  </si>
  <si>
    <t>142 - 188</t>
  </si>
  <si>
    <t>189 - 310</t>
  </si>
  <si>
    <t>3800RR2, 3510RR2</t>
  </si>
  <si>
    <t>Híbrido com boa estabilidade e adaptabilidade destacando ambientes de médio-menor potencial / Tolerante a estria Bacteriana / Integridade de colmo / Sanidade de grãos</t>
  </si>
  <si>
    <t xml:space="preserve">Destaca-se principalmente nos ambientes de médio-menor potencial  / Perde competitividade nos ambientes de alto potencial em comparação com outros produtos do portfólio Agroeste (AS1800 com pressão de efezamento e AS1844 sem pressão de enfezamento) / Devido ao seu ciclo recomenda-se plantio na abertura e meio de janela </t>
  </si>
  <si>
    <t>B2702</t>
  </si>
  <si>
    <t>Competitividade nos ambientes restritivos (menor potencial) / Qualidade de colmo e raiz / Sanidade de grãos / Tolerancia moderada a complexo de enfezamento / Tecnologia Leptra</t>
  </si>
  <si>
    <t>Híbrido destacou-se nos ambientes de médio-menor potencial, apresentandando uma boa estabilidade em ambientes restritivos</t>
  </si>
  <si>
    <t>Licensing</t>
  </si>
  <si>
    <t>BV8402</t>
  </si>
  <si>
    <t>Ciclo superprecoce / Híbrido de ampla estabilidade e adptabilidade em todos os ambientes de produção / Alto potencial produtivo, com superioridade de performance nos ambientes de alto potencial produtivo / Tolerancia a Pulgão / Tolerancia a Turcicum e Mancha Branca</t>
  </si>
  <si>
    <t>Intermediário para complexo de enfezamento / Risco de grão ardido (ponta da espiga aberta) / Altura de planta / Risco de greensnap</t>
  </si>
  <si>
    <t>Híbrido de ampla adaptabilidade com performance diferenciada nos ambientes de maior potencial, contudo apresentou competitividade e estabilidade em todos os ambientes de produção / Nos ambientes mais restritivos apresentou resultados superiores nos plantios realizados até primeira semana de fevereiro (Janela de abertura) / Deve-se evitar plantio em condições de alta pressão de cigarrinha diante de apresentar sensibilidade moderada a complexo de enfezamento / Atentar-se ao risco de grãos ardidos, principalmente em condições de chuva na condição pós maturação (processo de secagem)</t>
  </si>
  <si>
    <t>Sugere-se fortemente monitoramento do vetor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t>
  </si>
  <si>
    <t>HIBRIDO COMPETITIVO EM DIFERENTES AMBIENTES DE PRODUÇÃO COM EXCELENTE SANIDADE PARA MANCHA BRANCA, COM QUALIDADE DE GRÃOS E BOM CICLO PARA A SAFRINHA</t>
  </si>
  <si>
    <t>CD3612</t>
  </si>
  <si>
    <t>Híbrido de boa performance  e estabilidade em ambientes de baixo potencial / Qualidade de grãos / Biotecnologia</t>
  </si>
  <si>
    <t>Integridade de colmo (risco de quebramento) / Baixa competitividade em ambientes de médio-alto potencial</t>
  </si>
  <si>
    <t>Baixa estabilidade em ambientes de médio-alto potencial / Estabilidade associado a manejo / Híbrido exigente em manejo</t>
  </si>
  <si>
    <t>DEKALB</t>
  </si>
  <si>
    <t>Híbrido de alto potencial produtivo associado a estabilidade desde que alocado nos ambientes de médio-alto potencial / Ciclo precoce / Tolerancia a mancha-branca e cercospora /  Ciclo ajustado para safrinha subtropical</t>
  </si>
  <si>
    <t>Suscetibilidade moderada a Estria Bacteriana / Intermediário para complexo de enfezamento e polysora / Risco de Green Snap sob condições favorável</t>
  </si>
  <si>
    <t>Hibrido recomendado exclusivamente para ambientes de médio-alto potencial / Realizar monitoramento para controle de Pulgão / Atenção para áreas com histórico de complexo de enfezamento (alto risco)</t>
  </si>
  <si>
    <t>DKB260</t>
  </si>
  <si>
    <t xml:space="preserve">Amarelo </t>
  </si>
  <si>
    <t>Híbrido competitivo e de alto potencial produtivo nos melhores ambientes de produção, com performances superiores nos ambientes de alto / Superprecoce / Excelente padrão de espiga / Qualidade de colmo e grãos / Staygreen / Baixa atratividade a pulgão</t>
  </si>
  <si>
    <t>Intermediário para complexo de enfezamento e mancha branca / Risco de acamamento (raiz)</t>
  </si>
  <si>
    <t>Estabilidade associada a manejo / Sugere-se que o produto seja posicionado em ambientes adequado ao desenvolvimento de raizes (solos não compactados) / No caso dos ambientes de médio-alto potencial, resultados superiores de performance foram observados no plantio de abertura da janela (semeaduras até primeira semana de fevereiro) / Destaca-se que os resultados não restrigem o posicionamento do produtos nas demais janelas (menor performance no late)</t>
  </si>
  <si>
    <t>48.000 - 54.000</t>
  </si>
  <si>
    <t>54.000 - 65.000</t>
  </si>
  <si>
    <t>65.000 - 88.000</t>
  </si>
  <si>
    <t>UM NOVO CONCEITO PARA O CERRADOS</t>
  </si>
  <si>
    <t>Híbrido de bom potencial e com boa estabilidade nos ambientes de médio-alto potencial / Ciclo (Superprecocidade) / Ótimo vigor / Boa Tolerancia a estria bacteriana / Empalhamento e uniformidade de espiga</t>
  </si>
  <si>
    <t xml:space="preserve">Moderadamente suscetível a Mancha Branca e complexo de enfezamento / Virose transmitida por Pulgão </t>
  </si>
  <si>
    <t>Híbrido deve ser posicionado preferencialmente nos ambientes de médio potencial, principalmente quando comparados com híbridos da classe superprecoce / Realizar monitoramento para Pulgão e cigarrinha / Nos ambientes de alto potencial apresentou resultados superiores de performance na MAC18, quando comparado com a MAC11 / Deve-se realizar monitoramento de doenças com foco em mancha branca</t>
  </si>
  <si>
    <t>PRO3, TRE</t>
  </si>
  <si>
    <t>Semi Ereta</t>
  </si>
  <si>
    <t xml:space="preserve">Potencial Produtivo / Qualidade de grãos </t>
  </si>
  <si>
    <t>Intermediáriopara mancha branca e cercospora / Dry down lento / Atenção para quebramento / Suscetibilidade moderada a complexo de enfezamento / Risco de greensnap em condições favoráveis</t>
  </si>
  <si>
    <t>Recomendado para abertura de plantio em função do ciclo / Recomendado para ambientes de médio-alto potencial, com uma maior competitividade de acordo com a melhoria do ambiente / Evitar plantios em épocas e regiões com elevada pressão de Mancha Branca e complexo de enfezamento</t>
  </si>
  <si>
    <t xml:space="preserve">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</si>
  <si>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 xml:space="preserve">Alta performance produtiva em todos os ambientes de produção, com maior competitividade nos ambientes de médio-alto potencial / Estabilidade e adaptabilidade / Excelente sanidade (foliar e colmo) / Moderadamente tolerante a complexo de enfezamento e tolerante a mancha branca </t>
  </si>
  <si>
    <t>Problemas em empalhamento em populações não ajustadas adequadamente / Grãos ardidos / Intermediário para HT /  Risco de greensnap em condições favoráveis (risco baixo)</t>
  </si>
  <si>
    <t>Boa produtividade na safrinha sul como um todo,  com destaque em áreas de alta probabilidade de ocorrencia de complexo de enfezamento / Moderadamente tolerante a doenças foliares com destaque para mancha branca  / Atenção para grãos ardidos (priorizar colheita)</t>
  </si>
  <si>
    <t>PRECOCE COM EXCELENTE CONJUNTO: PRODUTIVIDADE, SANIDADE FOLIAR E QUALIDADE DE GRÃOS</t>
  </si>
  <si>
    <t>MG580</t>
  </si>
  <si>
    <t>Para safrinha subtropical, maior competitividade e performance nos ambientes mais restritivos</t>
  </si>
  <si>
    <t>Intermediário para complexo de enfezamento / Moderadamante sucetível a HT / Risco de grãos ardidos / Risco de quebramento de colmo</t>
  </si>
  <si>
    <t>Híbrido exigente a manejo (responsivo a melhoria do ambiente) / Não dispensa monitoramento de doenças e controle se necessário</t>
  </si>
  <si>
    <t>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Adotar manejo especifico para polysora em condições favoráveis</t>
  </si>
  <si>
    <t>MG593</t>
  </si>
  <si>
    <t xml:space="preserve">Bom potencial produtivo associado a estabilidade / Integridade de colmo </t>
  </si>
  <si>
    <t xml:space="preserve">Risco de grãos ardidos / Suscetibilidade a Bipolaris maydis / Virose transmitida por pulgão </t>
  </si>
  <si>
    <t>Híbrido se destacou-se em todos os ambientes com maior competitividade e estabilidade nos ambientes de médio-menor potencial / Recomenda-se monitoramento de cigarrinha e Pulgão e efetuar o controle especifico caso necessário</t>
  </si>
  <si>
    <t>Tropical Highlands</t>
  </si>
  <si>
    <t>Estabilidade associado a manejo / Sanidade foliar / Integridade de colmo / Tolerancia ao Complexo de enfezamento</t>
  </si>
  <si>
    <t xml:space="preserve">Em ambientes de alta infestação pode apresentar grãos ardidos (diplodia) </t>
  </si>
  <si>
    <t>Recomendado para todos os ambientes de produção para compor REFÚGIO / Diferencial em regiões de safrinha com maior pressão de doenças / Boa opção para fechamento de janela (qualidade de colmo) / Monitorar a incidencia de lagartas na área / Aplicações de inseticidas com foco em Spodoptera devem ser realizadas diante monitoramento (20% das plantas com nível 3 da Escala Davi)</t>
  </si>
  <si>
    <t>42.000 - 55.000</t>
  </si>
  <si>
    <t>55.000 - 73.000</t>
  </si>
  <si>
    <t>73.000 - 88.000</t>
  </si>
  <si>
    <t>136 - 166</t>
  </si>
  <si>
    <t>166 - 228</t>
  </si>
  <si>
    <t>228 - 320</t>
  </si>
  <si>
    <t>Hibrido de ampla adaptabilidade em todos os ambientes de produção / Precocidade / Sanidade foliar / Tolerancia a cercospora</t>
  </si>
  <si>
    <t>Recomendado monitoramento e manejo de doenças com foco em Mancha Branca</t>
  </si>
  <si>
    <t>41.000 - 55.000</t>
  </si>
  <si>
    <t>55.000 - 74.000</t>
  </si>
  <si>
    <t>74.000 - 86.000</t>
  </si>
  <si>
    <t>142 - 161</t>
  </si>
  <si>
    <t>161 - 201</t>
  </si>
  <si>
    <t>201 - 254</t>
  </si>
  <si>
    <t>PRODUTIVIDADE E PROTEÇÃO PARA MELHORES RESULTADOS</t>
  </si>
  <si>
    <t>38.000 - 54.000</t>
  </si>
  <si>
    <t>54.000 - 79.000</t>
  </si>
  <si>
    <t>79.000 - 93.000</t>
  </si>
  <si>
    <t>97 - 135</t>
  </si>
  <si>
    <t>135 - 221</t>
  </si>
  <si>
    <t>221 - 331</t>
  </si>
  <si>
    <t>Boa estabilidade e adaptabilidade / Tolerante a estria Bacteriana / Integridade de colmo / Sanidade de grãos / Tolerancia moderada para complexo de enfezamento</t>
  </si>
  <si>
    <t>Recomendado para todos os ambientes de produção para compor REFÚGIO / Necessario monitoramento e manejo de fungicida focando em cercospora / Monitorar a incidencia de lagartas na área / Aplicações de inseticidas com foco em Spodoptera devem ser realizadas diante monitoramento (20% das plantas com nível 3 da Escala Davi)</t>
  </si>
  <si>
    <t xml:space="preserve">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</si>
  <si>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43.000 - 53.000</t>
  </si>
  <si>
    <t>53.000 - 67.000</t>
  </si>
  <si>
    <t>67.000 - 85.000</t>
  </si>
  <si>
    <t>112 - 149</t>
  </si>
  <si>
    <t>149 - 224</t>
  </si>
  <si>
    <t>224 - 302</t>
  </si>
  <si>
    <t>ESTABILIDADE, SANIDADE E POTENCIAL PRODUTIVO PARA O AGRICULTOR</t>
  </si>
  <si>
    <t>AG7098</t>
  </si>
  <si>
    <t>PRO2, TRE</t>
  </si>
  <si>
    <t>3800RR2, 3500RR2</t>
  </si>
  <si>
    <t>Sanidade Foliar / Qualidade de Colmo e grãos / Estabilidade</t>
  </si>
  <si>
    <t>Virose transmitida por Pulgão / Diplodia macrosphora</t>
  </si>
  <si>
    <t>Híbrido recomendado para ambientes médio-baixo potencial, com boa estabilidade / Realizar monitoramento e manejo para controle de pulgão / Opções de tecnologia VTPRO2 e Trecepta</t>
  </si>
  <si>
    <t>3510RR2, 3500RR2</t>
  </si>
  <si>
    <t>Bom potencial produtivo, principalmente nos ambientes de médio potencial / Precocidade / Qualidade de colmo e sanidade de grãos para Diplodia / Tolerancia a mancha branca</t>
  </si>
  <si>
    <t>Suscetibilidade a ferrugem polysora / Intermediário para complexo de enfezamento / Morte prematura / Virose transmitida por pulgão</t>
  </si>
  <si>
    <t xml:space="preserve">Hibrido de boa estabilidade produtiva nos ambientes de médio potencial de rendimento desde que associado a manejo para controle de cigarrinha / Responsivo a melhoria do ambiente de produção, contudo perde competitividade com outros produtos da marca em ambientes de alto potencial (não recomendado) / Excelente sanidade para mancha branca / Realizar monitoramento e manejo para controle de Pulgão / Recomenda-se o plantio em  áreas não compactadas e bem drenadas </t>
  </si>
  <si>
    <t>Baixa densidade relativa de maximizar a produtividade</t>
  </si>
  <si>
    <t>46.000 - 56.000</t>
  </si>
  <si>
    <t>71.000 - 84.000</t>
  </si>
  <si>
    <t>89 - 122</t>
  </si>
  <si>
    <t>122 - 190</t>
  </si>
  <si>
    <t>190 - 291</t>
  </si>
  <si>
    <t>AG8088</t>
  </si>
  <si>
    <t>PRO2</t>
  </si>
  <si>
    <t>Precocidade / Sanidade Foliar (exceto Turcicum) / Estabilidade produtiva nos ambientes mais restritivos / Tolerancia moderada a complexo de enfezamento</t>
  </si>
  <si>
    <t>Grãos ardidos / Suscetibilidade Moderada a Turcicum</t>
  </si>
  <si>
    <t>Híbrido recomendado para ambientes de menor potencial / Perde competitividade em ambientes de médio-alto potencial / Diante da tolerancia moderada a complexo de enfezamento, recomenda-se o posicionamento em áreas de menor potencial com alta pressão histórica de complexo de enfezamento</t>
  </si>
  <si>
    <t>UM NOVO CONCEITO DE PRODUTO PARA SAFRINHA COM ALTISSIMO TETO PRODUTIVO.</t>
  </si>
  <si>
    <t>Bom potencial produtivo desde que associado a manejo adequado / Boa Tolerancia a Mancha Branca e Turcicum / Sanidade de foliar e de grãos</t>
  </si>
  <si>
    <t>Híbrido de boa performance e responsivo a manejo / Ciclo recomendado para abertura a meio de plantio / Nos ambientes de médio-menor potencial apresentou resultados superiores de performance na abertura de plantio (plantio até primeira semana de fevereiro) / Recomenda-se monitoramento e se necessario manejo do Pulgão / Fundamental o ajuste populacional de acordo com o ambiente de produção / Este híbrido possui alto requerimento de plantas para maximizar a produtividade em comparação com principal grupo de híbridos do portfólio comercial / No caso da adubação nitrogenada maior requerimento para maximizar o rendimento é observado no ambiente de menor potencial, enquando nos ambientes médio-alto o requerimento é classificado como médio</t>
  </si>
  <si>
    <t>Recomenda-se no mínimo 2 Aplicações de fungicidas com foco em ferrugem polysora e turcicum (Nativo em V8 e Fox Xpro em VT)  / Sugere-se monitoramento de cigarrinha e recomenda-se manejo focado principalmente nos estágios iniciais de desenvolvimento com base em produtos específicos (ex. Curbix e Connect)</t>
  </si>
  <si>
    <t xml:space="preserve">Alta densidade relativa de maximizar a produtividade </t>
  </si>
  <si>
    <t>Alta densidade relativa de maximizar a produtividade</t>
  </si>
  <si>
    <t>73.000 - 87.000</t>
  </si>
  <si>
    <t>118 - 145</t>
  </si>
  <si>
    <t>145 - 198</t>
  </si>
  <si>
    <t>198 - 274</t>
  </si>
  <si>
    <t>AG8600</t>
  </si>
  <si>
    <t xml:space="preserve">Híbrido de alta performance associado a boa estabilidade / Sanidade foliar </t>
  </si>
  <si>
    <t xml:space="preserve">Intermediário para complexo de enfezamento e turcicum / Inserção de Espiga </t>
  </si>
  <si>
    <t xml:space="preserve">Híbrido altamente responsivo a manejo / Na Tropical Highlands deve ser designado exclusivamente nos ambientes de alto potencial / Não deve ser alocado nos ambientes restrivos (&lt;9.000 kg por ha) /  Adotar praticas adequadas de manejo de solo (evitar plantio em áreas compactadas e mal drenadas) </t>
  </si>
  <si>
    <t>Recomenda-se monitoramento de doenças com foco em Turcicum (em áreas de maior pressão realizar 2 aplicações de fungicidas, sendo a 1ª de Nativo em V8 e a 2ª de Fox Xpro em VT)</t>
  </si>
  <si>
    <t>Media densidade relativa de maximizar a produtividade</t>
  </si>
  <si>
    <t>41.000 - 54.000</t>
  </si>
  <si>
    <t>54.000 - 70.000</t>
  </si>
  <si>
    <t>70.000 - 83.000</t>
  </si>
  <si>
    <t>UNIÃO ENTRE PROTEÇÃO DIFERENCIADA E ALTO POTENCIAL PRODUTIVO</t>
  </si>
  <si>
    <t>AG8606</t>
  </si>
  <si>
    <t>Precocidade / Híbrido de bom potencial produtivo, com destaque para os ambientes de médio-menor potencial onde apresenta boa estabilidade / Tolerancia moderada ao complexo de enfezamento / Integridade de colmo  / Sanidade foliar</t>
  </si>
  <si>
    <t>Baixa competivividade em ambientes médio-alto potencial / Altura de inserção de espiga</t>
  </si>
  <si>
    <t>Híbrido apresentou melhores resultados nos ambientes de médio-baixo potencial, sendo que nos ambientes mais restritivos apresentou performance superior na janela de abertura e normal (plantio até 20 de fevereiro) / Híbrido apresenta menor competitividade no ambiente médio quando comparado com os principais produtos do mercado High Tier, contudo apresentou resultados promissores nos ambientes mais restritivos, principalmente em ambientes onde houve maior incidencia de morte prematura / Apresenta tolerancia moderada ao complexo de enfezamento e pode ser uma boa alternativa em ambientes de maior pressão histórica</t>
  </si>
  <si>
    <t xml:space="preserve">Recomenda-se fortemente o monitoramento do vetor (cigarrinha), principalmente nos estágios iniciais de desenvolvimento (dar preferencia para uso de produtos específicos, ex: Connect e Curbix) </t>
  </si>
  <si>
    <t>55.000</t>
  </si>
  <si>
    <t>57.000 - 66.000</t>
  </si>
  <si>
    <t>68.000 - 72.000</t>
  </si>
  <si>
    <t>AG8700</t>
  </si>
  <si>
    <t>Potencial Produtivo, com boa performance nos ambientes de alto investimento / Precocidade / Tolerancia a mancha branca</t>
  </si>
  <si>
    <t xml:space="preserve">Risco de acamamento (raiz) e grão ardido / Virose transmitida por Pulgão / Moderada suscetibilidade para complexo de enfezamento e polysora </t>
  </si>
  <si>
    <t>Hibrido de boa estabilidade desde que associada a manejo / Híbrido altamente responsivo a praticas agronomicas / Não deve ser posicionado em ambientes de menor potencial produtivo devido ao risco de produção (instabilidade) / Realizar monitoramento para Pulgão e efetuar controle se necessario  / Recomenda-se priorização na colheita / Este híbrido possui alto requerimento de plantas para maximizar a produtividade em comparação com principal grupo de híbridos do portfólio comercial / No caso da adubação nitrogenada maior requerimento para maximizar o rendimento é observado no ambiente de médio potencial, enquando nos ambientes alto e menor o requerimento é classificado como médio</t>
  </si>
  <si>
    <t>Exige monitoramento do vetor (cigarrinha), principalmente nos estágios iniciais de desenvolvimento (dar preferencia para uso de produtos específicos, ex: Connect) / A ausência de manejo de cigarrinha em áreas de elevada pressão pode impactar significativamente na performance e estabilidade do produto / Recomendado monitoramento e manejo de fungicida com foco em mancha branca (mínimo de 2 aplicações de FoxXPro nos estágios de VT e VT+15dias)</t>
  </si>
  <si>
    <t>44.000 - 57.000</t>
  </si>
  <si>
    <t>73.000 - 85.000</t>
  </si>
  <si>
    <t>Intermediário para mancha branca / Virose transmitida por Pulgão / Risco moderado de Grãos ardidos</t>
  </si>
  <si>
    <t>Híbrido com ciclo precoce, com alta competitividade em todos os ambientes, com destaque para os ambientes de médio-alto potencial / Nos ambientes de menor potencial recomenda-se plantio na abertura do plantio (early) e normal (evitar plantio no tarde - plantios a partir de março) / Excelente opção para áreas de maior pressão de complexo de enfezamento</t>
  </si>
  <si>
    <t xml:space="preserve">Apesar da moderada tolerancia, sugere-se monitoramento de cigarrinha e recomenda-se manejo focado principalmente nos estágios iniciais de desenvolvimento com base em produtos específicos (ex. Curbix e Connect) </t>
  </si>
  <si>
    <t>43.000 - 52.000</t>
  </si>
  <si>
    <t>66.000 - 83.000</t>
  </si>
  <si>
    <t>AS1555</t>
  </si>
  <si>
    <t>Porte / Ciclo rápido (Precocidade) / Secagem rápida</t>
  </si>
  <si>
    <t>Sanidade foliar (Macha Branca, Cercospora, Polysora)</t>
  </si>
  <si>
    <t>Devido ao ciclo aumenta a competitividade no fechamento de plantio / Recomenda-se seu posicionamento preferencialmente em épocas e regiões com menor pressão de doenças / Realizar monitoramento de doenças foliares e aplicar fungicidas caso necessário</t>
  </si>
  <si>
    <t>ALTO TETO PRODUTIVO, IDEAL PARA ABERTURA DE PLANTIO</t>
  </si>
  <si>
    <t>AS1596</t>
  </si>
  <si>
    <t>Amarelado</t>
  </si>
  <si>
    <t>Boa sanidade foliar e de grãos / Bom empalhamento / Dupla aptidão (Silagem e Grãos)</t>
  </si>
  <si>
    <t>Intermediário para Mancha branca / Moderadamente suscetível a ferrugem polysora / Baixa estabilidade nos ambientes restritivos</t>
  </si>
  <si>
    <t>Híbrido recomendado para ambientes intermediários da safrinha / Não deve ser posicionado em ambientes restritivos devido a grande instabilidade do produto / Recomenda-se o monitoramento de doenças fúngicas com foco em Mancha Branca e Ferrugem polysora / Recomenda-se 2 aplicações de fungicidas (Nativo (V8) + FoxXpro (VT)), sendo que a 3ª aplicação (FoxXpro em VT+15) deve ser realizada com base em monitoramento de Mancha Branca e no histórico de incidencia da região</t>
  </si>
  <si>
    <t xml:space="preserve">Necessario monitoramento e manejo de fungicida com foco em cercospora e mancha branca </t>
  </si>
  <si>
    <t>Híbrido de bom potencial produtivo nos ambientes de médio-baixo potencial / Sanidade foliar / Estabilidade / Qualidade de grãos e colmo / Moderada tolerancia ao complexo de enfezamento</t>
  </si>
  <si>
    <t>Alta inserção de espiga</t>
  </si>
  <si>
    <t>Boa performance associado a estabilidade nos ambientes intermediários a restritivos / Devido aos ciclo perde competitividade e deve-se evitar épocas de fechamento de plantio / Performance diferenciada em ambientes com maior pressão de doenças especialmente complexo de enfezamento</t>
  </si>
  <si>
    <t>51.000 - 73.000</t>
  </si>
  <si>
    <t>SUPERPRECOCE COM ALTO POTENCIAL PRODUTIVO E ÓTIMA QUALIDADE DE GRÃOS</t>
  </si>
  <si>
    <t>Limitação Dados</t>
  </si>
  <si>
    <t>A EVOLUÇÃO DA HIPERPRECOCIDADE</t>
  </si>
  <si>
    <t>AS1820</t>
  </si>
  <si>
    <t>Elevado potencial produtivo em todos ambientes / Alta competitividade associado a estabilidade / Sanidade foliar com ciclo (precocidade) / Moderada tolerancia para complexo de enfezamento</t>
  </si>
  <si>
    <t xml:space="preserve">Em ambiente propício pode apresentar green snap / Necessita de monitoramento para Pulgão </t>
  </si>
  <si>
    <t>Excelente performance produtiva em todos os ambientes com destaque para áreas de médio-alto potencial / Híbrido com alta responsividade a manejo / Recomenda-se monitoramento para a Pulgão e se necessario controle / Nos ambientes de médio-menor potencial apresentou performance superiores na abertura da janela (early) / É fundamental o ajuste populacional de acordo com o potencial do ambiente de produção visando maximizar o rendimento e mitigar riscos de quebramento / Este híbrido possui alto requerimento de plantas para maximizar a produtividade em comparação com principal grupo de híbridos do portfólio comercial</t>
  </si>
  <si>
    <t>49.000 - 57.000</t>
  </si>
  <si>
    <t>57.000 - 68.000</t>
  </si>
  <si>
    <t>68.000 - 78.000</t>
  </si>
  <si>
    <t>141 - 159</t>
  </si>
  <si>
    <t xml:space="preserve">159 - 193 </t>
  </si>
  <si>
    <t>193 - 244</t>
  </si>
  <si>
    <t>O SUPER DO VERÃO, SUPERPRECOCIDADE E SUPERPRODUTIVIDADE PARA UMA SUPER-RENTABILIDADE.</t>
  </si>
  <si>
    <t>AS1822</t>
  </si>
  <si>
    <t>Híbrido de performance satisfatória nos ambientes de médio-baixo potencial com boa estabilidade / Sanidade de foliar / Moderada tolerancia a complexo de enfezamento</t>
  </si>
  <si>
    <t xml:space="preserve">Híbrido apresentou baixa competitividade e perfomance na safrinha da Tropical Highlands / Morte prematura / Risco de Green Snap sob condições favoráveis / Atenção para quebramento de colmo / Intermediário para ferrugem polysora </t>
  </si>
  <si>
    <t xml:space="preserve">Hibrido com excelente sanidade foliar e moderada tolerancia ao complexo de enfezamento / Evitar posicionamento nos ambientes restritivos da Tropical Highlands (&lt;6 ton por ha), sugere-se posicionar AS1850 nos ambientes mais restritivos / Manejo direcionado a controle de Pulgão / Atenção com ferrugem polysora em ambientes favoráveis / Hibrido designado para os ambientes de médio-menor potencial </t>
  </si>
  <si>
    <t>57.000 - 69.000</t>
  </si>
  <si>
    <t>69.000 - 83.000</t>
  </si>
  <si>
    <t>112 - 139</t>
  </si>
  <si>
    <t>139 - 189</t>
  </si>
  <si>
    <t>189 - 273</t>
  </si>
  <si>
    <t>SUPERPRECOCE COM ALTO POTENCIAL PRODUTIVO E ESTABILIDADE</t>
  </si>
  <si>
    <t>Híbrido com boa estabilidade e adaptabilidade destacando ambientes de médio-menor potencial / Integridade de colmo / Sanidade de grãos e folha / Tolerancia moderada para complexo de enfezamento</t>
  </si>
  <si>
    <t xml:space="preserve">Destaca-se principalmente nos ambientes de médio-menor potencial  / Perde competitividade nos ambientes de alto potencial em comparação com outros produtos do portfólio Agroeste (AS1820 e AS1868) / Devido ao seu ciclo recomenda-se plantio na abertura e meio de janela </t>
  </si>
  <si>
    <t>AS1868</t>
  </si>
  <si>
    <t>Híbrido de alta performance produtiva principalmente nos ambientes de médio-alto potencial / Boa adaptabilidade e estabilidade / Excelente sanidade foliar</t>
  </si>
  <si>
    <t>Atenção para grãos ardidos (Diplodia) / Virose transmitida por Pulgão / Pode apresentar quebramento nos piores ambientes produtivos (exaustão de colmo) / Intermediário para complexo de enfezamento</t>
  </si>
  <si>
    <t xml:space="preserve">Híbrido com alta reponsividade a melhoria do ambiente / Híbrido responsivo a manejo / Realizar o monitoramento para controle de Pulgão / Evitar plantio em ambientes com alta incidencia a grãos ardidos (priorizar colheita) / Evitar semeadura em talhões mal drenados (com restrições físicas) e com histórico de doenças de solo </t>
  </si>
  <si>
    <t>50.000 - 57.000</t>
  </si>
  <si>
    <t>66.000 - 74.000</t>
  </si>
  <si>
    <t>103 - 122</t>
  </si>
  <si>
    <t>122 - 156</t>
  </si>
  <si>
    <t>156 - 205</t>
  </si>
  <si>
    <t>DEGURANÇA E QUALIDADE DE GRÃOS PARA OS DIFERENTES AMBIENTES</t>
  </si>
  <si>
    <t>B2401</t>
  </si>
  <si>
    <t>Híbrido superprecoce com bom potencial produtivo pncipalmente nos ambientes mais restritivos / Sanidade foliar / Qualidade de raiz / Biotecnologia Powercore Ultra (Tolerancia a Glufosinato de Amônio)</t>
  </si>
  <si>
    <t>Risco de Grãos ardidos / Sanidade foliar (Mancha Branca, Cercospora e Ferrugem)</t>
  </si>
  <si>
    <t xml:space="preserve">Híbrido com baixa competitividade quando comparado com o portfólio de produtos Bayer, contudo destacou-se pela estabilidade em ambientes de menor potencial </t>
  </si>
  <si>
    <t>BU8712</t>
  </si>
  <si>
    <t>Híbrido de alta performance nos ambientes de médio-baixo potencial / Tolerancia moderada ao complexo de enfezamento / Integridade de colmo e raiz / Sanidade foliar</t>
  </si>
  <si>
    <t>Altura de inserção de espiga / Risco de grãos ardidos</t>
  </si>
  <si>
    <t xml:space="preserve">Híbrido destaca-se em mercado de mid tier, com performance superior em ambientes de médio-menor potencial / Híbrido de ampla adaptabilidade com resultados de performance satisfatórios em toda a janela de plantio da Tropical Highlands, contudo resultados superiores foram observados nos plantios de abertura (até primeira semana de fevereiro) / Recomendado para ambientes de maior pressão de complexo de enfezamento, contudo recomenda-se fortemente o monitoramento do vetor (cigarrinha), principalmente nos estágios iniciais de desenvolvimento (recomenda-se o uso de produtos específicos em casos de alta infestação, ex: Connect e Curbix) </t>
  </si>
  <si>
    <t>Híbrido de alto potencial produtivo associado a estabilidade nos ambientes de médio-alto potencial / Ciclo precoce / Tolerancia a mancha-branca e cercospora / Integridade de colmo</t>
  </si>
  <si>
    <t>Intermediário para o complexo de enfezamento, polysora e HT / Virose transmitida por Pulgão / Risco de Green Snap sob condições favorável</t>
  </si>
  <si>
    <t>45.000 - 58.000</t>
  </si>
  <si>
    <t>58.000 - 74.000</t>
  </si>
  <si>
    <t>108 - 134</t>
  </si>
  <si>
    <t>134 - 184</t>
  </si>
  <si>
    <t>184 - 255</t>
  </si>
  <si>
    <t>3700RR2, 3510RR2</t>
  </si>
  <si>
    <t xml:space="preserve">Bom potencial produtivo com destaque para ambientes de alto potencial / Ciclo (Precocidade) </t>
  </si>
  <si>
    <t>Intermediário para estria bacteriana e cercospora / Suscetibilidade moderada ao complexo de  enfezamento</t>
  </si>
  <si>
    <t>Melhores resposta em ambientes de alta produtividade / Estabilidade associada a manejo / Diminui muito sua competitividade no fechamento de plantio (principalmente em ambientes de baixo potencial) / Evitar plantios em épocas e regiões com elevada pressão de Mancha Branca e complexo de enfezamento / Este híbrido possui alto requerimento de plantas para maximizar a produtividade em comparação com principal grupo de híbridos do portfólio comercial</t>
  </si>
  <si>
    <t>DKB335</t>
  </si>
  <si>
    <t>3500RR2, 3510RR2</t>
  </si>
  <si>
    <t>Potencial Produtivo com ciclo precoce / Estabilidade / Sanidade foliar / Integridade de colmo / Tolerancia moderada ao Complexo de enfezamento</t>
  </si>
  <si>
    <t xml:space="preserve">Diferencial em regiões de safrinha com maior pressão de doenças e em ambientes de médio-menor potencial / Híbrido responsivo a densidade de plantas (seguir recomendação) / Na tropical Highlands híbrido tem demonstrado resultados de performance superiores no plantio de abertura e normal da safrinha (plantios até ultima semana de fevereiro), considerando ambientes de médio-menor potencial </t>
  </si>
  <si>
    <t>SEGURANÇA, SANIDADE E TETO PARA A SAFRINHA</t>
  </si>
  <si>
    <t>DKB356</t>
  </si>
  <si>
    <t>Híbrido de alto teto produtivo e de ampla adaptabilidade e estabilidade em todos os ambientes de produção / Sanidade foliar / Tolerancia moderada ao complexo de enfezamento</t>
  </si>
  <si>
    <t xml:space="preserve">Altura de planta </t>
  </si>
  <si>
    <t xml:space="preserve">Híbrido precoce com boa performance em todos os ambientes de produção / Deve-se atentar ao ajuste da população de acordo com o ambiente de produção, pois o excesso de população pode aumentar o risco de tombamento do produto </t>
  </si>
  <si>
    <t xml:space="preserve">Alta performance produtiva em todos os ambientes de produção, com maior competitividade nos ambientes de médio-alto potencial / Estabilidade e adaptabilidade / Excelente sanidade (foliar e colmo) / Qualidade de colmo e raiz / Moderadamente tolerante a complexo de enfezamento e tolerante a mancha branca </t>
  </si>
  <si>
    <t>Problemas em empalhamento em populações não ajustadas adequadamente / Virose transmitida por Pulgão / Pode apresentar mancha fleck / Intermediário a HT / Risco de greensnap em condições favoráveis (risco baixo)</t>
  </si>
  <si>
    <t xml:space="preserve">Excelente performance em todos ambientes produtivos, com destaque para os ambientes de maior potencial / A população de plantas deve ser ajustada de acordo com a recomendação oficial / Cuidado com elevadas populações (empalhamento e plantas dominadas) / Realizar monitoramento para Pulgão e efetuar controle se necessario / Atentar ao risco de ardido (prioridade na colheita) / Nos ambientes de menor potencial (&lt; 6 ton por ha) apresentou resultados de performance superior na abertura da janela (plantio até primeira semana de fevereiro) / Nos ambientes de menor potencial apresentou resultados inferiores de performance na MAC12, contudo não há restrição de posicionamento do produto nesta região </t>
  </si>
  <si>
    <t>DKB380</t>
  </si>
  <si>
    <t>Bom potencial produtivo com ampla adaptabilidade em ambientes de menor potencial / Sanidade foliar / Qualidade de colmo / Flexibilidade para janela de semeadura / Baixa incidencia de grãos ardidos</t>
  </si>
  <si>
    <t>Intermediário para complexo de enfezamento e polysora / Pode apresentar desuniformidade de espiga / Pode apresentar acamamento (raiz) sob condições adversas</t>
  </si>
  <si>
    <t>Hibrido de ampla adaptabilidade com maior competitividade principalmente em ambientes de médio-menor rendimento / Ajuste populacional de acordo a recomendação técnica (redução de risco de plantas dominadas e acamamentio) / Maior estabilidade nos plantios de abertura em ambientes de menor potencial (&lt; 6.000 kg/ha) em comparação com a janela do tarde (plantio a partir de março)</t>
  </si>
  <si>
    <t xml:space="preserve">A ausência de manejo de cigarrinha em áreas de elevada pressão pode impactar significativamente na performance e estabilidade do produto </t>
  </si>
  <si>
    <t>56.000 - 66.000</t>
  </si>
  <si>
    <t>66.000 - 76.000</t>
  </si>
  <si>
    <t>DKB390</t>
  </si>
  <si>
    <t>Estabilidade / Amplitude de plantio / Moderadamente tolerante ao complexo de enfezamento</t>
  </si>
  <si>
    <t>Evitar ambientes propicios a grãos ardidos / Integridade de colmo / Virose por Pulgão</t>
  </si>
  <si>
    <t>Boa competitividade com estabilidade nos ambientes de média a baixa produtividade / Evitar ambientes propicios para grãos ardido / Evitar regiões com pressão de doenças foliares e de colmo mais severas / Apresenta alto risco de tombamento (melhorar seu investimento podem minimizar esse problema).</t>
  </si>
  <si>
    <t>O SUPERPRECOCE VERSÁTIL E PRODUTIVO.</t>
  </si>
  <si>
    <t>KWS8775</t>
  </si>
  <si>
    <t>Risco de grão ardido</t>
  </si>
  <si>
    <t xml:space="preserve">Híbrido com performance superior em ambientes de médio-menor potencial / Híbrido de ampla adaptabilidade com resultados de performance satisfatórios em toda a janela de plantio da Tropical Highlands, contudo resultados superiores foram observados nos plantios de abertura (até primeira semana de fevereiro) / Recomendado para ambientes de maior pressão de complexo de enfezamento, contudo recomenda-se fortemente o monitoramento do vetor (cigarrinha), principalmente nos estágios iniciais de desenvolvimento (recomenda-se o uso de produtos específicos em casos de alta infestação, ex: Connect e Curbix) </t>
  </si>
  <si>
    <t>O HIPERPRECOCE PARA ABERTURA DE PLANTIO.</t>
  </si>
  <si>
    <t>Para safrinha tropical, maior competitividade e performance nos ambientes mais restritivos</t>
  </si>
  <si>
    <t>Intermediário para complexo de enfezamento e mancha branca / Hibrido de menor estabilidade na safrinha tropical / Alto risco de quebramento de colmo</t>
  </si>
  <si>
    <t>Sugere-se monitoramento de doenças / Estabilidade associada a manejo</t>
  </si>
  <si>
    <t>INOVAÇÃO DE CICLO COM ELEVADO TETO PRODUTIVO.</t>
  </si>
  <si>
    <t>MG711</t>
  </si>
  <si>
    <t>Precocidade / Qualidade de colmo e raiz</t>
  </si>
  <si>
    <t>Pulgão</t>
  </si>
  <si>
    <t>Híbrido demonstrou-se baixa competitividade nos ensaios de MD quando comparado com o portfólio das marcas Dekalb, Agroceres e Agroeste.</t>
  </si>
  <si>
    <t>PRECOCIDADE COM GENÉTICA PARA AMBIENTES DE ALTO RENDIMENTO.</t>
  </si>
  <si>
    <t>P30F53</t>
  </si>
  <si>
    <t>Moderadamente suscetível a complexo de enfezamento</t>
  </si>
  <si>
    <t>Responsivo a manejo / Exige monitoramento e controle de cigarrinha / Híbrido altamente impactado por Corn Stunt</t>
  </si>
  <si>
    <t>Tropical Lowlands</t>
  </si>
  <si>
    <t>Diferencial em regiões de safrinha com maior pressão de doenças / Boa opção para fechamento de janela (qualidade de colmo) / Monitorar a incidencia de lagartas na área / Aplicações de inseticidas com foco em Spodoptera devem ser realizadas diante monitoramento (20% das plantas com nível 3 da Escala Davi)</t>
  </si>
  <si>
    <t>SUPERPRECOCE COM EXCELENTE PRODUTIVIDADE E ALTÍSSIMA QUALIDADE DE GRÃOS</t>
  </si>
  <si>
    <t>SUPERPRECOCE COM SANIDADE FOLIAR</t>
  </si>
  <si>
    <t>Necessario monitoramento e manejo de fungicida focando em cercospora / Monitorar a incidencia de lagartas na área / Aplicações de inseticidas com foco em Spodoptera devem ser realizadas diante monitoramento (20% das plantas com nível 3 da Escala Davi)</t>
  </si>
  <si>
    <t>EXCELENTE PRODUTIVIDADE PARA TODOS OS AMBIENTES</t>
  </si>
  <si>
    <t>AG7088</t>
  </si>
  <si>
    <t>Hibrido de boa estabilidade com boa sanidade foliar / Qualidade de grãos / Uniformidade de espigas / Moderadamente tolerante a complexo de enfezamento</t>
  </si>
  <si>
    <t>Híbrido recomendado exclusivamente para os ambientes de médio-menor potencial na região do Sealba e Matopipa / Destaca-se pela estabilidade associado a sanidade foliar e de grãos</t>
  </si>
  <si>
    <t xml:space="preserve">Necessario monitoramento e manejo de fungicida focando em ferrugem polysora / Sugere-se fortemente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t>
  </si>
  <si>
    <t>Bom potencial produtivo, principalmente nos ambientes de baixo-médio potencial / Precocidade / Qualidade de colmo e sanidade de grãos para Diplodia / Tolerancia a mancha branca</t>
  </si>
  <si>
    <t>Hibrido de boa estabilidade produtiva nos ambientes de médio-baixo potencial de rendimento desde que associado a bom manejo da área / Excelente sanidade para mancha branca /  Realizar monitoramento e manejo para controle de Pulgão / Recomenda-se o plantio em  áreas não compactadas e bem drenadas / Atenção para áreas de alta pressão histórica de ferrugem polysora</t>
  </si>
  <si>
    <t xml:space="preserve">Apesar da tolerancia moderada, sugere-se monitoramento de cigarrinha e recomenda-se manejo focado principalmente nos estágios iniciais de desenvolvimento com base em produtos específicos (ex. Curbix e Connect) </t>
  </si>
  <si>
    <t>HIBRIDO COM  EXCELENTE SANIDADE FOLIAR , COM COMPETITIVIDADE NO MAIOR MERCADO DA SAFRINHA TROPICAL</t>
  </si>
  <si>
    <t>Híbrido de boa performance e estabilidade produtiva desde que associado ao manejo correto / Ciclo recomendado para abertura a meio de plantio / Recomenda-se monitoramento e se necessario manejo do Pulgão / Este híbrido possui alto requerimento de plantas para maximizar a produtividade em comparação com principal grupo de híbridos do portfólio comercial / No caso da adubação nitrogenada maior requerimento para maximizar o rendimento é observado no ambiente de menor potencial, enquando nos ambientes médio-alto o requerimento é classificado como médio</t>
  </si>
  <si>
    <t>Híbrido de alta performance com melhores resultados nos ambientes de médio-alto potencial / Boa estabilidade e adpatabilidade / Sanidade foliar  / Integridade de colmo e raiz</t>
  </si>
  <si>
    <t>Híbrido altamente responsivo a manejo / Maior responsividade em ambientes de maior potencial / Adotar praticas adequadas de manejo de solo (evitar plantio em áreas compactadas e mal drenadas) / Ajuste de população é fundamental para híbrido expressar seu potencial produtivo, principalmente nos ambientes de maior potencial</t>
  </si>
  <si>
    <t>EXCELENTE CONJUNTO DE CICLO, SANIDADE FOLIAR E PRODUTIVIDADE PARA A SAFRINHA</t>
  </si>
  <si>
    <t xml:space="preserve">Potencial Produtivo, com boa performance nos ambientes de alto investimento / Precocidade / Boa tolerancia a Cercospora </t>
  </si>
  <si>
    <t>Risco de acamamento (raiz) e grão ardido / Virose transmitida por Pulgão / Moderada suscetibilidade para complexo de enfezamento e polysora / Morte prematura</t>
  </si>
  <si>
    <t>Hibrido de boa estabilidade desde que associada a manejo / Híbrido altamente responsivo a melhoria do ambiente / Não deve ser posicionado em ambientes de baixo potencial produtivo devido ao risco de produção (pode ocorrer tombamento em ambientes mais restritivos) / Realizar monitoramento para Pulgão e efetuar controle se necessario) / Recomenda-se priorização na colheita / Este híbrido possui alto requerimento de plantas para maximizar a produtividade em comparação com principal grupo de híbridos do portfólio comercial / No caso da adubação nitrogenada maior requerimento para maximizar o rendimento é observado no ambiente de médio potencial, enquando nos ambientes alto e menor o requerimento é classificado como médio</t>
  </si>
  <si>
    <t xml:space="preserve">Devido ao ciclo aumenta a competitividade no fechamento de plantio / Recomenda-se seu posicionamento preferencialmente em épocas e regiões com menor pressão de doenças </t>
  </si>
  <si>
    <t>Recomenda-se manejo preventivo com foco em mancha branca e cercosporiose / 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t>
  </si>
  <si>
    <t>QUALIDADE DE GRÃOS COM EXCELENTE SANIDADE</t>
  </si>
  <si>
    <t>Boa sanidade foliar e de grãos / Bom empalhamento / Dupla aptidão (Silagem e Grãos) / Moderadamente tolerante a complexo de enfezamento</t>
  </si>
  <si>
    <t>Intermediário para Mancha branca / Moderadamente suscetível a ferrugem polysora / Baixa estabilidade nos ambientes restritivos / Baixa competitividade em ambientes de alto potencial produtivo</t>
  </si>
  <si>
    <t>Híbrido recomendado exclusivamente para os ambientes de médio-menor potencial na região do Sealba e Matopipa</t>
  </si>
  <si>
    <t xml:space="preserve">Atenção com ferrugem polysora em ambientes favoráveis </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</si>
  <si>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Recomenda-se no mínimo 2 aplicação de fungicida (Recomendado uma aplicação Nativo ou Fox Xpro em V8 e uma segunda de Fox XPro em VT) / Para manejo de doenças de colmo (ex. Fusarium), a melhor ferramenta é o manejo integrado do sistema produtivo (TS, nutrição equilibrada, posicionamento, histórico do talhão e boas práticas de manejo associado ao uso de fungicidas)</t>
  </si>
  <si>
    <t>Excelente performance produtiva com destaque para ambientes intermediários e de alta produtividade / Híbrido com alta responsividade a manejo / Recomenda-se monitoramento para a Pulgão e se necessario controle / É fundamental o ajuste populacional de acordo com o potencial do ambiente de produção visando maximizar o rendimento e mitigar riscos de quebramento / Excelente alternativa para compor portfólio da Agroeste em regiões com alta pressão de enfezamento / Maior performance na janela de abertura de plantio (plantio até a primeira semana de fevereiro) / Este híbrido possui alto requerimento de plantas para maximizar a produtividade em comparação com principal grupo de híbridos do portfólio comercial / No caso da adubação nitrogenada maior requerimento para maximizar o rendimento é observado no ambiente de alto potencial, sendo proporcionalmente reduzido com a redução do índice ambiental</t>
  </si>
  <si>
    <t xml:space="preserve">Morte prematura / Risco de Green Snap sob condições favoráveis / Atenção para quebramento de colmo / Intermediário para ferrugem polysora </t>
  </si>
  <si>
    <t>Hibrido com  excelente sanidade foliar e moderada tolerancia ao complexo de enfezamento, com boa competitividade no mercado da safrinha Tropical Lowlands / Manejo direcionado a controle de Pulgão / Hibrido designado para os ambientes de médio-menor potencial / Atenção com ferrugem polysora em ambientes favoráveis</t>
  </si>
  <si>
    <t>Recomendado monitoramento de doenças fúngicas com foco em polysora</t>
  </si>
  <si>
    <t>HÍBRIDO COM EXCELENTE PRODUTIVIDADE, ESTABILIDADE E SANIDADE FOLIAR</t>
  </si>
  <si>
    <t>Produtivo, com boa estabilidade e adaptabilidade destacando ambientes de médio-baixo potencial / Integridade de colmo / Sanidade de grãos / Moderadamente tolerante para complexo de enfezamento</t>
  </si>
  <si>
    <t xml:space="preserve">Competitivo exclusivamente nos ambientes de médio potencial na Tropical Lowlands / Perde competitividade nos ambientes de alto e baixo potencial / Devido ao seu ciclo recomenda-se plantio na abertura e meio de janela </t>
  </si>
  <si>
    <t>Atenção para grãos ardidos (Diplodia) / Virose / Pode apresentar quebramento nos piores ambientes produtivos (exaustão de colmo) / Intermediário para complexo de enfezamento</t>
  </si>
  <si>
    <t xml:space="preserve">Híbrido com alta reponsividade a melhoria do ambiente / Híbrido responsivo a manejo / Realizar o monitoramento para controle de Pulgão / Evitar plantio em ambientes com alta incidencia a grãos ardidos / Priorizar colheita (ardido) / Evitar semeadura em talhões mal drenados (com restrições físicas) e com histórico de doenças de solo / Para manejo de doenças de colmo (ex. Fusarium), a melhor ferramenta é o manejo integrado do sistema produtivo (TS, nutrição equilibrada, posicionamento, histórico do talhão e boas práticas de manejo associado ao uso de fungicidas) / Nos ambientes intermediários apresentou performance superior na janela de abertura (plantio até a primeira semana de fevereiro), contudo nos melhores ambientes não houve diferenças entre as janelas de plantio </t>
  </si>
  <si>
    <t>AS1900</t>
  </si>
  <si>
    <t>Ciclo Precoce / Híbrido de elevado potencial produtivo com ampla adaptabilidade e estabilidade / Sanidade foliar / Tecnologia PRO4</t>
  </si>
  <si>
    <t>Intermediário para complexo de enfezamento / Risco de greensnap / Risco de acamamento de plantas (raiz) / Inserção alta de espiga</t>
  </si>
  <si>
    <t>Híbrido de alta performance produtiva com ampla adaptabilidade, com destaque para os ambientes de médio-alto potencial / Não há divergencias na performance do produto em relação a época de plantio na Tropical Lowlands, apresentou excelente performance independente da janela de plantio e macrorregião</t>
  </si>
  <si>
    <t>BV8607</t>
  </si>
  <si>
    <t>Híbrido de alto potencial produtivo e com boa estabilidade / Ciclo Precoce / Apresenta boa estabilidade em ambientes mais restritivos / Integridade de colmo / Sanidade foliar e de grãos</t>
  </si>
  <si>
    <t>Intermediário para complexo de enfezamento</t>
  </si>
  <si>
    <t xml:space="preserve">Híbrido demonstrou-se competitivo em todos os ambientes de produção / Não apresentou diferenças significativas em relação ao plantio em distintas janelas de plantio / Apresenta boa estabilidade nos ambientes mais restritivos, contudo deve-se atentar-se a ambientes com alta pressão de complexo de enfezamento </t>
  </si>
  <si>
    <t>ALTO TETO PRODUTIVO ALIADO A ESTABILIDADE NA SAFRINHA</t>
  </si>
  <si>
    <t>DKB177</t>
  </si>
  <si>
    <t>TRE</t>
  </si>
  <si>
    <t>Precocidade / Dupla Aptidão (Grãos e Silagem) / Sanidade foliar / Biotecnologia Trecepta</t>
  </si>
  <si>
    <t>O SUPERPRECOCE DE ALTA PRODUTIVIDADE E ESTABILIDADE</t>
  </si>
  <si>
    <t>Híbrido de alto potencial produtivo associado a estabilidade e adaptabilidade em todos os ambientes de produção, com maior responsividade nos ambientes de médio-alto potencial / Ciclo precoce / Tolerancia a mancha-branca e cercospora / Boa Tolerancia a grãos ardidos</t>
  </si>
  <si>
    <t>Intermediário para o complexo de enfezamento e polysora  / Virose transmitida por Pulgão / Risco de Green Snap sob condições favorável</t>
  </si>
  <si>
    <t>Hibrido de ampla adaptabilidade e recomendado para todos os ambientes de produção com maior competitividade em ambientes de médio-alto rendimento / Realizar monitoramento para controle de Pulgão  / Híbrido deve ser posicionado preferencialmente na janela de abertura e normal / Na janela do tarde (plantio a partir de março) o produto apresenta menor performance mesmo nos ambientes de maior potencial / Nos ambientes de menor potencial produtivo sugere-se o híbrido DKB380 como alternativa para compor mix de portfólio</t>
  </si>
  <si>
    <t xml:space="preserve">Bom potencial produtivo / Ciclo (Precocidade) </t>
  </si>
  <si>
    <t>Intermediário para mancha branca e cercospora / Suscetibilidade moderada ao complexo de  enfezamento</t>
  </si>
  <si>
    <t>Melhores resposta em ambientes de médio-alto potencial  / Estabilidade associada a manejo / Diminui muito sua competitividade no fechamento de plantio (principalmente em ambientes de baixo potencial) / Este híbrido possui alto requerimento de plantas para maximizar a produtividade em comparação com principal grupo de híbridos do portfólio comercial</t>
  </si>
  <si>
    <t>Potencial Produtivo com ciclo precoce / Estabilidade / Sanidade foliar / Integridade de colmo e raiz / Tolerancia moderada ao Complexo de enfezamento</t>
  </si>
  <si>
    <t>Diferencial em regiões de safrinha com maior pressão de doenças e em ambientes de médio-menor potencial / Híbrido responsivo a densidade de plantas (exige ajuste populacional de acordo com o potencial do ambiente) / Na tropical Lowlands híbrido tem demonstrado resultados de performance superiores no plantio de abertura e normal da safrinha (plantios até ultima semana de fevereiro), considerando ambientes de médio-menor potencial / Apresentou resultados promissores em áreas com alta incidencia de quebramento de colmo e possível incidencia de complexo de enfezamento / Pode ser excelente alternativa Dekalb em ambientes restritivos com pressão histórica de ferrugem polysora</t>
  </si>
  <si>
    <t xml:space="preserve">Apresenta tolerancia moderada ao complexo de enfezamento e pode ser uma boa alternativa em ambientes de maior incidencia histórica, contudo recomenda-se fortemente o monitoramento do vetor (cigarrinha), principalmente nos estágios iniciais de desenvolvimento (dar preferencia para uso de produtos específicos, ex: Connect e Curbix) </t>
  </si>
  <si>
    <t>Problemas em empalhamento em populações não ajustadas adequadamente (risco de grãos ardidos) / Virose transmitida por Pulgão / Pode apresentar mancha fleck / Intermediário a Turcicum / Risco de greensnap em condições favoráveis (risco baixo)</t>
  </si>
  <si>
    <t>Excelente performance em todos ambientes produtivos, com destaque para os ambientes de médio-alto potencial / A população de plantas deve ser ajustada obrigatoriamente de acordo com a recomendação oficial / Cuidado com elevadas populações (empalhamento, risco de grãos ardidos e plantas dominadas) / Realizar monitoramento para Pulgão e efetuar controle se necessario / Atentar ao controle de Diplodia / Nos ambientes de médio potencial (6 - 9 ton por ha) apresentou performance superior nos plantios de abertura e normal quando comparado com o tarde</t>
  </si>
  <si>
    <t>Bom potencial produtivo com ampla adaptabilidade em ambientes de menor de potencial / Sanidade foliar / Qualidade de colmo / Flexibilidade para janela de semeadura / Baixa incidencia de grãos ardidos</t>
  </si>
  <si>
    <t>Hibrido de ampla adaptabilidade com maior competitividade principalmente em ambientes de médio-menor rendimento /  Ajuste populacional de acordo a recomendação técnica (redução de risco de plantas dominadas e acamamento)</t>
  </si>
  <si>
    <t>P3845</t>
  </si>
  <si>
    <t>Híbrido de elevado potencial produtivo associado a boa estabilidade / Qualidade de colmo</t>
  </si>
  <si>
    <t xml:space="preserve">Não deve ser semeado em áreas compactadas </t>
  </si>
  <si>
    <t>O HIPERPRECOCE DA DEKALB</t>
  </si>
  <si>
    <t>Verão</t>
  </si>
  <si>
    <t>2200RR2</t>
  </si>
  <si>
    <t>Amarela</t>
  </si>
  <si>
    <t>Hiperprecocidade / Moderadamente Tolerante a HT e Diplodia</t>
  </si>
  <si>
    <t>Risco Intermediáriode quebramento / Intermediárioa mancha branca, complexo de enfezamento e complexo de enfezamento / Atenção morte prematura / Suscetível a fusarium / Integridade de colmo</t>
  </si>
  <si>
    <t>Híbrido REFÚGIO recomendado para compor 10% do dossel de hibridos da classe hiperprecoce / Evite plantar somente em zonas de bordadura / Boa estabilidade em  reas de médio-alto investimento e somente utiliza-lo como REFÚGIO / Monitorar a incidencia de lagartas na area / Aplicações de inseticidas devem ser realizadas diante de monitoramento (20% das plantas com nível 3 da Escala Davi) /  Recomendado  de 2 a 3 Aplicações de fungicida com foco em mancha branca / Recomenda-se no mínimo duas Aplicações de fungicidas (Nativo em V8 e Fox Xpro em VT) - a 3ª aplicação deve ser realizada com Fox XPro no estágio R2 de acordo com monitoramento da mancha branca / Evitar colheita com baixa umidade de grão (priorizar colheita</t>
  </si>
  <si>
    <t>56.000 - 68.000</t>
  </si>
  <si>
    <t>68.000 - 91.000</t>
  </si>
  <si>
    <t>91.000 - 118.000</t>
  </si>
  <si>
    <t>229 - 251</t>
  </si>
  <si>
    <t>251 - 286</t>
  </si>
  <si>
    <t>286 - 321</t>
  </si>
  <si>
    <t>A COMBINAÇÃO DE CICLO RÁPIDO E PRECOCIDADE</t>
  </si>
  <si>
    <t>3110RR2</t>
  </si>
  <si>
    <t>Ok</t>
  </si>
  <si>
    <t>Superprecoce / Altamente responsivo a manejo / Excelente qualidade bromatológica</t>
  </si>
  <si>
    <t>Intermediário para mancha-branca / Suscetibilidade a complexo de enfezamento e mancha branca</t>
  </si>
  <si>
    <t>Recomendado para todos os ambientes de produção para compor REFÚGIO / Indispensável manejo de fungicida para controle de HT e mancha branca / Recomenda-se no mínimo 2 aplicações de fungicidas (Nativo em V8 e Fox Xpro em VT) - a 3ª aplicação deve ser realizada com Fox XPro no estágio R2 de acordo com monitoramento da mancha branca  /Monitoramento e manejo de cigarrinha / Produto Premium para mercado de grãos e silagem / Recomendado para plantio de abertura / Híbrido REFÚGIO recomendado para compor 10% do dossel de hibridos da classe superprecoce e precoce / Evite plantar somente em zonas de bordadura / Monitorar a incidencia de lagartas na area / Aplicações de inseticidas devem ser realizadas diante de monitoramento (20% das plantas com nível 3 da Escala Davi)</t>
  </si>
  <si>
    <t>53.000 - 62.000</t>
  </si>
  <si>
    <t>62.000 - 78.000</t>
  </si>
  <si>
    <t>78.000 - 92.000</t>
  </si>
  <si>
    <t>205 - 225</t>
  </si>
  <si>
    <t>225 - 256</t>
  </si>
  <si>
    <t>256 - 289</t>
  </si>
  <si>
    <t>ESTABILIDADE PRODUTIVA E ÓTIMO ENRAIZAMENTO</t>
  </si>
  <si>
    <t>Alaranjada</t>
  </si>
  <si>
    <t>Boa estabilidade com foco em ambientes de baixo e médio potencial / Bom pacote de sanidade (foco em HT) / Boa qualidade de colmo (baixo risco de acamamento e quebramento) / Sanidade de grãos / Baixa ocorrencia de plantas dominadas / Uniformidade / Recomendado para Silagem</t>
  </si>
  <si>
    <t>Suscetibilidade moderada a mancha-branca / Suscetibilidade a fusarium (Atenção a sanidade do colmo)</t>
  </si>
  <si>
    <t>Híbrido de boa performance em ambientes restritivos associado a boa estabilidade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Recomenda-se no mínimo 1 aplicação de Fox Xpro em VT - a 2ª aplicação deve ser realizada com o produto no estágio R2 de acordo com monitoramento da mancha branca  / Seguir recomendação de plantas ajustada por ambiente / Opções de tecnologia VTPRO3 e VTPRO4 / Nos ambientes intermediários (9000-13000 kg/ha), melhores resultados foram observados na MAC2</t>
  </si>
  <si>
    <t>Híbrido de baixa sanidade foliar, portanto recomenda-se fortemente aplicações preventivas de fungicidas, sendo 2 doses obrigatórias, sendo 1ª de Nativo em estágio V8 e a 2ª deve ser realizada com FoxXpro no estágio VT. A 2ª aplicação de FoxXpro deve ser realizada sob monitoramento com foco em mancha branca, já que o híbrido é sucetível a doença. A ausencia de manejo pode agregar um risco elevado em relação a performance do produto, mesmo em área com histórico baixa de incidencia de doenças fúngicas. Moniotramento de doenças é obrigatório.</t>
  </si>
  <si>
    <t>48.000 - 60.000</t>
  </si>
  <si>
    <t>60.000 - 80.000</t>
  </si>
  <si>
    <t>80.000 - 100.000</t>
  </si>
  <si>
    <t>176 - 215</t>
  </si>
  <si>
    <t xml:space="preserve">215 - 265 </t>
  </si>
  <si>
    <t>265 - 325</t>
  </si>
  <si>
    <t>O HÍBRIDO DESENVOLVIDO PARA OS AGRICULTORES MAIS TECNIFICADOS</t>
  </si>
  <si>
    <t>AG9021</t>
  </si>
  <si>
    <t>Hiperprecocidade associada a boa performance produtiva e estabilidade  / Bom vigor em condição de baixa temperatura de solo / Caracteristicas excelentes para silagem com alta conversão alimentar / Boa qualidade de colmo e raiz</t>
  </si>
  <si>
    <t>Intermediário para HT, Mancha Branca e complexo de enfezamento / Suscetibilidade a Cercospora / Atenção para morte prematura e Fusarium mesmo em ambientes de alto potencial</t>
  </si>
  <si>
    <t>Indicado para sistemas que preconizam plantio de safrinha de soja / Híbrido de excelente estabilidade, com boas performances em todos os ambientes de produção / Competitivo em ambientes de baixo potencial / Apesar da classificação Moderada para complexo de enfezamento, o monitoramento da cigarrinha é indispensável e o manejo da praga deve ser realizados nas fases iniciais de desenvolvimento (etapa crítica) / Sugere-se até 3 aplicações de Connect com intervalos de até 7 dias - dependendo do nível de infestação, recomenda-se o manejo rotacionado com outros produtos / Recomendado manejo com fungicida visando controle de HT, cercospora e mancha branca (desejável no mínimo 2 Aplicações: pré-florescimento e enchimento de grãos / É primordial o ajuste na população de acordo com o ambiente de produção - híbrido altamente responsivo a densidade de plantas de acordo com o ambiente / Altamente responsivo a manejo / Em ambientes restritivos (&lt;9000 kg-ha) com condição favorável para acamamento (raiz), o híbrido destaca-se diante da qualidade de raiz e colmo / Nos ambientes restritivos  (&lt;9000 kg-ha), melhores resultados foram observado em semeaduras mais tardias (após 01/10)</t>
  </si>
  <si>
    <t>Recomenda-se o monitoramento de doenças fúngicas com foco em Mancha Branca e Ferrugem polysora / No caso de regiões com histórico de incidencia de ferrugem polysora e-ou mancha branca, recomenda-se 2 aplicações de fungicidas (Nativo (V8) + FoxXpro (VT)), sendo que a 3ª aplicação (FoxXpro em VT+15) deve ser realizada com base em monitoramento de Mancha Branca e no histórico de incidencia da região</t>
  </si>
  <si>
    <t>56.000 - 67.000</t>
  </si>
  <si>
    <t>67.000 - 84.000</t>
  </si>
  <si>
    <t>84.000 - 95.000</t>
  </si>
  <si>
    <t>190 - 247</t>
  </si>
  <si>
    <t>247 - 324</t>
  </si>
  <si>
    <t>324 - 392</t>
  </si>
  <si>
    <t>AG9025</t>
  </si>
  <si>
    <t>Superprecoce / Elevado potencial produtivo / Estabilidade associada a manejo / Altamente responsivo a manejo / Excelente qualidade bromatológica / Alto peso de grãos</t>
  </si>
  <si>
    <t>Suscetibilidade a HT e intermediaria para mancha-branca / Risco de green snap / Muito suscetivel ao complexo de enfezamento (Corn Stunt)</t>
  </si>
  <si>
    <t>Híbrido deve ser posicionado preferencialmente nos ambientes de medio-alto potencial, com restrições no ambiente de baixo potencial / Independente do ambiente, exige monitoramento da cigarrinha, principalmente nas fases iniciais de desenvolvimento (alta suscetibilidade a Corn Stunt) / Recomenda-se manejo preventivo,  realizar  aplicações de Connect logo após identificação das primeiras ninfas e adultos nas plantas; a reaplicação do produto deve ocorrer com intervalo de 07 dias (máximo 3 aplicações por ciclo de cultivo) - caso necessário, realizar manejo rotativo com outros ingredientes ativo (ex: Curbix pode ser uma alternativa como primeira aplicação) / O plantio não é recomendado em áreas/épocas com alta probabilidade de ocorrencia de complexo de enfezamento, independente do ambiente de rendimento  / Priorizar posicionamento em abertura de janela / Restrição de posicionamento para semeaduras a partir de outubro / Não deve-se plantar em áreas de milho sobre milho / Performance impactada em ambientes favoráveis a tombamento (raiz+colmo) / Recomenda-se no mínimo 2 Aplicações de fungicidas (Nativo em V8 e Fox Xpro em VT) - a 3ª aplicação deve ser realizada com Fox XPro no estágio R2 de acordo com monitoramento da mancha branca  / Produto Premium para mercado de grãos e silagem, com alto potencial de rendimento desde que atrelado ao manejo sanitário / Altamente responsivo e exigente em manejo / Considerando os ambientes intermediários, resultados superiores de rendimento foi observado na MAC2</t>
  </si>
  <si>
    <t>AG9070</t>
  </si>
  <si>
    <t>Híbrido superprecoce de alto potencial produtivo associado a estabilidade principalmente nos ambientes restritivos (histórico de produtividade &lt;9000 kg/ha) / Bom perfil agronômico de planta / Boa sanidade de espiga / Integridade de colmo e raiz / Drydown acentuado / Tecnologia VTPRO4 / Opção para o mercado de silagem</t>
  </si>
  <si>
    <t xml:space="preserve">Intermediário para Turcicum e Corn Stunt / Atenção para pulgão (dano em espiga)  </t>
  </si>
  <si>
    <t>Híbrido recomendado fortemente para ambientes mais restritivos / Híbrido de boa estabilidade em ambientes médio-baixo / Baixa competitividade com AG9025 nos ambientes de médio-alto rendimento, portanto é um híbrido designado para compor portfólio da Agroceres no mercado de Mid Tier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e pressão do vetor / A ausência de manejo de cigarrinha em áreas de elevada pressão pode impactar significativamente na performance e estabilidade do produto / Híbrido apresentou resultados satisfatórios em áreas com condição favorável a quebramento de colmo</t>
  </si>
  <si>
    <t>56.000 - 69.000</t>
  </si>
  <si>
    <t>69.000 - 89.000</t>
  </si>
  <si>
    <t>89.000 - 104.000</t>
  </si>
  <si>
    <t xml:space="preserve">212 - 230 </t>
  </si>
  <si>
    <t>230 - 276</t>
  </si>
  <si>
    <t>276 - 329</t>
  </si>
  <si>
    <t>AS1666</t>
  </si>
  <si>
    <t>Superprecoce com elevado potencial produtivo em ambientes de alto potencial / Alto peso de grãos / Tolerancia a HT</t>
  </si>
  <si>
    <t xml:space="preserve">Moderadamente suscetivel a cercospora e corn stunt / Sanidade de grãos / Performance intermediária em ambientes de baixo potencial / Baixa tolerancia a estresse (hidrico e/ou térmico) / Risco de green snap / Estabilidade baixa em ambientes de baixo rendimento </t>
  </si>
  <si>
    <t xml:space="preserve">Híbrido altamente responsivo a melhoria do ambiente / Estabilidade associada a manejo adequado (híbrido técnico) / Híbrido recomendado para mercados de médio-alto investimento / Restringir posicionamento em ambientes abaixo de 10 ton/h  / Recomenda-se no mínimo 1 de fungicida (Fox Xpro em VT) - a 2ª de Fox deve ser realizada na fase R2 com base em monitoramento / Nos estágios inciais de desenvolvimento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</si>
  <si>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Requer monitoramento e controle de cigarrinha nos estágios iniciais de desenvolvimento /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Recomenda-se no mínimo uma aplicação de fungicida (Fox XPro em VT)</t>
  </si>
  <si>
    <t>43.000 - 56.000</t>
  </si>
  <si>
    <t>56.000 - 78.000</t>
  </si>
  <si>
    <t>78.000 - 95.000</t>
  </si>
  <si>
    <t>212 - 230</t>
  </si>
  <si>
    <t>276 - 328</t>
  </si>
  <si>
    <t>AS1677</t>
  </si>
  <si>
    <t>Hiperprecocidade / Boa sanidade de grãos / Moderada tolerancia a HT / Caracteristicas excelentes para silagem / Alto potencial de produção de matéria seca com alta conversão alimentar em ambientes de baixo-médio potencial de rendimento</t>
  </si>
  <si>
    <t>Risco de tombamento / Moderadamente suscetível a mancha-branca, complexo de enfezamento e polyssora  / Atenção a podrição de colmo (ex. Fusarium)</t>
  </si>
  <si>
    <t>Recomendado para ambientes de baixo-médio potencial produtivo (&lt; 13.000 kg-ha) em abertura de plantio / Combinação de ciclo x potencial produtivo nos ambientes recomendados /  Em regiões com ocorrência de Mancha-branca e polyssora recomenda-se no mínimo 2 Aplicações de fungicida (Nativo em V8 e Fox Xpro em VT) - 3ª aplicação de fungicida deve ser realizada com base em monitoramento  / Exige monitoramento da cigarrinha, principalmente nas fases iniciais de desenvolvimento  / Recomenda-se manejo preventivo,  realizar  aplicações de Connect logo após identificação das primeiras ninfas e adultos nas plantas; a reaplicação do produto deve ocorrer com intervalo de 07 dias (máximo 3 aplicações de Connect por ciclo de cultivo) - caso necessário, realizar manejo rotativo com outros ingredientes ativo / O plantio não é recomendado em áreas/épocas com alta probabilidade de ocorrencia de complexo de enfezamento  / Priorizar posicionamento em abertura de janela /  Evitar colheita com baixa umidade de grãos principalmente em ambientes de baixo potencial produtivo por risco de tombamento / Híbrido recomendado para o mercado Premium de Silagem no Verão Sul / Para manejo de doenças de colmo (ex. Fusarium), a melhor ferramenta é o manejo integrado do sistema produtivo (TS, nutrição equilibrada, posicionamento, histórico do talhão e boas práticas de manejo) / Evitar colheita com baixa umidade de grão (priorizar colheita / risco de quebramento)</t>
  </si>
  <si>
    <t>46.000 - 64.000</t>
  </si>
  <si>
    <t>64.000 - 86.000</t>
  </si>
  <si>
    <t>86.000 - 103.000</t>
  </si>
  <si>
    <t>201 - 239</t>
  </si>
  <si>
    <t>239 - 279</t>
  </si>
  <si>
    <t>279 - 329</t>
  </si>
  <si>
    <t>O SUPERPRECOCE QUE DESAFIA A PRODUTIVIDADE</t>
  </si>
  <si>
    <t>AS1730</t>
  </si>
  <si>
    <t xml:space="preserve">Alta competitividade e adaptabilidade produtiva em ambientes de baixo-medio rendimento (&lt; 13.000 kg/ha) / Tolerancia moderada a mancha-branca / Integridade de colmo </t>
  </si>
  <si>
    <t>Intermediário para HT / Risco de green snap / Suscetibilidade moderada a Cercospora, Estria bacteriana e complexo de enfezamento / Atenção a podrição de colmo (ex. Fusarium)</t>
  </si>
  <si>
    <t>Recomendado para ambientes &lt; 13.000 kg-ha (médio-baixo) / Recomendado para o mercado de silagem principalmente em ambientes de baixo potencial de rendimento/  Evitar regiões com ocorrencia de giberela / Exige monitoramento da cigarrinha, principalmente nas fases iniciais de desenvolvimento  / Recomenda-se manejo preventivo,  realizar  aplicações de Connect logo após identificação das primeiras ninfas e adultos nas plantas; a reaplicação do produto deve ocorrer com intervalo de 07 dias (máximo 3 aplicações de Connect por ciclo de cultivo) - caso necessário, realizar manejo rotativo com outros ingredientes ativo / O plantio não é recomendado em áreas/épocas com alta probabilidade de ocorrencia de complexo de enfezamento  / Priorizar posicionamento em abertura de janela / Restrição de posicionamento para semeaduras a partir de outubro / Evitar talhões com historico de estria bacteriana / Recomenda-se no mínimo 2 Aplicações de fungicidas (Nativo em V8 e Fox Xpro em VT) - a 3 aplicação deve ser realizada com Fox Xpro em R2, mas somente com base em monitoramento / Para manejo de doenças de colmo (ex. Fusarium), a melhor ferramenta é o manejo integrado do sistema produtivo (TS, nutrição equilibrada, posicionamento, histórico do talhão e boas práticas de manejo)</t>
  </si>
  <si>
    <t>48.000 - 59.000</t>
  </si>
  <si>
    <t>59.000 - 78.000</t>
  </si>
  <si>
    <t>175 - 215</t>
  </si>
  <si>
    <t>215 - 297</t>
  </si>
  <si>
    <t>297 - 387</t>
  </si>
  <si>
    <t>O SUPERPRECOCE QUE DESAFIA OS LIMITES DE PRODUTIVIDADE</t>
  </si>
  <si>
    <t>AS1757</t>
  </si>
  <si>
    <t xml:space="preserve">Alto potencial produtivo destacando-se em ambiente da alto rendimento / Alto peso de mil grãos e qualidade de grãos / Tolerancia a mancha branca </t>
  </si>
  <si>
    <t>Intermediárioa Polysora, HT e complexo de enfezamento/ Risco de green snap / Atenção a podrição de colmo (ex. Fusarium) /  Atenção para a plantabilidade e distribuição de plantas, buscando-se uniformidade na lavoura</t>
  </si>
  <si>
    <t>Posicionamento recomendado nos melhores ambientes de produção / Não recomendado para ambientes de baixo rendimento e investimento / Recomenda-se no mínimo 2 Aplicações de fungicida com foco em controle de polyssora e turcicum (Nativo em V8 e Fox XPro em VT) - a 3ª aplicação (Fox XPro) deve ser feita com base em monitoramento / Muito responsivo ao manejo / Atenção para a plantabilidade e distribuição de plantas / Para manejo de doenças de colmo (ex. Fusarium), a melhor ferramenta é o manejo integrado do sistema produtivo (TS, nutrição equilibrada, posicionamento, histórico do talhão e boas práticas de manejo)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Considerando os ambientes intermediários, melhores resultados foram observados na MAC2</t>
  </si>
  <si>
    <t>47.000 - 58.000</t>
  </si>
  <si>
    <t>58.000 - 78.000</t>
  </si>
  <si>
    <t>78.000 - 94.000</t>
  </si>
  <si>
    <t>171 - 219</t>
  </si>
  <si>
    <t>219 - 268</t>
  </si>
  <si>
    <t>268 - 324</t>
  </si>
  <si>
    <t>ALTO POTENCIAL PRODUTIVO PARA OS MELHORES AMBIENTES DA SAFRINHA</t>
  </si>
  <si>
    <t>Bom potencial produtivo em ambientes de potencial médio-alto / Excelente sanidade foliar / Uniformidade de plantas e espiga / Estabilidade / Alta produção de matéria seca (silagem)</t>
  </si>
  <si>
    <t>Risco de Acamamento (raiz) / Pode apresentar morte prematura / Atenção para doenças de colmo (foco em Fusarium) / Atenção para grãos ardidos (produção de grãos em janela do tarde)</t>
  </si>
  <si>
    <t>Hibrido recomendado para ambientes intermediários (médio potencial) e com performance limitada em ambientes restritivos / Boa opção para compor portfólio em áreas com histórico/ocorrência de complexo de enfezamento / Em ambiente de alto potencial com pressão de corn stunt superou híbridos como AS1666 e AS1757 /  Recomendado tratamento de sementes com fungicida (Derosal) / Recomenda-se no mínimo 2 aplicação de fungicida (Recomendado Nativo em V8 e Fox XPro em VT) / Evitar semeadura em talhões mal drenados (com restrições físicas) e com histórico de doenças de solo / Para manejo de doenças de colmo (ex. Fusarium), a melhor ferramenta é o manejo integrado do sistema produtivo (TS, nutrição equilibrada, posicionamento, histórico do talhão e boas práticas de manejo)</t>
  </si>
  <si>
    <t>51.000 - 66.000</t>
  </si>
  <si>
    <t>66.000 - 82.000</t>
  </si>
  <si>
    <t>82.000 - 90.000</t>
  </si>
  <si>
    <t>AS1955</t>
  </si>
  <si>
    <t xml:space="preserve">Híbrido superprecoce com alto potencial produtivo associado a boa estabilidade e adaptabilidade em todos os ambientes de produção / Qualidade de grãos </t>
  </si>
  <si>
    <t>Moderadamente suscetível a complexo de enfezamento / Intermediário para tombamento</t>
  </si>
  <si>
    <t>Hibrido recomendado para ambientes de médio-alto potencial, contudo também apresentou resultados satisfatórios em ambientes mais restritivos / Híbrido apresenta alta responsividade a melhoria da condição ambiental (maior resposta do portfólio da Agroeste) / Evitar semeadura em talhões mal drenados e com restrições físicas de solo (compactação) diante do risco de acamamento (raiz) e quebramento / Recomenda-se reforçar práticas de manejo integrado do sistema produtivo (nutrição equilibrada, posicionamento, histórico do talhão e população adequada) / Imprescindivel ajustar população de acordo com as recomendações para cada ambiente  / Exige monitoramento da cigarrinha, principalmente nas fases iniciais de desenvolvimento (alta suscetibilidade a Corn Stunt) / Recomenda-se manejo preventivo,  realizar  aplicações de Connect logo após identificação das primeiras ninfas e adultos nas plantas; a reaplicação do produto deve ocorrer com intervalo de 07 dias (máximo 3 aplicações por ciclo de cultivo) - caso necessário, realizar manejo rotativo com outros ingredientes ativos</t>
  </si>
  <si>
    <t>BREVANT</t>
  </si>
  <si>
    <t>B2418</t>
  </si>
  <si>
    <t>Híbrido superprecoce com performance superior nos melhores ambientes (alto potencial) / Sanidade de grãos / Tecnologia Leptra</t>
  </si>
  <si>
    <t>Suscetibilidade moderada a complexo de enfezamento / Sanidade foliar</t>
  </si>
  <si>
    <t>Recomendado preferencialmente em ambientes de alto potencial (&gt; 13.000 kg-ha) / Exige monitoramento de cigarrinha Dalbulus maidis nos estágios  iniciais de desenvolvimento /  Recomendado preferencialmente para abertura de janela / Exige manejo preventivo com fungicidas diante do perfil defensivo</t>
  </si>
  <si>
    <t>BAYER</t>
  </si>
  <si>
    <t>BU8302</t>
  </si>
  <si>
    <t>Not Advanced</t>
  </si>
  <si>
    <t>Alto potencial produtivo destacando-se em ambiente da médio-alto rendimento / Precocidade / Profundidade e Sanidade de Grão / Estabilidade / Tolerancia a mancha branca e Turcicum</t>
  </si>
  <si>
    <t>Suscetível a Corn Stunt / Atenção para Cercospora (intermediário) / Risco de Acamamento / Altura de inserção de espiga / Morte prematura</t>
  </si>
  <si>
    <t>Exige monitoramento da cigarrinha, principalmente nas fases iniciais de desenvolvimento (alta suscetibilidade a Corn Stunt) / Recomenda-se manejo preventivo,  realizar  aplicações de Connect logo após identificação das primeiras ninfas e adultos nas plantas; a reaplicação do produto deve ocorrer com intervalo de 07 dias (máximo 3 aplicações por ciclo de cultivo) - caso necessário, realizar manejo rotativo com outros ingredientes ativos /  Posicionamento deste produto é restrito em ambientes de baixo rendimento (investimento) / Alta performance e altamente responsivo ao manejo / Híbrido recomendado para mercados de médio-alto investimento / Atenção a elevada população de plantas devido ao risco de acamamento (seguir recomendação ajustada de acordo com o ambiente de produção) / Recomenda-se aplicações de fungicidas direcionadas ao manejo preventivo de Cercospora / Não posicionar o produto em plantios do tarde (após outubro)</t>
  </si>
  <si>
    <t>DKB230</t>
  </si>
  <si>
    <t>Hiperprecoce / Estabilidade produtiva / Sanidade foliar (HT) / Boa resposta a todos os ambientes de produção / Alto potencial produtivo (altamente dependente do ajuste na  densidade de plantas de acordo com o ambiente)</t>
  </si>
  <si>
    <t>Morte prematura por fusarium, mesmo em ambientes de alto potencial / Grão ardidos (Fusarium) / Integridade de colmo / Intermediário para cercospora, mancha branca e complexo de enfezamento / Altura de Espiga</t>
  </si>
  <si>
    <t>Indispensavel o ajuste de população  de acordo com o ambiente de produção - híbrido altamente responsivo ao aumento de população de acordo com o ambiente de produção /  Nas semeaduras do inicio da janela, recomendado tratamento de sementes com fungicida (Derosal) / Recomenda-se no mínimo 2 Aplicações de fungicidas (Nativo em V8 e Fox Xpro em VT) - a 3ª aplicação deve ser realizada com Fox XPro no estágio R2 de acordo com monitoramento da mancha branca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Evitar colheita com baixa umidade de grão (&lt;15% - priorizar colheita diante do risco de quebramento)</t>
  </si>
  <si>
    <t>ALTA PRODUTIVIDADE COM BOA TOLERÂNCIA À MANCHA BRANCA E ENFEZAMENTO</t>
  </si>
  <si>
    <t>DKB235</t>
  </si>
  <si>
    <t xml:space="preserve">Superprecoce rápido / Alto potencial produtivo associado a estabilidade  / Tolerancia HT </t>
  </si>
  <si>
    <t>Morte prematura / Empalhamento ruim / Atenção para grãos ardidos / Intermediário para Mancha Branca / Risco de quebramento / Altura de Espiga</t>
  </si>
  <si>
    <t>Indicado para todos os ambientes de produção / Ajustar população de acordo com as recomendações para cada ambiente (imprescindível) / Manejo de fungicida com foco Mancha Branca (recomendado no minimo 2 Aplicações de FoxXPro - preferencialmente no est dios VT e VT+15 dias / Atenção para praticas agronomicas em ambientes favoráveis para grãos ardidos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Recomenda-se priorização na colheita pelo risco de tombamento e grãos ardidos (recomenda-se colheita &gt;15% de umidade) / Nos ambientes intermediários apresentou performance superior na MAC2</t>
  </si>
  <si>
    <t>78.000 - 93.000</t>
  </si>
  <si>
    <t>DKB240</t>
  </si>
  <si>
    <t>Superprecocidade / Estabilidade produtiva / Sanidade de grãos</t>
  </si>
  <si>
    <t>Morte prematura por Fusarium / Suscetível a cercospora e ferrugem polysora / Intermediário para HT</t>
  </si>
  <si>
    <t>Diferencial em ambientes inferiores a 10 ton/h  / Recomenda-se no mínimo 2 Aplicações de fungicidas (Nativo em V8 e Fox Xpro em VT) - a 3ª aplicação deve ser realizada com Fox XPro no estágio R2 de acordo com monitoramento da mancha branca / Apesar de ser uma boa alternativa para compor portfólio em ambientes com histórico de complexo de enfezamento,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t>
  </si>
  <si>
    <t>ALTA PRODUTIVIDADE ALIADA A UMA ÓTIMA SANIDADE</t>
  </si>
  <si>
    <t xml:space="preserve">Boa estabilidade em ambientes de medio-alto potencial / Tolerancia a Mancha Branca / Boa tolerancia a grãos ardidos / Baixo risco de quebramento e tombamento / Apresenta caracteristicas satisfatórias para mercado de silagem (alta coversão alimentar) </t>
  </si>
  <si>
    <t>Sanidade foliar intermediária / Virose transmitida por pulgão / Ateção para greensnap em condições climáticas favoráveis</t>
  </si>
  <si>
    <t>Exige manejo com fungicidas para expressar seus benefícios em qualidade (pré-florescimento e enchimento de grãos) / Atenção ao manejo de Pulgão / Recomendado para condições de médio investimento em silagem / Em condições favoraveis, atenção para o manejo preventivo a cigarrinha para minimizar o complexo de enfezamento / Baixa competitividade para mercado de grãos no Verão Sul, inclusive em fechamento de janela do Verão (Tarde) / A ausência de manejo de cigarrinha em áreas de elevada pressão pode impactar significativamente na performance e estabilidade do produto / Baixa competitividade em ambientes de alto rendimento (produção de grãos) / Apesar de recomendação intermediária para ambientes restritivos, apresentou performance satisfatória em ambientes de baixo potencial com condição favorável a tombamento (quebramento + acamamento raiz)</t>
  </si>
  <si>
    <t>61.000 - 71.000</t>
  </si>
  <si>
    <t>71.000 - 92.000</t>
  </si>
  <si>
    <t>92.000 - 115.000</t>
  </si>
  <si>
    <t>Perfil defensivo para a região sul / Sanidade foliar / Aptidão para silagem</t>
  </si>
  <si>
    <t>Moderada competitividade / Arranque em condições de baixa temperatura/  Monitorar mancha branca nos plantios do tarde</t>
  </si>
  <si>
    <t xml:space="preserve">Recomendado para ambientes de médio potencial / Recomendado TSI com Poncho + Dermacor / Produto recomendado para silagem de alta produtividade / Sugere-se fortemente monitoramento do vetor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t>
  </si>
  <si>
    <t xml:space="preserve">56.000 - 69.000 </t>
  </si>
  <si>
    <t>ESTABILIDADE PRODUTIVA EM DIFERENTES AMBIENTES</t>
  </si>
  <si>
    <t>FORSEED</t>
  </si>
  <si>
    <t>FS2A521</t>
  </si>
  <si>
    <t>Precocidade / Sanidade de colmo e grãos</t>
  </si>
  <si>
    <t>Risco de acamamento (raiz)</t>
  </si>
  <si>
    <t>Apesar da ForSeed recomendar o produto para ambiente de alto rendimento, o mesmo apresentou baixa competitividade neste ambiente quando comparado com o portfólio da Bayer (todas as marcas) / Na season 2021/22 foi um dos híbridos menos competitivo que mais desviou em relação ao target dos ambientes</t>
  </si>
  <si>
    <t>SYNGENTA</t>
  </si>
  <si>
    <t>NK505</t>
  </si>
  <si>
    <t>Híbrido Superprecoce / Qualidade de colmo e raiz / Melhor estabilidade nos ambientes mais restritivos / Staygreen</t>
  </si>
  <si>
    <t>Híbrido demonstrou baixa competitividade na season 2021/22 quando comparado com o portfólio Bayer principalmente nos ambientes intermediários e de alto rendimento / Híbrido não demonstrou responsividade a melhoria do ambiente sendo maior competitividade observada nos ambientes mais restritivos (&lt;9000 kg-ha)</t>
  </si>
  <si>
    <t>PIONEER</t>
  </si>
  <si>
    <t>P1225</t>
  </si>
  <si>
    <t>Hiperprecocidade / Tecnologia Leptra / Sanidade de colmo</t>
  </si>
  <si>
    <t>Suscetível a Corn Stunt / Baixo potencial produtivo em ambientes de baixo rendimento / Moderado para mancha branca / Morte prematura / Grãos ardidos</t>
  </si>
  <si>
    <t>Estabilidade associada a manejo / Híbrido responsivo a manejo / Posicionamento exclusivo para ambientes de alto rendimento / Não posicionado em fechamento de janela (plantio do tarde)</t>
  </si>
  <si>
    <t>P3016</t>
  </si>
  <si>
    <t>Bom potencial produtivo / Sanidade de planta / Boa tolerancia ao complexo de enfezamento</t>
  </si>
  <si>
    <t>Suscetibilidade moderada para Turcicum /Ciclo</t>
  </si>
  <si>
    <t>Híbrido de boa performance em ambientes de baixo-médio rendimento / Baixa competitividade em ambientes de elevado rendimento / Híbrido responsivo a manejo</t>
  </si>
  <si>
    <t xml:space="preserve">Precocidade / Híbrido de boa performance satisfatória em ambientes intermediários / Boa estabilidade </t>
  </si>
  <si>
    <t xml:space="preserve">Moderadamente Suscetível a Corn Stunt / Suscetibilidade a polysora </t>
  </si>
  <si>
    <t>Híbrido responsivo a manejo / Requer monitoramento e manejo especifico para cigarrinha (Suscetibilidade a Corn Stunt)</t>
  </si>
  <si>
    <t>BOM POTENCIAL PRODUTIVO COM AMPLA ADAPTABILIDADE, SANIDADE FOLIAR E QUALIDADE DE COLMO</t>
  </si>
  <si>
    <t>Recomenda-se fortemente o monitoramento de cigarrinha e manejo focado principalmente nos estágios iniciais de desenvolvimento com base em produtos específicos (ex. Curbix e Connect) / A ausência de manejo de cigarrinha em áreas de elevada pressão pode impactar significativamente na performance e estabilidade do produto / Recomenda-se fortemente o uso de Redigo em TS</t>
  </si>
  <si>
    <t>Boa estabilidade / Sanidade foliar / Qualidade de colmo</t>
  </si>
  <si>
    <t>Intermediárioa Complexo de Enfezamento / Morte prematura / Risco de tombamento em ambientes restritivos</t>
  </si>
  <si>
    <t xml:space="preserve">Recomendado para todos os ambientes de produção para compor REFÚGIO /  Exigente em manejo /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Monitorar a incidencia de lagartas na área / Aplicações de inseticidas com foco em Spodoptera devem ser realizadas diante monitoramento (20% das plantas com nível 3 da Escala Davi) </t>
  </si>
  <si>
    <t>63.000 - 70.000</t>
  </si>
  <si>
    <t>70.000 - 77.000</t>
  </si>
  <si>
    <t>77.000 - 86.000</t>
  </si>
  <si>
    <t>176 - 214</t>
  </si>
  <si>
    <t>214 - 270</t>
  </si>
  <si>
    <t>270 - 302</t>
  </si>
  <si>
    <t>ESTABILIDADE PRODUTIVA NOS AMBIENTES DE MÉDIO E BAIXO POTENCIAL</t>
  </si>
  <si>
    <t>Híbrido boas caracteristicas para silagem / Estabilidade / Sanidade foliar, colmo e grãos / Ampla janela de plantio decorrente da sanidade e tolerancia a complexo de enfezamento / Alta produção de matéria seca</t>
  </si>
  <si>
    <t>Virose transmitida por pulgão </t>
  </si>
  <si>
    <t>Recomendado para os ambientes de médio-menor potencial de produção, com boa estabilidade / Boa opção para composição de portfolio, devido a possibilidade de escalonamento de colheita / Realizar monitoramento e manejo para controle de pulgão / Opções de tecnologia VTPRO2 e Trecepta</t>
  </si>
  <si>
    <t>65.000 - 75.000</t>
  </si>
  <si>
    <t>75.000 - 83.000</t>
  </si>
  <si>
    <t>83.000 - 90.000</t>
  </si>
  <si>
    <t>168 - 218</t>
  </si>
  <si>
    <t>218 - 268</t>
  </si>
  <si>
    <t>268 - 343</t>
  </si>
  <si>
    <t>AG8070</t>
  </si>
  <si>
    <t>Amarelada</t>
  </si>
  <si>
    <t>Bom potencial produtivo em ambientes de alto rendimento / Ciclo precoce / Porte de planta e inserção de espiga</t>
  </si>
  <si>
    <t>Intermediário a mancha branca e complexo de enfezamento / Risco de tombamento associado a ambientes de produção restritivos com condições favoráveis / Estabilidade do hibrido muito dependente de manejo adequado</t>
  </si>
  <si>
    <t>Recomendado para ambientes de alto potencial produtivo / Recomenda-se no mínimo 2 Aplicações de fungicida com foco mancha branca e cercospora (sugerida Aplicações de Nativo em V8 e Fox Xpro em VT) - 3ª aplicação deve ser realizada com Fox Xpro em R2 com base em monitoramento (mancha branca) /  Manejo de doenças adequado associado ao cultivo em solos com niveis baixo de restrição fisico-quimica  minimiza o risco de tombamento/quebramento desse híbrido /  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Evitar ambientes com alta pressão do complexo de enfezamento / Opções de tecnologia VTPRO3 e VTPRO4</t>
  </si>
  <si>
    <t>64.000 - 73.000</t>
  </si>
  <si>
    <t>73.000 - 83.000</t>
  </si>
  <si>
    <t>83.000 - 98.000</t>
  </si>
  <si>
    <t>213 - 239</t>
  </si>
  <si>
    <t>239 - 256</t>
  </si>
  <si>
    <t>256 - 275</t>
  </si>
  <si>
    <t>Bom potencial produtivo / Sanidade foliar / Qualidade de grão / Baixo risco de acamamento (raiz)</t>
  </si>
  <si>
    <t>Virose transmitida por Pulgão / Intermediário para complexo de enfezamento / Risco de quebramento de colmo / Atenção para fusarium na espiga e no colmo</t>
  </si>
  <si>
    <t>Híbrido Agroceres recomendado principalmente para os ambiente médio potencial / Exigente em manejo fitossanitário / Estabilidade associada a manejo adequado / Sugere-se fortemente o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Realizar monitoramento e manejo para controle de Pulgão / Recomenda-se o plantio em  áreas não compactadas e bem drenadas / Opções de tecnologia VTPRO3 e VTPRO4</t>
  </si>
  <si>
    <t>50.000 - 64.000</t>
  </si>
  <si>
    <t>64.000 - 71.000</t>
  </si>
  <si>
    <t>71.000 - 76.000</t>
  </si>
  <si>
    <t xml:space="preserve">218 - 268 </t>
  </si>
  <si>
    <t>Potencial produtivo associado a estabilidade principalmente nos ambientes de médio-alto potencial /  Tolerancia moderada a complexo de enfezamento / Integridade de colmo / Tolerancia a cercospora e moderada para mancha branca / Qualidade de grãos</t>
  </si>
  <si>
    <t>Risco baixo de acamamento de raiz</t>
  </si>
  <si>
    <t xml:space="preserve">Híbrido com ciclo precoce, com boa competitividade em todos os ambientes, com destaque para os ambientes de médio-alto potencial / Apresenta tolerancia moderada ao complexo de enfezamento, contudo exige monitoramento do vetor (cigarrinha), principalmente nos estágios iniciais de desenvolvimento (dar preferencia para uso de produtos específicos, ex: Curbix e Connect) </t>
  </si>
  <si>
    <t>65.000</t>
  </si>
  <si>
    <t>75.000</t>
  </si>
  <si>
    <t>82.000</t>
  </si>
  <si>
    <t>AG8690</t>
  </si>
  <si>
    <t xml:space="preserve">Bom potencial produtivo em ambientes de médio potencial / Precocidade / Boa qualidade de grãos / Baixa incidencia de grãos ardidos / Baixo risco de acamamento / Produto para mercado de silagem </t>
  </si>
  <si>
    <t xml:space="preserve">Requeima / Risco de quebramento / Moderadamente suscetível a Mancha Branca / Intermediário para complexo de enfezamento </t>
  </si>
  <si>
    <t>Hibrido que necessita balanço nutricional adequado / Híbrido competitivo nos ambientes de médio potencial / Não recomendado para ambientes com elevada pressão de Mancha Branca e  complexo de enfezamento (alta resposta ao manejo fitossanitário) /  Recomenda-se de 2 a 3 Aplicações de fungicida com foco em controle de HT em  áreas com histórico de ocorrencia (Nativo em V8 e Fox Xpro em VT) - 3ª aplicação deve ser realizada com Fox Xpro em R2, mas somente com base em monitoramento / Plantio em solo com acidez corrigida / Ajuste populacional de acordo a recomendação</t>
  </si>
  <si>
    <t>Alto potencial produtivo associado a estabilidade em todos os ambientes de produção / Tolerancia moderada ao complexo de enfezamento / Sanidade de colmo e raiz / Amplitude de janela de plantio / Porte e inserção de espiga</t>
  </si>
  <si>
    <t>Moderado para mancha branca / Atenção para acamamento (raiz)</t>
  </si>
  <si>
    <t>Híbrido com ciclo precoce, com boa competitividade em todos os ambientes / Apresenta tolerancia moderada ao complexo de enfezamento, contudo exige monitoramento do vetor (cigarrinha), principalmente nos estágios iniciais de desenvolvimento (dar preferencia para uso de produtos específicos, ex: Curbix e Connect) / A ausência de manejo de cigarrinha em áreas de elevada pressão pode impactar significativamente na performance e estabilidade do produto / Realizar monitoramento para controle de Pulgão</t>
  </si>
  <si>
    <t>70.000 - 74.000</t>
  </si>
  <si>
    <t>74.000 - 78.000</t>
  </si>
  <si>
    <t>AG8740</t>
  </si>
  <si>
    <t xml:space="preserve">Estabilidade em ambientes de potencial médio-baixo / Sanidade foliar, colmo e grãos / Ampla janela de plantio por sanidade a enfezamento / Baixo risco de acamamento / Alta qualidade bromatológica </t>
  </si>
  <si>
    <t xml:space="preserve">Virose transmitida por Pulgão </t>
  </si>
  <si>
    <t xml:space="preserve">Excelente hibrido para o mercado de silagem com alto produção de volume e qualidade de silagem / Recomendado para ambientes de médio e menor potencial produtivo/ Para composição de portfolio, plantio após AG8070PRO3 (ambientes de alta potencial) / Hibrido que responde ao aumento de população com baixo risco de tombamento e plantas dominadas / Realizar monitoramento e manejo para controle de Pulgão </t>
  </si>
  <si>
    <t>Recomenda-se monitoramento de doenças com foco em Turcicum</t>
  </si>
  <si>
    <t xml:space="preserve">Bom potencial produtivo associado a estabilidade / Tolerancia a tombamento / Tolerancia ao complexo de enfezamento / Sanidade de folhas e grãos </t>
  </si>
  <si>
    <t>Porte e inserção de espiga / Competitividade em ambientes de alto investimento</t>
  </si>
  <si>
    <t>Recomendado principalmente para ambientes de médio-baixo potencial / Indicado para áreas com bom nível de fertilidade / Híbrido de boa estabilidade em todos os ambientes de produção</t>
  </si>
  <si>
    <t>Sugere-se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t>
  </si>
  <si>
    <t>Alto potencial produtivo de grãos associado a boa estabilidade / Demonstra tolerancia as principais doenças foliares  / Uniformidade de plantas e espiga / Baixo risco de acamamento e quebramento / Boa profundidade de grãos / Moderadamente tolerante a complexo de enfezamento</t>
  </si>
  <si>
    <t xml:space="preserve">Atenção para grãos ardidos / Risco de Greensnap em condições climáticas favoráveis </t>
  </si>
  <si>
    <t>Híbrido com bom potencial produtivo em todos os ambientes de produção, principalmente em ambientes de alto-médio potencial produtivo  / Evitar plantio em ambientes  com alta incidência a grãos ardidos (foco em Diplodia) / Híbrido para compor portfólio da Agroeste em ambientes com condições favoráveis para doenças de colmo e complexo de enfezamento, com foco nos ambientes intermediários (menor risco agronomicos que AS1868)</t>
  </si>
  <si>
    <t>175 - 213</t>
  </si>
  <si>
    <t>213 - 269</t>
  </si>
  <si>
    <t>269 - 301</t>
  </si>
  <si>
    <t>Integridade de colmo (baixo risco de tombamento) / Moderada tolerancia a complexo de enfezamento / Sanidade foliar / Bom potencial produtivo associado a estabilidade nos ambientes de médio-menor potencial / Qualidade de grãos</t>
  </si>
  <si>
    <t>Virose transmitida por Pulgão / Intermediário para mancha branca / Morte prematura</t>
  </si>
  <si>
    <t xml:space="preserve">Recomendado preferencialmente am ambientes de médio-menor potencial / Híbrido de boa estabilidade em ambientes restritivos com moderada tolerancia a complexo de enfezamento </t>
  </si>
  <si>
    <t>Alto potencial produtivo associado a estabilidade nos ambientes de médio-alto potencial / Sanidade foliar / Uniformidade de plantas e espiga</t>
  </si>
  <si>
    <t>Atenção para grãos ardidos / Intermediário para complexo de enfezamento / Pode apresentar morte prematura / Integridade de colmo (Fusarium)</t>
  </si>
  <si>
    <t xml:space="preserve">Recomendado para os melhores ambientes de produção com alto-médio potencial produtivo / Evitar plantio em ambientes com alta incidencia a grãos ardidos  / Evitar semeadura em talhões mal drenados (com restrições físicas) e com histórico de doenças de solo / Para manejo de doenças de colmo (ex. Fusarium), a melhor ferramenta é o manejo integrado do sistema produtivo (TS, nutrição equilibrada, posicionamento, histórico do talhão e boas práticas de manejo) / Sugere-se prioridade na colheita (integridade de colmo) / Em épocas (janelas) com elevada pressão de cigarrinha (principalmente plantios de fechamento), sugere-se como alternativa o posicionamento do AS1820 devido a maior tolerancia em relação ao complexo de enfezamento e menor risco de quebramento </t>
  </si>
  <si>
    <t>62.000 - 70.000</t>
  </si>
  <si>
    <t>70.000 - 75.000</t>
  </si>
  <si>
    <t>75.000 - 80.000</t>
  </si>
  <si>
    <t>Bom potencial produtivo associado a alta estabilidade exclusivamente em ambientes de médio-alto potencial produtivo / Ciclo precoce / Tolerancia a mancha-branca e cercospora / Sanidade de grãos</t>
  </si>
  <si>
    <t>Intermediário ao complexo de enfezamento, polysora e HT / Virose transmitida por Pulgão / Morte prematura associado a complexo de enfezamento</t>
  </si>
  <si>
    <t>Boa performance em ambientes de alto-médio potencial / Sugere-se fortemente monitoramento de cigarrinha e recomenda-se manejo focado principalmente nos estágios iniciais de desenvolvimento com base em produtos específicos (ex. Curbix e Connect) / A ausência de manejo de cigarrinha em áreas de elevada pressão pode impactar significativamente na performance e estabilidade do produto / Realizar monitoramento para controle de Pulgão  / Recomenda-se uma aplicação de fungicida Fox Xpro em VT (Aplicações adicionais devem ser realizadas com base em monitoramento)</t>
  </si>
  <si>
    <t>78.000 - 83.000</t>
  </si>
  <si>
    <t>83.000 - 86.000</t>
  </si>
  <si>
    <t>184 - 222</t>
  </si>
  <si>
    <t>222 - 278</t>
  </si>
  <si>
    <t>278 - 310</t>
  </si>
  <si>
    <t>Sanidade de grãos / Bom sistema radicular</t>
  </si>
  <si>
    <t>Intermediário para mancha branca e complexo de enfezamento / Atenção a quebramento de colmo</t>
  </si>
  <si>
    <t>Recomendado para abertura e normal com foco em ambientes de potencial médio e com baixa pressão de complexo de enfezamento / Atenção para o manejo preventivo a cigarrinha para minimizar o complexo de enfezamento / Recomenda-se 2 Aplicações de fungicida em pré-florescimento e enchimento de grãos (R1) com protetores (mancozeb) / Ajustar população conforme recomendação (cuidado com população excessiva) / Opções de tecnologia VTPRO3 e Trecepta</t>
  </si>
  <si>
    <t>65.000 - 77.000</t>
  </si>
  <si>
    <t>77.000 - 88.000</t>
  </si>
  <si>
    <t>88.000 - 102.000</t>
  </si>
  <si>
    <t>182 - 220</t>
  </si>
  <si>
    <t>220 - 276</t>
  </si>
  <si>
    <t>276 - 308</t>
  </si>
  <si>
    <t>Potencial produtivo associado a estabilidade em todos os ambientes de produção, principalmente nos ambientes de médio-alto potencial  /  Tolerancia moderada a complexo de enfezamento / Tolerancia a cercospora e mancha branca  / Tecnologia PRO4 / Sanidade foliar</t>
  </si>
  <si>
    <t>Atenção para colmo e raiz (maior risco) / Intermediário para grãos ardidos / Altura de planta</t>
  </si>
  <si>
    <t>Híbrido com boa competitividade em todos os ambientes, principalmente nos ambientes de médio-alto potencial / Apresenta tolerancia moderada ao complexo de enfezamento, portanto, é uma boa opção para compor portfólio da marca em ambientes de alta pressão de enfezamento, contudo recomenda-se monitoramento do vetor (cigarrinha), principalmente nos estágios iniciais de desenvolvimento (dar preferencia para uso de produtos específicos, ex: Curbix e Connect) / Evitar semeadura em talhões mal drenados (com restrições físicas) diante do risco de acamamento (integridade de colmo e raiz)</t>
  </si>
  <si>
    <t>Precocidade / Boa performance produtiva associado a estabilidade principalmente nos ambientes de médio-baixo potencial / Sanidade foliar / Moderadamente tolerante para complexo de enfezamento</t>
  </si>
  <si>
    <t xml:space="preserve">Empalhamento / Plantas dominadas / Grãos ardidos (fusarium) / Intermediário para HT </t>
  </si>
  <si>
    <t>O potencial produtivo é altamente dependente do ajuste da população de plantas (seguir fielmente a recomendação técnica), principalmente em ambientes de médio-alto potencial / Recomenda-se de 2 a 3 aplicações de fungicida com foco em controle de HT em  áreas com histórico de ocorrencia (Nativo em V8 e Fox Xpro em VT) - 3ª aplicação deve ser realizada com Fox Xpro em R2, mas somente com base em monitoramento /  Híbrido com boa responsividade a manejo / Excelente alternativa para janela do médio e tarde devido a tolerancia moderada ao complexo de enfezamento / Pode ser direcionado para mercado de silagem / Atenção a grãos ardidos (principalmente nas janelas do tarde) / Priorização de colheita</t>
  </si>
  <si>
    <t>60.000 - 70.000</t>
  </si>
  <si>
    <t>70.000 - 79.000</t>
  </si>
  <si>
    <t>79.000 - 86.000</t>
  </si>
  <si>
    <t>DKB363</t>
  </si>
  <si>
    <t>Alto Potencial produtivo / Tolerancia moderada ao complexo de enfezamento e mancha branca / Estabilidade / Baixo risco de tombamento</t>
  </si>
  <si>
    <t>Baixa tolerancia e estresse hídrico / Plantas dominadas / Raiz</t>
  </si>
  <si>
    <t>Recomendado para ambientes favoráveis para explorar seu potencial e diminuir o risco de tombamento / Hibrido tolerante ao complexo de enfezamento/ Híbrido responsivo a manejo / Incentivar melhores práticas agronomicas / Recomenda-se uma aplicação de fungicida Fox Xpro em VT (Aplicações adicionais devem ser realizadas com base em monitoramento)</t>
  </si>
  <si>
    <t xml:space="preserve">Híbrido de boa estabilidade / Moderadamente tolerante ao complexo de enfezamento / Amplitude de plantio / Tolerancia a mancha branca / Porte e inserção de espiga / Sistema radicular </t>
  </si>
  <si>
    <t>Atenção para grãos ardidos / Risco de quebramento de colmo / Morte prematura / Atenção para virose transmitida por pulgão / Atenção para doença em colmo</t>
  </si>
  <si>
    <t>Híbrido recomendado para ambientes de baixo potencial produtivo / Evitar plantio em épocas favoráveis a ocorrência de grãos ardidos / Para manejo de doenças de colmo (ex. Fusarium), a melhor ferramenta é o manejo integrado do sistema produtivo (TS, nutrição equilibrada, posicionamento, histórico do talhão e boas práticas de manejo) / Atenção ao manejo de pulgão (virose) / Opções de tecnologia VTPRO2 e VTPRO4</t>
  </si>
  <si>
    <t>Sugere-se monitoramento de cigarrinha e recomenda-se manejo focado principalmente nos estágios iniciais de desenvolvimento com base em produtos específicos (ex. Connect) / A ausência de manejo de cigarrinha em áreas de elevada pressão pode impactar significativamente na performance e estabilidade do produto / Adotar manejo especifico para polysora em condições favoráveis  /  Recomenda-se no mínimo 2 Aplicações de fungicida com foco mancha branca e cercospora (sugerida Aplicações de Nativo em V8 e Fox Xpro em VT) - 3ª aplicação deve ser realizada com Fox Xpro em R2 com base em monitoramento</t>
  </si>
  <si>
    <t xml:space="preserve">Híbrido com performance superior em ambientes de médio-menor potencial / Priorizar colheita (ardido) / Recomendado para ambientes de maior pressão de complexo de enfezamento, contudo recomenda-se fortemente o monitoramento do vetor (cigarrinha), principalmente nos estágios iniciais de desenvolvimento (recomenda-se o uso de produtos específicos em casos de alta infestação, ex: Connect e Curbix) </t>
  </si>
  <si>
    <t>MORGAN</t>
  </si>
  <si>
    <t>Híbrido de bom potencial produtivo associado a boa estabilidade principalmente nos ambientes de médio-alto potencial / Sanidade de colmo</t>
  </si>
  <si>
    <t>Atenção para grãos ardidos / Intermediário para Cercospora</t>
  </si>
  <si>
    <t>Híbrido de boa adaptabilidade entre os diferentes ambientes de produção, com maior indice de vitórias nos ambientes de alto-médio potencial / Risco moderado para quebramento de colmo / Tem-se destacado pela tolerancia moderada a complexo de enfezamento</t>
  </si>
  <si>
    <t>Híbrido com bom potencial produtivo / Estabilidade associado a posicionamento / Qualidade de grãos</t>
  </si>
  <si>
    <t>Risco de Acamamento (raiz) e quebramento / Moderadamente suscetível a complexo de enfezamento / Intermediário para cercospora e mancha branca</t>
  </si>
  <si>
    <t>Hibrido com alta responsividade a melhoria do ambiente / Híbrido com boa estabilidade desde que associada a manejo adequado / Híbrido exige monitoramento e controle de cigarrinha principalmente nos estádios iniciais de desenvolvimento / Híbrido pode apresentar exaustão de colmo o que favorece o quebramento e acamamento / Recomenda-se priorização na colheita</t>
  </si>
  <si>
    <t>Sub-Market</t>
  </si>
  <si>
    <t>Crop</t>
  </si>
  <si>
    <t>Target</t>
  </si>
  <si>
    <t>Color</t>
  </si>
  <si>
    <t>Cycle</t>
  </si>
  <si>
    <t>Entry#</t>
  </si>
  <si>
    <t>Germplasm</t>
  </si>
  <si>
    <t>Pre-Comm</t>
  </si>
  <si>
    <t>Product</t>
  </si>
  <si>
    <t>Testing Year</t>
  </si>
  <si>
    <t>Stage</t>
  </si>
  <si>
    <t>Location#</t>
  </si>
  <si>
    <t>GEO FTNs 4 Locs</t>
  </si>
  <si>
    <t>FTN</t>
  </si>
  <si>
    <t>DxN</t>
  </si>
  <si>
    <t>WUE</t>
  </si>
  <si>
    <t>S02 Late N</t>
  </si>
  <si>
    <t>Fungicides</t>
  </si>
  <si>
    <t>Topologic</t>
  </si>
  <si>
    <t>N Fractionated</t>
  </si>
  <si>
    <t>Semilla (Bolsas#)</t>
  </si>
  <si>
    <t>ME3</t>
  </si>
  <si>
    <t>Yellow High Tier Conv</t>
  </si>
  <si>
    <t>Corn</t>
  </si>
  <si>
    <t>Grain</t>
  </si>
  <si>
    <t>Y</t>
  </si>
  <si>
    <t>2023:11, 2024:05</t>
  </si>
  <si>
    <t>CONV</t>
  </si>
  <si>
    <t>DK7088</t>
  </si>
  <si>
    <t>CM</t>
  </si>
  <si>
    <t>ECU, PER, VEN</t>
  </si>
  <si>
    <t>YES</t>
  </si>
  <si>
    <t>DK7500</t>
  </si>
  <si>
    <t>PER,VEN</t>
  </si>
  <si>
    <t>DK7508</t>
  </si>
  <si>
    <t>DK8719</t>
  </si>
  <si>
    <t>MW9792</t>
  </si>
  <si>
    <t>PS5-RT</t>
  </si>
  <si>
    <t>MW9793</t>
  </si>
  <si>
    <t>MW9794</t>
  </si>
  <si>
    <t>DK8023</t>
  </si>
  <si>
    <t>CM1</t>
  </si>
  <si>
    <t>ADVANTA</t>
  </si>
  <si>
    <t>ADV9789</t>
  </si>
  <si>
    <t>COMP</t>
  </si>
  <si>
    <t>ECU, VEN</t>
  </si>
  <si>
    <t>ADV9139</t>
  </si>
  <si>
    <t>ECU</t>
  </si>
  <si>
    <t>EMBLEMA Ultra/ATLAS777</t>
  </si>
  <si>
    <t>ECU, PER</t>
  </si>
  <si>
    <t>INSIGNIA 860</t>
  </si>
  <si>
    <t>PER</t>
  </si>
  <si>
    <t>PAC105</t>
  </si>
  <si>
    <t>VEN</t>
  </si>
  <si>
    <t>ADV9559</t>
  </si>
  <si>
    <t>ME1</t>
  </si>
  <si>
    <t>WHITE HIGH TIER</t>
  </si>
  <si>
    <t>W</t>
  </si>
  <si>
    <t>2023:11, 2024:02</t>
  </si>
  <si>
    <t>DK4050</t>
  </si>
  <si>
    <t>SIN(60Loc), SON(4loc), Summer(8Loc)</t>
  </si>
  <si>
    <t>yes</t>
  </si>
  <si>
    <t>DK5021</t>
  </si>
  <si>
    <t>ASGROW</t>
  </si>
  <si>
    <t>HIPOPOTAMO</t>
  </si>
  <si>
    <t>VITALA</t>
  </si>
  <si>
    <t>VX8410</t>
  </si>
  <si>
    <t>CALAMAR</t>
  </si>
  <si>
    <t>MX8639</t>
  </si>
  <si>
    <t>VX8614</t>
  </si>
  <si>
    <t>PS4</t>
  </si>
  <si>
    <t>VY8502</t>
  </si>
  <si>
    <t>VY8503</t>
  </si>
  <si>
    <t>VX8526</t>
  </si>
  <si>
    <t>MX8432</t>
  </si>
  <si>
    <t>MX8436</t>
  </si>
  <si>
    <t>MX8438</t>
  </si>
  <si>
    <t>MY8509</t>
  </si>
  <si>
    <t>CORTEVA</t>
  </si>
  <si>
    <t>P3270W</t>
  </si>
  <si>
    <t>P3274W</t>
  </si>
  <si>
    <t>Yellow High Tier Biotech</t>
  </si>
  <si>
    <t>BIOTECH</t>
  </si>
  <si>
    <t>AS1820PRO4</t>
  </si>
  <si>
    <t>COL,HND</t>
  </si>
  <si>
    <t>AS1822PRO4</t>
  </si>
  <si>
    <t>PS5</t>
  </si>
  <si>
    <t>DK7088VT3P</t>
  </si>
  <si>
    <t>DK7088RR</t>
  </si>
  <si>
    <t>DK7500VT3P</t>
  </si>
  <si>
    <t>P30F35VYHR LEPTRA</t>
  </si>
  <si>
    <t>NK4015VIP3 VIPTERA</t>
  </si>
  <si>
    <t>IMPACTOVIP3 VIPTERA</t>
  </si>
  <si>
    <t>White &amp; Yellow Silage Conv</t>
  </si>
  <si>
    <t>Silage</t>
  </si>
  <si>
    <t>ANTILOPEY</t>
  </si>
  <si>
    <t>Sureste Chiapas, Media Altura, La Laguna</t>
  </si>
  <si>
    <t>ANTILOPE</t>
  </si>
  <si>
    <t>DK6018</t>
  </si>
  <si>
    <t>DK4021</t>
  </si>
  <si>
    <t>DK4018</t>
  </si>
  <si>
    <t>SALAMANDRA</t>
  </si>
  <si>
    <t>KODIAK</t>
  </si>
  <si>
    <t>ALCE</t>
  </si>
  <si>
    <t>P4082W</t>
  </si>
  <si>
    <t>ME5</t>
  </si>
  <si>
    <t>White &amp; Yellow DURANGO</t>
  </si>
  <si>
    <t>2023:11, 2024:04</t>
  </si>
  <si>
    <t>Durango-summer</t>
  </si>
  <si>
    <t>RINOCERONTE</t>
  </si>
  <si>
    <t>TIGRILLO</t>
  </si>
  <si>
    <t>RX840</t>
  </si>
  <si>
    <t>RX860</t>
  </si>
  <si>
    <t>White &amp; Yellow TAMAULIPAS</t>
  </si>
  <si>
    <t>TAMAULIPAS-Winter,</t>
  </si>
  <si>
    <t>P3057W</t>
  </si>
  <si>
    <t>CARIBUY</t>
  </si>
  <si>
    <t>P30F35</t>
  </si>
  <si>
    <t>Sinaloa Summer</t>
  </si>
  <si>
    <t>Sorghum</t>
  </si>
  <si>
    <t>Brown</t>
  </si>
  <si>
    <t>DKS2805</t>
  </si>
  <si>
    <t>DKS26</t>
  </si>
  <si>
    <t>DKS3607</t>
  </si>
  <si>
    <t>DKS821</t>
  </si>
  <si>
    <t>DKS321</t>
  </si>
  <si>
    <t>CROMO</t>
  </si>
  <si>
    <t>HELIO</t>
  </si>
  <si>
    <t>XENON</t>
  </si>
  <si>
    <t>AMATISTA</t>
  </si>
  <si>
    <t>COMPETIDOR</t>
  </si>
  <si>
    <t>ME2</t>
  </si>
  <si>
    <t>Nayarit-Tecuala</t>
  </si>
  <si>
    <t>DKS5101</t>
  </si>
  <si>
    <t>BROMO</t>
  </si>
  <si>
    <t>82G63</t>
  </si>
  <si>
    <t>Tamaulipas-Temporal</t>
  </si>
  <si>
    <t>DKS-3607</t>
  </si>
  <si>
    <t>TAMAULIPAS-TEMPORAL</t>
  </si>
  <si>
    <t>DKS-821</t>
  </si>
  <si>
    <t>P83G19</t>
  </si>
  <si>
    <t>PS4-1</t>
  </si>
  <si>
    <t>PS4-2</t>
  </si>
  <si>
    <t>PS4-3</t>
  </si>
  <si>
    <t>PS4-4</t>
  </si>
  <si>
    <t>Tamaulipas-Riego</t>
  </si>
  <si>
    <t>DKS-5101</t>
  </si>
  <si>
    <t>TAMAULIPAS-RIEGO</t>
  </si>
  <si>
    <t>Sur de Mexico</t>
  </si>
  <si>
    <t>CORN</t>
  </si>
  <si>
    <t>SILAGE</t>
  </si>
  <si>
    <t>market</t>
  </si>
  <si>
    <t>region</t>
  </si>
  <si>
    <t>brand</t>
  </si>
  <si>
    <t>hybrid</t>
  </si>
  <si>
    <t>lifecycle</t>
  </si>
  <si>
    <t>prod_in_low</t>
  </si>
  <si>
    <t>prod_in_mid</t>
  </si>
  <si>
    <t>prod_in_high</t>
  </si>
  <si>
    <t>biotech</t>
  </si>
  <si>
    <t>MR</t>
  </si>
  <si>
    <t>harvest_hum</t>
  </si>
  <si>
    <t xml:space="preserve">market </t>
  </si>
  <si>
    <t>Paraguay</t>
  </si>
  <si>
    <t>Producto</t>
  </si>
  <si>
    <t>Biotecnología Disponible</t>
  </si>
  <si>
    <t>Pipeline</t>
  </si>
  <si>
    <t>Marca</t>
  </si>
  <si>
    <t>DK69-62</t>
  </si>
  <si>
    <t>VTPRO4</t>
  </si>
  <si>
    <t>LT3-44</t>
  </si>
  <si>
    <t>RIB</t>
  </si>
  <si>
    <t>Roya comun</t>
  </si>
  <si>
    <t>N</t>
  </si>
  <si>
    <t>VT4P</t>
  </si>
  <si>
    <t>P1815VYHR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</si>
</sst>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name val="Arial"/>
    </font>
    <font>
      <sz val="10"/>
      <name val="Arial"/>
      <family val="2"/>
    </font>
    <font>
      <sz val="11"/>
      <name val="Calibri"/>
      <family val="2"/>
      <scheme val="minor"/>
    </font>
    <font>
      <sz val="9"/>
      <color rgb="FF000000"/>
      <name val="Arial"/>
      <family val="2"/>
    </font>
    <font>
      <sz val="9"/>
      <name val="Arial"/>
      <family val="2"/>
    </font>
    <font>
      <b/>
      <sz val="9"/>
      <color rgb="FF548235"/>
      <name val="Arial"/>
      <family val="2"/>
    </font>
    <font>
      <b/>
      <sz val="9"/>
      <color rgb="FF00B0F0"/>
      <name val="Arial"/>
      <family val="2"/>
    </font>
    <font>
      <b/>
      <sz val="9"/>
      <color rgb="FFFF0000"/>
      <name val="Arial"/>
      <family val="2"/>
    </font>
    <font>
      <sz val="9"/>
      <color rgb="FFFF0000"/>
      <name val="Arial"/>
      <family val="2"/>
    </font>
    <font>
      <sz val="9"/>
      <color rgb="FF4472C4"/>
      <name val="Arial"/>
      <family val="2"/>
    </font>
    <font>
      <b/>
      <sz val="10"/>
      <name val="Arial"/>
      <family val="2"/>
    </font>
    <font>
      <sz val="10"/>
      <color rgb="FFFF0000"/>
      <name val="Arial"/>
    </font>
  </fonts>
  <fills count="14">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F2CC"/>
        <bgColor rgb="FF000000"/>
      </patternFill>
    </fill>
    <fill>
      <patternFill patternType="solid">
        <fgColor rgb="FF92D050"/>
        <bgColor rgb="FF000000"/>
      </patternFill>
    </fill>
    <fill>
      <patternFill patternType="solid">
        <fgColor rgb="FF00B0F0"/>
        <bgColor rgb="FF000000"/>
      </patternFill>
    </fill>
    <fill>
      <patternFill patternType="solid">
        <fgColor rgb="FFDDEBF7"/>
        <bgColor rgb="FF000000"/>
      </patternFill>
    </fill>
    <fill>
      <patternFill patternType="solid">
        <fgColor rgb="FFFFFF00"/>
        <bgColor rgb="FF000000"/>
      </patternFill>
    </fill>
    <fill>
      <patternFill patternType="solid">
        <fgColor rgb="FFD9E1F2"/>
        <bgColor rgb="FF000000"/>
      </patternFill>
    </fill>
    <fill>
      <patternFill patternType="solid">
        <fgColor rgb="FFEDEDED"/>
        <bgColor rgb="FF000000"/>
      </patternFill>
    </fill>
    <fill>
      <patternFill patternType="solid">
        <fgColor theme="7"/>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62">
    <xf numFmtId="0" fontId="0" fillId="0" borderId="0" xfId="0"/>
    <xf numFmtId="0" fontId="1" fillId="0" borderId="0" xfId="0" applyFont="1"/>
    <xf numFmtId="0" fontId="1" fillId="0" borderId="0" xfId="0" applyFont="1" applyAlignment="1">
      <alignment wrapText="1"/>
    </xf>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vertical="center"/>
    </xf>
    <xf numFmtId="1" fontId="0" fillId="2" borderId="0" xfId="0" applyNumberFormat="1" applyFill="1" applyAlignment="1">
      <alignment horizontal="center"/>
    </xf>
    <xf numFmtId="164" fontId="0" fillId="2" borderId="0" xfId="0" applyNumberFormat="1" applyFill="1" applyAlignment="1">
      <alignment horizontal="center"/>
    </xf>
    <xf numFmtId="1" fontId="0" fillId="2" borderId="0" xfId="0" applyNumberFormat="1" applyFill="1" applyAlignment="1">
      <alignment horizontal="center" vertical="center"/>
    </xf>
    <xf numFmtId="0" fontId="0" fillId="0" borderId="0" xfId="0" applyAlignment="1">
      <alignment wrapText="1"/>
    </xf>
    <xf numFmtId="0" fontId="0" fillId="2" borderId="0" xfId="0" applyFill="1" applyAlignment="1">
      <alignment horizont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xf numFmtId="0" fontId="2" fillId="0" borderId="0" xfId="0" applyFont="1"/>
    <xf numFmtId="0" fontId="0" fillId="2" borderId="0" xfId="0" applyFill="1"/>
    <xf numFmtId="0" fontId="0" fillId="0" borderId="0" xfId="0" applyAlignment="1">
      <alignment vertical="distributed"/>
    </xf>
    <xf numFmtId="0" fontId="0" fillId="4" borderId="0" xfId="0" applyFill="1"/>
    <xf numFmtId="49" fontId="0" fillId="0" borderId="0" xfId="0" applyNumberFormat="1"/>
    <xf numFmtId="0" fontId="3" fillId="0" borderId="0" xfId="0" applyFont="1"/>
    <xf numFmtId="0" fontId="3" fillId="5" borderId="0" xfId="0" applyFont="1" applyFill="1"/>
    <xf numFmtId="0" fontId="3" fillId="5" borderId="0" xfId="0" applyFont="1" applyFill="1" applyAlignment="1">
      <alignment horizontal="center"/>
    </xf>
    <xf numFmtId="0" fontId="3" fillId="6" borderId="0" xfId="0" applyFont="1" applyFill="1"/>
    <xf numFmtId="0" fontId="4" fillId="0" borderId="0" xfId="0" applyFont="1"/>
    <xf numFmtId="0" fontId="3" fillId="5" borderId="0" xfId="0" applyFont="1" applyFill="1"/>
    <xf numFmtId="0" fontId="5" fillId="5" borderId="0" xfId="0" applyFont="1" applyFill="1"/>
    <xf numFmtId="0" fontId="3" fillId="0" borderId="0" xfId="0" applyFont="1"/>
    <xf numFmtId="0" fontId="3" fillId="7" borderId="0" xfId="0" applyFont="1" applyFill="1"/>
    <xf numFmtId="0" fontId="6" fillId="5" borderId="0" xfId="0" applyFont="1" applyFill="1"/>
    <xf numFmtId="0" fontId="7" fillId="5" borderId="0" xfId="0" applyFont="1" applyFill="1"/>
    <xf numFmtId="0" fontId="3" fillId="8" borderId="0" xfId="0" applyFont="1" applyFill="1"/>
    <xf numFmtId="0" fontId="3" fillId="8" borderId="0" xfId="0" applyFont="1" applyFill="1"/>
    <xf numFmtId="0" fontId="3" fillId="8" borderId="0" xfId="0" applyFont="1" applyFill="1" applyAlignment="1">
      <alignment horizontal="center"/>
    </xf>
    <xf numFmtId="0" fontId="5" fillId="8" borderId="0" xfId="0" applyFont="1" applyFill="1"/>
    <xf numFmtId="0" fontId="3" fillId="9" borderId="0" xfId="0" applyFont="1" applyFill="1"/>
    <xf numFmtId="0" fontId="6" fillId="8" borderId="0" xfId="0" applyFont="1" applyFill="1"/>
    <xf numFmtId="0" fontId="7" fillId="8" borderId="0" xfId="0" applyFont="1" applyFill="1"/>
    <xf numFmtId="0" fontId="3" fillId="5" borderId="0" xfId="0" applyFont="1" applyFill="1" applyAlignment="1">
      <alignment horizontal="left" vertical="center"/>
    </xf>
    <xf numFmtId="0" fontId="3" fillId="5" borderId="0" xfId="0" applyFont="1" applyFill="1" applyAlignment="1">
      <alignment horizontal="center" vertical="center"/>
    </xf>
    <xf numFmtId="0" fontId="3" fillId="5" borderId="0" xfId="0" applyFont="1" applyFill="1" applyAlignment="1">
      <alignment horizontal="left"/>
    </xf>
    <xf numFmtId="0" fontId="8" fillId="8" borderId="0" xfId="0" applyFont="1" applyFill="1"/>
    <xf numFmtId="0" fontId="9" fillId="5" borderId="0" xfId="0" applyFont="1" applyFill="1" applyAlignment="1">
      <alignment horizontal="center" vertical="center"/>
    </xf>
    <xf numFmtId="0" fontId="3" fillId="10" borderId="0" xfId="0" applyFont="1" applyFill="1"/>
    <xf numFmtId="0" fontId="3" fillId="10" borderId="0" xfId="0" applyFont="1" applyFill="1"/>
    <xf numFmtId="46" fontId="3" fillId="10" borderId="0" xfId="0" applyNumberFormat="1" applyFont="1" applyFill="1"/>
    <xf numFmtId="0" fontId="8" fillId="10" borderId="0" xfId="0" applyFont="1" applyFill="1" applyAlignment="1">
      <alignment vertical="center"/>
    </xf>
    <xf numFmtId="0" fontId="3" fillId="10" borderId="0" xfId="0" applyFont="1" applyFill="1" applyAlignment="1">
      <alignment horizontal="center" vertical="center"/>
    </xf>
    <xf numFmtId="0" fontId="3" fillId="10" borderId="0" xfId="0" applyFont="1" applyFill="1" applyAlignment="1">
      <alignment vertical="center"/>
    </xf>
    <xf numFmtId="0" fontId="7" fillId="10" borderId="0" xfId="0" applyFont="1" applyFill="1"/>
    <xf numFmtId="46" fontId="3" fillId="5" borderId="0" xfId="0" applyNumberFormat="1" applyFont="1" applyFill="1"/>
    <xf numFmtId="0" fontId="3" fillId="5" borderId="0" xfId="0" applyFont="1" applyFill="1" applyAlignment="1">
      <alignment vertical="center"/>
    </xf>
    <xf numFmtId="46" fontId="3" fillId="8" borderId="0" xfId="0" applyNumberFormat="1" applyFont="1" applyFill="1"/>
    <xf numFmtId="0" fontId="3" fillId="8" borderId="0" xfId="0" applyFont="1" applyFill="1" applyAlignment="1">
      <alignment vertical="center"/>
    </xf>
    <xf numFmtId="0" fontId="3" fillId="8" borderId="0" xfId="0" applyFont="1" applyFill="1" applyAlignment="1">
      <alignment horizontal="center" vertical="center"/>
    </xf>
    <xf numFmtId="0" fontId="7" fillId="11" borderId="0" xfId="0" applyFont="1" applyFill="1"/>
    <xf numFmtId="0" fontId="3" fillId="0" borderId="0" xfId="0" applyFont="1" applyAlignment="1">
      <alignment horizontal="center"/>
    </xf>
    <xf numFmtId="0" fontId="0" fillId="0" borderId="0" xfId="0" applyAlignment="1">
      <alignment horizontal="center" wrapText="1"/>
    </xf>
    <xf numFmtId="0" fontId="10" fillId="0" borderId="0" xfId="0" applyFont="1"/>
    <xf numFmtId="0" fontId="0" fillId="12" borderId="0" xfId="0" applyFill="1"/>
    <xf numFmtId="0" fontId="0" fillId="13" borderId="0" xfId="0" applyFill="1" applyAlignment="1">
      <alignment horizontal="center"/>
    </xf>
    <xf numFmtId="0" fontId="11" fillId="0" borderId="0" xfId="0" applyFont="1"/>
    <xf numFmtId="0" fontId="3"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ayergroup-my.sharepoint.com/personal/sabina_mahuad_bayer_com/Documents/@SLM_OneDrive/@Plant%20Health/1-%20CORN%20Plant%20Health/_DISEASE%20BEST%20SCORE%20&amp;%20Compendium/CY22-CY20_score/PS4-BR_Disease%20scores%20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ALL"/>
    </sheetNames>
    <sheetDataSet>
      <sheetData sheetId="0"/>
      <sheetData sheetId="1">
        <row r="2">
          <cell r="B2" t="str">
            <v>PCM PROD</v>
          </cell>
          <cell r="C2" t="str">
            <v>plain PROD</v>
          </cell>
          <cell r="D2" t="str">
            <v>COM PROD</v>
          </cell>
          <cell r="E2" t="str">
            <v>PLAIN COM PROD</v>
          </cell>
          <cell r="F2" t="str">
            <v>STAGE</v>
          </cell>
          <cell r="G2" t="str">
            <v>NRPV</v>
          </cell>
          <cell r="H2" t="str">
            <v>NRPW</v>
          </cell>
          <cell r="I2" t="str">
            <v>2020 Total</v>
          </cell>
          <cell r="J2" t="str">
            <v>NLCS</v>
          </cell>
          <cell r="K2" t="str">
            <v>NLCT</v>
          </cell>
          <cell r="L2" t="str">
            <v>NLCV</v>
          </cell>
          <cell r="M2" t="str">
            <v>NLCW</v>
          </cell>
          <cell r="N2" t="str">
            <v>NLCY</v>
          </cell>
          <cell r="O2" t="str">
            <v>2021 Total</v>
          </cell>
          <cell r="P2" t="str">
            <v>FST1</v>
          </cell>
          <cell r="Q2" t="str">
            <v>NOMV</v>
          </cell>
          <cell r="R2" t="str">
            <v>NOMW</v>
          </cell>
          <cell r="S2" t="str">
            <v>2022 Total</v>
          </cell>
          <cell r="T2" t="str">
            <v>2020/2021/2022</v>
          </cell>
          <cell r="U2" t="str">
            <v>Cat</v>
          </cell>
          <cell r="V2" t="str">
            <v>2020 &amp; 2022</v>
          </cell>
          <cell r="W2" t="str">
            <v>COLLGR</v>
          </cell>
          <cell r="X2" t="str">
            <v>Cat</v>
          </cell>
          <cell r="Y2" t="str">
            <v>GIBBFU</v>
          </cell>
          <cell r="Z2" t="str">
            <v>cat</v>
          </cell>
          <cell r="AA2" t="str">
            <v>GIBBZE</v>
          </cell>
          <cell r="AB2" t="str">
            <v>Cat</v>
          </cell>
          <cell r="AC2" t="str">
            <v>USTIMA (%)</v>
          </cell>
          <cell r="AD2" t="str">
            <v>Cat</v>
          </cell>
          <cell r="AE2" t="str">
            <v>MRCV_Pred</v>
          </cell>
        </row>
        <row r="3">
          <cell r="B3" t="str">
            <v>AW7038MQK1</v>
          </cell>
          <cell r="C3" t="str">
            <v>AW7038</v>
          </cell>
          <cell r="D3" t="str">
            <v>DK69-62VT3P</v>
          </cell>
          <cell r="E3" t="str">
            <v>DK69-62</v>
          </cell>
          <cell r="F3" t="str">
            <v>1-DK</v>
          </cell>
          <cell r="K3">
            <v>6.3680999851212619</v>
          </cell>
          <cell r="L3">
            <v>0.6522545317674564</v>
          </cell>
          <cell r="M3">
            <v>1.3698630136986301</v>
          </cell>
          <cell r="N3">
            <v>2.6329834549012632</v>
          </cell>
          <cell r="O3">
            <v>2.7558002463721527</v>
          </cell>
          <cell r="P3">
            <v>11.666666666666666</v>
          </cell>
          <cell r="Q3">
            <v>7.3204256015993394</v>
          </cell>
          <cell r="R3">
            <v>6.1764705882352935</v>
          </cell>
          <cell r="S3">
            <v>8.387854285500433</v>
          </cell>
          <cell r="T3">
            <v>5.5718272659362924</v>
          </cell>
          <cell r="U3" t="str">
            <v>R</v>
          </cell>
          <cell r="V3">
            <v>8.387854285500433</v>
          </cell>
          <cell r="W3">
            <v>2.6</v>
          </cell>
          <cell r="X3" t="str">
            <v>MR</v>
          </cell>
          <cell r="Y3">
            <v>3.2</v>
          </cell>
          <cell r="Z3" t="str">
            <v>MR</v>
          </cell>
          <cell r="AA3">
            <v>3.5</v>
          </cell>
          <cell r="AB3" t="str">
            <v>MR</v>
          </cell>
          <cell r="AC3">
            <v>7.0928448894441773</v>
          </cell>
          <cell r="AD3" t="str">
            <v>R</v>
          </cell>
          <cell r="AE3">
            <v>1.843</v>
          </cell>
        </row>
        <row r="4">
          <cell r="B4" t="str">
            <v>AU7351FHJ1</v>
          </cell>
          <cell r="C4" t="str">
            <v>AU7351</v>
          </cell>
          <cell r="D4" t="str">
            <v>DK72-08TRE</v>
          </cell>
          <cell r="E4" t="str">
            <v>DK72-08</v>
          </cell>
          <cell r="F4" t="str">
            <v>1-DK</v>
          </cell>
          <cell r="P4">
            <v>18</v>
          </cell>
          <cell r="Q4">
            <v>2.2613344617529187</v>
          </cell>
          <cell r="R4">
            <v>7.3529411764705879</v>
          </cell>
          <cell r="S4">
            <v>9.2047585460745029</v>
          </cell>
          <cell r="T4">
            <v>9.2047585460745029</v>
          </cell>
          <cell r="U4" t="str">
            <v>R</v>
          </cell>
          <cell r="V4">
            <v>9.2047585460745029</v>
          </cell>
          <cell r="W4">
            <v>2</v>
          </cell>
          <cell r="X4" t="str">
            <v>R</v>
          </cell>
          <cell r="Y4">
            <v>4.666666666666667</v>
          </cell>
          <cell r="Z4" t="str">
            <v>S</v>
          </cell>
          <cell r="AA4">
            <v>4.333333333333333</v>
          </cell>
          <cell r="AB4" t="str">
            <v>MS</v>
          </cell>
          <cell r="AC4">
            <v>2.733222694882627</v>
          </cell>
          <cell r="AD4" t="str">
            <v>R</v>
          </cell>
          <cell r="AE4">
            <v>2.2850000000000001</v>
          </cell>
        </row>
        <row r="5">
          <cell r="B5" t="str">
            <v>AU7351MQK1</v>
          </cell>
          <cell r="C5" t="str">
            <v>AU7351</v>
          </cell>
          <cell r="D5" t="str">
            <v>DK72-08VT3P</v>
          </cell>
          <cell r="E5" t="str">
            <v>DK72-08</v>
          </cell>
          <cell r="F5" t="str">
            <v>1-DK</v>
          </cell>
          <cell r="G5">
            <v>6.4579405746616567</v>
          </cell>
          <cell r="H5">
            <v>10.166097689075631</v>
          </cell>
          <cell r="I5">
            <v>8.3120191318686434</v>
          </cell>
          <cell r="J5">
            <v>2.6404553049289894</v>
          </cell>
          <cell r="K5">
            <v>2.112676056338028</v>
          </cell>
          <cell r="L5">
            <v>2.1430274166592573</v>
          </cell>
          <cell r="M5">
            <v>3.8984345051874016</v>
          </cell>
          <cell r="N5">
            <v>3.7519672281176697</v>
          </cell>
          <cell r="O5">
            <v>2.9093121022462691</v>
          </cell>
          <cell r="T5">
            <v>5.6106656170574567</v>
          </cell>
          <cell r="U5" t="str">
            <v>R</v>
          </cell>
          <cell r="V5">
            <v>8.3120191318686434</v>
          </cell>
          <cell r="AE5">
            <v>3.8769999999999998</v>
          </cell>
        </row>
        <row r="6">
          <cell r="B6" t="str">
            <v>AI7405ABA1</v>
          </cell>
          <cell r="C6" t="str">
            <v>AI7405</v>
          </cell>
          <cell r="D6" t="str">
            <v>DK72-10PRO4</v>
          </cell>
          <cell r="E6" t="str">
            <v>DK72-10</v>
          </cell>
          <cell r="F6" t="str">
            <v>1-DK</v>
          </cell>
          <cell r="J6">
            <v>3.2770270270270272</v>
          </cell>
          <cell r="L6">
            <v>4.2810457516339868</v>
          </cell>
          <cell r="M6">
            <v>6.7397260273972606</v>
          </cell>
          <cell r="O6">
            <v>4.7659329353527582</v>
          </cell>
          <cell r="P6">
            <v>27.142857142857142</v>
          </cell>
          <cell r="Q6">
            <v>7.1230164773435929</v>
          </cell>
          <cell r="R6">
            <v>7.647058823529413</v>
          </cell>
          <cell r="S6">
            <v>13.970977481243382</v>
          </cell>
          <cell r="T6">
            <v>9.3684552082980694</v>
          </cell>
          <cell r="U6" t="str">
            <v>R</v>
          </cell>
          <cell r="V6">
            <v>13.970977481243382</v>
          </cell>
          <cell r="W6">
            <v>2.5</v>
          </cell>
          <cell r="X6" t="str">
            <v>MR</v>
          </cell>
          <cell r="Y6">
            <v>3.6666666666666665</v>
          </cell>
          <cell r="Z6" t="str">
            <v>MS</v>
          </cell>
          <cell r="AA6">
            <v>4</v>
          </cell>
          <cell r="AB6" t="str">
            <v>MS</v>
          </cell>
          <cell r="AC6">
            <v>8.6061205043168059</v>
          </cell>
          <cell r="AD6" t="str">
            <v>R</v>
          </cell>
          <cell r="AE6">
            <v>2.875</v>
          </cell>
        </row>
        <row r="7">
          <cell r="B7" t="str">
            <v>AI7405MQK1</v>
          </cell>
          <cell r="C7" t="str">
            <v>AI7405</v>
          </cell>
          <cell r="D7" t="str">
            <v>DK72-10VT3P</v>
          </cell>
          <cell r="E7" t="str">
            <v>DK72-10</v>
          </cell>
          <cell r="F7" t="str">
            <v>1-DK</v>
          </cell>
          <cell r="G7">
            <v>16.872372174453819</v>
          </cell>
          <cell r="H7">
            <v>19.58373154063678</v>
          </cell>
          <cell r="I7">
            <v>18.228051857545299</v>
          </cell>
          <cell r="J7">
            <v>2.5641025641025639</v>
          </cell>
          <cell r="M7">
            <v>4.2810336784999468</v>
          </cell>
          <cell r="N7">
            <v>3.050527095227888</v>
          </cell>
          <cell r="O7">
            <v>3.2985544459434664</v>
          </cell>
          <cell r="T7">
            <v>10.763303151744383</v>
          </cell>
          <cell r="U7" t="str">
            <v>MR</v>
          </cell>
          <cell r="V7">
            <v>18.228051857545299</v>
          </cell>
          <cell r="W7">
            <v>3.6666666666666665</v>
          </cell>
          <cell r="X7" t="str">
            <v>MR</v>
          </cell>
          <cell r="Y7">
            <v>3</v>
          </cell>
          <cell r="Z7" t="str">
            <v>MR</v>
          </cell>
          <cell r="AA7">
            <v>3</v>
          </cell>
          <cell r="AB7" t="str">
            <v>MR</v>
          </cell>
          <cell r="AC7">
            <v>10.9</v>
          </cell>
          <cell r="AD7" t="str">
            <v>MR</v>
          </cell>
          <cell r="AE7">
            <v>3.1909999999999998</v>
          </cell>
        </row>
        <row r="8">
          <cell r="B8" t="str">
            <v>AQ7229ABA1</v>
          </cell>
          <cell r="C8" t="str">
            <v>AQ7229</v>
          </cell>
          <cell r="D8" t="str">
            <v>DK72-20PRO4</v>
          </cell>
          <cell r="E8" t="str">
            <v>DK72-20</v>
          </cell>
          <cell r="F8" t="str">
            <v>1-DK</v>
          </cell>
          <cell r="J8">
            <v>16.970310391363022</v>
          </cell>
          <cell r="K8">
            <v>10.448232323232324</v>
          </cell>
          <cell r="L8">
            <v>3.0476285410495936</v>
          </cell>
          <cell r="M8">
            <v>4.9818840579710137</v>
          </cell>
          <cell r="N8">
            <v>6.8123010228273388</v>
          </cell>
          <cell r="O8">
            <v>8.4520712672886589</v>
          </cell>
          <cell r="P8">
            <v>26</v>
          </cell>
          <cell r="Q8">
            <v>10.267027445724386</v>
          </cell>
          <cell r="R8">
            <v>9.4117647058823515</v>
          </cell>
          <cell r="S8">
            <v>15.226264050535582</v>
          </cell>
          <cell r="T8">
            <v>11.839167658912121</v>
          </cell>
          <cell r="U8" t="str">
            <v>R</v>
          </cell>
          <cell r="V8">
            <v>15.226264050535582</v>
          </cell>
          <cell r="W8">
            <v>2</v>
          </cell>
          <cell r="X8" t="str">
            <v>R</v>
          </cell>
          <cell r="Y8">
            <v>3.6666666666666665</v>
          </cell>
          <cell r="Z8" t="str">
            <v>MS</v>
          </cell>
          <cell r="AA8">
            <v>3.3333333333333335</v>
          </cell>
          <cell r="AB8" t="str">
            <v>MR</v>
          </cell>
          <cell r="AC8">
            <v>5.1483035514291569</v>
          </cell>
          <cell r="AD8" t="str">
            <v>R</v>
          </cell>
          <cell r="AE8">
            <v>2.76</v>
          </cell>
        </row>
        <row r="9">
          <cell r="B9" t="str">
            <v>AQ7229MQK1</v>
          </cell>
          <cell r="C9" t="str">
            <v>AQ7229</v>
          </cell>
          <cell r="D9" t="str">
            <v>DK72-20VT3P</v>
          </cell>
          <cell r="E9" t="str">
            <v>DK72-20</v>
          </cell>
          <cell r="F9" t="str">
            <v>1-DK</v>
          </cell>
          <cell r="G9">
            <v>24.889823717948719</v>
          </cell>
          <cell r="H9">
            <v>26.659415293487871</v>
          </cell>
          <cell r="I9">
            <v>25.774619505718295</v>
          </cell>
          <cell r="J9">
            <v>4.5192307692307701</v>
          </cell>
          <cell r="K9">
            <v>10.246857258718572</v>
          </cell>
          <cell r="L9">
            <v>5.5208036984352775</v>
          </cell>
          <cell r="M9">
            <v>5.9986157314693749</v>
          </cell>
          <cell r="N9">
            <v>6.2243529898908623</v>
          </cell>
          <cell r="O9">
            <v>6.5019720895489712</v>
          </cell>
          <cell r="T9">
            <v>16.138295797633631</v>
          </cell>
          <cell r="U9" t="str">
            <v>MR</v>
          </cell>
          <cell r="V9">
            <v>25.774619505718295</v>
          </cell>
          <cell r="W9">
            <v>4</v>
          </cell>
          <cell r="X9" t="str">
            <v>MS</v>
          </cell>
          <cell r="Y9">
            <v>3.6666666666666665</v>
          </cell>
          <cell r="Z9" t="str">
            <v>MS</v>
          </cell>
          <cell r="AA9">
            <v>4</v>
          </cell>
          <cell r="AB9" t="str">
            <v>MS</v>
          </cell>
          <cell r="AE9">
            <v>3.024</v>
          </cell>
        </row>
        <row r="10">
          <cell r="B10" t="str">
            <v>AR7238ABA1</v>
          </cell>
          <cell r="C10" t="str">
            <v>AR7238</v>
          </cell>
          <cell r="D10" t="str">
            <v>DK72-27PRO4</v>
          </cell>
          <cell r="E10" t="str">
            <v>DK72-27</v>
          </cell>
          <cell r="F10" t="str">
            <v>1-DK</v>
          </cell>
          <cell r="J10">
            <v>5.9576023391812862</v>
          </cell>
          <cell r="K10">
            <v>7.7067113432541632</v>
          </cell>
          <cell r="L10">
            <v>4.8159636062861866</v>
          </cell>
          <cell r="M10">
            <v>6.5362269309637728</v>
          </cell>
          <cell r="N10">
            <v>9.4594594594594597</v>
          </cell>
          <cell r="O10">
            <v>6.8951927358289735</v>
          </cell>
          <cell r="P10">
            <v>16.875</v>
          </cell>
          <cell r="Q10">
            <v>8.8474488474488489</v>
          </cell>
          <cell r="R10">
            <v>4.4117647058823533</v>
          </cell>
          <cell r="S10">
            <v>10.0447378511104</v>
          </cell>
          <cell r="T10">
            <v>8.4699652934696861</v>
          </cell>
          <cell r="U10" t="str">
            <v>R</v>
          </cell>
          <cell r="V10">
            <v>10.0447378511104</v>
          </cell>
          <cell r="W10">
            <v>2</v>
          </cell>
          <cell r="X10" t="str">
            <v>R</v>
          </cell>
          <cell r="Y10">
            <v>3.3333333333333335</v>
          </cell>
          <cell r="Z10" t="str">
            <v>MR</v>
          </cell>
          <cell r="AA10">
            <v>4</v>
          </cell>
          <cell r="AB10" t="str">
            <v>MS</v>
          </cell>
          <cell r="AC10">
            <v>8.6723431094292032</v>
          </cell>
          <cell r="AD10" t="str">
            <v>R</v>
          </cell>
          <cell r="AE10">
            <v>2.0910000000000002</v>
          </cell>
        </row>
        <row r="11">
          <cell r="B11" t="str">
            <v>AR7238MQK1</v>
          </cell>
          <cell r="C11" t="str">
            <v>AR7238</v>
          </cell>
          <cell r="D11" t="str">
            <v>DK72-27VT3P</v>
          </cell>
          <cell r="E11" t="str">
            <v>DK72-27</v>
          </cell>
          <cell r="F11" t="str">
            <v>1-DK</v>
          </cell>
          <cell r="G11">
            <v>1.6350324919547772</v>
          </cell>
          <cell r="H11">
            <v>8.4728401928068227</v>
          </cell>
          <cell r="I11">
            <v>5.0539363423807995</v>
          </cell>
          <cell r="J11">
            <v>3.9473684210526314</v>
          </cell>
          <cell r="K11">
            <v>4.1771174995176539</v>
          </cell>
          <cell r="L11">
            <v>1.1067538126361656</v>
          </cell>
          <cell r="M11">
            <v>3.854924128896732</v>
          </cell>
          <cell r="N11">
            <v>3.228131825941233</v>
          </cell>
          <cell r="O11">
            <v>3.2628591376088836</v>
          </cell>
          <cell r="T11">
            <v>4.1583977399948413</v>
          </cell>
          <cell r="U11" t="str">
            <v>R</v>
          </cell>
          <cell r="V11">
            <v>5.0539363423807995</v>
          </cell>
          <cell r="W11">
            <v>3.3333333333333335</v>
          </cell>
          <cell r="X11" t="str">
            <v>MR</v>
          </cell>
          <cell r="Y11">
            <v>3.3333333333333335</v>
          </cell>
          <cell r="Z11" t="str">
            <v>MR</v>
          </cell>
          <cell r="AA11">
            <v>4</v>
          </cell>
          <cell r="AB11" t="str">
            <v>MS</v>
          </cell>
          <cell r="AE11">
            <v>1.919</v>
          </cell>
        </row>
        <row r="12">
          <cell r="B12" t="str">
            <v>AR7329NYF1</v>
          </cell>
          <cell r="C12" t="str">
            <v>AR7329</v>
          </cell>
          <cell r="D12" t="str">
            <v>DK72-70RVT3P</v>
          </cell>
          <cell r="E12" t="str">
            <v>DK72-70</v>
          </cell>
          <cell r="F12" t="str">
            <v>1-DK</v>
          </cell>
          <cell r="G12">
            <v>13.101867556158602</v>
          </cell>
          <cell r="H12">
            <v>11.476924127422231</v>
          </cell>
          <cell r="I12">
            <v>12.289395841790416</v>
          </cell>
          <cell r="J12">
            <v>1.9070512820512819</v>
          </cell>
          <cell r="K12">
            <v>2.8990141220357049</v>
          </cell>
          <cell r="L12">
            <v>1.6710954734743475</v>
          </cell>
          <cell r="M12">
            <v>3.8453907203907205</v>
          </cell>
          <cell r="N12">
            <v>3.0561042420686682</v>
          </cell>
          <cell r="O12">
            <v>2.6757311680041442</v>
          </cell>
          <cell r="T12">
            <v>7.4825635048972803</v>
          </cell>
          <cell r="U12" t="str">
            <v>R</v>
          </cell>
          <cell r="V12">
            <v>12.289395841790416</v>
          </cell>
          <cell r="W12">
            <v>3.3333333333333335</v>
          </cell>
          <cell r="X12" t="str">
            <v>MR</v>
          </cell>
          <cell r="Y12">
            <v>3.6666666666666665</v>
          </cell>
          <cell r="Z12" t="str">
            <v>MS</v>
          </cell>
          <cell r="AA12">
            <v>4</v>
          </cell>
          <cell r="AB12" t="str">
            <v>MS</v>
          </cell>
          <cell r="AE12">
            <v>2.9950000000000001</v>
          </cell>
        </row>
        <row r="13">
          <cell r="B13" t="str">
            <v>AR7329FHJ1</v>
          </cell>
          <cell r="C13" t="str">
            <v>AR7329</v>
          </cell>
          <cell r="D13" t="str">
            <v>DK72-70TRE</v>
          </cell>
          <cell r="E13" t="str">
            <v>DK72-70</v>
          </cell>
          <cell r="F13" t="str">
            <v>1-DK</v>
          </cell>
          <cell r="P13">
            <v>20.555555555555557</v>
          </cell>
          <cell r="Q13">
            <v>12.484870337121162</v>
          </cell>
          <cell r="R13">
            <v>4.7058823529411766</v>
          </cell>
          <cell r="S13">
            <v>12.582102748539299</v>
          </cell>
          <cell r="T13">
            <v>12.582102748539299</v>
          </cell>
          <cell r="U13" t="str">
            <v>R</v>
          </cell>
          <cell r="V13">
            <v>12.582102748539299</v>
          </cell>
          <cell r="W13">
            <v>3.1666666666666665</v>
          </cell>
          <cell r="X13" t="str">
            <v>MR</v>
          </cell>
          <cell r="Y13">
            <v>4.833333333333333</v>
          </cell>
          <cell r="Z13" t="str">
            <v>S</v>
          </cell>
          <cell r="AA13">
            <v>3.8333333333333335</v>
          </cell>
          <cell r="AB13" t="str">
            <v>MS</v>
          </cell>
          <cell r="AC13">
            <v>4.9360118914025559</v>
          </cell>
          <cell r="AD13" t="str">
            <v>R</v>
          </cell>
          <cell r="AE13">
            <v>2.12</v>
          </cell>
        </row>
        <row r="14">
          <cell r="B14" t="str">
            <v>AT7253FHJ1</v>
          </cell>
          <cell r="C14" t="str">
            <v>AT7253</v>
          </cell>
          <cell r="D14" t="str">
            <v>DK72-72TRE</v>
          </cell>
          <cell r="E14" t="str">
            <v>DK72-72</v>
          </cell>
          <cell r="F14" t="str">
            <v>1-DK</v>
          </cell>
          <cell r="P14">
            <v>23.888888888888889</v>
          </cell>
          <cell r="Q14">
            <v>3.331227728102963</v>
          </cell>
          <cell r="R14">
            <v>3.5294117647058818</v>
          </cell>
          <cell r="S14">
            <v>10.249842793899244</v>
          </cell>
          <cell r="T14">
            <v>10.249842793899244</v>
          </cell>
          <cell r="U14" t="str">
            <v>R</v>
          </cell>
          <cell r="V14">
            <v>10.249842793899244</v>
          </cell>
          <cell r="W14">
            <v>2</v>
          </cell>
          <cell r="X14" t="str">
            <v>R</v>
          </cell>
          <cell r="Y14">
            <v>4</v>
          </cell>
          <cell r="Z14" t="str">
            <v>MS</v>
          </cell>
          <cell r="AA14">
            <v>3</v>
          </cell>
          <cell r="AB14" t="str">
            <v>MR</v>
          </cell>
          <cell r="AC14">
            <v>13.565865377310249</v>
          </cell>
          <cell r="AD14" t="str">
            <v>MR</v>
          </cell>
          <cell r="AE14">
            <v>2.2029999999999998</v>
          </cell>
        </row>
        <row r="15">
          <cell r="B15" t="str">
            <v>AT7253MQK1</v>
          </cell>
          <cell r="C15" t="str">
            <v>AT7253</v>
          </cell>
          <cell r="D15" t="str">
            <v>DK72-72VT3P</v>
          </cell>
          <cell r="E15" t="str">
            <v>DK72-72</v>
          </cell>
          <cell r="F15" t="str">
            <v>1-DK</v>
          </cell>
          <cell r="G15">
            <v>6.8022377215925616</v>
          </cell>
          <cell r="H15">
            <v>11.433531746031745</v>
          </cell>
          <cell r="I15">
            <v>9.1178847338121543</v>
          </cell>
          <cell r="J15">
            <v>4.838709677419355</v>
          </cell>
          <cell r="K15">
            <v>2.7351630307295336</v>
          </cell>
          <cell r="L15">
            <v>0.6563091754174557</v>
          </cell>
          <cell r="M15">
            <v>2.0894748526327471</v>
          </cell>
          <cell r="N15">
            <v>3.2076279588508259</v>
          </cell>
          <cell r="O15">
            <v>2.7054569390099834</v>
          </cell>
          <cell r="T15">
            <v>5.9116708364110693</v>
          </cell>
          <cell r="U15" t="str">
            <v>R</v>
          </cell>
          <cell r="V15">
            <v>9.1178847338121543</v>
          </cell>
          <cell r="W15">
            <v>3.6666666666666665</v>
          </cell>
          <cell r="X15" t="str">
            <v>MR</v>
          </cell>
          <cell r="Y15">
            <v>2.6666666666666665</v>
          </cell>
          <cell r="Z15" t="str">
            <v>MR</v>
          </cell>
          <cell r="AA15">
            <v>3</v>
          </cell>
          <cell r="AB15" t="str">
            <v>MR</v>
          </cell>
          <cell r="AE15">
            <v>2.2909999999999999</v>
          </cell>
        </row>
        <row r="16">
          <cell r="B16" t="str">
            <v>AU7353FHJ1</v>
          </cell>
          <cell r="C16" t="str">
            <v>AU7353</v>
          </cell>
          <cell r="D16" t="str">
            <v>DK73-03TRE</v>
          </cell>
          <cell r="E16" t="str">
            <v>DK73-03</v>
          </cell>
          <cell r="F16" t="str">
            <v>1-DK</v>
          </cell>
          <cell r="P16">
            <v>26.428571428571427</v>
          </cell>
          <cell r="Q16">
            <v>9.7418523919082194</v>
          </cell>
          <cell r="R16">
            <v>11.176470588235293</v>
          </cell>
          <cell r="S16">
            <v>15.782298136238316</v>
          </cell>
          <cell r="T16">
            <v>15.782298136238316</v>
          </cell>
          <cell r="U16" t="str">
            <v>MR</v>
          </cell>
          <cell r="V16">
            <v>15.782298136238316</v>
          </cell>
          <cell r="W16">
            <v>2.5</v>
          </cell>
          <cell r="X16" t="str">
            <v>MR</v>
          </cell>
          <cell r="Y16">
            <v>5.333333333333333</v>
          </cell>
          <cell r="Z16" t="str">
            <v>S</v>
          </cell>
          <cell r="AA16">
            <v>4</v>
          </cell>
          <cell r="AB16" t="str">
            <v>MS</v>
          </cell>
          <cell r="AC16">
            <v>7.9172183218758097</v>
          </cell>
          <cell r="AD16" t="str">
            <v>R</v>
          </cell>
          <cell r="AE16">
            <v>2.4489999999999998</v>
          </cell>
        </row>
        <row r="17">
          <cell r="B17" t="str">
            <v>AU7353MQK1</v>
          </cell>
          <cell r="C17" t="str">
            <v>AU7353</v>
          </cell>
          <cell r="D17" t="str">
            <v>DK73-03VT3P</v>
          </cell>
          <cell r="E17" t="str">
            <v>DK73-03</v>
          </cell>
          <cell r="F17" t="str">
            <v>1-DK</v>
          </cell>
          <cell r="G17">
            <v>1.0718724109362054</v>
          </cell>
          <cell r="H17">
            <v>7.8128476084538381</v>
          </cell>
          <cell r="I17">
            <v>4.4423600096950215</v>
          </cell>
          <cell r="J17">
            <v>4.8962930541877911</v>
          </cell>
          <cell r="K17">
            <v>5.0359712230215825</v>
          </cell>
          <cell r="L17">
            <v>1.8296969619595977</v>
          </cell>
          <cell r="M17">
            <v>1.7269946967998291</v>
          </cell>
          <cell r="N17">
            <v>3.1296150451316462</v>
          </cell>
          <cell r="O17">
            <v>3.3237141962200893</v>
          </cell>
          <cell r="T17">
            <v>3.8830371029575552</v>
          </cell>
          <cell r="U17" t="str">
            <v>R</v>
          </cell>
          <cell r="V17">
            <v>4.4423600096950215</v>
          </cell>
          <cell r="AE17">
            <v>3.0870000000000002</v>
          </cell>
        </row>
        <row r="18">
          <cell r="B18" t="str">
            <v>AJ7303MQK1</v>
          </cell>
          <cell r="C18" t="str">
            <v>AJ7303</v>
          </cell>
          <cell r="D18" t="str">
            <v>DK73-10VT3P</v>
          </cell>
          <cell r="E18" t="str">
            <v>DK73-10</v>
          </cell>
          <cell r="F18" t="str">
            <v>1-DK</v>
          </cell>
          <cell r="J18">
            <v>2.5987525987525988</v>
          </cell>
          <cell r="O18">
            <v>2.5987525987525988</v>
          </cell>
          <cell r="T18">
            <v>2.5987525987525988</v>
          </cell>
          <cell r="W18">
            <v>3.6666666666666665</v>
          </cell>
          <cell r="X18" t="str">
            <v>MR</v>
          </cell>
          <cell r="Y18">
            <v>3.3333333333333335</v>
          </cell>
          <cell r="Z18" t="str">
            <v>MR</v>
          </cell>
          <cell r="AA18">
            <v>4</v>
          </cell>
          <cell r="AB18" t="str">
            <v>MS</v>
          </cell>
        </row>
        <row r="19">
          <cell r="B19" t="str">
            <v>AP7317ABA1</v>
          </cell>
          <cell r="C19" t="str">
            <v>AP7317</v>
          </cell>
          <cell r="D19" t="str">
            <v>DK73-20PRO4</v>
          </cell>
          <cell r="E19" t="str">
            <v>DK73-20</v>
          </cell>
          <cell r="F19" t="str">
            <v>1-DK</v>
          </cell>
          <cell r="K19">
            <v>12.031939691514159</v>
          </cell>
          <cell r="L19">
            <v>7.9115636615636618</v>
          </cell>
          <cell r="M19">
            <v>7.1026156941649905</v>
          </cell>
          <cell r="N19">
            <v>11.639257138338584</v>
          </cell>
          <cell r="O19">
            <v>9.6713440463953493</v>
          </cell>
          <cell r="P19">
            <v>19.444444444444443</v>
          </cell>
          <cell r="Q19">
            <v>7.9220779220779223</v>
          </cell>
          <cell r="S19">
            <v>13.683261183261182</v>
          </cell>
          <cell r="T19">
            <v>11.677302614828266</v>
          </cell>
          <cell r="U19" t="str">
            <v>R</v>
          </cell>
          <cell r="V19">
            <v>13.683261183261182</v>
          </cell>
          <cell r="W19">
            <v>2.3333333333333335</v>
          </cell>
          <cell r="X19" t="str">
            <v>R</v>
          </cell>
          <cell r="Y19">
            <v>4.333333333333333</v>
          </cell>
          <cell r="Z19" t="str">
            <v>MS</v>
          </cell>
          <cell r="AA19">
            <v>3.3333333333333335</v>
          </cell>
          <cell r="AB19" t="str">
            <v>MR</v>
          </cell>
          <cell r="AC19">
            <v>0.35971223021582738</v>
          </cell>
          <cell r="AD19" t="str">
            <v>R</v>
          </cell>
          <cell r="AE19">
            <v>3.0209999999999999</v>
          </cell>
        </row>
        <row r="20">
          <cell r="B20" t="str">
            <v>AP7317MQK1</v>
          </cell>
          <cell r="C20" t="str">
            <v>AP7317</v>
          </cell>
          <cell r="D20" t="str">
            <v>DK73-20VT3P</v>
          </cell>
          <cell r="E20" t="str">
            <v>DK73-20</v>
          </cell>
          <cell r="F20" t="str">
            <v>1-DK</v>
          </cell>
          <cell r="G20">
            <v>1.9172494172494172</v>
          </cell>
          <cell r="H20">
            <v>4.9057539682539684</v>
          </cell>
          <cell r="I20">
            <v>3.4115016927516928</v>
          </cell>
          <cell r="J20">
            <v>7.6923076923076925</v>
          </cell>
          <cell r="N20">
            <v>4.0540540540540544</v>
          </cell>
          <cell r="O20">
            <v>5.873180873180873</v>
          </cell>
          <cell r="T20">
            <v>4.6423412829662833</v>
          </cell>
          <cell r="U20" t="str">
            <v>R</v>
          </cell>
          <cell r="V20">
            <v>3.4115016927516928</v>
          </cell>
          <cell r="W20">
            <v>3.6666666666666665</v>
          </cell>
          <cell r="X20" t="str">
            <v>MR</v>
          </cell>
          <cell r="Y20">
            <v>4</v>
          </cell>
          <cell r="Z20" t="str">
            <v>MS</v>
          </cell>
          <cell r="AA20">
            <v>3.6666666666666665</v>
          </cell>
          <cell r="AB20" t="str">
            <v>MS</v>
          </cell>
          <cell r="AE20">
            <v>4.1820000000000004</v>
          </cell>
        </row>
        <row r="21">
          <cell r="B21" t="str">
            <v>AT7436FHJ1</v>
          </cell>
          <cell r="C21" t="str">
            <v>AT7436</v>
          </cell>
          <cell r="D21" t="str">
            <v>AT7436FHJ1</v>
          </cell>
          <cell r="E21" t="str">
            <v>DK73-30</v>
          </cell>
          <cell r="F21" t="str">
            <v>1-DK</v>
          </cell>
          <cell r="M21">
            <v>1.3157894736842104</v>
          </cell>
          <cell r="O21">
            <v>1.3157894736842104</v>
          </cell>
          <cell r="P21">
            <v>17.5</v>
          </cell>
          <cell r="Q21">
            <v>2.8571428571428572</v>
          </cell>
          <cell r="S21">
            <v>10.178571428571429</v>
          </cell>
          <cell r="T21">
            <v>5.7471804511278197</v>
          </cell>
          <cell r="U21" t="str">
            <v>R</v>
          </cell>
          <cell r="V21">
            <v>10.178571428571429</v>
          </cell>
        </row>
        <row r="22">
          <cell r="B22" t="str">
            <v>AT7436KMG1</v>
          </cell>
          <cell r="C22" t="str">
            <v>AT7436</v>
          </cell>
          <cell r="D22" t="str">
            <v>AT7436KMG1</v>
          </cell>
          <cell r="E22" t="str">
            <v>DK73-30</v>
          </cell>
          <cell r="F22" t="str">
            <v>1-DK</v>
          </cell>
          <cell r="P22">
            <v>9.2857142857142865</v>
          </cell>
          <cell r="S22">
            <v>9.2857142857142865</v>
          </cell>
          <cell r="T22">
            <v>9.2857142857142865</v>
          </cell>
          <cell r="V22">
            <v>9.2857142857142865</v>
          </cell>
          <cell r="AE22">
            <v>2.12</v>
          </cell>
        </row>
        <row r="23">
          <cell r="B23" t="str">
            <v>AT7436FHJ2</v>
          </cell>
          <cell r="C23" t="str">
            <v>AT7436</v>
          </cell>
          <cell r="D23" t="str">
            <v>DK73-30TRE</v>
          </cell>
          <cell r="E23" t="str">
            <v>DK73-30</v>
          </cell>
          <cell r="F23" t="str">
            <v>1-DK</v>
          </cell>
          <cell r="W23">
            <v>2</v>
          </cell>
          <cell r="X23" t="str">
            <v>R</v>
          </cell>
          <cell r="Y23">
            <v>4</v>
          </cell>
          <cell r="Z23" t="str">
            <v>MS</v>
          </cell>
          <cell r="AA23">
            <v>3.5</v>
          </cell>
          <cell r="AB23" t="str">
            <v>MR</v>
          </cell>
          <cell r="AC23">
            <v>14.179325310712171</v>
          </cell>
          <cell r="AD23" t="str">
            <v>MR</v>
          </cell>
          <cell r="AE23">
            <v>2.0720000000000001</v>
          </cell>
        </row>
        <row r="24">
          <cell r="B24" t="str">
            <v>AT7436MQK1</v>
          </cell>
          <cell r="C24" t="str">
            <v>AT7436</v>
          </cell>
          <cell r="D24" t="str">
            <v>DK73-30VT3P</v>
          </cell>
          <cell r="E24" t="str">
            <v>DK73-30</v>
          </cell>
          <cell r="F24" t="str">
            <v>1-DK</v>
          </cell>
          <cell r="G24">
            <v>2.0829582759716194</v>
          </cell>
          <cell r="H24">
            <v>6.3414315569487982</v>
          </cell>
          <cell r="I24">
            <v>4.2121949164602093</v>
          </cell>
          <cell r="P24">
            <v>10</v>
          </cell>
          <cell r="S24">
            <v>10</v>
          </cell>
          <cell r="T24">
            <v>7.1060974582301046</v>
          </cell>
          <cell r="U24" t="str">
            <v>R</v>
          </cell>
          <cell r="V24">
            <v>7.1060974582301046</v>
          </cell>
          <cell r="W24">
            <v>2</v>
          </cell>
          <cell r="X24" t="str">
            <v>R</v>
          </cell>
          <cell r="Y24">
            <v>3.6666666666666665</v>
          </cell>
          <cell r="Z24" t="str">
            <v>MS</v>
          </cell>
          <cell r="AA24">
            <v>3.6666666666666665</v>
          </cell>
          <cell r="AB24" t="str">
            <v>MS</v>
          </cell>
          <cell r="AE24">
            <v>1.9039999999999999</v>
          </cell>
        </row>
        <row r="25">
          <cell r="B25" t="str">
            <v>AV7444MQK1</v>
          </cell>
          <cell r="C25" t="str">
            <v>AV7444</v>
          </cell>
          <cell r="D25" t="str">
            <v>DK74-47VT3P</v>
          </cell>
          <cell r="E25" t="str">
            <v>DK74-47</v>
          </cell>
          <cell r="F25" t="str">
            <v>1-DK</v>
          </cell>
          <cell r="G25">
            <v>8.5572139303482597</v>
          </cell>
          <cell r="H25">
            <v>17.183970362338485</v>
          </cell>
          <cell r="I25">
            <v>12.870592146343373</v>
          </cell>
          <cell r="J25">
            <v>3.348306092208531</v>
          </cell>
          <cell r="K25">
            <v>0.72463768115942029</v>
          </cell>
          <cell r="L25">
            <v>1.3157894736842104</v>
          </cell>
          <cell r="M25">
            <v>4.7692520492904027</v>
          </cell>
          <cell r="N25">
            <v>5.4442163392624972</v>
          </cell>
          <cell r="O25">
            <v>3.1204403271210124</v>
          </cell>
          <cell r="P25">
            <v>16.25</v>
          </cell>
          <cell r="Q25">
            <v>8.1732189712389562</v>
          </cell>
          <cell r="R25">
            <v>5.3921568627450975</v>
          </cell>
          <cell r="S25">
            <v>9.9384586113280182</v>
          </cell>
          <cell r="T25">
            <v>8.6431636949308004</v>
          </cell>
          <cell r="U25" t="str">
            <v>R</v>
          </cell>
          <cell r="V25">
            <v>11.404525378835697</v>
          </cell>
          <cell r="W25">
            <v>2.5</v>
          </cell>
          <cell r="X25" t="str">
            <v>MR</v>
          </cell>
          <cell r="Y25">
            <v>3.2</v>
          </cell>
          <cell r="Z25" t="str">
            <v>MR</v>
          </cell>
          <cell r="AA25">
            <v>3.3333333333333335</v>
          </cell>
          <cell r="AB25" t="str">
            <v>MR</v>
          </cell>
          <cell r="AC25">
            <v>4.3344884847748153</v>
          </cell>
          <cell r="AD25" t="str">
            <v>R</v>
          </cell>
          <cell r="AE25">
            <v>1.99</v>
          </cell>
        </row>
        <row r="26">
          <cell r="B26" t="str">
            <v>AX7039MQK1</v>
          </cell>
          <cell r="C26" t="str">
            <v>AX7039</v>
          </cell>
          <cell r="D26" t="str">
            <v>AX7039MQK1</v>
          </cell>
          <cell r="E26" t="str">
            <v>AX7039</v>
          </cell>
          <cell r="F26" t="str">
            <v>4-PS4</v>
          </cell>
          <cell r="H26">
            <v>19.230769230769234</v>
          </cell>
          <cell r="I26">
            <v>19.230769230769234</v>
          </cell>
          <cell r="M26">
            <v>6.2994404784873623</v>
          </cell>
          <cell r="O26">
            <v>6.2994404784873623</v>
          </cell>
          <cell r="P26">
            <v>23</v>
          </cell>
          <cell r="Q26">
            <v>17.222959031890145</v>
          </cell>
          <cell r="S26">
            <v>20.111479515945071</v>
          </cell>
          <cell r="T26">
            <v>15.213896408400556</v>
          </cell>
          <cell r="U26" t="str">
            <v>MR</v>
          </cell>
          <cell r="V26">
            <v>19.671124373357152</v>
          </cell>
          <cell r="W26">
            <v>2</v>
          </cell>
          <cell r="X26" t="str">
            <v>R</v>
          </cell>
          <cell r="Y26">
            <v>3.6666666666666665</v>
          </cell>
          <cell r="Z26" t="str">
            <v>MS</v>
          </cell>
          <cell r="AA26">
            <v>3.6666666666666665</v>
          </cell>
          <cell r="AB26" t="str">
            <v>MS</v>
          </cell>
          <cell r="AC26">
            <v>1.0382188579557001</v>
          </cell>
          <cell r="AD26" t="str">
            <v>R</v>
          </cell>
          <cell r="AE26">
            <v>2.1589999999999998</v>
          </cell>
        </row>
        <row r="27">
          <cell r="B27" t="str">
            <v>AW7449MQK1</v>
          </cell>
          <cell r="C27" t="str">
            <v>AW7449</v>
          </cell>
          <cell r="D27" t="str">
            <v>LT3-44VT3P</v>
          </cell>
          <cell r="E27" t="str">
            <v>LT3-44</v>
          </cell>
          <cell r="F27" t="str">
            <v>2-LT</v>
          </cell>
          <cell r="H27">
            <v>3.4482758620689653</v>
          </cell>
          <cell r="I27">
            <v>3.4482758620689653</v>
          </cell>
          <cell r="L27">
            <v>0.69528270001448511</v>
          </cell>
          <cell r="M27">
            <v>1.4297385620915031</v>
          </cell>
          <cell r="N27">
            <v>2.7479766610201395</v>
          </cell>
          <cell r="O27">
            <v>1.6243326410420427</v>
          </cell>
          <cell r="P27">
            <v>23</v>
          </cell>
          <cell r="Q27">
            <v>3.6649748545951284</v>
          </cell>
          <cell r="R27">
            <v>1.9607843137254901</v>
          </cell>
          <cell r="S27">
            <v>9.5419197227735406</v>
          </cell>
          <cell r="T27">
            <v>4.8715094086281825</v>
          </cell>
          <cell r="U27" t="str">
            <v>R</v>
          </cell>
          <cell r="V27">
            <v>6.4950977924212534</v>
          </cell>
          <cell r="W27">
            <v>2.8333333333333335</v>
          </cell>
          <cell r="X27" t="str">
            <v>MR</v>
          </cell>
          <cell r="Y27">
            <v>4.166666666666667</v>
          </cell>
          <cell r="Z27" t="str">
            <v>MS</v>
          </cell>
          <cell r="AA27">
            <v>4.166666666666667</v>
          </cell>
          <cell r="AB27" t="str">
            <v>MS</v>
          </cell>
          <cell r="AC27">
            <v>5.0919290742765932</v>
          </cell>
          <cell r="AD27" t="str">
            <v>R</v>
          </cell>
          <cell r="AE27">
            <v>2.294</v>
          </cell>
        </row>
        <row r="28">
          <cell r="B28" t="str">
            <v>AT7133MQK1</v>
          </cell>
          <cell r="C28" t="str">
            <v>AT7133</v>
          </cell>
          <cell r="D28" t="str">
            <v>LT718VT3P</v>
          </cell>
          <cell r="E28" t="str">
            <v>LT718</v>
          </cell>
          <cell r="F28" t="str">
            <v>2-LT</v>
          </cell>
          <cell r="G28">
            <v>17.73989898989899</v>
          </cell>
          <cell r="H28">
            <v>29.751931075460487</v>
          </cell>
          <cell r="I28">
            <v>23.74591503267974</v>
          </cell>
          <cell r="L28">
            <v>2.6490066225165565</v>
          </cell>
          <cell r="O28">
            <v>2.6490066225165565</v>
          </cell>
          <cell r="P28">
            <v>20</v>
          </cell>
          <cell r="Q28">
            <v>6.9672356072663408</v>
          </cell>
          <cell r="S28">
            <v>13.48361780363317</v>
          </cell>
          <cell r="T28">
            <v>13.292846486276488</v>
          </cell>
          <cell r="U28" t="str">
            <v>MR</v>
          </cell>
          <cell r="V28">
            <v>18.614766418156456</v>
          </cell>
          <cell r="W28">
            <v>2.8333333333333335</v>
          </cell>
          <cell r="X28" t="str">
            <v>MR</v>
          </cell>
          <cell r="Y28">
            <v>3</v>
          </cell>
          <cell r="Z28" t="str">
            <v>MR</v>
          </cell>
          <cell r="AA28">
            <v>3.3333333333333335</v>
          </cell>
          <cell r="AB28" t="str">
            <v>MR</v>
          </cell>
          <cell r="AC28">
            <v>3.5114885114885115</v>
          </cell>
          <cell r="AD28" t="str">
            <v>R</v>
          </cell>
          <cell r="AE28">
            <v>2.7789999999999999</v>
          </cell>
        </row>
        <row r="29">
          <cell r="B29" t="str">
            <v>AR7129MQK1</v>
          </cell>
          <cell r="C29" t="str">
            <v>AR7129</v>
          </cell>
          <cell r="D29" t="str">
            <v>LT720VT3P</v>
          </cell>
          <cell r="E29" t="str">
            <v>LT720</v>
          </cell>
          <cell r="F29" t="str">
            <v>2-LT</v>
          </cell>
          <cell r="G29">
            <v>1.1705417691333184</v>
          </cell>
          <cell r="H29">
            <v>2.3544973544973544</v>
          </cell>
          <cell r="I29">
            <v>1.7625195618153364</v>
          </cell>
          <cell r="J29">
            <v>3.947368421052631</v>
          </cell>
          <cell r="L29">
            <v>2.2833375774552245</v>
          </cell>
          <cell r="N29">
            <v>3.900061821855743</v>
          </cell>
          <cell r="O29">
            <v>3.3769226067878662</v>
          </cell>
          <cell r="P29">
            <v>10</v>
          </cell>
          <cell r="Q29">
            <v>2.7735138779227793</v>
          </cell>
          <cell r="R29">
            <v>4.4117647058823533</v>
          </cell>
          <cell r="S29">
            <v>5.7284261946017105</v>
          </cell>
          <cell r="T29">
            <v>3.6226227877349708</v>
          </cell>
          <cell r="U29" t="str">
            <v>R</v>
          </cell>
          <cell r="V29">
            <v>3.7454728782085236</v>
          </cell>
          <cell r="W29">
            <v>2.6</v>
          </cell>
          <cell r="X29" t="str">
            <v>MR</v>
          </cell>
          <cell r="Y29">
            <v>4</v>
          </cell>
          <cell r="Z29" t="str">
            <v>MS</v>
          </cell>
          <cell r="AA29">
            <v>3.5</v>
          </cell>
          <cell r="AB29" t="str">
            <v>MR</v>
          </cell>
          <cell r="AC29">
            <v>5.2412331045100942</v>
          </cell>
          <cell r="AD29" t="str">
            <v>R</v>
          </cell>
          <cell r="AE29">
            <v>3.754</v>
          </cell>
        </row>
        <row r="30">
          <cell r="B30" t="str">
            <v>AQ7233MQK1</v>
          </cell>
          <cell r="C30" t="str">
            <v>AQ7233</v>
          </cell>
          <cell r="D30" t="str">
            <v>LT721VT3P</v>
          </cell>
          <cell r="E30" t="str">
            <v>LT721</v>
          </cell>
          <cell r="F30" t="str">
            <v>2-LT</v>
          </cell>
          <cell r="G30">
            <v>7.862103174603174</v>
          </cell>
          <cell r="H30">
            <v>14.747567097106311</v>
          </cell>
          <cell r="I30">
            <v>11.304835135854741</v>
          </cell>
          <cell r="J30">
            <v>1.25</v>
          </cell>
          <cell r="N30">
            <v>2.666666666666667</v>
          </cell>
          <cell r="O30">
            <v>1.9583333333333335</v>
          </cell>
          <cell r="T30">
            <v>6.6315842345940377</v>
          </cell>
          <cell r="U30" t="str">
            <v>R</v>
          </cell>
          <cell r="V30">
            <v>11.304835135854741</v>
          </cell>
          <cell r="W30">
            <v>3.6666666666666665</v>
          </cell>
          <cell r="X30" t="str">
            <v>MR</v>
          </cell>
          <cell r="Y30">
            <v>3.6666666666666665</v>
          </cell>
          <cell r="Z30" t="str">
            <v>MS</v>
          </cell>
          <cell r="AA30">
            <v>3.3333333333333335</v>
          </cell>
          <cell r="AB30" t="str">
            <v>MR</v>
          </cell>
          <cell r="AE30">
            <v>3.0009999999999999</v>
          </cell>
        </row>
        <row r="31">
          <cell r="B31" t="str">
            <v>AQ7233ABA1</v>
          </cell>
          <cell r="C31" t="str">
            <v>AQ7233</v>
          </cell>
          <cell r="D31" t="str">
            <v>LT721PRO4</v>
          </cell>
          <cell r="E31" t="str">
            <v>LT721</v>
          </cell>
          <cell r="F31" t="str">
            <v>2-LT</v>
          </cell>
          <cell r="J31">
            <v>16.002844950213372</v>
          </cell>
          <cell r="K31">
            <v>7.860752386299831</v>
          </cell>
          <cell r="L31">
            <v>3.0166125931266521</v>
          </cell>
          <cell r="M31">
            <v>4</v>
          </cell>
          <cell r="N31">
            <v>5.3333333333333339</v>
          </cell>
          <cell r="O31">
            <v>7.2427086525946383</v>
          </cell>
          <cell r="P31">
            <v>23.75</v>
          </cell>
          <cell r="Q31">
            <v>4.6518413370491576</v>
          </cell>
          <cell r="S31">
            <v>14.200920668524578</v>
          </cell>
          <cell r="T31">
            <v>10.721814660559609</v>
          </cell>
          <cell r="U31" t="str">
            <v>R</v>
          </cell>
          <cell r="V31">
            <v>14.200920668524578</v>
          </cell>
          <cell r="W31">
            <v>2.75</v>
          </cell>
          <cell r="X31" t="str">
            <v>MR</v>
          </cell>
          <cell r="Y31">
            <v>4.333333333333333</v>
          </cell>
          <cell r="Z31" t="str">
            <v>MS</v>
          </cell>
          <cell r="AA31">
            <v>3.8333333333333335</v>
          </cell>
          <cell r="AB31" t="str">
            <v>MS</v>
          </cell>
          <cell r="AC31">
            <v>2.6018232091171489</v>
          </cell>
          <cell r="AD31" t="str">
            <v>R</v>
          </cell>
          <cell r="AE31">
            <v>2.5870000000000002</v>
          </cell>
        </row>
        <row r="32">
          <cell r="B32" t="str">
            <v>AR7323MQK1</v>
          </cell>
          <cell r="C32" t="str">
            <v>AR7323</v>
          </cell>
          <cell r="D32" t="str">
            <v>LT723VT3P</v>
          </cell>
          <cell r="E32" t="str">
            <v>LT723</v>
          </cell>
          <cell r="F32" t="str">
            <v>2-LT</v>
          </cell>
          <cell r="G32">
            <v>28.229506001245131</v>
          </cell>
          <cell r="H32">
            <v>11.08294930875576</v>
          </cell>
          <cell r="I32">
            <v>19.656227655000446</v>
          </cell>
          <cell r="T32">
            <v>19.656227655000446</v>
          </cell>
          <cell r="U32" t="str">
            <v>MR</v>
          </cell>
          <cell r="V32">
            <v>19.656227655000446</v>
          </cell>
          <cell r="W32">
            <v>3.6666666666666665</v>
          </cell>
          <cell r="X32" t="str">
            <v>MR</v>
          </cell>
          <cell r="Y32">
            <v>3</v>
          </cell>
          <cell r="Z32" t="str">
            <v>MR</v>
          </cell>
          <cell r="AA32">
            <v>3.6666666666666665</v>
          </cell>
          <cell r="AB32" t="str">
            <v>MS</v>
          </cell>
          <cell r="AE32">
            <v>1.5189999999999999</v>
          </cell>
        </row>
        <row r="33">
          <cell r="B33" t="str">
            <v>AR7323ABA2</v>
          </cell>
          <cell r="C33" t="str">
            <v>AR7323</v>
          </cell>
          <cell r="D33" t="str">
            <v>LT723PRO4</v>
          </cell>
          <cell r="E33" t="str">
            <v>LT723</v>
          </cell>
          <cell r="F33" t="str">
            <v>2-LT</v>
          </cell>
          <cell r="K33">
            <v>12.762605042016807</v>
          </cell>
          <cell r="L33">
            <v>12.287448754336172</v>
          </cell>
          <cell r="N33">
            <v>14.488203957382039</v>
          </cell>
          <cell r="O33">
            <v>13.179419251245006</v>
          </cell>
          <cell r="P33">
            <v>12.142857142857142</v>
          </cell>
          <cell r="Q33">
            <v>11.414955461682956</v>
          </cell>
          <cell r="S33">
            <v>11.778906302270048</v>
          </cell>
          <cell r="T33">
            <v>12.479162776757526</v>
          </cell>
          <cell r="U33" t="str">
            <v>MR</v>
          </cell>
          <cell r="V33">
            <v>11.778906302270048</v>
          </cell>
          <cell r="W33">
            <v>2</v>
          </cell>
          <cell r="X33" t="str">
            <v>R</v>
          </cell>
          <cell r="Y33">
            <v>3.1666666666666665</v>
          </cell>
          <cell r="Z33" t="str">
            <v>MR</v>
          </cell>
          <cell r="AA33">
            <v>4.166666666666667</v>
          </cell>
          <cell r="AB33" t="str">
            <v>MS</v>
          </cell>
          <cell r="AC33">
            <v>8.6829344955055099</v>
          </cell>
          <cell r="AD33" t="str">
            <v>R</v>
          </cell>
          <cell r="AE33">
            <v>1.8680000000000001</v>
          </cell>
        </row>
        <row r="34">
          <cell r="B34" t="str">
            <v>AV7266MQK1</v>
          </cell>
          <cell r="C34" t="str">
            <v>AV7266</v>
          </cell>
          <cell r="D34" t="str">
            <v>AV7266MQK1</v>
          </cell>
          <cell r="E34" t="str">
            <v>AV7266</v>
          </cell>
          <cell r="F34" t="str">
            <v xml:space="preserve">3-PL </v>
          </cell>
          <cell r="G34">
            <v>33.924724932355382</v>
          </cell>
          <cell r="H34">
            <v>33.198953823953829</v>
          </cell>
          <cell r="I34">
            <v>33.561839378154602</v>
          </cell>
          <cell r="L34">
            <v>1.9736842105263157</v>
          </cell>
          <cell r="O34">
            <v>1.9736842105263157</v>
          </cell>
          <cell r="P34">
            <v>16.428571428571427</v>
          </cell>
          <cell r="Q34">
            <v>12.309564113415149</v>
          </cell>
          <cell r="S34">
            <v>14.369067770993288</v>
          </cell>
          <cell r="T34">
            <v>16.634863786558068</v>
          </cell>
          <cell r="U34" t="str">
            <v>MR</v>
          </cell>
          <cell r="V34">
            <v>23.965453574573946</v>
          </cell>
          <cell r="W34">
            <v>2</v>
          </cell>
          <cell r="X34" t="str">
            <v>R</v>
          </cell>
          <cell r="Y34">
            <v>4</v>
          </cell>
          <cell r="Z34" t="str">
            <v>MS</v>
          </cell>
          <cell r="AA34">
            <v>3.6666666666666665</v>
          </cell>
          <cell r="AB34" t="str">
            <v>MS</v>
          </cell>
          <cell r="AC34">
            <v>1.2948717948717949</v>
          </cell>
          <cell r="AD34" t="str">
            <v>R</v>
          </cell>
          <cell r="AE34">
            <v>2.476</v>
          </cell>
        </row>
        <row r="35">
          <cell r="B35" t="str">
            <v>AV7264MQK1</v>
          </cell>
          <cell r="C35" t="str">
            <v>AV7264</v>
          </cell>
          <cell r="D35" t="str">
            <v>AV7264MQK1</v>
          </cell>
          <cell r="E35" t="str">
            <v>AV7264</v>
          </cell>
          <cell r="F35" t="str">
            <v xml:space="preserve">3-PL </v>
          </cell>
          <cell r="G35">
            <v>30.756743256743256</v>
          </cell>
          <cell r="H35">
            <v>27.028779253636941</v>
          </cell>
          <cell r="I35">
            <v>28.892761255190099</v>
          </cell>
          <cell r="L35">
            <v>4.6579847993244146</v>
          </cell>
          <cell r="O35">
            <v>4.6579847993244146</v>
          </cell>
          <cell r="P35">
            <v>16.428571428571427</v>
          </cell>
          <cell r="Q35">
            <v>37.266828872668285</v>
          </cell>
          <cell r="S35">
            <v>26.847700150619858</v>
          </cell>
          <cell r="T35">
            <v>20.132815401711458</v>
          </cell>
          <cell r="U35" t="str">
            <v>MR</v>
          </cell>
          <cell r="V35">
            <v>27.870230702904976</v>
          </cell>
          <cell r="W35">
            <v>2.3333333333333335</v>
          </cell>
          <cell r="X35" t="str">
            <v>R</v>
          </cell>
          <cell r="Y35">
            <v>3.6666666666666665</v>
          </cell>
          <cell r="Z35" t="str">
            <v>MS</v>
          </cell>
          <cell r="AA35">
            <v>3.3333333333333335</v>
          </cell>
          <cell r="AB35" t="str">
            <v>MR</v>
          </cell>
          <cell r="AC35">
            <v>1.4260385005065856</v>
          </cell>
          <cell r="AD35" t="str">
            <v>R</v>
          </cell>
          <cell r="AE35">
            <v>2.39</v>
          </cell>
        </row>
        <row r="36">
          <cell r="B36" t="str">
            <v>AW7037MQK2</v>
          </cell>
          <cell r="C36" t="str">
            <v>AW7037</v>
          </cell>
          <cell r="D36" t="str">
            <v>AW7037MQK2</v>
          </cell>
          <cell r="E36" t="str">
            <v>AW7037</v>
          </cell>
          <cell r="F36" t="str">
            <v xml:space="preserve">3-PL </v>
          </cell>
          <cell r="K36">
            <v>0.73529411764705876</v>
          </cell>
          <cell r="L36">
            <v>1.3157894736842104</v>
          </cell>
          <cell r="O36">
            <v>1.0255417956656345</v>
          </cell>
          <cell r="P36">
            <v>18.333333333333332</v>
          </cell>
          <cell r="Q36">
            <v>7.5493612078977925</v>
          </cell>
          <cell r="S36">
            <v>12.941347270615562</v>
          </cell>
          <cell r="T36">
            <v>6.9834445331405988</v>
          </cell>
          <cell r="U36" t="str">
            <v>R</v>
          </cell>
          <cell r="V36">
            <v>12.941347270615562</v>
          </cell>
          <cell r="W36">
            <v>3</v>
          </cell>
          <cell r="X36" t="str">
            <v>MR</v>
          </cell>
          <cell r="Y36">
            <v>3.6666666666666665</v>
          </cell>
          <cell r="Z36" t="str">
            <v>MS</v>
          </cell>
          <cell r="AA36">
            <v>3.8333333333333335</v>
          </cell>
          <cell r="AB36" t="str">
            <v>MS</v>
          </cell>
          <cell r="AC36">
            <v>9.0434891905480157</v>
          </cell>
          <cell r="AD36" t="str">
            <v>R</v>
          </cell>
          <cell r="AE36">
            <v>1.9590000000000001</v>
          </cell>
        </row>
        <row r="37">
          <cell r="B37" t="str">
            <v>AN7119FHJ1</v>
          </cell>
          <cell r="C37" t="str">
            <v>AN7119</v>
          </cell>
          <cell r="D37" t="str">
            <v>473TRE</v>
          </cell>
          <cell r="E37">
            <v>473</v>
          </cell>
          <cell r="F37" t="str">
            <v>3-PL  (ACA)</v>
          </cell>
          <cell r="P37">
            <v>8.3333333333333339</v>
          </cell>
          <cell r="Q37">
            <v>7.147818838566268</v>
          </cell>
          <cell r="S37">
            <v>7.740576085949801</v>
          </cell>
          <cell r="T37">
            <v>7.740576085949801</v>
          </cell>
          <cell r="U37" t="str">
            <v>R</v>
          </cell>
          <cell r="V37">
            <v>7.740576085949801</v>
          </cell>
          <cell r="W37">
            <v>2.5</v>
          </cell>
          <cell r="X37" t="str">
            <v>MR</v>
          </cell>
          <cell r="Y37">
            <v>4.333333333333333</v>
          </cell>
          <cell r="Z37" t="str">
            <v>MS</v>
          </cell>
          <cell r="AA37">
            <v>4.666666666666667</v>
          </cell>
          <cell r="AB37" t="str">
            <v>S</v>
          </cell>
          <cell r="AC37">
            <v>2.2365844104974539</v>
          </cell>
          <cell r="AD37" t="str">
            <v>R</v>
          </cell>
          <cell r="AE37">
            <v>2.2850000000000001</v>
          </cell>
        </row>
        <row r="38">
          <cell r="B38" t="str">
            <v>AT7439FHJ1</v>
          </cell>
          <cell r="C38" t="str">
            <v>AT7439</v>
          </cell>
          <cell r="D38" t="str">
            <v>476TRE</v>
          </cell>
          <cell r="E38">
            <v>476</v>
          </cell>
          <cell r="F38" t="str">
            <v>3-PL  (ACA)</v>
          </cell>
          <cell r="P38">
            <v>11.666666666666666</v>
          </cell>
          <cell r="Q38">
            <v>1.620734908136483</v>
          </cell>
          <cell r="S38">
            <v>6.6437007874015741</v>
          </cell>
          <cell r="T38">
            <v>6.6437007874015741</v>
          </cell>
          <cell r="U38" t="str">
            <v>R</v>
          </cell>
          <cell r="V38">
            <v>6.6437007874015741</v>
          </cell>
          <cell r="W38">
            <v>2.3333333333333335</v>
          </cell>
          <cell r="X38" t="str">
            <v>R</v>
          </cell>
          <cell r="Y38">
            <v>3.5</v>
          </cell>
          <cell r="Z38" t="str">
            <v>MR</v>
          </cell>
          <cell r="AA38">
            <v>3.6666666666666665</v>
          </cell>
          <cell r="AB38" t="str">
            <v>MS</v>
          </cell>
          <cell r="AC38">
            <v>2.0689655172413794</v>
          </cell>
          <cell r="AD38" t="str">
            <v>R</v>
          </cell>
          <cell r="AE38">
            <v>2.0379999999999998</v>
          </cell>
        </row>
        <row r="39">
          <cell r="B39" t="str">
            <v>AR7126MQK1</v>
          </cell>
          <cell r="C39" t="str">
            <v>AR7126</v>
          </cell>
          <cell r="D39" t="str">
            <v>AD8122VT3P</v>
          </cell>
          <cell r="E39" t="str">
            <v>AD8122</v>
          </cell>
          <cell r="F39" t="str">
            <v>3-PL  (ADVANTA)</v>
          </cell>
          <cell r="G39">
            <v>7.5320512820512828</v>
          </cell>
          <cell r="I39">
            <v>7.5320512820512828</v>
          </cell>
          <cell r="L39">
            <v>1.0300149142431021</v>
          </cell>
          <cell r="O39">
            <v>1.0300149142431021</v>
          </cell>
          <cell r="P39">
            <v>18.333333333333332</v>
          </cell>
          <cell r="Q39">
            <v>2.3196778711484591</v>
          </cell>
          <cell r="S39">
            <v>10.326505602240896</v>
          </cell>
          <cell r="T39">
            <v>6.2961905995117604</v>
          </cell>
          <cell r="U39" t="str">
            <v>R</v>
          </cell>
          <cell r="V39">
            <v>8.9292784421460887</v>
          </cell>
          <cell r="W39">
            <v>2.6666666666666665</v>
          </cell>
          <cell r="X39" t="str">
            <v>MR</v>
          </cell>
          <cell r="Y39">
            <v>3.3333333333333335</v>
          </cell>
          <cell r="Z39" t="str">
            <v>MR</v>
          </cell>
          <cell r="AA39">
            <v>4.333333333333333</v>
          </cell>
          <cell r="AB39" t="str">
            <v>MS</v>
          </cell>
          <cell r="AC39">
            <v>2.2536516241552214</v>
          </cell>
          <cell r="AD39" t="str">
            <v>R</v>
          </cell>
          <cell r="AE39">
            <v>2.819</v>
          </cell>
        </row>
        <row r="40">
          <cell r="B40" t="str">
            <v>AQ7031MQK1</v>
          </cell>
          <cell r="C40" t="str">
            <v>AQ7031</v>
          </cell>
          <cell r="D40" t="str">
            <v>117VT3P</v>
          </cell>
          <cell r="E40">
            <v>117</v>
          </cell>
          <cell r="F40" t="str">
            <v>3-PL  (AFA)</v>
          </cell>
          <cell r="G40">
            <v>35.222858311183806</v>
          </cell>
          <cell r="I40">
            <v>35.222858311183806</v>
          </cell>
          <cell r="L40">
            <v>11.342281879194632</v>
          </cell>
          <cell r="O40">
            <v>11.342281879194632</v>
          </cell>
          <cell r="P40">
            <v>19.375</v>
          </cell>
          <cell r="Q40">
            <v>15.849905303030303</v>
          </cell>
          <cell r="S40">
            <v>17.612452651515152</v>
          </cell>
          <cell r="T40">
            <v>21.39253094729786</v>
          </cell>
          <cell r="U40" t="str">
            <v>MR</v>
          </cell>
          <cell r="V40">
            <v>26.417655481349477</v>
          </cell>
          <cell r="W40">
            <v>2</v>
          </cell>
          <cell r="X40" t="str">
            <v>R</v>
          </cell>
          <cell r="Y40">
            <v>3.6666666666666665</v>
          </cell>
          <cell r="Z40" t="str">
            <v>MS</v>
          </cell>
          <cell r="AA40">
            <v>4</v>
          </cell>
          <cell r="AB40" t="str">
            <v>MS</v>
          </cell>
          <cell r="AC40">
            <v>1.6528925619834711</v>
          </cell>
          <cell r="AD40" t="str">
            <v>R</v>
          </cell>
          <cell r="AE40">
            <v>2.536</v>
          </cell>
        </row>
        <row r="41">
          <cell r="B41" t="str">
            <v>AU7261MQK1</v>
          </cell>
          <cell r="C41" t="str">
            <v>AU7261</v>
          </cell>
          <cell r="D41" t="str">
            <v>3202VT3P</v>
          </cell>
          <cell r="E41">
            <v>3202</v>
          </cell>
          <cell r="F41" t="str">
            <v>3-PL  (AFA)</v>
          </cell>
          <cell r="G41">
            <v>5.1804812834224601</v>
          </cell>
          <cell r="I41">
            <v>5.1804812834224601</v>
          </cell>
          <cell r="L41">
            <v>0.70176302570668769</v>
          </cell>
          <cell r="O41">
            <v>0.70176302570668769</v>
          </cell>
          <cell r="P41">
            <v>18</v>
          </cell>
          <cell r="Q41">
            <v>2.0620689655172413</v>
          </cell>
          <cell r="S41">
            <v>10.031034482758621</v>
          </cell>
          <cell r="T41">
            <v>5.3044262639625899</v>
          </cell>
          <cell r="U41" t="str">
            <v>R</v>
          </cell>
          <cell r="V41">
            <v>7.6057578830905399</v>
          </cell>
          <cell r="W41">
            <v>2</v>
          </cell>
          <cell r="X41" t="str">
            <v>R</v>
          </cell>
          <cell r="Y41">
            <v>4</v>
          </cell>
          <cell r="Z41" t="str">
            <v>MS</v>
          </cell>
          <cell r="AA41">
            <v>4</v>
          </cell>
          <cell r="AB41" t="str">
            <v>MS</v>
          </cell>
          <cell r="AC41">
            <v>6.5707236842105265</v>
          </cell>
          <cell r="AD41" t="str">
            <v>R</v>
          </cell>
          <cell r="AE41">
            <v>3.7069999999999999</v>
          </cell>
        </row>
        <row r="42">
          <cell r="B42" t="str">
            <v>AU7349MQK1</v>
          </cell>
          <cell r="C42" t="str">
            <v>AU7349</v>
          </cell>
          <cell r="D42" t="str">
            <v>7349VT3P</v>
          </cell>
          <cell r="E42">
            <v>7349</v>
          </cell>
          <cell r="F42" t="str">
            <v>3-PL  (BASF)</v>
          </cell>
          <cell r="G42">
            <v>4.9818840579710137</v>
          </cell>
          <cell r="I42">
            <v>4.9818840579710137</v>
          </cell>
          <cell r="L42">
            <v>1.3333925952264547</v>
          </cell>
          <cell r="N42">
            <v>2.7397260273972601</v>
          </cell>
          <cell r="O42">
            <v>2.0365593113118576</v>
          </cell>
          <cell r="P42">
            <v>11.666666666666666</v>
          </cell>
          <cell r="Q42">
            <v>1.9778667294560865</v>
          </cell>
          <cell r="S42">
            <v>6.8222666980613766</v>
          </cell>
          <cell r="T42">
            <v>4.6135700224480827</v>
          </cell>
          <cell r="U42" t="str">
            <v>R</v>
          </cell>
          <cell r="V42">
            <v>5.9020753780161952</v>
          </cell>
          <cell r="W42">
            <v>2.6666666666666665</v>
          </cell>
          <cell r="X42" t="str">
            <v>MR</v>
          </cell>
          <cell r="Y42">
            <v>4.666666666666667</v>
          </cell>
          <cell r="Z42" t="str">
            <v>S</v>
          </cell>
          <cell r="AA42">
            <v>4.666666666666667</v>
          </cell>
          <cell r="AB42" t="str">
            <v>S</v>
          </cell>
          <cell r="AC42">
            <v>3.6143513609049136</v>
          </cell>
          <cell r="AD42" t="str">
            <v>R</v>
          </cell>
          <cell r="AE42">
            <v>2.8940000000000001</v>
          </cell>
        </row>
        <row r="43">
          <cell r="B43" t="str">
            <v>AT7344NYF1</v>
          </cell>
          <cell r="C43" t="str">
            <v>AT7344</v>
          </cell>
          <cell r="D43" t="str">
            <v>7344VT3P</v>
          </cell>
          <cell r="E43">
            <v>7344</v>
          </cell>
          <cell r="F43" t="str">
            <v>3-PL  (BASF)</v>
          </cell>
          <cell r="G43">
            <v>2.510351966873706</v>
          </cell>
          <cell r="I43">
            <v>2.510351966873706</v>
          </cell>
          <cell r="L43">
            <v>2.083333333333333</v>
          </cell>
          <cell r="O43">
            <v>2.083333333333333</v>
          </cell>
          <cell r="P43">
            <v>22.777777777777779</v>
          </cell>
          <cell r="Q43">
            <v>5.8648954211418882</v>
          </cell>
          <cell r="S43">
            <v>14.321336599459833</v>
          </cell>
          <cell r="T43">
            <v>6.305007299888957</v>
          </cell>
          <cell r="U43" t="str">
            <v>R</v>
          </cell>
          <cell r="V43">
            <v>8.4158442831667699</v>
          </cell>
          <cell r="W43">
            <v>2</v>
          </cell>
          <cell r="X43" t="str">
            <v>R</v>
          </cell>
          <cell r="Y43">
            <v>4</v>
          </cell>
          <cell r="Z43" t="str">
            <v>MS</v>
          </cell>
          <cell r="AA43">
            <v>3.3333333333333335</v>
          </cell>
          <cell r="AB43" t="str">
            <v>MR</v>
          </cell>
          <cell r="AC43">
            <v>0</v>
          </cell>
          <cell r="AD43" t="str">
            <v>R</v>
          </cell>
          <cell r="AE43">
            <v>3.8330000000000002</v>
          </cell>
        </row>
        <row r="44">
          <cell r="B44" t="str">
            <v>AR7333MQK1</v>
          </cell>
          <cell r="C44" t="str">
            <v>AR7333</v>
          </cell>
          <cell r="D44" t="str">
            <v>21-123VT3P</v>
          </cell>
          <cell r="E44" t="str">
            <v>21-123</v>
          </cell>
          <cell r="F44" t="str">
            <v>3-PL  (BAYA CASAL)</v>
          </cell>
          <cell r="G44">
            <v>12.676056338028168</v>
          </cell>
          <cell r="I44">
            <v>12.676056338028168</v>
          </cell>
          <cell r="L44">
            <v>3.4772124427296842</v>
          </cell>
          <cell r="O44">
            <v>3.4772124427296842</v>
          </cell>
          <cell r="P44">
            <v>18.333333333333332</v>
          </cell>
          <cell r="Q44">
            <v>5.842217484008529</v>
          </cell>
          <cell r="S44">
            <v>12.087775408670931</v>
          </cell>
          <cell r="T44">
            <v>9.413681396476262</v>
          </cell>
          <cell r="U44" t="str">
            <v>R</v>
          </cell>
          <cell r="V44">
            <v>12.381915873349548</v>
          </cell>
          <cell r="W44">
            <v>2</v>
          </cell>
          <cell r="X44" t="str">
            <v>R</v>
          </cell>
          <cell r="Y44">
            <v>3.6666666666666665</v>
          </cell>
          <cell r="Z44" t="str">
            <v>MS</v>
          </cell>
          <cell r="AA44">
            <v>4</v>
          </cell>
          <cell r="AB44" t="str">
            <v>MS</v>
          </cell>
          <cell r="AC44">
            <v>2.1431828545371636</v>
          </cell>
          <cell r="AD44" t="str">
            <v>R</v>
          </cell>
          <cell r="AE44">
            <v>2.0419999999999998</v>
          </cell>
        </row>
        <row r="45">
          <cell r="B45" t="str">
            <v>AU7135MQK1</v>
          </cell>
          <cell r="C45" t="str">
            <v>AU7135</v>
          </cell>
          <cell r="D45" t="str">
            <v>D2712VT3P</v>
          </cell>
          <cell r="E45" t="str">
            <v>D2712</v>
          </cell>
          <cell r="F45" t="str">
            <v>3-PL  (GDM)</v>
          </cell>
          <cell r="G45">
            <v>9.2961228207129842</v>
          </cell>
          <cell r="I45">
            <v>9.2961228207129842</v>
          </cell>
          <cell r="L45">
            <v>2.3696791394686034</v>
          </cell>
          <cell r="O45">
            <v>2.3696791394686034</v>
          </cell>
          <cell r="P45">
            <v>28.333333333333332</v>
          </cell>
          <cell r="Q45">
            <v>10.541058528674629</v>
          </cell>
          <cell r="S45">
            <v>19.437195931003981</v>
          </cell>
          <cell r="T45">
            <v>10.367665963728522</v>
          </cell>
          <cell r="U45" t="str">
            <v>R</v>
          </cell>
          <cell r="V45">
            <v>14.366659375858482</v>
          </cell>
          <cell r="W45">
            <v>2.5</v>
          </cell>
          <cell r="X45" t="str">
            <v>MR</v>
          </cell>
          <cell r="Y45">
            <v>3.6666666666666665</v>
          </cell>
          <cell r="Z45" t="str">
            <v>MS</v>
          </cell>
          <cell r="AA45">
            <v>3.6666666666666665</v>
          </cell>
          <cell r="AB45" t="str">
            <v>MS</v>
          </cell>
          <cell r="AC45">
            <v>5.0801680528165996</v>
          </cell>
          <cell r="AD45" t="str">
            <v>R</v>
          </cell>
          <cell r="AE45">
            <v>2.3980000000000001</v>
          </cell>
        </row>
        <row r="46">
          <cell r="B46" t="str">
            <v>AS7246FHJ1</v>
          </cell>
          <cell r="C46" t="str">
            <v>AS7246</v>
          </cell>
          <cell r="D46" t="str">
            <v>I-799TRE</v>
          </cell>
          <cell r="E46" t="str">
            <v>I-799</v>
          </cell>
          <cell r="F46" t="str">
            <v>3-PL  (GDM)</v>
          </cell>
          <cell r="N46">
            <v>10.338028169014084</v>
          </cell>
          <cell r="O46">
            <v>10.338028169014084</v>
          </cell>
          <cell r="P46">
            <v>10</v>
          </cell>
          <cell r="Q46">
            <v>8.3837395481231098</v>
          </cell>
          <cell r="S46">
            <v>9.1918697740615549</v>
          </cell>
          <cell r="T46">
            <v>9.7649489715378195</v>
          </cell>
          <cell r="U46" t="str">
            <v>R</v>
          </cell>
          <cell r="V46">
            <v>9.1918697740615549</v>
          </cell>
          <cell r="W46">
            <v>2</v>
          </cell>
          <cell r="X46" t="str">
            <v>R</v>
          </cell>
          <cell r="Y46">
            <v>4</v>
          </cell>
          <cell r="Z46" t="str">
            <v>MS</v>
          </cell>
          <cell r="AA46">
            <v>3</v>
          </cell>
          <cell r="AB46" t="str">
            <v>MR</v>
          </cell>
          <cell r="AC46">
            <v>3.6715296198054821</v>
          </cell>
          <cell r="AD46" t="str">
            <v>R</v>
          </cell>
          <cell r="AE46">
            <v>2.2850000000000001</v>
          </cell>
        </row>
        <row r="47">
          <cell r="B47" t="str">
            <v>AT7346FHJ1</v>
          </cell>
          <cell r="C47" t="str">
            <v>AT7346</v>
          </cell>
          <cell r="D47" t="str">
            <v>D2773TRE</v>
          </cell>
          <cell r="E47" t="str">
            <v>D2773</v>
          </cell>
          <cell r="F47" t="str">
            <v>3-PL  (GDM)</v>
          </cell>
          <cell r="P47">
            <v>19.285714285714285</v>
          </cell>
          <cell r="Q47">
            <v>31.973684210526315</v>
          </cell>
          <cell r="S47">
            <v>25.6296992481203</v>
          </cell>
          <cell r="T47">
            <v>25.6296992481203</v>
          </cell>
          <cell r="U47" t="str">
            <v>MS</v>
          </cell>
          <cell r="V47">
            <v>25.6296992481203</v>
          </cell>
          <cell r="W47">
            <v>2</v>
          </cell>
          <cell r="X47" t="str">
            <v>R</v>
          </cell>
          <cell r="Y47">
            <v>3.6666666666666665</v>
          </cell>
          <cell r="Z47" t="str">
            <v>MS</v>
          </cell>
          <cell r="AA47">
            <v>3</v>
          </cell>
          <cell r="AB47" t="str">
            <v>MR</v>
          </cell>
          <cell r="AC47">
            <v>7.6801670551670558</v>
          </cell>
          <cell r="AD47" t="str">
            <v>R</v>
          </cell>
          <cell r="AE47">
            <v>2.0379999999999998</v>
          </cell>
        </row>
        <row r="48">
          <cell r="B48" t="str">
            <v>AW7274MQK1</v>
          </cell>
          <cell r="C48" t="str">
            <v>AW7274</v>
          </cell>
          <cell r="D48" t="str">
            <v>AW7274MQK1</v>
          </cell>
          <cell r="E48" t="str">
            <v>AW7274</v>
          </cell>
          <cell r="F48" t="str">
            <v>3-PL (AFA)</v>
          </cell>
          <cell r="H48">
            <v>1.5151515151515151</v>
          </cell>
          <cell r="I48">
            <v>1.5151515151515151</v>
          </cell>
          <cell r="K48">
            <v>3.8535408253718111</v>
          </cell>
          <cell r="L48">
            <v>4.9904785959563531</v>
          </cell>
          <cell r="M48">
            <v>2.5974025974025974</v>
          </cell>
          <cell r="O48">
            <v>3.8138073395769205</v>
          </cell>
          <cell r="P48">
            <v>30</v>
          </cell>
          <cell r="Q48">
            <v>44.452887537993917</v>
          </cell>
          <cell r="S48">
            <v>37.226443768996958</v>
          </cell>
          <cell r="T48">
            <v>14.185134207908463</v>
          </cell>
          <cell r="U48" t="str">
            <v>MR</v>
          </cell>
          <cell r="V48">
            <v>19.370797642074237</v>
          </cell>
          <cell r="W48">
            <v>2.8333333333333335</v>
          </cell>
          <cell r="X48" t="str">
            <v>MR</v>
          </cell>
          <cell r="Y48">
            <v>3.5</v>
          </cell>
          <cell r="Z48" t="str">
            <v>MR</v>
          </cell>
          <cell r="AA48">
            <v>2.8</v>
          </cell>
          <cell r="AB48" t="str">
            <v>MR</v>
          </cell>
          <cell r="AC48">
            <v>0</v>
          </cell>
          <cell r="AD48" t="str">
            <v>R</v>
          </cell>
          <cell r="AE48">
            <v>1.8089999999999999</v>
          </cell>
        </row>
        <row r="49">
          <cell r="B49" t="str">
            <v>AV7139MQK1</v>
          </cell>
          <cell r="C49" t="str">
            <v>AV7139</v>
          </cell>
          <cell r="D49" t="str">
            <v>3205VT3P</v>
          </cell>
          <cell r="E49">
            <v>3205</v>
          </cell>
          <cell r="F49" t="str">
            <v>3-PL (AFA)</v>
          </cell>
          <cell r="G49">
            <v>29.467022133405688</v>
          </cell>
          <cell r="H49">
            <v>46.041666666666671</v>
          </cell>
          <cell r="I49">
            <v>37.754344400036182</v>
          </cell>
          <cell r="J49">
            <v>3.2557354925775979</v>
          </cell>
          <cell r="K49">
            <v>5.4827365728900261</v>
          </cell>
          <cell r="L49">
            <v>1.5241858237547894</v>
          </cell>
          <cell r="M49">
            <v>2.8757084824651002</v>
          </cell>
          <cell r="N49">
            <v>3.9215442574701482</v>
          </cell>
          <cell r="O49">
            <v>3.4119821258315328</v>
          </cell>
          <cell r="P49">
            <v>16.428571428571427</v>
          </cell>
          <cell r="Q49">
            <v>41.750213591437621</v>
          </cell>
          <cell r="R49">
            <v>29.166666666666668</v>
          </cell>
          <cell r="S49">
            <v>29.115150562225239</v>
          </cell>
          <cell r="T49">
            <v>23.427159029364319</v>
          </cell>
          <cell r="U49" t="str">
            <v>MR</v>
          </cell>
          <cell r="V49">
            <v>33.434747481130714</v>
          </cell>
          <cell r="W49">
            <v>2.6666666666666665</v>
          </cell>
          <cell r="X49" t="str">
            <v>MR</v>
          </cell>
          <cell r="Y49">
            <v>3.8</v>
          </cell>
          <cell r="Z49" t="str">
            <v>MS</v>
          </cell>
          <cell r="AA49">
            <v>3.8333333333333335</v>
          </cell>
          <cell r="AB49" t="str">
            <v>MS</v>
          </cell>
          <cell r="AC49">
            <v>1.1254320553267358</v>
          </cell>
          <cell r="AD49" t="str">
            <v>R</v>
          </cell>
          <cell r="AE49">
            <v>3.1469999999999998</v>
          </cell>
        </row>
        <row r="50">
          <cell r="B50" t="str">
            <v>AW7447MQK1</v>
          </cell>
          <cell r="C50" t="str">
            <v>AW7447</v>
          </cell>
          <cell r="D50" t="str">
            <v>AW7447MQK1</v>
          </cell>
          <cell r="E50" t="str">
            <v>AW7447</v>
          </cell>
          <cell r="F50" t="str">
            <v>4- ?</v>
          </cell>
          <cell r="H50">
            <v>7.5757575757575761</v>
          </cell>
          <cell r="I50">
            <v>7.5757575757575761</v>
          </cell>
          <cell r="K50">
            <v>1.8037743718069024</v>
          </cell>
          <cell r="L50">
            <v>1.079622132253711</v>
          </cell>
          <cell r="N50">
            <v>4.1666666666666661</v>
          </cell>
          <cell r="O50">
            <v>2.3500210569090929</v>
          </cell>
          <cell r="T50">
            <v>4.9628893163333343</v>
          </cell>
          <cell r="U50" t="str">
            <v>R</v>
          </cell>
          <cell r="V50">
            <v>7.5757575757575761</v>
          </cell>
          <cell r="AE50">
            <v>1.84</v>
          </cell>
        </row>
        <row r="51">
          <cell r="B51" t="str">
            <v>AS7337MQK1</v>
          </cell>
          <cell r="C51" t="str">
            <v>AS7337</v>
          </cell>
          <cell r="D51" t="str">
            <v>AS7337MQK1</v>
          </cell>
          <cell r="E51" t="str">
            <v>AS7337</v>
          </cell>
          <cell r="F51" t="str">
            <v>4- ?</v>
          </cell>
          <cell r="G51">
            <v>5.1429790866410583</v>
          </cell>
          <cell r="I51">
            <v>5.1429790866410583</v>
          </cell>
          <cell r="L51">
            <v>1.9736842105263157</v>
          </cell>
          <cell r="O51">
            <v>1.9736842105263157</v>
          </cell>
          <cell r="P51">
            <v>17.142857142857142</v>
          </cell>
          <cell r="S51">
            <v>17.142857142857142</v>
          </cell>
          <cell r="T51">
            <v>8.0865068133415061</v>
          </cell>
          <cell r="U51" t="str">
            <v>R</v>
          </cell>
          <cell r="V51">
            <v>11.142918114749101</v>
          </cell>
          <cell r="AE51">
            <v>2.306</v>
          </cell>
        </row>
        <row r="52">
          <cell r="B52" t="str">
            <v>AW7275MQK2</v>
          </cell>
          <cell r="C52" t="str">
            <v>AW7275</v>
          </cell>
          <cell r="D52" t="str">
            <v>AW7275MQK2</v>
          </cell>
          <cell r="E52" t="str">
            <v>AW7275</v>
          </cell>
          <cell r="F52" t="str">
            <v>4- ?</v>
          </cell>
          <cell r="H52">
            <v>21.428571428571427</v>
          </cell>
          <cell r="I52">
            <v>21.428571428571427</v>
          </cell>
          <cell r="N52">
            <v>1.4084507042253522</v>
          </cell>
          <cell r="O52">
            <v>1.4084507042253522</v>
          </cell>
          <cell r="T52">
            <v>11.41851106639839</v>
          </cell>
          <cell r="U52" t="str">
            <v>MR</v>
          </cell>
          <cell r="V52">
            <v>21.428571428571427</v>
          </cell>
          <cell r="AE52">
            <v>2.3759999999999999</v>
          </cell>
        </row>
        <row r="53">
          <cell r="B53" t="str">
            <v>AX7181MQK1</v>
          </cell>
          <cell r="C53" t="str">
            <v>AX7181</v>
          </cell>
          <cell r="D53" t="str">
            <v>AX7181MQK1</v>
          </cell>
          <cell r="E53" t="str">
            <v>AX7181</v>
          </cell>
          <cell r="F53" t="str">
            <v>4-PS4</v>
          </cell>
          <cell r="M53">
            <v>6.8506006006006004</v>
          </cell>
          <cell r="O53">
            <v>6.8506006006006004</v>
          </cell>
          <cell r="P53">
            <v>24</v>
          </cell>
          <cell r="Q53">
            <v>9.2313581323883085</v>
          </cell>
          <cell r="S53">
            <v>16.615679066194154</v>
          </cell>
          <cell r="T53">
            <v>11.733139833397377</v>
          </cell>
          <cell r="U53" t="str">
            <v>R</v>
          </cell>
          <cell r="V53">
            <v>16.615679066194154</v>
          </cell>
          <cell r="W53">
            <v>2.3333333333333335</v>
          </cell>
          <cell r="X53" t="str">
            <v>R</v>
          </cell>
          <cell r="Y53">
            <v>3.1666666666666665</v>
          </cell>
          <cell r="Z53" t="str">
            <v>MR</v>
          </cell>
          <cell r="AA53">
            <v>3.5</v>
          </cell>
          <cell r="AB53" t="str">
            <v>MR</v>
          </cell>
          <cell r="AC53">
            <v>3.8676096436192093</v>
          </cell>
          <cell r="AD53" t="str">
            <v>R</v>
          </cell>
          <cell r="AE53">
            <v>2.2469999999999999</v>
          </cell>
        </row>
        <row r="54">
          <cell r="B54" t="str">
            <v>AV7360MQK1</v>
          </cell>
          <cell r="C54" t="str">
            <v>AV7360</v>
          </cell>
          <cell r="D54" t="str">
            <v>LT725VT3P</v>
          </cell>
          <cell r="E54" t="str">
            <v>LT725</v>
          </cell>
          <cell r="F54" t="str">
            <v>2-LT</v>
          </cell>
          <cell r="G54">
            <v>2.5400773908236594</v>
          </cell>
          <cell r="H54">
            <v>4.3434343434343434</v>
          </cell>
          <cell r="I54">
            <v>3.4417558671290012</v>
          </cell>
          <cell r="K54">
            <v>1.3888888888888888</v>
          </cell>
          <cell r="L54">
            <v>0.67114093959731547</v>
          </cell>
          <cell r="N54">
            <v>8.0634920634920633</v>
          </cell>
          <cell r="O54">
            <v>3.374507297326089</v>
          </cell>
          <cell r="P54">
            <v>5</v>
          </cell>
          <cell r="Q54">
            <v>4.249559331269344</v>
          </cell>
          <cell r="R54">
            <v>5.8823529411764701</v>
          </cell>
          <cell r="S54">
            <v>5.0439707574819375</v>
          </cell>
          <cell r="T54">
            <v>3.9534113073123422</v>
          </cell>
          <cell r="U54" t="str">
            <v>R</v>
          </cell>
          <cell r="V54">
            <v>4.2428633123054693</v>
          </cell>
          <cell r="W54">
            <v>3.1666666666666665</v>
          </cell>
          <cell r="X54" t="str">
            <v>MR</v>
          </cell>
          <cell r="Y54">
            <v>3.8333333333333335</v>
          </cell>
          <cell r="Z54" t="str">
            <v>MS</v>
          </cell>
          <cell r="AA54">
            <v>4.166666666666667</v>
          </cell>
          <cell r="AB54" t="str">
            <v>MS</v>
          </cell>
          <cell r="AC54">
            <v>2.86894160740232</v>
          </cell>
          <cell r="AD54" t="str">
            <v>R</v>
          </cell>
          <cell r="AE54">
            <v>2.1859999999999999</v>
          </cell>
        </row>
        <row r="55">
          <cell r="B55" t="str">
            <v>AX7178MQK1</v>
          </cell>
          <cell r="C55" t="str">
            <v>AX7178</v>
          </cell>
          <cell r="D55" t="str">
            <v>AX7178MQK1</v>
          </cell>
          <cell r="E55" t="str">
            <v>AX7178</v>
          </cell>
          <cell r="F55" t="str">
            <v>4-PS4</v>
          </cell>
          <cell r="H55">
            <v>2.7777777777777777</v>
          </cell>
          <cell r="I55">
            <v>2.7777777777777777</v>
          </cell>
          <cell r="M55">
            <v>5.5555555555555562</v>
          </cell>
          <cell r="O55">
            <v>5.5555555555555562</v>
          </cell>
          <cell r="P55">
            <v>25</v>
          </cell>
          <cell r="Q55">
            <v>18.821729018798663</v>
          </cell>
          <cell r="S55">
            <v>21.910864509399332</v>
          </cell>
          <cell r="T55">
            <v>10.081399280910889</v>
          </cell>
          <cell r="U55" t="str">
            <v>R</v>
          </cell>
          <cell r="V55">
            <v>12.344321143588555</v>
          </cell>
          <cell r="W55">
            <v>2</v>
          </cell>
          <cell r="X55" t="str">
            <v>R</v>
          </cell>
          <cell r="Y55">
            <v>3.3333333333333335</v>
          </cell>
          <cell r="Z55" t="str">
            <v>MR</v>
          </cell>
          <cell r="AA55">
            <v>3.8333333333333335</v>
          </cell>
          <cell r="AB55" t="str">
            <v>MS</v>
          </cell>
          <cell r="AC55">
            <v>3.8680775016378175</v>
          </cell>
          <cell r="AD55" t="str">
            <v>R</v>
          </cell>
          <cell r="AE55">
            <v>1.9419999999999999</v>
          </cell>
        </row>
        <row r="56">
          <cell r="B56" t="str">
            <v>AX7370MQK1</v>
          </cell>
          <cell r="C56" t="str">
            <v>AX7370</v>
          </cell>
          <cell r="D56" t="str">
            <v>AX7370MQK1</v>
          </cell>
          <cell r="E56" t="str">
            <v>AX7370</v>
          </cell>
          <cell r="F56" t="str">
            <v>4-PS4</v>
          </cell>
          <cell r="H56">
            <v>6.4516129032258061</v>
          </cell>
          <cell r="I56">
            <v>6.4516129032258061</v>
          </cell>
          <cell r="M56">
            <v>8.1111111111111107</v>
          </cell>
          <cell r="O56">
            <v>8.1111111111111107</v>
          </cell>
          <cell r="P56">
            <v>20</v>
          </cell>
          <cell r="Q56">
            <v>15.24326244942451</v>
          </cell>
          <cell r="S56">
            <v>17.621631224712253</v>
          </cell>
          <cell r="T56">
            <v>10.728118413016389</v>
          </cell>
          <cell r="U56" t="str">
            <v>MR</v>
          </cell>
          <cell r="V56">
            <v>12.03662206396903</v>
          </cell>
          <cell r="W56">
            <v>2.2000000000000002</v>
          </cell>
          <cell r="X56" t="str">
            <v>R</v>
          </cell>
          <cell r="Y56">
            <v>3.6666666666666665</v>
          </cell>
          <cell r="Z56" t="str">
            <v>MS</v>
          </cell>
          <cell r="AA56">
            <v>3.3333333333333335</v>
          </cell>
          <cell r="AB56" t="str">
            <v>MR</v>
          </cell>
          <cell r="AC56">
            <v>6.6564489880791697</v>
          </cell>
          <cell r="AD56" t="str">
            <v>R</v>
          </cell>
          <cell r="AE56">
            <v>2.0139999999999998</v>
          </cell>
        </row>
        <row r="57">
          <cell r="B57" t="str">
            <v>AX7175MQK1</v>
          </cell>
          <cell r="C57" t="str">
            <v>AX7175</v>
          </cell>
          <cell r="D57" t="str">
            <v>AX7175MQK1</v>
          </cell>
          <cell r="E57" t="str">
            <v>AX7175</v>
          </cell>
          <cell r="F57" t="str">
            <v>4-PS4</v>
          </cell>
          <cell r="H57">
            <v>40.74074074074074</v>
          </cell>
          <cell r="I57">
            <v>40.74074074074074</v>
          </cell>
          <cell r="M57">
            <v>12.423103212576896</v>
          </cell>
          <cell r="O57">
            <v>12.423103212576896</v>
          </cell>
          <cell r="P57">
            <v>23.888888888888889</v>
          </cell>
          <cell r="Q57">
            <v>12.800662421576602</v>
          </cell>
          <cell r="S57">
            <v>18.344775655232745</v>
          </cell>
          <cell r="T57">
            <v>23.836206536183465</v>
          </cell>
          <cell r="U57" t="str">
            <v>MR</v>
          </cell>
          <cell r="V57">
            <v>29.542758197986743</v>
          </cell>
          <cell r="W57">
            <v>2</v>
          </cell>
          <cell r="X57" t="str">
            <v>R</v>
          </cell>
          <cell r="Y57">
            <v>3</v>
          </cell>
          <cell r="Z57" t="str">
            <v>MR</v>
          </cell>
          <cell r="AA57">
            <v>3.5</v>
          </cell>
          <cell r="AB57" t="str">
            <v>MR</v>
          </cell>
          <cell r="AC57">
            <v>5.6173382548432667</v>
          </cell>
          <cell r="AD57" t="str">
            <v>R</v>
          </cell>
          <cell r="AE57">
            <v>2.887</v>
          </cell>
        </row>
        <row r="58">
          <cell r="B58" t="str">
            <v>AX7289MQK1</v>
          </cell>
          <cell r="C58" t="str">
            <v>AX7289</v>
          </cell>
          <cell r="D58" t="str">
            <v>AX7289MQK1</v>
          </cell>
          <cell r="E58" t="str">
            <v>AX7289</v>
          </cell>
          <cell r="F58" t="str">
            <v>4-PS4</v>
          </cell>
          <cell r="H58">
            <v>72.222222222222214</v>
          </cell>
          <cell r="I58">
            <v>72.222222222222214</v>
          </cell>
          <cell r="M58">
            <v>6.4615384615384617</v>
          </cell>
          <cell r="O58">
            <v>6.4615384615384617</v>
          </cell>
          <cell r="P58">
            <v>25.833333333333332</v>
          </cell>
          <cell r="Q58">
            <v>5.842707848728196</v>
          </cell>
          <cell r="S58">
            <v>15.838020591030764</v>
          </cell>
          <cell r="T58">
            <v>31.507260424930482</v>
          </cell>
          <cell r="U58" t="str">
            <v>MR</v>
          </cell>
          <cell r="V58">
            <v>44.030121406626492</v>
          </cell>
          <cell r="W58">
            <v>2</v>
          </cell>
          <cell r="X58" t="str">
            <v>R</v>
          </cell>
          <cell r="Y58">
            <v>4.2</v>
          </cell>
          <cell r="Z58" t="str">
            <v>MS</v>
          </cell>
          <cell r="AA58">
            <v>3.6666666666666665</v>
          </cell>
          <cell r="AB58" t="str">
            <v>MS</v>
          </cell>
          <cell r="AC58">
            <v>5.3789017775409675</v>
          </cell>
          <cell r="AD58" t="str">
            <v>R</v>
          </cell>
          <cell r="AE58">
            <v>1.7529999999999999</v>
          </cell>
        </row>
        <row r="59">
          <cell r="B59" t="str">
            <v>AX7761VT3P</v>
          </cell>
          <cell r="C59" t="str">
            <v>AX7761VT3P</v>
          </cell>
          <cell r="D59" t="str">
            <v>AX7761VT3P</v>
          </cell>
          <cell r="E59" t="str">
            <v>AX7761</v>
          </cell>
          <cell r="F59" t="str">
            <v>9-COMP (NIDERA)</v>
          </cell>
          <cell r="G59">
            <v>25.773271798900236</v>
          </cell>
          <cell r="I59">
            <v>25.773271798900236</v>
          </cell>
          <cell r="K59">
            <v>15.296573929667456</v>
          </cell>
          <cell r="L59">
            <v>13.182266009852219</v>
          </cell>
          <cell r="O59">
            <v>14.239419969759837</v>
          </cell>
          <cell r="P59">
            <v>22.142857142857142</v>
          </cell>
          <cell r="Q59">
            <v>30.534297052154194</v>
          </cell>
          <cell r="S59">
            <v>26.33857709750567</v>
          </cell>
          <cell r="T59">
            <v>22.11708962205525</v>
          </cell>
          <cell r="U59" t="str">
            <v>MR</v>
          </cell>
          <cell r="V59">
            <v>26.055924448202951</v>
          </cell>
          <cell r="W59">
            <v>2</v>
          </cell>
          <cell r="X59" t="str">
            <v>R</v>
          </cell>
          <cell r="Y59">
            <v>3.3333333333333335</v>
          </cell>
          <cell r="Z59" t="str">
            <v>MR</v>
          </cell>
          <cell r="AA59">
            <v>4.333333333333333</v>
          </cell>
          <cell r="AB59" t="str">
            <v>MS</v>
          </cell>
          <cell r="AC59">
            <v>9.3103448275862082</v>
          </cell>
          <cell r="AD59" t="str">
            <v>R</v>
          </cell>
          <cell r="AE59">
            <v>2.3849999999999998</v>
          </cell>
        </row>
        <row r="60">
          <cell r="B60" t="str">
            <v>AX7784VT3P</v>
          </cell>
          <cell r="C60" t="str">
            <v>AX7784VT3P</v>
          </cell>
          <cell r="D60" t="str">
            <v>AX7784VT3P</v>
          </cell>
          <cell r="E60" t="str">
            <v>AX7784</v>
          </cell>
          <cell r="F60" t="str">
            <v>9-COMP (NIDERA)</v>
          </cell>
          <cell r="G60">
            <v>11.861455108359133</v>
          </cell>
          <cell r="I60">
            <v>11.861455108359133</v>
          </cell>
          <cell r="P60">
            <v>21.25</v>
          </cell>
          <cell r="S60">
            <v>21.25</v>
          </cell>
          <cell r="T60">
            <v>16.555727554179565</v>
          </cell>
          <cell r="U60" t="str">
            <v>MR</v>
          </cell>
          <cell r="V60">
            <v>16.555727554179565</v>
          </cell>
          <cell r="W60">
            <v>2.3333333333333335</v>
          </cell>
          <cell r="X60" t="str">
            <v>R</v>
          </cell>
          <cell r="Y60">
            <v>3.6666666666666665</v>
          </cell>
          <cell r="Z60" t="str">
            <v>MS</v>
          </cell>
          <cell r="AA60">
            <v>3</v>
          </cell>
          <cell r="AB60" t="str">
            <v>MR</v>
          </cell>
          <cell r="AE60">
            <v>3.1070000000000002</v>
          </cell>
        </row>
        <row r="61">
          <cell r="B61" t="str">
            <v>BRV8380PWUE</v>
          </cell>
          <cell r="C61" t="str">
            <v>BRV8380PWUE</v>
          </cell>
          <cell r="D61" t="str">
            <v>BRV8380PWUE</v>
          </cell>
          <cell r="E61" t="str">
            <v>BRV8380</v>
          </cell>
          <cell r="F61" t="str">
            <v>9-COMP (BREVANT)</v>
          </cell>
          <cell r="P61">
            <v>39.444444444444443</v>
          </cell>
          <cell r="Q61">
            <v>84.55202892728002</v>
          </cell>
          <cell r="S61">
            <v>61.998236685862231</v>
          </cell>
          <cell r="T61">
            <v>61.998236685862231</v>
          </cell>
          <cell r="U61" t="str">
            <v>S</v>
          </cell>
          <cell r="V61">
            <v>61.998236685862231</v>
          </cell>
          <cell r="W61">
            <v>2</v>
          </cell>
          <cell r="X61" t="str">
            <v>R</v>
          </cell>
          <cell r="Y61">
            <v>3.3333333333333335</v>
          </cell>
          <cell r="Z61" t="str">
            <v>MR</v>
          </cell>
          <cell r="AA61">
            <v>3.6666666666666665</v>
          </cell>
          <cell r="AB61" t="str">
            <v>MS</v>
          </cell>
          <cell r="AC61">
            <v>0</v>
          </cell>
          <cell r="AD61" t="str">
            <v>R</v>
          </cell>
          <cell r="AE61">
            <v>2.6139999999999999</v>
          </cell>
        </row>
        <row r="62">
          <cell r="B62" t="str">
            <v>DS 510 PWU</v>
          </cell>
          <cell r="C62" t="str">
            <v>DS 510 PWU</v>
          </cell>
          <cell r="D62" t="str">
            <v>DS 510 PWU</v>
          </cell>
          <cell r="E62" t="str">
            <v xml:space="preserve">DS 510 </v>
          </cell>
          <cell r="F62" t="str">
            <v>9-COMP (BREVANT)</v>
          </cell>
          <cell r="G62">
            <v>95.018656716417908</v>
          </cell>
          <cell r="H62">
            <v>86.994485294117652</v>
          </cell>
          <cell r="I62">
            <v>91.006571005267773</v>
          </cell>
          <cell r="M62">
            <v>21.371708511941211</v>
          </cell>
          <cell r="O62">
            <v>21.371708511941211</v>
          </cell>
          <cell r="T62">
            <v>56.18913975860449</v>
          </cell>
          <cell r="U62" t="str">
            <v>S</v>
          </cell>
          <cell r="V62">
            <v>91.006571005267773</v>
          </cell>
          <cell r="W62">
            <v>2.8333333333333335</v>
          </cell>
          <cell r="X62" t="str">
            <v>MR</v>
          </cell>
          <cell r="Y62">
            <v>3.6666666666666665</v>
          </cell>
          <cell r="Z62" t="str">
            <v>MS</v>
          </cell>
          <cell r="AA62">
            <v>4</v>
          </cell>
          <cell r="AB62" t="str">
            <v>MS</v>
          </cell>
        </row>
        <row r="63">
          <cell r="B63" t="str">
            <v>DS507PWU</v>
          </cell>
          <cell r="C63" t="str">
            <v>DS507PWU</v>
          </cell>
          <cell r="D63" t="str">
            <v>DS507PWU</v>
          </cell>
          <cell r="E63" t="str">
            <v>DS507</v>
          </cell>
          <cell r="F63" t="str">
            <v>9-COMP (BREVANT)</v>
          </cell>
          <cell r="G63">
            <v>30.307692307692307</v>
          </cell>
          <cell r="I63">
            <v>30.307692307692307</v>
          </cell>
          <cell r="L63">
            <v>35.052093382211069</v>
          </cell>
          <cell r="O63">
            <v>35.052093382211069</v>
          </cell>
          <cell r="T63">
            <v>32.679892844951688</v>
          </cell>
          <cell r="U63" t="str">
            <v>MS</v>
          </cell>
          <cell r="V63">
            <v>30.307692307692307</v>
          </cell>
          <cell r="W63">
            <v>3</v>
          </cell>
          <cell r="X63" t="str">
            <v>MR</v>
          </cell>
          <cell r="Y63">
            <v>3</v>
          </cell>
          <cell r="Z63" t="str">
            <v>MR</v>
          </cell>
          <cell r="AA63">
            <v>3</v>
          </cell>
          <cell r="AB63" t="str">
            <v>MR</v>
          </cell>
          <cell r="AE63">
            <v>4.2880000000000003</v>
          </cell>
        </row>
        <row r="64">
          <cell r="B64" t="str">
            <v>BRV8472PWU</v>
          </cell>
          <cell r="C64" t="str">
            <v>BRV8472PWU</v>
          </cell>
          <cell r="D64" t="str">
            <v>BRV8472PWU</v>
          </cell>
          <cell r="E64" t="str">
            <v>BRV8472</v>
          </cell>
          <cell r="F64" t="str">
            <v>9-COMP (BREVANT)</v>
          </cell>
          <cell r="P64">
            <v>45.625</v>
          </cell>
          <cell r="Q64">
            <v>25.627860942719288</v>
          </cell>
          <cell r="S64">
            <v>35.62643047135964</v>
          </cell>
          <cell r="T64">
            <v>35.62643047135964</v>
          </cell>
          <cell r="U64" t="str">
            <v>MR</v>
          </cell>
          <cell r="V64">
            <v>35.62643047135964</v>
          </cell>
          <cell r="W64">
            <v>2</v>
          </cell>
          <cell r="X64" t="str">
            <v>R</v>
          </cell>
          <cell r="Y64">
            <v>3.3333333333333335</v>
          </cell>
          <cell r="Z64" t="str">
            <v>MR</v>
          </cell>
          <cell r="AA64">
            <v>3</v>
          </cell>
          <cell r="AB64" t="str">
            <v>MR</v>
          </cell>
          <cell r="AC64">
            <v>3.3013589128697043</v>
          </cell>
          <cell r="AD64" t="str">
            <v>R</v>
          </cell>
          <cell r="AE64">
            <v>2.2850000000000001</v>
          </cell>
        </row>
        <row r="65">
          <cell r="B65" t="str">
            <v>BRV8421PWUEN</v>
          </cell>
          <cell r="C65" t="str">
            <v>BRV8421PWUEN</v>
          </cell>
          <cell r="D65" t="str">
            <v>BRV8421PWUEN</v>
          </cell>
          <cell r="E65" t="str">
            <v>BRV8421N</v>
          </cell>
          <cell r="F65" t="str">
            <v>9-COMP (BREVANT)</v>
          </cell>
          <cell r="P65">
            <v>29.285714285714285</v>
          </cell>
          <cell r="Q65">
            <v>16.227180527383368</v>
          </cell>
          <cell r="S65">
            <v>22.756447406548826</v>
          </cell>
          <cell r="T65">
            <v>22.756447406548826</v>
          </cell>
          <cell r="U65" t="str">
            <v>MR</v>
          </cell>
          <cell r="V65">
            <v>22.756447406548826</v>
          </cell>
          <cell r="W65">
            <v>2</v>
          </cell>
          <cell r="X65" t="str">
            <v>R</v>
          </cell>
          <cell r="Y65">
            <v>3.6666666666666665</v>
          </cell>
          <cell r="Z65" t="str">
            <v>MS</v>
          </cell>
          <cell r="AA65">
            <v>3.3333333333333335</v>
          </cell>
          <cell r="AB65" t="str">
            <v>MR</v>
          </cell>
          <cell r="AC65">
            <v>0</v>
          </cell>
          <cell r="AD65" t="str">
            <v>R</v>
          </cell>
          <cell r="AE65">
            <v>2.6960000000000002</v>
          </cell>
        </row>
        <row r="66">
          <cell r="B66" t="str">
            <v>KM3927VIP3</v>
          </cell>
          <cell r="C66" t="str">
            <v>KM3927VIP3</v>
          </cell>
          <cell r="D66" t="str">
            <v>KM3927VIP3</v>
          </cell>
          <cell r="E66" t="str">
            <v>KM3927</v>
          </cell>
          <cell r="F66" t="str">
            <v>9-COMP (KWS)</v>
          </cell>
          <cell r="L66">
            <v>76.447355264473543</v>
          </cell>
          <cell r="O66">
            <v>76.447355264473543</v>
          </cell>
          <cell r="P66">
            <v>48.571428571428569</v>
          </cell>
          <cell r="Q66">
            <v>57.208448117539028</v>
          </cell>
          <cell r="S66">
            <v>52.889938344483795</v>
          </cell>
          <cell r="T66">
            <v>64.668646804478669</v>
          </cell>
          <cell r="U66" t="str">
            <v>S</v>
          </cell>
          <cell r="V66">
            <v>52.889938344483795</v>
          </cell>
          <cell r="W66">
            <v>2.5</v>
          </cell>
          <cell r="X66" t="str">
            <v>MR</v>
          </cell>
          <cell r="Y66">
            <v>3</v>
          </cell>
          <cell r="Z66" t="str">
            <v>MR</v>
          </cell>
          <cell r="AA66">
            <v>2.5</v>
          </cell>
          <cell r="AB66" t="str">
            <v>R</v>
          </cell>
          <cell r="AC66">
            <v>10.179657740633351</v>
          </cell>
          <cell r="AD66" t="str">
            <v>MR</v>
          </cell>
          <cell r="AE66">
            <v>3.5880000000000001</v>
          </cell>
        </row>
        <row r="67">
          <cell r="B67" t="str">
            <v>KM3916 VIP3</v>
          </cell>
          <cell r="C67" t="str">
            <v>KM3916 VIP3</v>
          </cell>
          <cell r="D67" t="str">
            <v>KM3916 VIP3</v>
          </cell>
          <cell r="E67" t="str">
            <v xml:space="preserve">KM3916 </v>
          </cell>
          <cell r="F67" t="str">
            <v>9-COMP (KWS)</v>
          </cell>
          <cell r="L67">
            <v>7.6102418207681364</v>
          </cell>
          <cell r="O67">
            <v>7.6102418207681364</v>
          </cell>
          <cell r="P67">
            <v>15</v>
          </cell>
          <cell r="S67">
            <v>15</v>
          </cell>
          <cell r="T67">
            <v>11.305120910384069</v>
          </cell>
          <cell r="U67" t="str">
            <v>R</v>
          </cell>
          <cell r="V67">
            <v>15</v>
          </cell>
          <cell r="W67">
            <v>2</v>
          </cell>
          <cell r="X67" t="str">
            <v>R</v>
          </cell>
          <cell r="Y67">
            <v>3.3333333333333335</v>
          </cell>
          <cell r="Z67" t="str">
            <v>MR</v>
          </cell>
          <cell r="AA67">
            <v>4</v>
          </cell>
          <cell r="AB67" t="str">
            <v>MS</v>
          </cell>
        </row>
        <row r="68">
          <cell r="B68" t="str">
            <v>LG30870MGRR2</v>
          </cell>
          <cell r="C68" t="str">
            <v>LG30870MGRR2</v>
          </cell>
          <cell r="D68" t="str">
            <v>LG30870MGRR2</v>
          </cell>
          <cell r="E68" t="str">
            <v>LG30870</v>
          </cell>
          <cell r="F68" t="str">
            <v>9-COMP (LIMAGRAIN)</v>
          </cell>
          <cell r="L68">
            <v>7.3666067146282979</v>
          </cell>
          <cell r="O68">
            <v>7.3666067146282979</v>
          </cell>
          <cell r="P68">
            <v>40.555555555555557</v>
          </cell>
          <cell r="Q68">
            <v>48.955147808358817</v>
          </cell>
          <cell r="S68">
            <v>44.755351681957187</v>
          </cell>
          <cell r="T68">
            <v>26.060979198292742</v>
          </cell>
          <cell r="U68" t="str">
            <v>MR</v>
          </cell>
          <cell r="V68">
            <v>44.755351681957187</v>
          </cell>
          <cell r="W68">
            <v>2.3333333333333335</v>
          </cell>
          <cell r="X68" t="str">
            <v>R</v>
          </cell>
          <cell r="Y68">
            <v>4</v>
          </cell>
          <cell r="Z68" t="str">
            <v>MS</v>
          </cell>
          <cell r="AA68">
            <v>3</v>
          </cell>
          <cell r="AB68" t="str">
            <v>MR</v>
          </cell>
          <cell r="AC68">
            <v>4.1269841269841274</v>
          </cell>
          <cell r="AD68" t="str">
            <v>R</v>
          </cell>
          <cell r="AE68">
            <v>2.4220000000000002</v>
          </cell>
        </row>
        <row r="69">
          <cell r="B69" t="str">
            <v>SRM6620VT3P</v>
          </cell>
          <cell r="C69" t="str">
            <v>SRM6620VT3P</v>
          </cell>
          <cell r="D69" t="str">
            <v>SRM6620VT3P</v>
          </cell>
          <cell r="E69" t="str">
            <v>SRM6620</v>
          </cell>
          <cell r="F69" t="str">
            <v>9-COMP (LIMAGRAIN)</v>
          </cell>
          <cell r="L69">
            <v>10.16548463356974</v>
          </cell>
          <cell r="O69">
            <v>10.16548463356974</v>
          </cell>
          <cell r="P69">
            <v>35.555555555555557</v>
          </cell>
          <cell r="Q69">
            <v>66.347557551937115</v>
          </cell>
          <cell r="S69">
            <v>50.951556553746336</v>
          </cell>
          <cell r="T69">
            <v>30.558520593658038</v>
          </cell>
          <cell r="U69" t="str">
            <v>MS</v>
          </cell>
          <cell r="V69">
            <v>50.951556553746336</v>
          </cell>
          <cell r="W69">
            <v>2.3333333333333335</v>
          </cell>
          <cell r="X69" t="str">
            <v>R</v>
          </cell>
          <cell r="Y69">
            <v>3</v>
          </cell>
          <cell r="Z69" t="str">
            <v>MR</v>
          </cell>
          <cell r="AA69">
            <v>3.3333333333333335</v>
          </cell>
          <cell r="AB69" t="str">
            <v>MR</v>
          </cell>
          <cell r="AC69">
            <v>0.73529411764705876</v>
          </cell>
          <cell r="AD69" t="str">
            <v>R</v>
          </cell>
          <cell r="AE69">
            <v>2.819</v>
          </cell>
        </row>
        <row r="70">
          <cell r="B70" t="str">
            <v>LG 30680 VIP3</v>
          </cell>
          <cell r="C70" t="str">
            <v>LG 30680 VIP3</v>
          </cell>
          <cell r="D70" t="str">
            <v>LG 30680 VIP3</v>
          </cell>
          <cell r="E70" t="str">
            <v xml:space="preserve">LG 30680 </v>
          </cell>
          <cell r="F70" t="str">
            <v>9-COMP (LIMAGRAIN)</v>
          </cell>
          <cell r="L70">
            <v>27.474953302767872</v>
          </cell>
          <cell r="O70">
            <v>27.474953302767872</v>
          </cell>
          <cell r="P70">
            <v>36.25</v>
          </cell>
          <cell r="S70">
            <v>36.25</v>
          </cell>
          <cell r="T70">
            <v>31.862476651383936</v>
          </cell>
          <cell r="U70" t="str">
            <v>MR</v>
          </cell>
          <cell r="V70">
            <v>36.25</v>
          </cell>
          <cell r="W70">
            <v>2</v>
          </cell>
          <cell r="X70" t="str">
            <v>R</v>
          </cell>
          <cell r="Y70">
            <v>3.3333333333333335</v>
          </cell>
          <cell r="Z70" t="str">
            <v>MR</v>
          </cell>
          <cell r="AA70">
            <v>3.3333333333333335</v>
          </cell>
          <cell r="AB70" t="str">
            <v>MR</v>
          </cell>
        </row>
        <row r="71">
          <cell r="B71" t="str">
            <v>NS7921VIP3CL</v>
          </cell>
          <cell r="C71" t="str">
            <v>NS7921VIP3CL</v>
          </cell>
          <cell r="D71" t="str">
            <v>NS7921VIP3CL</v>
          </cell>
          <cell r="E71" t="str">
            <v>NS7921</v>
          </cell>
          <cell r="F71" t="str">
            <v>9-COMP (NIDERA)</v>
          </cell>
          <cell r="L71">
            <v>4.3893813233055781</v>
          </cell>
          <cell r="O71">
            <v>4.3893813233055781</v>
          </cell>
          <cell r="P71">
            <v>17.857142857142858</v>
          </cell>
          <cell r="Q71">
            <v>16.876154234649938</v>
          </cell>
          <cell r="S71">
            <v>17.366648545896396</v>
          </cell>
          <cell r="T71">
            <v>10.878014934600987</v>
          </cell>
          <cell r="U71" t="str">
            <v>MR</v>
          </cell>
          <cell r="V71">
            <v>17.366648545896396</v>
          </cell>
          <cell r="W71">
            <v>2</v>
          </cell>
          <cell r="X71" t="str">
            <v>R</v>
          </cell>
          <cell r="Y71">
            <v>3.3333333333333335</v>
          </cell>
          <cell r="Z71" t="str">
            <v>MR</v>
          </cell>
          <cell r="AA71">
            <v>3.3333333333333335</v>
          </cell>
          <cell r="AB71" t="str">
            <v>MR</v>
          </cell>
          <cell r="AC71">
            <v>4.2773816615462223</v>
          </cell>
          <cell r="AD71" t="str">
            <v>R</v>
          </cell>
          <cell r="AE71">
            <v>3.3010000000000002</v>
          </cell>
        </row>
        <row r="72">
          <cell r="B72" t="str">
            <v>NEXT22-6PW</v>
          </cell>
          <cell r="C72" t="str">
            <v>NEXT22-6PW</v>
          </cell>
          <cell r="D72" t="str">
            <v>NEXT22-6PW</v>
          </cell>
          <cell r="E72" t="str">
            <v>NEXT22-6</v>
          </cell>
          <cell r="F72" t="str">
            <v>9-COMP (BREVANT)</v>
          </cell>
          <cell r="H72">
            <v>54.352678571428569</v>
          </cell>
          <cell r="I72">
            <v>54.352678571428569</v>
          </cell>
          <cell r="T72">
            <v>54.352678571428569</v>
          </cell>
          <cell r="U72" t="str">
            <v>S</v>
          </cell>
          <cell r="V72">
            <v>54.352678571428569</v>
          </cell>
          <cell r="AE72">
            <v>7.093</v>
          </cell>
        </row>
        <row r="73">
          <cell r="B73" t="str">
            <v>NEXT22-6PWU</v>
          </cell>
          <cell r="C73" t="str">
            <v>NEXT22-6PWU</v>
          </cell>
          <cell r="D73" t="str">
            <v>NEXT22-6PWU</v>
          </cell>
          <cell r="E73" t="str">
            <v>NEXT22-6</v>
          </cell>
          <cell r="F73" t="str">
            <v>9-COMP (BREVANT)</v>
          </cell>
          <cell r="G73">
            <v>61.209458098307813</v>
          </cell>
          <cell r="I73">
            <v>61.209458098307813</v>
          </cell>
          <cell r="K73">
            <v>19.424460431654676</v>
          </cell>
          <cell r="L73">
            <v>24.016374553020889</v>
          </cell>
          <cell r="M73">
            <v>34.365296803652967</v>
          </cell>
          <cell r="O73">
            <v>25.935377262776175</v>
          </cell>
          <cell r="P73">
            <v>33.888888888888886</v>
          </cell>
          <cell r="Q73">
            <v>41.600416099988003</v>
          </cell>
          <cell r="S73">
            <v>37.744652494438441</v>
          </cell>
          <cell r="T73">
            <v>41.629829285174146</v>
          </cell>
          <cell r="U73" t="str">
            <v>MS</v>
          </cell>
          <cell r="V73">
            <v>49.477055296373123</v>
          </cell>
          <cell r="W73">
            <v>2.5</v>
          </cell>
          <cell r="X73" t="str">
            <v>MR</v>
          </cell>
          <cell r="Y73">
            <v>3.5</v>
          </cell>
          <cell r="Z73" t="str">
            <v>MR</v>
          </cell>
          <cell r="AA73">
            <v>3.1666666666666665</v>
          </cell>
          <cell r="AB73" t="str">
            <v>MR</v>
          </cell>
          <cell r="AC73">
            <v>2.0863663695287964</v>
          </cell>
          <cell r="AD73" t="str">
            <v>R</v>
          </cell>
          <cell r="AE73">
            <v>5.008</v>
          </cell>
        </row>
        <row r="74">
          <cell r="B74" t="str">
            <v>NS7818VIP3</v>
          </cell>
          <cell r="C74" t="str">
            <v>NS7818VIP3</v>
          </cell>
          <cell r="D74" t="str">
            <v>NS 7818 VIP3</v>
          </cell>
          <cell r="E74" t="str">
            <v>NS7818</v>
          </cell>
          <cell r="F74" t="str">
            <v>9-COMP (NIDERA)</v>
          </cell>
          <cell r="G74">
            <v>4.8985758361415286</v>
          </cell>
          <cell r="H74">
            <v>4.634408602150538</v>
          </cell>
          <cell r="I74">
            <v>4.7664922191460333</v>
          </cell>
          <cell r="L74">
            <v>3.5165484633569739</v>
          </cell>
          <cell r="N74">
            <v>11.492537313432836</v>
          </cell>
          <cell r="O74">
            <v>7.504542888394905</v>
          </cell>
          <cell r="T74">
            <v>6.1355175537704696</v>
          </cell>
          <cell r="U74" t="str">
            <v>R</v>
          </cell>
          <cell r="V74">
            <v>4.7664922191460333</v>
          </cell>
          <cell r="W74">
            <v>3</v>
          </cell>
          <cell r="X74" t="str">
            <v>MR</v>
          </cell>
          <cell r="Y74">
            <v>3.3333333333333335</v>
          </cell>
          <cell r="Z74" t="str">
            <v>MR</v>
          </cell>
          <cell r="AA74">
            <v>4.333333333333333</v>
          </cell>
          <cell r="AB74" t="str">
            <v>MS</v>
          </cell>
          <cell r="AE74">
            <v>4.2919999999999998</v>
          </cell>
        </row>
        <row r="75">
          <cell r="B75" t="str">
            <v>NS7621VIP3</v>
          </cell>
          <cell r="C75" t="str">
            <v>NS7621VIP3</v>
          </cell>
          <cell r="D75" t="str">
            <v>NS7621VIP3</v>
          </cell>
          <cell r="E75" t="str">
            <v>NS7621</v>
          </cell>
          <cell r="F75" t="str">
            <v>9-COMP (NIDERA)</v>
          </cell>
          <cell r="P75">
            <v>17.857142857142858</v>
          </cell>
          <cell r="Q75">
            <v>53.258443683975599</v>
          </cell>
          <cell r="S75">
            <v>35.55779327055923</v>
          </cell>
          <cell r="T75">
            <v>35.55779327055923</v>
          </cell>
          <cell r="U75" t="str">
            <v>S</v>
          </cell>
          <cell r="V75">
            <v>35.55779327055923</v>
          </cell>
          <cell r="W75">
            <v>2</v>
          </cell>
          <cell r="X75" t="str">
            <v>R</v>
          </cell>
          <cell r="Y75">
            <v>4</v>
          </cell>
          <cell r="Z75" t="str">
            <v>MS</v>
          </cell>
          <cell r="AA75">
            <v>4.666666666666667</v>
          </cell>
          <cell r="AB75" t="str">
            <v>S</v>
          </cell>
          <cell r="AC75">
            <v>6.6891891891891895</v>
          </cell>
          <cell r="AD75" t="str">
            <v>R</v>
          </cell>
          <cell r="AE75">
            <v>3.0249999999999999</v>
          </cell>
        </row>
        <row r="76">
          <cell r="B76" t="str">
            <v>P2167VYHR</v>
          </cell>
          <cell r="C76" t="str">
            <v>P2167VYHR</v>
          </cell>
          <cell r="D76" t="str">
            <v>P2167VYHR</v>
          </cell>
          <cell r="E76" t="str">
            <v>P2167</v>
          </cell>
          <cell r="F76" t="str">
            <v>9-COMP (PIONEER)</v>
          </cell>
          <cell r="G76">
            <v>51.893939393939391</v>
          </cell>
          <cell r="I76">
            <v>51.893939393939391</v>
          </cell>
          <cell r="L76">
            <v>14.471264367816094</v>
          </cell>
          <cell r="O76">
            <v>14.471264367816094</v>
          </cell>
          <cell r="P76">
            <v>30</v>
          </cell>
          <cell r="Q76">
            <v>41.075732083664072</v>
          </cell>
          <cell r="S76">
            <v>35.537866041832032</v>
          </cell>
          <cell r="T76">
            <v>33.967689934529169</v>
          </cell>
          <cell r="U76" t="str">
            <v>MS</v>
          </cell>
          <cell r="V76">
            <v>43.715902717885712</v>
          </cell>
          <cell r="W76">
            <v>2.3333333333333335</v>
          </cell>
          <cell r="X76" t="str">
            <v>R</v>
          </cell>
          <cell r="Y76">
            <v>3.6666666666666665</v>
          </cell>
          <cell r="Z76" t="str">
            <v>MS</v>
          </cell>
          <cell r="AA76">
            <v>3.3333333333333335</v>
          </cell>
          <cell r="AB76" t="str">
            <v>MR</v>
          </cell>
          <cell r="AC76">
            <v>20.324409786211028</v>
          </cell>
          <cell r="AD76" t="str">
            <v>MR</v>
          </cell>
          <cell r="AE76">
            <v>3.1869999999999998</v>
          </cell>
        </row>
        <row r="77">
          <cell r="B77" t="str">
            <v>P1804PWU</v>
          </cell>
          <cell r="C77" t="str">
            <v>P1804PWU</v>
          </cell>
          <cell r="D77" t="str">
            <v>P1804PWU</v>
          </cell>
          <cell r="E77" t="str">
            <v>P1804</v>
          </cell>
          <cell r="F77" t="str">
            <v>9-COMP (PIONEER)</v>
          </cell>
          <cell r="L77">
            <v>4.6637885923600209</v>
          </cell>
          <cell r="O77">
            <v>4.6637885923600209</v>
          </cell>
          <cell r="P77">
            <v>23.571428571428573</v>
          </cell>
          <cell r="Q77">
            <v>14.110954116159739</v>
          </cell>
          <cell r="S77">
            <v>18.841191343794158</v>
          </cell>
          <cell r="T77">
            <v>11.752489968077089</v>
          </cell>
          <cell r="U77" t="str">
            <v>R</v>
          </cell>
          <cell r="V77">
            <v>18.841191343794158</v>
          </cell>
          <cell r="W77">
            <v>2.3333333333333335</v>
          </cell>
          <cell r="X77" t="str">
            <v>R</v>
          </cell>
          <cell r="Y77">
            <v>3.3333333333333335</v>
          </cell>
          <cell r="Z77" t="str">
            <v>MR</v>
          </cell>
          <cell r="AA77">
            <v>3</v>
          </cell>
          <cell r="AB77" t="str">
            <v>MR</v>
          </cell>
          <cell r="AC77">
            <v>2.0064516129032257</v>
          </cell>
          <cell r="AD77" t="str">
            <v>R</v>
          </cell>
          <cell r="AE77">
            <v>3.1779999999999999</v>
          </cell>
        </row>
        <row r="78">
          <cell r="B78" t="str">
            <v>P2089VYHR</v>
          </cell>
          <cell r="C78" t="str">
            <v>P2089VYHR</v>
          </cell>
          <cell r="D78" t="str">
            <v>P2089VYHR</v>
          </cell>
          <cell r="E78" t="str">
            <v>P2089</v>
          </cell>
          <cell r="F78" t="str">
            <v>9-COMP (PIONEER)</v>
          </cell>
          <cell r="G78">
            <v>53.676290677758743</v>
          </cell>
          <cell r="H78">
            <v>55.911680911680911</v>
          </cell>
          <cell r="I78">
            <v>54.793985794719831</v>
          </cell>
          <cell r="P78">
            <v>34.375</v>
          </cell>
          <cell r="S78">
            <v>34.375</v>
          </cell>
          <cell r="T78">
            <v>44.584492897359915</v>
          </cell>
          <cell r="U78" t="str">
            <v>S</v>
          </cell>
          <cell r="V78">
            <v>44.584492897359915</v>
          </cell>
          <cell r="W78">
            <v>2.75</v>
          </cell>
          <cell r="X78" t="str">
            <v>MR</v>
          </cell>
          <cell r="Y78">
            <v>3.8888888888888888</v>
          </cell>
          <cell r="Z78" t="str">
            <v>MS</v>
          </cell>
          <cell r="AA78">
            <v>4.666666666666667</v>
          </cell>
          <cell r="AB78" t="str">
            <v>S</v>
          </cell>
          <cell r="AE78">
            <v>3.1070000000000002</v>
          </cell>
        </row>
        <row r="79">
          <cell r="B79" t="str">
            <v>P2021PWU</v>
          </cell>
          <cell r="C79" t="str">
            <v>P2021PWU</v>
          </cell>
          <cell r="D79" t="str">
            <v>P2021PWU</v>
          </cell>
          <cell r="E79" t="str">
            <v>P2021</v>
          </cell>
          <cell r="F79" t="str">
            <v>9-COMP (PIONEER)</v>
          </cell>
          <cell r="L79">
            <v>46.392211129781558</v>
          </cell>
          <cell r="O79">
            <v>46.392211129781558</v>
          </cell>
          <cell r="P79">
            <v>37.777777777777779</v>
          </cell>
          <cell r="Q79">
            <v>36.11260775862069</v>
          </cell>
          <cell r="S79">
            <v>36.945192768199234</v>
          </cell>
          <cell r="T79">
            <v>41.668701948990396</v>
          </cell>
          <cell r="U79" t="str">
            <v>MS</v>
          </cell>
          <cell r="V79">
            <v>36.945192768199234</v>
          </cell>
          <cell r="W79">
            <v>2.3333333333333335</v>
          </cell>
          <cell r="X79" t="str">
            <v>R</v>
          </cell>
          <cell r="Y79">
            <v>3.6666666666666665</v>
          </cell>
          <cell r="Z79" t="str">
            <v>MS</v>
          </cell>
          <cell r="AA79">
            <v>3.3333333333333335</v>
          </cell>
          <cell r="AB79" t="str">
            <v>MR</v>
          </cell>
          <cell r="AC79">
            <v>2.2959483264826774</v>
          </cell>
          <cell r="AD79" t="str">
            <v>R</v>
          </cell>
          <cell r="AE79">
            <v>3.4249999999999998</v>
          </cell>
        </row>
        <row r="80">
          <cell r="B80" t="str">
            <v>NK979VIP3</v>
          </cell>
          <cell r="C80" t="str">
            <v>NK979VIP3</v>
          </cell>
          <cell r="D80" t="str">
            <v>NK979VIP3</v>
          </cell>
          <cell r="E80" t="str">
            <v>NK979</v>
          </cell>
          <cell r="F80" t="str">
            <v>9-COMP (SYNGENTA)</v>
          </cell>
          <cell r="G80">
            <v>18.040454887829632</v>
          </cell>
          <cell r="I80">
            <v>18.040454887829632</v>
          </cell>
          <cell r="K80">
            <v>3.2100137609823225</v>
          </cell>
          <cell r="L80">
            <v>10.908892118031673</v>
          </cell>
          <cell r="M80">
            <v>6.5461565461565456</v>
          </cell>
          <cell r="N80">
            <v>3.476302389345868</v>
          </cell>
          <cell r="O80">
            <v>6.0353412036291019</v>
          </cell>
          <cell r="P80">
            <v>37.777777777777779</v>
          </cell>
          <cell r="Q80">
            <v>14.661459679029132</v>
          </cell>
          <cell r="S80">
            <v>26.219618728403454</v>
          </cell>
          <cell r="T80">
            <v>16.765138273287395</v>
          </cell>
          <cell r="U80" t="str">
            <v>MR</v>
          </cell>
          <cell r="V80">
            <v>22.130036808116543</v>
          </cell>
          <cell r="W80">
            <v>2.8333333333333335</v>
          </cell>
          <cell r="X80" t="str">
            <v>MR</v>
          </cell>
          <cell r="Y80">
            <v>3.5</v>
          </cell>
          <cell r="Z80" t="str">
            <v>MR</v>
          </cell>
          <cell r="AA80">
            <v>3.1666666666666665</v>
          </cell>
          <cell r="AB80" t="str">
            <v>MR</v>
          </cell>
          <cell r="AC80">
            <v>1.3950150187345525</v>
          </cell>
          <cell r="AD80" t="str">
            <v>R</v>
          </cell>
          <cell r="AE80">
            <v>2.5299999999999998</v>
          </cell>
        </row>
        <row r="81">
          <cell r="B81" t="str">
            <v>SYN848VIP3</v>
          </cell>
          <cell r="C81" t="str">
            <v>SYN848VIP3</v>
          </cell>
          <cell r="D81" t="str">
            <v>SYN848VIP3</v>
          </cell>
          <cell r="E81" t="str">
            <v>SYN848</v>
          </cell>
          <cell r="F81" t="str">
            <v>9-COMP (SYNGENTA)</v>
          </cell>
          <cell r="G81">
            <v>74.112215909090907</v>
          </cell>
          <cell r="I81">
            <v>74.112215909090907</v>
          </cell>
          <cell r="T81">
            <v>74.112215909090907</v>
          </cell>
          <cell r="U81" t="str">
            <v>S</v>
          </cell>
          <cell r="V81">
            <v>74.112215909090907</v>
          </cell>
        </row>
        <row r="82">
          <cell r="B82" t="str">
            <v>P1815VYHR</v>
          </cell>
          <cell r="C82" t="str">
            <v>P1815VYHR</v>
          </cell>
          <cell r="D82" t="str">
            <v>P1815VYHR</v>
          </cell>
          <cell r="E82" t="str">
            <v>P1815</v>
          </cell>
          <cell r="F82" t="str">
            <v>9-COMP (PIONEER)</v>
          </cell>
          <cell r="G82">
            <v>53.930091799847794</v>
          </cell>
          <cell r="H82">
            <v>58.516196447230932</v>
          </cell>
          <cell r="I82">
            <v>56.223144123539363</v>
          </cell>
          <cell r="K82">
            <v>18.115942028985508</v>
          </cell>
          <cell r="L82">
            <v>24.251438041707694</v>
          </cell>
          <cell r="O82">
            <v>21.183690035346601</v>
          </cell>
          <cell r="P82">
            <v>45.714285714285715</v>
          </cell>
          <cell r="Q82">
            <v>64.628297362110303</v>
          </cell>
          <cell r="S82">
            <v>55.171291538198005</v>
          </cell>
          <cell r="T82">
            <v>44.192708565694659</v>
          </cell>
          <cell r="U82" t="str">
            <v>MS</v>
          </cell>
          <cell r="V82">
            <v>55.697217830868681</v>
          </cell>
          <cell r="W82">
            <v>2.6</v>
          </cell>
          <cell r="X82" t="str">
            <v>MR</v>
          </cell>
          <cell r="Y82">
            <v>2.8</v>
          </cell>
          <cell r="Z82" t="str">
            <v>MR</v>
          </cell>
          <cell r="AA82">
            <v>3.6666666666666665</v>
          </cell>
          <cell r="AB82" t="str">
            <v>MS</v>
          </cell>
          <cell r="AC82">
            <v>5.7026071586389744</v>
          </cell>
          <cell r="AD82" t="str">
            <v>R</v>
          </cell>
          <cell r="AE82">
            <v>3.2639999999999998</v>
          </cell>
        </row>
        <row r="83">
          <cell r="B83" t="str">
            <v>NK890VIP3</v>
          </cell>
          <cell r="C83" t="str">
            <v>NK890VIP3</v>
          </cell>
          <cell r="D83" t="str">
            <v>NK890VIP3</v>
          </cell>
          <cell r="E83" t="str">
            <v>NK890</v>
          </cell>
          <cell r="F83" t="str">
            <v>9-COMP (SYNGENTA)</v>
          </cell>
          <cell r="L83">
            <v>31.662004662004662</v>
          </cell>
          <cell r="O83">
            <v>31.662004662004662</v>
          </cell>
          <cell r="P83">
            <v>16.666666666666668</v>
          </cell>
          <cell r="Q83">
            <v>15.891472868217056</v>
          </cell>
          <cell r="S83">
            <v>16.279069767441861</v>
          </cell>
          <cell r="T83">
            <v>23.970537214723262</v>
          </cell>
          <cell r="U83" t="str">
            <v>MR</v>
          </cell>
          <cell r="V83">
            <v>16.279069767441861</v>
          </cell>
          <cell r="W83">
            <v>2</v>
          </cell>
          <cell r="X83" t="str">
            <v>R</v>
          </cell>
          <cell r="Y83">
            <v>3</v>
          </cell>
          <cell r="Z83" t="str">
            <v>MR</v>
          </cell>
          <cell r="AA83">
            <v>3.6666666666666665</v>
          </cell>
          <cell r="AB83" t="str">
            <v>MS</v>
          </cell>
          <cell r="AC83">
            <v>1.9736842105263157</v>
          </cell>
          <cell r="AD83" t="str">
            <v>R</v>
          </cell>
          <cell r="AE83">
            <v>3.5880000000000001</v>
          </cell>
        </row>
        <row r="84">
          <cell r="B84" t="str">
            <v>NK 885 VIP3</v>
          </cell>
          <cell r="C84" t="str">
            <v>NK 885 VIP3</v>
          </cell>
          <cell r="D84" t="str">
            <v>NK 885 VIP3</v>
          </cell>
          <cell r="E84" t="str">
            <v xml:space="preserve">NK 885 </v>
          </cell>
          <cell r="F84" t="str">
            <v>9-COMP (SYNGENTA)</v>
          </cell>
          <cell r="L84">
            <v>18.458790014967892</v>
          </cell>
          <cell r="O84">
            <v>18.458790014967892</v>
          </cell>
          <cell r="P84">
            <v>24</v>
          </cell>
          <cell r="S84">
            <v>24</v>
          </cell>
          <cell r="T84">
            <v>21.229395007483944</v>
          </cell>
          <cell r="U84" t="str">
            <v>MR</v>
          </cell>
          <cell r="V84">
            <v>24</v>
          </cell>
          <cell r="W84">
            <v>2.5</v>
          </cell>
          <cell r="X84" t="str">
            <v>MR</v>
          </cell>
          <cell r="Y84">
            <v>4.333333333333333</v>
          </cell>
          <cell r="Z84" t="str">
            <v>MS</v>
          </cell>
          <cell r="AA84">
            <v>4.333333333333333</v>
          </cell>
          <cell r="AB84" t="str">
            <v>MS</v>
          </cell>
        </row>
        <row r="85">
          <cell r="B85" t="str">
            <v>SYN 840 VIP4</v>
          </cell>
          <cell r="C85" t="str">
            <v>SYN 840 VIP4</v>
          </cell>
          <cell r="D85" t="str">
            <v>SYN 840 VIP4</v>
          </cell>
          <cell r="E85" t="str">
            <v xml:space="preserve">SYN 840 </v>
          </cell>
          <cell r="F85" t="str">
            <v>9-COMP (SYNGENTA)</v>
          </cell>
          <cell r="G85">
            <v>18.548387096774192</v>
          </cell>
          <cell r="I85">
            <v>18.548387096774192</v>
          </cell>
          <cell r="P85">
            <v>21.666666666666668</v>
          </cell>
          <cell r="S85">
            <v>21.666666666666668</v>
          </cell>
          <cell r="T85">
            <v>20.107526881720432</v>
          </cell>
          <cell r="U85" t="str">
            <v>MR</v>
          </cell>
          <cell r="V85">
            <v>20.107526881720432</v>
          </cell>
          <cell r="W85">
            <v>2</v>
          </cell>
          <cell r="X85" t="str">
            <v>R</v>
          </cell>
          <cell r="Y85">
            <v>3</v>
          </cell>
          <cell r="Z85" t="str">
            <v>MR</v>
          </cell>
          <cell r="AA85">
            <v>3</v>
          </cell>
          <cell r="AB85" t="str">
            <v>MR</v>
          </cell>
        </row>
        <row r="86">
          <cell r="B86" t="str">
            <v>NK870VIP3</v>
          </cell>
          <cell r="C86" t="str">
            <v>NK870VIP3</v>
          </cell>
          <cell r="D86" t="str">
            <v>NK870VIP3</v>
          </cell>
          <cell r="E86" t="str">
            <v>NK870</v>
          </cell>
          <cell r="F86" t="str">
            <v>9-COMP (SYNGENTA)</v>
          </cell>
          <cell r="P86">
            <v>15</v>
          </cell>
          <cell r="Q86">
            <v>7.0593149540517963</v>
          </cell>
          <cell r="S86">
            <v>11.029657477025898</v>
          </cell>
          <cell r="T86">
            <v>11.029657477025898</v>
          </cell>
          <cell r="U86" t="str">
            <v>R</v>
          </cell>
          <cell r="V86">
            <v>11.029657477025898</v>
          </cell>
          <cell r="W86">
            <v>3</v>
          </cell>
          <cell r="X86" t="str">
            <v>MR</v>
          </cell>
          <cell r="Y86">
            <v>3.3333333333333335</v>
          </cell>
          <cell r="Z86" t="str">
            <v>MR</v>
          </cell>
          <cell r="AA86">
            <v>4.666666666666667</v>
          </cell>
          <cell r="AB86" t="str">
            <v>S</v>
          </cell>
          <cell r="AC86">
            <v>5.5367504835589934</v>
          </cell>
          <cell r="AD86" t="str">
            <v>R</v>
          </cell>
          <cell r="AE86">
            <v>3.0249999999999999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2D59-02DB-40D8-9077-8B025D395BDB}">
  <dimension ref="A1:R34"/>
  <sheetViews>
    <sheetView topLeftCell="A10" workbookViewId="0">
      <selection activeCell="H11" sqref="H11"/>
    </sheetView>
  </sheetViews>
  <sheetFormatPr baseColWidth="10" defaultRowHeight="12.5" x14ac:dyDescent="0.25"/>
  <cols>
    <col min="2" max="2" width="12" bestFit="1" customWidth="1"/>
    <col min="4" max="4" width="22.7265625" bestFit="1" customWidth="1"/>
    <col min="5" max="5" width="17.1796875" bestFit="1" customWidth="1"/>
    <col min="6" max="6" width="6.08984375" customWidth="1"/>
    <col min="7" max="7" width="5.1796875" bestFit="1" customWidth="1"/>
    <col min="8" max="8" width="10.81640625" bestFit="1" customWidth="1"/>
    <col min="9" max="9" width="12.54296875" bestFit="1" customWidth="1"/>
    <col min="10" max="10" width="9.6328125" bestFit="1" customWidth="1"/>
    <col min="11" max="12" width="7.08984375" bestFit="1" customWidth="1"/>
    <col min="13" max="13" width="14.6328125" bestFit="1" customWidth="1"/>
    <col min="14" max="14" width="15" bestFit="1" customWidth="1"/>
    <col min="15" max="15" width="10.1796875" bestFit="1" customWidth="1"/>
    <col min="16" max="16" width="10.6328125" bestFit="1" customWidth="1"/>
    <col min="17" max="17" width="8.81640625" bestFit="1" customWidth="1"/>
    <col min="18" max="18" width="6.1796875" bestFit="1" customWidth="1"/>
  </cols>
  <sheetData>
    <row r="1" spans="1:18" ht="21" customHeight="1" x14ac:dyDescent="0.25">
      <c r="A1" t="s">
        <v>1367</v>
      </c>
      <c r="B1" t="s">
        <v>1368</v>
      </c>
      <c r="C1" t="s">
        <v>1365</v>
      </c>
      <c r="D1" t="s">
        <v>1366</v>
      </c>
      <c r="E1" t="s">
        <v>10</v>
      </c>
      <c r="F1" t="s">
        <v>11</v>
      </c>
      <c r="G1" t="s">
        <v>12</v>
      </c>
      <c r="H1" t="s">
        <v>1373</v>
      </c>
      <c r="I1" t="s">
        <v>14</v>
      </c>
      <c r="J1" t="s">
        <v>15</v>
      </c>
      <c r="K1" t="s">
        <v>16</v>
      </c>
      <c r="L1" t="s">
        <v>17</v>
      </c>
      <c r="M1" t="s">
        <v>18</v>
      </c>
      <c r="N1" t="s">
        <v>19</v>
      </c>
      <c r="O1" t="s">
        <v>20</v>
      </c>
      <c r="P1" t="s">
        <v>21</v>
      </c>
      <c r="Q1" t="s">
        <v>22</v>
      </c>
      <c r="R1" t="s">
        <v>23</v>
      </c>
    </row>
    <row r="2" spans="1:18" ht="11" customHeight="1" x14ac:dyDescent="0.25">
      <c r="A2" t="s">
        <v>1364</v>
      </c>
      <c r="B2" t="s">
        <v>92</v>
      </c>
      <c r="C2" t="s">
        <v>93</v>
      </c>
      <c r="D2" t="s">
        <v>95</v>
      </c>
      <c r="E2" s="59"/>
      <c r="F2" s="3"/>
      <c r="G2" s="3">
        <v>4</v>
      </c>
      <c r="H2" s="3">
        <v>6</v>
      </c>
      <c r="I2" s="3"/>
      <c r="J2" s="3">
        <v>2</v>
      </c>
      <c r="K2" s="3">
        <v>3</v>
      </c>
      <c r="L2" s="3">
        <v>6</v>
      </c>
      <c r="M2" s="3">
        <v>6</v>
      </c>
      <c r="N2" s="3"/>
      <c r="O2" s="3"/>
      <c r="P2" s="3">
        <v>3</v>
      </c>
      <c r="Q2" s="3">
        <v>3</v>
      </c>
      <c r="R2" s="3">
        <v>4</v>
      </c>
    </row>
    <row r="3" spans="1:18" ht="11" customHeight="1" x14ac:dyDescent="0.25">
      <c r="A3" t="s">
        <v>1364</v>
      </c>
      <c r="B3" t="s">
        <v>27</v>
      </c>
      <c r="C3" t="s">
        <v>39</v>
      </c>
      <c r="D3" t="s">
        <v>1375</v>
      </c>
      <c r="E3" s="59"/>
      <c r="F3" s="3"/>
      <c r="G3" s="3">
        <v>3</v>
      </c>
      <c r="H3" s="3">
        <v>2</v>
      </c>
      <c r="I3" s="3"/>
      <c r="J3" s="3"/>
      <c r="K3" s="3">
        <v>2</v>
      </c>
      <c r="L3" s="3">
        <v>2</v>
      </c>
      <c r="M3" s="3">
        <v>3</v>
      </c>
      <c r="N3" s="3"/>
      <c r="O3" s="3"/>
      <c r="P3" s="3">
        <v>4</v>
      </c>
      <c r="Q3" s="3">
        <v>2</v>
      </c>
      <c r="R3" s="3">
        <v>5</v>
      </c>
    </row>
    <row r="4" spans="1:18" ht="11" customHeight="1" x14ac:dyDescent="0.25">
      <c r="A4" t="s">
        <v>1364</v>
      </c>
      <c r="B4" t="s">
        <v>27</v>
      </c>
      <c r="C4" t="s">
        <v>44</v>
      </c>
      <c r="D4" t="s">
        <v>1375</v>
      </c>
      <c r="E4" s="59"/>
      <c r="F4" s="3"/>
      <c r="G4" s="3">
        <v>3</v>
      </c>
      <c r="H4" s="3">
        <v>2</v>
      </c>
      <c r="I4" s="3"/>
      <c r="J4" s="3">
        <v>2</v>
      </c>
      <c r="K4" s="3">
        <v>2</v>
      </c>
      <c r="L4" s="3">
        <v>3</v>
      </c>
      <c r="M4" s="3">
        <v>4</v>
      </c>
      <c r="N4" s="3">
        <v>3</v>
      </c>
      <c r="O4" s="3"/>
      <c r="P4" s="3">
        <v>3</v>
      </c>
      <c r="Q4" s="3">
        <v>2</v>
      </c>
      <c r="R4" s="3">
        <v>2</v>
      </c>
    </row>
    <row r="5" spans="1:18" ht="11" customHeight="1" x14ac:dyDescent="0.25">
      <c r="A5" t="s">
        <v>1364</v>
      </c>
      <c r="B5" t="s">
        <v>27</v>
      </c>
      <c r="C5" t="s">
        <v>48</v>
      </c>
      <c r="D5" t="s">
        <v>1375</v>
      </c>
      <c r="E5" s="59"/>
      <c r="F5" s="3"/>
      <c r="G5" s="3">
        <v>3</v>
      </c>
      <c r="H5" s="3">
        <v>3</v>
      </c>
      <c r="I5" s="3"/>
      <c r="J5" s="3">
        <v>2</v>
      </c>
      <c r="K5" s="3">
        <v>4</v>
      </c>
      <c r="L5" s="3">
        <v>2</v>
      </c>
      <c r="M5" s="3">
        <v>4</v>
      </c>
      <c r="N5" s="3"/>
      <c r="O5" s="3"/>
      <c r="P5" s="3">
        <v>2</v>
      </c>
      <c r="Q5" s="3">
        <v>2</v>
      </c>
      <c r="R5" s="3">
        <v>2</v>
      </c>
    </row>
    <row r="6" spans="1:18" ht="11" customHeight="1" x14ac:dyDescent="0.25">
      <c r="A6" t="s">
        <v>1364</v>
      </c>
      <c r="B6" t="s">
        <v>71</v>
      </c>
      <c r="C6" t="s">
        <v>76</v>
      </c>
      <c r="D6" t="s">
        <v>1375</v>
      </c>
      <c r="E6" s="59"/>
      <c r="F6" s="3"/>
      <c r="G6" s="3">
        <v>4</v>
      </c>
      <c r="H6" s="3">
        <v>4</v>
      </c>
      <c r="I6" s="3"/>
      <c r="J6" s="3">
        <v>6</v>
      </c>
      <c r="K6" s="3">
        <v>2</v>
      </c>
      <c r="L6" s="3">
        <v>2</v>
      </c>
      <c r="M6" s="3">
        <v>5</v>
      </c>
      <c r="N6" s="3">
        <v>4</v>
      </c>
      <c r="O6" s="3"/>
      <c r="P6" s="3">
        <v>3</v>
      </c>
      <c r="Q6" s="3">
        <v>3</v>
      </c>
      <c r="R6" s="3">
        <v>3</v>
      </c>
    </row>
    <row r="7" spans="1:18" x14ac:dyDescent="0.25">
      <c r="A7" t="s">
        <v>1364</v>
      </c>
      <c r="B7" t="s">
        <v>71</v>
      </c>
      <c r="C7" t="s">
        <v>88</v>
      </c>
      <c r="D7" t="s">
        <v>31</v>
      </c>
      <c r="E7" s="59"/>
      <c r="F7" s="3"/>
      <c r="G7" s="3">
        <v>5</v>
      </c>
      <c r="H7" s="3">
        <v>3</v>
      </c>
      <c r="I7" s="3"/>
      <c r="J7" s="3">
        <v>3</v>
      </c>
      <c r="K7" s="3">
        <v>3</v>
      </c>
      <c r="L7" s="3">
        <v>2</v>
      </c>
      <c r="M7" s="3">
        <v>3</v>
      </c>
      <c r="N7" s="3"/>
      <c r="O7" s="3"/>
      <c r="P7" s="3">
        <v>3</v>
      </c>
      <c r="Q7" s="3">
        <v>2</v>
      </c>
      <c r="R7" s="3">
        <v>4</v>
      </c>
    </row>
    <row r="8" spans="1:18" ht="11" customHeight="1" x14ac:dyDescent="0.25">
      <c r="A8" t="s">
        <v>1364</v>
      </c>
      <c r="B8" t="s">
        <v>71</v>
      </c>
      <c r="C8" s="1" t="s">
        <v>604</v>
      </c>
      <c r="D8" t="s">
        <v>1375</v>
      </c>
      <c r="E8" s="59"/>
      <c r="G8" s="3">
        <v>2</v>
      </c>
      <c r="H8" s="3"/>
      <c r="I8" s="3"/>
      <c r="J8" s="3"/>
      <c r="K8" s="3"/>
      <c r="L8" s="3">
        <v>2</v>
      </c>
      <c r="M8" s="3">
        <v>5</v>
      </c>
      <c r="N8" s="3"/>
      <c r="O8" s="3">
        <v>3</v>
      </c>
      <c r="P8" s="3">
        <v>3</v>
      </c>
      <c r="Q8" s="3">
        <v>4</v>
      </c>
      <c r="R8" s="3">
        <v>3</v>
      </c>
    </row>
    <row r="9" spans="1:18" x14ac:dyDescent="0.25">
      <c r="A9" t="s">
        <v>1364</v>
      </c>
      <c r="B9" t="s">
        <v>27</v>
      </c>
      <c r="C9" t="s">
        <v>485</v>
      </c>
      <c r="D9" t="s">
        <v>1375</v>
      </c>
      <c r="E9" s="59"/>
      <c r="G9" s="3">
        <v>4</v>
      </c>
      <c r="H9" s="3"/>
      <c r="I9" s="3"/>
      <c r="J9" s="3"/>
      <c r="K9" s="3">
        <v>2</v>
      </c>
      <c r="L9" s="3">
        <v>5</v>
      </c>
      <c r="M9" s="3">
        <v>3</v>
      </c>
      <c r="N9" s="3"/>
      <c r="O9" s="3">
        <v>3</v>
      </c>
      <c r="P9" s="3">
        <v>3</v>
      </c>
      <c r="Q9" s="3">
        <v>3</v>
      </c>
      <c r="R9" s="3">
        <v>3</v>
      </c>
    </row>
    <row r="10" spans="1:18" x14ac:dyDescent="0.25">
      <c r="A10" t="s">
        <v>1364</v>
      </c>
      <c r="B10" t="s">
        <v>27</v>
      </c>
      <c r="C10" t="s">
        <v>520</v>
      </c>
      <c r="D10" t="s">
        <v>31</v>
      </c>
      <c r="E10" s="59"/>
      <c r="G10" s="3">
        <v>2</v>
      </c>
      <c r="H10" s="3"/>
      <c r="I10" s="3">
        <v>2</v>
      </c>
      <c r="J10" s="3">
        <v>4</v>
      </c>
      <c r="K10" s="3">
        <v>2</v>
      </c>
      <c r="L10" s="3">
        <v>5</v>
      </c>
      <c r="M10" s="3">
        <v>5</v>
      </c>
      <c r="N10" s="3"/>
      <c r="O10" s="3">
        <v>3</v>
      </c>
      <c r="P10" s="3">
        <v>3</v>
      </c>
      <c r="Q10" s="3">
        <v>3</v>
      </c>
      <c r="R10" s="3">
        <v>5</v>
      </c>
    </row>
    <row r="11" spans="1:18" x14ac:dyDescent="0.25">
      <c r="A11" t="s">
        <v>105</v>
      </c>
      <c r="B11" t="s">
        <v>71</v>
      </c>
      <c r="C11" t="s">
        <v>130</v>
      </c>
      <c r="D11" t="s">
        <v>31</v>
      </c>
      <c r="E11" s="59">
        <v>2</v>
      </c>
      <c r="F11" s="3"/>
      <c r="G11" s="3">
        <v>4</v>
      </c>
      <c r="H11" s="3">
        <v>4</v>
      </c>
      <c r="I11" s="3">
        <v>5</v>
      </c>
      <c r="J11" s="3"/>
      <c r="K11" s="3"/>
      <c r="L11" s="3"/>
      <c r="M11" s="3">
        <v>4</v>
      </c>
      <c r="N11" s="3">
        <v>3</v>
      </c>
      <c r="O11" s="3">
        <v>5</v>
      </c>
      <c r="P11" s="3">
        <v>4</v>
      </c>
      <c r="Q11" s="3">
        <v>1</v>
      </c>
      <c r="R11" s="3">
        <v>2</v>
      </c>
    </row>
    <row r="12" spans="1:18" x14ac:dyDescent="0.25">
      <c r="A12" t="s">
        <v>105</v>
      </c>
      <c r="B12" t="s">
        <v>71</v>
      </c>
      <c r="C12" t="s">
        <v>135</v>
      </c>
      <c r="D12" t="s">
        <v>137</v>
      </c>
      <c r="E12" s="59">
        <v>2</v>
      </c>
      <c r="F12" s="3"/>
      <c r="G12" s="3">
        <v>3</v>
      </c>
      <c r="H12" s="3">
        <v>2</v>
      </c>
      <c r="I12" s="3"/>
      <c r="J12" s="3"/>
      <c r="K12" s="3"/>
      <c r="L12" s="3"/>
      <c r="M12" s="3">
        <v>5</v>
      </c>
      <c r="N12" s="3">
        <v>6</v>
      </c>
      <c r="O12" s="3"/>
      <c r="P12" s="3">
        <v>4</v>
      </c>
      <c r="Q12" s="3">
        <v>3</v>
      </c>
      <c r="R12" s="3">
        <v>2</v>
      </c>
    </row>
    <row r="13" spans="1:18" x14ac:dyDescent="0.25">
      <c r="A13" t="s">
        <v>105</v>
      </c>
      <c r="B13" t="s">
        <v>71</v>
      </c>
      <c r="C13" t="s">
        <v>141</v>
      </c>
      <c r="D13" t="s">
        <v>31</v>
      </c>
      <c r="E13" s="59">
        <v>2</v>
      </c>
      <c r="F13" s="3"/>
      <c r="G13" s="3">
        <v>3</v>
      </c>
      <c r="H13" s="3">
        <v>3</v>
      </c>
      <c r="I13" s="3"/>
      <c r="J13" s="3"/>
      <c r="K13" s="3"/>
      <c r="L13" s="3"/>
      <c r="M13" s="3">
        <v>4</v>
      </c>
      <c r="N13" s="3">
        <v>3</v>
      </c>
      <c r="O13" s="3">
        <v>5</v>
      </c>
      <c r="P13" s="3">
        <v>4</v>
      </c>
      <c r="Q13" s="3">
        <v>3</v>
      </c>
      <c r="R13" s="3">
        <v>3</v>
      </c>
    </row>
    <row r="14" spans="1:18" x14ac:dyDescent="0.25">
      <c r="A14" t="s">
        <v>105</v>
      </c>
      <c r="B14" t="s">
        <v>71</v>
      </c>
      <c r="C14" t="s">
        <v>151</v>
      </c>
      <c r="D14" t="s">
        <v>31</v>
      </c>
      <c r="E14" s="59">
        <v>3</v>
      </c>
      <c r="F14" s="3"/>
      <c r="G14" s="3">
        <v>3</v>
      </c>
      <c r="H14" s="3"/>
      <c r="I14" s="3"/>
      <c r="J14" s="3"/>
      <c r="K14" s="3"/>
      <c r="L14" s="3"/>
      <c r="M14" s="3">
        <v>4</v>
      </c>
      <c r="N14" s="3">
        <v>2</v>
      </c>
      <c r="O14" s="3"/>
      <c r="P14" s="3">
        <v>3</v>
      </c>
      <c r="Q14" s="3">
        <v>5</v>
      </c>
      <c r="R14" s="3">
        <v>4</v>
      </c>
    </row>
    <row r="15" spans="1:18" x14ac:dyDescent="0.25">
      <c r="A15" t="s">
        <v>105</v>
      </c>
      <c r="B15" t="s">
        <v>71</v>
      </c>
      <c r="C15" t="s">
        <v>156</v>
      </c>
      <c r="D15" t="s">
        <v>31</v>
      </c>
      <c r="E15" s="59">
        <v>1</v>
      </c>
      <c r="F15" s="3"/>
      <c r="G15" s="3">
        <v>2</v>
      </c>
      <c r="H15" s="3">
        <v>2</v>
      </c>
      <c r="I15" s="3">
        <v>3</v>
      </c>
      <c r="J15" s="3"/>
      <c r="K15" s="3"/>
      <c r="L15" s="3"/>
      <c r="M15" s="3">
        <v>3</v>
      </c>
      <c r="N15" s="3">
        <v>3</v>
      </c>
      <c r="O15" s="3">
        <v>2</v>
      </c>
      <c r="P15" s="3">
        <v>3</v>
      </c>
      <c r="Q15" s="3">
        <v>4</v>
      </c>
      <c r="R15" s="3">
        <v>3</v>
      </c>
    </row>
    <row r="16" spans="1:18" x14ac:dyDescent="0.25">
      <c r="A16" t="s">
        <v>191</v>
      </c>
      <c r="B16" s="1" t="s">
        <v>71</v>
      </c>
      <c r="C16" t="s">
        <v>309</v>
      </c>
      <c r="D16" t="s">
        <v>31</v>
      </c>
      <c r="E16" s="59">
        <v>1</v>
      </c>
      <c r="F16" s="3">
        <v>3</v>
      </c>
      <c r="G16" s="3">
        <v>3</v>
      </c>
      <c r="H16" s="3">
        <v>4</v>
      </c>
      <c r="I16" s="3"/>
      <c r="J16" s="3">
        <v>3</v>
      </c>
      <c r="K16" s="3"/>
      <c r="L16" s="3"/>
      <c r="M16" s="3"/>
      <c r="N16" s="5"/>
      <c r="O16" s="3">
        <v>2</v>
      </c>
      <c r="P16" s="3"/>
      <c r="Q16" s="3">
        <v>2</v>
      </c>
      <c r="R16" s="3">
        <v>2</v>
      </c>
    </row>
    <row r="17" spans="1:18" x14ac:dyDescent="0.25">
      <c r="A17" t="s">
        <v>191</v>
      </c>
      <c r="B17" t="s">
        <v>71</v>
      </c>
      <c r="C17" t="s">
        <v>225</v>
      </c>
      <c r="D17" t="s">
        <v>316</v>
      </c>
      <c r="E17" s="59">
        <v>3</v>
      </c>
      <c r="F17" s="3">
        <v>4</v>
      </c>
      <c r="G17" s="3">
        <v>4</v>
      </c>
      <c r="H17" s="3">
        <v>3</v>
      </c>
      <c r="I17" s="3"/>
      <c r="J17" s="3">
        <v>5</v>
      </c>
      <c r="K17" s="3"/>
      <c r="L17" s="3"/>
      <c r="M17" s="3"/>
      <c r="N17" s="5"/>
      <c r="O17" s="3">
        <v>3</v>
      </c>
      <c r="P17" s="3"/>
      <c r="Q17" s="3">
        <v>5</v>
      </c>
      <c r="R17" s="3">
        <v>3</v>
      </c>
    </row>
    <row r="18" spans="1:18" x14ac:dyDescent="0.25">
      <c r="A18" t="s">
        <v>191</v>
      </c>
      <c r="B18" t="s">
        <v>71</v>
      </c>
      <c r="C18" t="s">
        <v>130</v>
      </c>
      <c r="D18" t="s">
        <v>137</v>
      </c>
      <c r="E18" s="59">
        <v>3</v>
      </c>
      <c r="F18" s="3">
        <v>4</v>
      </c>
      <c r="G18" s="3">
        <v>3</v>
      </c>
      <c r="H18" s="3">
        <v>4</v>
      </c>
      <c r="I18" s="3"/>
      <c r="J18" s="3">
        <v>5</v>
      </c>
      <c r="K18" s="3"/>
      <c r="L18" s="3"/>
      <c r="M18" s="3"/>
      <c r="N18" s="5"/>
      <c r="O18" s="3">
        <v>5</v>
      </c>
      <c r="P18" s="3"/>
      <c r="Q18" s="3">
        <v>2</v>
      </c>
      <c r="R18" s="3">
        <v>2</v>
      </c>
    </row>
    <row r="19" spans="1:18" x14ac:dyDescent="0.25">
      <c r="A19" t="s">
        <v>191</v>
      </c>
      <c r="B19" t="s">
        <v>71</v>
      </c>
      <c r="C19" t="s">
        <v>135</v>
      </c>
      <c r="D19" t="s">
        <v>137</v>
      </c>
      <c r="E19" s="59">
        <v>3</v>
      </c>
      <c r="F19" s="3">
        <v>4</v>
      </c>
      <c r="G19" s="3">
        <v>2</v>
      </c>
      <c r="H19" s="3">
        <v>4</v>
      </c>
      <c r="I19" s="3"/>
      <c r="J19" s="3">
        <v>4</v>
      </c>
      <c r="K19" s="3"/>
      <c r="L19" s="3"/>
      <c r="M19" s="3"/>
      <c r="N19" s="5"/>
      <c r="O19" s="3">
        <v>2</v>
      </c>
      <c r="P19" s="3"/>
      <c r="Q19" s="3">
        <v>5</v>
      </c>
      <c r="R19" s="3">
        <v>3</v>
      </c>
    </row>
    <row r="20" spans="1:18" x14ac:dyDescent="0.25">
      <c r="A20" t="s">
        <v>191</v>
      </c>
      <c r="B20" t="s">
        <v>71</v>
      </c>
      <c r="C20" t="s">
        <v>141</v>
      </c>
      <c r="D20" t="s">
        <v>316</v>
      </c>
      <c r="E20" s="59">
        <v>3</v>
      </c>
      <c r="F20" s="3">
        <v>2</v>
      </c>
      <c r="G20" s="3">
        <v>3</v>
      </c>
      <c r="H20" s="3">
        <v>3</v>
      </c>
      <c r="I20" s="3"/>
      <c r="J20" s="3">
        <v>4</v>
      </c>
      <c r="K20" s="3"/>
      <c r="L20" s="3"/>
      <c r="M20" s="3"/>
      <c r="N20" s="5"/>
      <c r="O20" s="3">
        <v>5</v>
      </c>
      <c r="P20" s="3"/>
      <c r="Q20" s="3">
        <v>4</v>
      </c>
      <c r="R20" s="3">
        <v>3</v>
      </c>
    </row>
    <row r="21" spans="1:18" x14ac:dyDescent="0.25">
      <c r="A21" t="s">
        <v>191</v>
      </c>
      <c r="B21" t="s">
        <v>71</v>
      </c>
      <c r="C21" t="s">
        <v>245</v>
      </c>
      <c r="D21" t="s">
        <v>316</v>
      </c>
      <c r="E21" s="59">
        <v>3</v>
      </c>
      <c r="F21" s="3">
        <v>2</v>
      </c>
      <c r="G21" s="3">
        <v>3</v>
      </c>
      <c r="H21" s="3">
        <v>4</v>
      </c>
      <c r="I21" s="3"/>
      <c r="J21" s="3">
        <v>4</v>
      </c>
      <c r="K21" s="3"/>
      <c r="L21" s="3"/>
      <c r="M21" s="3"/>
      <c r="N21" s="5"/>
      <c r="O21" s="3">
        <v>2</v>
      </c>
      <c r="P21" s="3"/>
      <c r="Q21" s="3">
        <v>2</v>
      </c>
      <c r="R21" s="3">
        <v>2</v>
      </c>
    </row>
    <row r="22" spans="1:18" x14ac:dyDescent="0.25">
      <c r="A22" t="s">
        <v>191</v>
      </c>
      <c r="B22" t="s">
        <v>71</v>
      </c>
      <c r="C22" t="s">
        <v>249</v>
      </c>
      <c r="D22" t="s">
        <v>316</v>
      </c>
      <c r="E22" s="59">
        <v>4</v>
      </c>
      <c r="F22" s="3">
        <v>3</v>
      </c>
      <c r="G22" s="3">
        <v>3</v>
      </c>
      <c r="H22" s="3">
        <v>4</v>
      </c>
      <c r="I22" s="3"/>
      <c r="J22" s="3">
        <v>7</v>
      </c>
      <c r="K22" s="3"/>
      <c r="L22" s="3"/>
      <c r="M22" s="3"/>
      <c r="N22" s="5"/>
      <c r="O22" s="3">
        <v>3</v>
      </c>
      <c r="P22" s="3"/>
      <c r="Q22" s="3">
        <v>4</v>
      </c>
      <c r="R22" s="3">
        <v>3</v>
      </c>
    </row>
    <row r="23" spans="1:18" x14ac:dyDescent="0.25">
      <c r="A23" t="s">
        <v>191</v>
      </c>
      <c r="B23" t="s">
        <v>71</v>
      </c>
      <c r="C23" t="s">
        <v>262</v>
      </c>
      <c r="D23" t="s">
        <v>316</v>
      </c>
      <c r="E23" s="59">
        <v>5</v>
      </c>
      <c r="F23" s="3">
        <v>2</v>
      </c>
      <c r="G23" s="3">
        <v>4</v>
      </c>
      <c r="H23" s="3">
        <v>3</v>
      </c>
      <c r="I23" s="3"/>
      <c r="J23" s="3">
        <v>6</v>
      </c>
      <c r="K23" s="3"/>
      <c r="L23" s="3"/>
      <c r="M23" s="3"/>
      <c r="N23" s="5"/>
      <c r="O23" s="3">
        <v>5</v>
      </c>
      <c r="P23" s="3"/>
      <c r="Q23" s="3">
        <v>3</v>
      </c>
      <c r="R23" s="3">
        <v>4</v>
      </c>
    </row>
    <row r="24" spans="1:18" x14ac:dyDescent="0.25">
      <c r="A24" t="s">
        <v>105</v>
      </c>
      <c r="B24" t="s">
        <v>71</v>
      </c>
      <c r="C24" t="s">
        <v>262</v>
      </c>
      <c r="D24" t="s">
        <v>31</v>
      </c>
      <c r="E24" s="59">
        <v>5</v>
      </c>
      <c r="F24" s="3"/>
      <c r="G24" s="3">
        <v>5</v>
      </c>
      <c r="H24" s="3">
        <v>3</v>
      </c>
      <c r="I24" s="3"/>
      <c r="J24" s="3"/>
      <c r="K24" s="3"/>
      <c r="L24" s="3"/>
      <c r="M24" s="3">
        <v>4</v>
      </c>
      <c r="N24" s="3">
        <v>4</v>
      </c>
      <c r="O24" s="3">
        <v>5</v>
      </c>
      <c r="P24" s="3">
        <v>3</v>
      </c>
      <c r="Q24" s="3">
        <v>3</v>
      </c>
      <c r="R24" s="3">
        <v>4</v>
      </c>
    </row>
    <row r="25" spans="1:18" x14ac:dyDescent="0.25">
      <c r="A25" t="s">
        <v>105</v>
      </c>
      <c r="B25" t="s">
        <v>170</v>
      </c>
      <c r="C25" t="s">
        <v>171</v>
      </c>
      <c r="D25" t="s">
        <v>31</v>
      </c>
      <c r="E25" s="59">
        <v>2</v>
      </c>
      <c r="F25" s="3"/>
      <c r="G25" s="3">
        <v>4</v>
      </c>
      <c r="H25" s="3">
        <v>3</v>
      </c>
      <c r="I25" s="3"/>
      <c r="J25" s="3"/>
      <c r="K25" s="3"/>
      <c r="L25" s="3"/>
      <c r="M25" s="3">
        <v>5</v>
      </c>
      <c r="N25" s="3">
        <v>4</v>
      </c>
      <c r="O25" s="3"/>
      <c r="P25" s="3">
        <v>4</v>
      </c>
      <c r="Q25" s="3">
        <v>3</v>
      </c>
      <c r="R25" s="3">
        <v>2</v>
      </c>
    </row>
    <row r="26" spans="1:18" x14ac:dyDescent="0.25">
      <c r="A26" t="s">
        <v>105</v>
      </c>
      <c r="B26" t="s">
        <v>170</v>
      </c>
      <c r="C26" t="s">
        <v>176</v>
      </c>
      <c r="D26" t="s">
        <v>31</v>
      </c>
      <c r="E26" s="59">
        <v>3</v>
      </c>
      <c r="F26" s="3"/>
      <c r="G26" s="3">
        <v>4</v>
      </c>
      <c r="H26" s="3">
        <v>2</v>
      </c>
      <c r="I26" s="3"/>
      <c r="J26" s="3"/>
      <c r="K26" s="3"/>
      <c r="L26" s="3"/>
      <c r="M26" s="3">
        <v>4</v>
      </c>
      <c r="N26" s="3">
        <v>5</v>
      </c>
      <c r="O26" s="3"/>
      <c r="P26" s="3">
        <v>3</v>
      </c>
      <c r="Q26" s="3">
        <v>3</v>
      </c>
      <c r="R26" s="3">
        <v>2</v>
      </c>
    </row>
    <row r="27" spans="1:18" x14ac:dyDescent="0.25">
      <c r="A27" s="1" t="s">
        <v>191</v>
      </c>
      <c r="B27" t="s">
        <v>302</v>
      </c>
      <c r="C27" t="s">
        <v>315</v>
      </c>
      <c r="D27" t="s">
        <v>316</v>
      </c>
      <c r="E27" s="59">
        <v>2</v>
      </c>
      <c r="F27" s="3"/>
      <c r="G27" s="3">
        <v>4</v>
      </c>
      <c r="H27" s="3"/>
      <c r="I27" s="3"/>
      <c r="J27" s="3"/>
      <c r="K27" s="3"/>
      <c r="L27" s="3"/>
      <c r="M27" s="3"/>
      <c r="N27" s="5"/>
      <c r="O27" s="3"/>
      <c r="P27" s="3"/>
      <c r="Q27" s="3"/>
      <c r="R27" s="3"/>
    </row>
    <row r="28" spans="1:18" x14ac:dyDescent="0.25">
      <c r="A28" t="s">
        <v>191</v>
      </c>
      <c r="B28" t="s">
        <v>71</v>
      </c>
      <c r="C28" t="s">
        <v>236</v>
      </c>
      <c r="D28" t="s">
        <v>137</v>
      </c>
      <c r="E28" s="59">
        <v>4</v>
      </c>
      <c r="F28" s="3">
        <v>2</v>
      </c>
      <c r="G28" s="3">
        <v>4</v>
      </c>
      <c r="H28" s="3">
        <v>4</v>
      </c>
      <c r="I28" s="3"/>
      <c r="J28" s="3">
        <v>3</v>
      </c>
      <c r="K28" s="3"/>
      <c r="L28" s="3"/>
      <c r="M28" s="3"/>
      <c r="N28" s="5"/>
      <c r="O28" s="3">
        <v>2</v>
      </c>
      <c r="P28" s="3"/>
      <c r="Q28" s="3">
        <v>3</v>
      </c>
      <c r="R28" s="3">
        <v>3</v>
      </c>
    </row>
    <row r="29" spans="1:18" x14ac:dyDescent="0.25">
      <c r="A29" t="s">
        <v>191</v>
      </c>
      <c r="B29" s="1" t="s">
        <v>170</v>
      </c>
      <c r="C29" t="s">
        <v>310</v>
      </c>
      <c r="D29" t="s">
        <v>31</v>
      </c>
      <c r="E29" s="59">
        <v>3</v>
      </c>
      <c r="F29" s="3">
        <v>2</v>
      </c>
      <c r="G29" s="3">
        <v>2</v>
      </c>
      <c r="H29" s="3">
        <v>3</v>
      </c>
      <c r="I29" s="3"/>
      <c r="J29" s="3">
        <v>3</v>
      </c>
      <c r="K29" s="3"/>
      <c r="L29" s="3"/>
      <c r="M29" s="3"/>
      <c r="N29" s="5"/>
      <c r="O29" s="3">
        <v>2</v>
      </c>
      <c r="P29" s="3"/>
      <c r="Q29" s="3">
        <v>5</v>
      </c>
      <c r="R29" s="3">
        <v>3</v>
      </c>
    </row>
    <row r="30" spans="1:18" x14ac:dyDescent="0.25">
      <c r="A30" t="s">
        <v>191</v>
      </c>
      <c r="B30" t="s">
        <v>170</v>
      </c>
      <c r="C30" t="s">
        <v>267</v>
      </c>
      <c r="D30" t="s">
        <v>31</v>
      </c>
      <c r="E30" s="59">
        <v>2</v>
      </c>
      <c r="F30" s="3">
        <v>4</v>
      </c>
      <c r="G30" s="3">
        <v>2</v>
      </c>
      <c r="H30" s="3">
        <v>3</v>
      </c>
      <c r="I30" s="3"/>
      <c r="J30" s="3">
        <v>5</v>
      </c>
      <c r="K30" s="3"/>
      <c r="L30" s="3"/>
      <c r="M30" s="3"/>
      <c r="N30" s="5"/>
      <c r="O30" s="3">
        <v>3</v>
      </c>
      <c r="P30" s="3"/>
      <c r="Q30" s="3">
        <v>3</v>
      </c>
      <c r="R30" s="3">
        <v>4</v>
      </c>
    </row>
    <row r="31" spans="1:18" x14ac:dyDescent="0.25">
      <c r="A31" t="s">
        <v>191</v>
      </c>
      <c r="B31" t="s">
        <v>170</v>
      </c>
      <c r="C31" t="s">
        <v>277</v>
      </c>
      <c r="D31" t="s">
        <v>31</v>
      </c>
      <c r="E31" s="59">
        <v>3</v>
      </c>
      <c r="F31" s="3">
        <v>4</v>
      </c>
      <c r="G31" s="3">
        <v>2</v>
      </c>
      <c r="H31" s="3">
        <v>4</v>
      </c>
      <c r="I31" s="3"/>
      <c r="J31" s="3">
        <v>5</v>
      </c>
      <c r="K31" s="3"/>
      <c r="L31" s="3"/>
      <c r="M31" s="3"/>
      <c r="N31" s="5"/>
      <c r="O31" s="3">
        <v>4</v>
      </c>
      <c r="P31" s="3"/>
      <c r="Q31" s="3">
        <v>6</v>
      </c>
      <c r="R31" s="3">
        <v>2</v>
      </c>
    </row>
    <row r="32" spans="1:18" x14ac:dyDescent="0.25">
      <c r="A32" t="s">
        <v>191</v>
      </c>
      <c r="B32" t="s">
        <v>170</v>
      </c>
      <c r="C32" t="s">
        <v>171</v>
      </c>
      <c r="D32" t="s">
        <v>137</v>
      </c>
      <c r="E32" s="59">
        <v>3</v>
      </c>
      <c r="F32" s="3">
        <v>3</v>
      </c>
      <c r="G32" s="3">
        <v>2</v>
      </c>
      <c r="H32" s="3">
        <v>4</v>
      </c>
      <c r="I32" s="3"/>
      <c r="J32" s="3">
        <v>5</v>
      </c>
      <c r="K32" s="3"/>
      <c r="L32" s="3"/>
      <c r="M32" s="3"/>
      <c r="N32" s="5"/>
      <c r="O32" s="3">
        <v>3</v>
      </c>
      <c r="P32" s="3"/>
      <c r="Q32" s="3">
        <v>5</v>
      </c>
      <c r="R32" s="3">
        <v>3</v>
      </c>
    </row>
    <row r="33" spans="1:18" x14ac:dyDescent="0.25">
      <c r="A33" t="s">
        <v>191</v>
      </c>
      <c r="B33" t="s">
        <v>170</v>
      </c>
      <c r="C33" t="s">
        <v>176</v>
      </c>
      <c r="D33" t="s">
        <v>137</v>
      </c>
      <c r="E33" s="59">
        <v>4</v>
      </c>
      <c r="F33" s="3">
        <v>1</v>
      </c>
      <c r="G33" s="3">
        <v>2</v>
      </c>
      <c r="H33" s="3">
        <v>4</v>
      </c>
      <c r="I33" s="3"/>
      <c r="J33" s="3">
        <v>5</v>
      </c>
      <c r="K33" s="3"/>
      <c r="L33" s="3"/>
      <c r="M33" s="3"/>
      <c r="N33" s="5"/>
      <c r="O33" s="3">
        <v>2</v>
      </c>
      <c r="P33" s="3"/>
      <c r="Q33" s="3">
        <v>2</v>
      </c>
      <c r="R33" s="3">
        <v>3</v>
      </c>
    </row>
    <row r="34" spans="1:18" x14ac:dyDescent="0.25">
      <c r="A34" t="s">
        <v>191</v>
      </c>
      <c r="B34" t="s">
        <v>170</v>
      </c>
      <c r="C34" t="s">
        <v>294</v>
      </c>
      <c r="D34" t="s">
        <v>31</v>
      </c>
      <c r="E34" s="59">
        <v>4</v>
      </c>
      <c r="F34" s="3">
        <v>3</v>
      </c>
      <c r="G34" s="3">
        <v>2</v>
      </c>
      <c r="H34" s="3">
        <v>3</v>
      </c>
      <c r="I34" s="3"/>
      <c r="J34" s="3">
        <v>4</v>
      </c>
      <c r="K34" s="3"/>
      <c r="L34" s="3"/>
      <c r="M34" s="3"/>
      <c r="N34" s="5"/>
      <c r="O34" s="3">
        <v>2</v>
      </c>
      <c r="P34" s="3"/>
      <c r="Q34" s="3">
        <v>4</v>
      </c>
      <c r="R34" s="3">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72A5-32D6-45F1-A236-3C4BF8EC8533}">
  <dimension ref="A1"/>
  <sheetViews>
    <sheetView tabSelected="1" workbookViewId="0">
      <selection activeCell="E17" sqref="E17"/>
    </sheetView>
  </sheetViews>
  <sheetFormatPr baseColWidth="10" defaultRowHeight="12.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DB0F-4851-40F4-9E2B-0AD2314B9010}">
  <dimension ref="A1:S13"/>
  <sheetViews>
    <sheetView workbookViewId="0"/>
  </sheetViews>
  <sheetFormatPr baseColWidth="10" defaultRowHeight="12.5" x14ac:dyDescent="0.25"/>
  <sheetData>
    <row r="1" spans="1:19" x14ac:dyDescent="0.25">
      <c r="A1" t="s">
        <v>1364</v>
      </c>
      <c r="B1" t="s">
        <v>92</v>
      </c>
      <c r="C1" t="s">
        <v>98</v>
      </c>
      <c r="D1" t="s">
        <v>95</v>
      </c>
      <c r="E1" s="3" t="s">
        <v>1374</v>
      </c>
      <c r="F1" s="59"/>
      <c r="G1" s="3"/>
      <c r="H1" s="3">
        <v>3</v>
      </c>
      <c r="I1" s="3">
        <v>2</v>
      </c>
      <c r="J1" s="3"/>
      <c r="K1" s="3">
        <v>4</v>
      </c>
      <c r="L1" s="3">
        <v>3</v>
      </c>
      <c r="M1" s="3">
        <v>5</v>
      </c>
      <c r="N1" s="3">
        <v>6</v>
      </c>
      <c r="O1" s="3">
        <v>2</v>
      </c>
      <c r="P1" s="3"/>
      <c r="Q1" s="3">
        <v>2</v>
      </c>
      <c r="R1" s="3">
        <v>4</v>
      </c>
      <c r="S1" s="3">
        <v>6</v>
      </c>
    </row>
    <row r="2" spans="1:19" x14ac:dyDescent="0.25">
      <c r="A2" t="s">
        <v>1364</v>
      </c>
      <c r="B2" t="s">
        <v>92</v>
      </c>
      <c r="C2" t="s">
        <v>102</v>
      </c>
      <c r="D2" t="s">
        <v>95</v>
      </c>
      <c r="E2" s="3" t="s">
        <v>1374</v>
      </c>
      <c r="F2" s="59"/>
      <c r="G2" s="3"/>
      <c r="H2" s="3">
        <v>3</v>
      </c>
      <c r="I2" s="3"/>
      <c r="J2" s="3"/>
      <c r="K2" s="3"/>
      <c r="L2" s="3">
        <v>4</v>
      </c>
      <c r="M2" s="3">
        <v>3</v>
      </c>
      <c r="N2" s="3">
        <v>4</v>
      </c>
      <c r="O2" s="3"/>
      <c r="P2" s="3"/>
      <c r="Q2" s="3">
        <v>2</v>
      </c>
      <c r="R2" s="3">
        <v>2</v>
      </c>
      <c r="S2" s="3">
        <v>2</v>
      </c>
    </row>
    <row r="3" spans="1:19" x14ac:dyDescent="0.25">
      <c r="A3" t="s">
        <v>1364</v>
      </c>
      <c r="B3" t="s">
        <v>27</v>
      </c>
      <c r="C3" t="s">
        <v>28</v>
      </c>
      <c r="D3" t="s">
        <v>31</v>
      </c>
      <c r="E3" s="3" t="s">
        <v>1374</v>
      </c>
      <c r="F3" s="59"/>
      <c r="G3" s="3"/>
      <c r="H3" s="3">
        <v>3</v>
      </c>
      <c r="I3" s="3">
        <v>6</v>
      </c>
      <c r="J3" s="3"/>
      <c r="K3" s="3">
        <v>2</v>
      </c>
      <c r="L3" s="3">
        <v>4</v>
      </c>
      <c r="M3" s="3">
        <v>6</v>
      </c>
      <c r="N3" s="3">
        <v>6</v>
      </c>
      <c r="O3" s="3">
        <v>4</v>
      </c>
      <c r="P3" s="3"/>
      <c r="Q3" s="3">
        <v>4</v>
      </c>
      <c r="R3" s="3">
        <v>2</v>
      </c>
      <c r="S3" s="3">
        <v>3</v>
      </c>
    </row>
    <row r="4" spans="1:19" x14ac:dyDescent="0.25">
      <c r="A4" t="s">
        <v>1364</v>
      </c>
      <c r="B4" t="s">
        <v>27</v>
      </c>
      <c r="C4" t="s">
        <v>35</v>
      </c>
      <c r="D4" t="s">
        <v>31</v>
      </c>
      <c r="E4" s="3" t="s">
        <v>1374</v>
      </c>
      <c r="F4" s="59"/>
      <c r="G4" s="3"/>
      <c r="H4" s="3">
        <v>4</v>
      </c>
      <c r="I4" s="3">
        <v>6</v>
      </c>
      <c r="J4" s="3"/>
      <c r="K4" s="3">
        <v>7</v>
      </c>
      <c r="L4" s="3">
        <v>4</v>
      </c>
      <c r="M4" s="3">
        <v>6</v>
      </c>
      <c r="N4" s="3">
        <v>4</v>
      </c>
      <c r="O4" s="3">
        <v>2</v>
      </c>
      <c r="P4" s="3"/>
      <c r="Q4" s="3">
        <v>2</v>
      </c>
      <c r="R4" s="3">
        <v>3</v>
      </c>
      <c r="S4" s="3">
        <v>3</v>
      </c>
    </row>
    <row r="5" spans="1:19" x14ac:dyDescent="0.25">
      <c r="A5" t="s">
        <v>1364</v>
      </c>
      <c r="B5" t="s">
        <v>71</v>
      </c>
      <c r="C5" t="s">
        <v>72</v>
      </c>
      <c r="E5" s="3" t="s">
        <v>1374</v>
      </c>
      <c r="F5" s="59"/>
      <c r="G5" s="3"/>
      <c r="H5" s="3">
        <v>3</v>
      </c>
      <c r="I5" s="3">
        <v>3</v>
      </c>
      <c r="J5" s="3"/>
      <c r="K5" s="3"/>
      <c r="L5" s="3">
        <v>3</v>
      </c>
      <c r="M5" s="3">
        <v>6</v>
      </c>
      <c r="N5" s="3">
        <v>4</v>
      </c>
      <c r="O5" s="3"/>
      <c r="P5" s="3"/>
      <c r="Q5" s="3">
        <v>6</v>
      </c>
      <c r="R5" s="3">
        <v>3</v>
      </c>
      <c r="S5" s="3">
        <v>4</v>
      </c>
    </row>
    <row r="6" spans="1:19" x14ac:dyDescent="0.25">
      <c r="A6" t="s">
        <v>1364</v>
      </c>
      <c r="B6" t="s">
        <v>71</v>
      </c>
      <c r="C6" t="s">
        <v>80</v>
      </c>
      <c r="D6" t="s">
        <v>31</v>
      </c>
      <c r="E6" s="3" t="s">
        <v>1374</v>
      </c>
      <c r="F6" s="59"/>
      <c r="G6" s="3"/>
      <c r="H6" s="3">
        <v>4</v>
      </c>
      <c r="I6" s="3">
        <v>6</v>
      </c>
      <c r="J6" s="3"/>
      <c r="K6" s="3">
        <v>2</v>
      </c>
      <c r="L6" s="3">
        <v>3</v>
      </c>
      <c r="M6" s="3">
        <v>6</v>
      </c>
      <c r="N6" s="3">
        <v>6</v>
      </c>
      <c r="O6" s="3"/>
      <c r="P6" s="3"/>
      <c r="Q6" s="3">
        <v>3</v>
      </c>
      <c r="R6" s="3">
        <v>5</v>
      </c>
      <c r="S6" s="3">
        <v>3</v>
      </c>
    </row>
    <row r="7" spans="1:19" x14ac:dyDescent="0.25">
      <c r="A7" t="s">
        <v>1364</v>
      </c>
      <c r="B7" t="s">
        <v>71</v>
      </c>
      <c r="C7" t="s">
        <v>84</v>
      </c>
      <c r="D7" t="s">
        <v>889</v>
      </c>
      <c r="E7" s="3" t="s">
        <v>1374</v>
      </c>
      <c r="F7" s="59"/>
      <c r="G7" s="3"/>
      <c r="H7" s="3">
        <v>3</v>
      </c>
      <c r="I7" s="3">
        <v>2</v>
      </c>
      <c r="J7" s="3"/>
      <c r="K7" s="3">
        <v>4</v>
      </c>
      <c r="L7" s="3">
        <v>3</v>
      </c>
      <c r="M7" s="3">
        <v>5</v>
      </c>
      <c r="N7" s="3">
        <v>6</v>
      </c>
      <c r="O7" s="3">
        <v>2</v>
      </c>
      <c r="P7" s="3"/>
      <c r="Q7" s="3">
        <v>2</v>
      </c>
      <c r="R7" s="3">
        <v>3</v>
      </c>
      <c r="S7" s="3">
        <v>5</v>
      </c>
    </row>
    <row r="8" spans="1:19" x14ac:dyDescent="0.25">
      <c r="A8" t="s">
        <v>1364</v>
      </c>
      <c r="B8" t="s">
        <v>27</v>
      </c>
      <c r="C8" t="s">
        <v>474</v>
      </c>
      <c r="D8" t="s">
        <v>1375</v>
      </c>
      <c r="E8" s="3" t="s">
        <v>1374</v>
      </c>
      <c r="F8" s="59"/>
      <c r="H8" s="5">
        <v>5</v>
      </c>
      <c r="I8" s="5"/>
      <c r="J8" s="5">
        <v>2</v>
      </c>
      <c r="K8" s="5">
        <v>5</v>
      </c>
      <c r="L8" s="5">
        <v>2</v>
      </c>
      <c r="M8" s="5">
        <v>4</v>
      </c>
      <c r="N8" s="5">
        <v>5</v>
      </c>
      <c r="O8" s="5"/>
      <c r="P8" s="3">
        <v>3</v>
      </c>
      <c r="Q8" s="3">
        <v>3</v>
      </c>
      <c r="R8" s="3">
        <v>4</v>
      </c>
    </row>
    <row r="9" spans="1:19" x14ac:dyDescent="0.25">
      <c r="A9" t="s">
        <v>105</v>
      </c>
      <c r="B9" t="s">
        <v>71</v>
      </c>
      <c r="C9" s="60" t="s">
        <v>146</v>
      </c>
      <c r="D9" t="s">
        <v>137</v>
      </c>
      <c r="E9" s="3" t="s">
        <v>1374</v>
      </c>
      <c r="F9" s="59">
        <v>1</v>
      </c>
      <c r="G9" s="3"/>
      <c r="H9" s="3">
        <v>3</v>
      </c>
      <c r="I9" s="3">
        <v>4</v>
      </c>
      <c r="J9" s="3"/>
      <c r="K9" s="3"/>
      <c r="L9" s="3"/>
      <c r="M9" s="3"/>
      <c r="N9" s="3">
        <v>5</v>
      </c>
      <c r="O9" s="3">
        <v>5</v>
      </c>
      <c r="P9" s="3">
        <v>4</v>
      </c>
      <c r="Q9" s="3">
        <v>6</v>
      </c>
      <c r="R9" s="3">
        <v>3</v>
      </c>
      <c r="S9" s="3">
        <v>2</v>
      </c>
    </row>
    <row r="10" spans="1:19" x14ac:dyDescent="0.25">
      <c r="A10" t="s">
        <v>105</v>
      </c>
      <c r="B10" t="s">
        <v>71</v>
      </c>
      <c r="C10" s="60" t="s">
        <v>161</v>
      </c>
      <c r="D10" t="s">
        <v>31</v>
      </c>
      <c r="E10" s="3" t="s">
        <v>1374</v>
      </c>
      <c r="F10" s="59">
        <v>1</v>
      </c>
      <c r="G10" s="3"/>
      <c r="H10" s="3">
        <v>3</v>
      </c>
      <c r="I10" s="3"/>
      <c r="J10" s="3"/>
      <c r="K10" s="3"/>
      <c r="L10" s="3"/>
      <c r="M10" s="3"/>
      <c r="N10" s="3">
        <v>3</v>
      </c>
      <c r="O10" s="3">
        <v>5</v>
      </c>
      <c r="P10" s="3">
        <v>2</v>
      </c>
      <c r="Q10" s="3">
        <v>2</v>
      </c>
      <c r="R10" s="3">
        <v>6</v>
      </c>
      <c r="S10" s="3">
        <v>3</v>
      </c>
    </row>
    <row r="11" spans="1:19" x14ac:dyDescent="0.25">
      <c r="A11" t="s">
        <v>105</v>
      </c>
      <c r="B11" t="s">
        <v>71</v>
      </c>
      <c r="C11" s="60" t="s">
        <v>72</v>
      </c>
      <c r="D11" t="s">
        <v>31</v>
      </c>
      <c r="E11" s="3" t="s">
        <v>1374</v>
      </c>
      <c r="F11" s="59">
        <v>3</v>
      </c>
      <c r="G11" s="3"/>
      <c r="H11" s="3">
        <v>2</v>
      </c>
      <c r="I11" s="3">
        <v>3</v>
      </c>
      <c r="J11" s="3">
        <v>2</v>
      </c>
      <c r="K11" s="3"/>
      <c r="L11" s="3"/>
      <c r="M11" s="3"/>
      <c r="N11" s="3">
        <v>2</v>
      </c>
      <c r="O11" s="3">
        <v>3</v>
      </c>
      <c r="P11" s="3">
        <v>6</v>
      </c>
      <c r="Q11" s="3">
        <v>5</v>
      </c>
      <c r="R11" s="3">
        <v>5</v>
      </c>
      <c r="S11" s="3">
        <v>4</v>
      </c>
    </row>
    <row r="12" spans="1:19" x14ac:dyDescent="0.25">
      <c r="A12" t="s">
        <v>105</v>
      </c>
      <c r="B12" t="s">
        <v>170</v>
      </c>
      <c r="C12" s="60" t="s">
        <v>181</v>
      </c>
      <c r="D12" t="s">
        <v>31</v>
      </c>
      <c r="E12" s="3" t="s">
        <v>1374</v>
      </c>
      <c r="F12" s="59">
        <v>4</v>
      </c>
      <c r="G12" s="3"/>
      <c r="H12" s="3">
        <v>4</v>
      </c>
      <c r="I12" s="3"/>
      <c r="J12" s="3"/>
      <c r="K12" s="3"/>
      <c r="L12" s="3"/>
      <c r="M12" s="3"/>
      <c r="N12" s="3">
        <v>3</v>
      </c>
      <c r="O12" s="3">
        <v>2</v>
      </c>
      <c r="P12" s="3"/>
      <c r="Q12" s="3">
        <v>3</v>
      </c>
      <c r="R12" s="3">
        <v>4</v>
      </c>
      <c r="S12" s="3">
        <v>4</v>
      </c>
    </row>
    <row r="13" spans="1:19" x14ac:dyDescent="0.25">
      <c r="A13" t="s">
        <v>105</v>
      </c>
      <c r="B13" t="s">
        <v>170</v>
      </c>
      <c r="C13" s="60" t="s">
        <v>186</v>
      </c>
      <c r="D13" t="s">
        <v>31</v>
      </c>
      <c r="E13" s="3" t="s">
        <v>1374</v>
      </c>
      <c r="F13" s="59">
        <v>3</v>
      </c>
      <c r="G13" s="3"/>
      <c r="H13" s="3">
        <v>2</v>
      </c>
      <c r="I13" s="3">
        <v>3</v>
      </c>
      <c r="J13" s="3">
        <v>2</v>
      </c>
      <c r="K13" s="3"/>
      <c r="L13" s="3"/>
      <c r="M13" s="3"/>
      <c r="N13" s="3">
        <v>2</v>
      </c>
      <c r="O13" s="3">
        <v>3</v>
      </c>
      <c r="P13" s="3">
        <v>3</v>
      </c>
      <c r="Q13" s="3">
        <v>5</v>
      </c>
      <c r="R13" s="3">
        <v>6</v>
      </c>
      <c r="S13" s="3">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CC838-8C89-4138-834B-693625D12337}">
  <sheetPr filterMode="1"/>
  <dimension ref="A1:R50"/>
  <sheetViews>
    <sheetView workbookViewId="0">
      <selection activeCell="G60" sqref="G59:G60"/>
    </sheetView>
  </sheetViews>
  <sheetFormatPr baseColWidth="10" defaultColWidth="8.7265625" defaultRowHeight="12.5" x14ac:dyDescent="0.25"/>
  <cols>
    <col min="1" max="1" width="8.54296875" bestFit="1" customWidth="1"/>
    <col min="2" max="2" width="20.54296875" bestFit="1" customWidth="1"/>
    <col min="3" max="3" width="17.7265625" bestFit="1" customWidth="1"/>
    <col min="4" max="4" width="8.36328125" bestFit="1" customWidth="1"/>
    <col min="5" max="5" width="5.453125" bestFit="1" customWidth="1"/>
    <col min="6" max="6" width="10.36328125" customWidth="1"/>
    <col min="7" max="7" width="12.6328125" bestFit="1" customWidth="1"/>
    <col min="8" max="8" width="10.08984375" bestFit="1" customWidth="1"/>
    <col min="9" max="9" width="13.26953125" bestFit="1" customWidth="1"/>
    <col min="10" max="10" width="15.26953125" bestFit="1" customWidth="1"/>
    <col min="11" max="11" width="16.6328125" bestFit="1" customWidth="1"/>
    <col min="12" max="12" width="15.90625" bestFit="1" customWidth="1"/>
    <col min="13" max="13" width="10.453125" bestFit="1" customWidth="1"/>
    <col min="14" max="14" width="12.6328125" bestFit="1" customWidth="1"/>
    <col min="15" max="15" width="9.36328125" bestFit="1" customWidth="1"/>
    <col min="16" max="16" width="6.81640625" bestFit="1" customWidth="1"/>
    <col min="17" max="17" width="10.453125" bestFit="1" customWidth="1"/>
    <col min="18" max="18" width="9.6328125" bestFit="1" customWidth="1"/>
  </cols>
  <sheetData>
    <row r="1" spans="1:18" x14ac:dyDescent="0.25">
      <c r="A1" t="s">
        <v>1365</v>
      </c>
      <c r="B1" s="1" t="s">
        <v>1366</v>
      </c>
      <c r="C1" t="s">
        <v>10</v>
      </c>
      <c r="D1" t="s">
        <v>11</v>
      </c>
      <c r="E1" t="s">
        <v>12</v>
      </c>
      <c r="F1" t="s">
        <v>13</v>
      </c>
      <c r="G1" t="s">
        <v>14</v>
      </c>
      <c r="H1" t="s">
        <v>15</v>
      </c>
      <c r="I1" t="s">
        <v>16</v>
      </c>
      <c r="J1" t="s">
        <v>17</v>
      </c>
      <c r="K1" t="s">
        <v>18</v>
      </c>
      <c r="L1" t="s">
        <v>19</v>
      </c>
      <c r="M1" t="s">
        <v>20</v>
      </c>
      <c r="N1" t="s">
        <v>21</v>
      </c>
      <c r="O1" t="s">
        <v>22</v>
      </c>
      <c r="P1" t="s">
        <v>23</v>
      </c>
      <c r="Q1" t="s">
        <v>1367</v>
      </c>
      <c r="R1" t="s">
        <v>1368</v>
      </c>
    </row>
    <row r="2" spans="1:18" hidden="1" x14ac:dyDescent="0.25">
      <c r="A2" t="s">
        <v>39</v>
      </c>
      <c r="B2" t="s">
        <v>509</v>
      </c>
      <c r="E2">
        <v>3</v>
      </c>
      <c r="G2">
        <v>2</v>
      </c>
      <c r="I2">
        <v>3</v>
      </c>
      <c r="J2">
        <v>2</v>
      </c>
      <c r="K2">
        <v>3</v>
      </c>
      <c r="N2">
        <v>3</v>
      </c>
      <c r="O2">
        <v>2</v>
      </c>
      <c r="P2">
        <v>5</v>
      </c>
      <c r="Q2" t="s">
        <v>1364</v>
      </c>
      <c r="R2" t="s">
        <v>27</v>
      </c>
    </row>
    <row r="3" spans="1:18" hidden="1" x14ac:dyDescent="0.25">
      <c r="A3" t="s">
        <v>44</v>
      </c>
      <c r="B3" t="s">
        <v>547</v>
      </c>
      <c r="E3">
        <v>4</v>
      </c>
      <c r="G3">
        <v>2</v>
      </c>
      <c r="H3">
        <v>2</v>
      </c>
      <c r="I3">
        <v>3</v>
      </c>
      <c r="J3">
        <v>3</v>
      </c>
      <c r="K3">
        <v>4</v>
      </c>
      <c r="L3">
        <v>3</v>
      </c>
      <c r="N3">
        <v>5</v>
      </c>
      <c r="O3">
        <v>2</v>
      </c>
      <c r="P3">
        <v>2</v>
      </c>
      <c r="Q3" t="s">
        <v>1364</v>
      </c>
      <c r="R3" t="s">
        <v>27</v>
      </c>
    </row>
    <row r="4" spans="1:18" hidden="1" x14ac:dyDescent="0.25">
      <c r="A4" t="s">
        <v>48</v>
      </c>
      <c r="B4" t="s">
        <v>547</v>
      </c>
      <c r="E4">
        <v>4</v>
      </c>
      <c r="G4">
        <v>3</v>
      </c>
      <c r="H4">
        <v>2</v>
      </c>
      <c r="I4">
        <v>2</v>
      </c>
      <c r="J4">
        <v>2</v>
      </c>
      <c r="K4">
        <v>3</v>
      </c>
      <c r="N4">
        <v>2</v>
      </c>
      <c r="O4">
        <v>2</v>
      </c>
      <c r="P4">
        <v>2</v>
      </c>
      <c r="Q4" t="s">
        <v>1364</v>
      </c>
      <c r="R4" t="s">
        <v>27</v>
      </c>
    </row>
    <row r="5" spans="1:18" hidden="1" x14ac:dyDescent="0.25">
      <c r="A5" t="s">
        <v>1369</v>
      </c>
      <c r="B5" s="1" t="s">
        <v>31</v>
      </c>
      <c r="C5">
        <v>1</v>
      </c>
      <c r="D5">
        <v>3</v>
      </c>
      <c r="E5">
        <v>4</v>
      </c>
      <c r="F5">
        <v>4</v>
      </c>
      <c r="H5">
        <v>3</v>
      </c>
      <c r="M5">
        <v>2</v>
      </c>
      <c r="O5">
        <v>2</v>
      </c>
      <c r="P5">
        <v>2</v>
      </c>
      <c r="Q5" t="s">
        <v>191</v>
      </c>
      <c r="R5" t="s">
        <v>71</v>
      </c>
    </row>
    <row r="6" spans="1:18" hidden="1" x14ac:dyDescent="0.25">
      <c r="A6" t="s">
        <v>225</v>
      </c>
      <c r="B6" s="1" t="s">
        <v>31</v>
      </c>
      <c r="C6">
        <v>3</v>
      </c>
      <c r="D6">
        <v>4</v>
      </c>
      <c r="E6">
        <v>4</v>
      </c>
      <c r="F6">
        <v>3</v>
      </c>
      <c r="H6">
        <v>5</v>
      </c>
      <c r="M6">
        <v>3</v>
      </c>
      <c r="O6">
        <v>4</v>
      </c>
      <c r="P6">
        <v>2</v>
      </c>
      <c r="Q6" t="s">
        <v>191</v>
      </c>
      <c r="R6" t="s">
        <v>71</v>
      </c>
    </row>
    <row r="7" spans="1:18" hidden="1" x14ac:dyDescent="0.25">
      <c r="A7" t="s">
        <v>130</v>
      </c>
      <c r="B7" s="1" t="s">
        <v>31</v>
      </c>
      <c r="C7">
        <v>3</v>
      </c>
      <c r="D7">
        <v>4</v>
      </c>
      <c r="E7">
        <v>3</v>
      </c>
      <c r="F7">
        <v>4</v>
      </c>
      <c r="H7">
        <v>5</v>
      </c>
      <c r="M7">
        <v>5</v>
      </c>
      <c r="O7">
        <v>2</v>
      </c>
      <c r="P7">
        <v>2</v>
      </c>
      <c r="Q7" t="s">
        <v>191</v>
      </c>
      <c r="R7" t="s">
        <v>71</v>
      </c>
    </row>
    <row r="8" spans="1:18" hidden="1" x14ac:dyDescent="0.25">
      <c r="A8" t="s">
        <v>130</v>
      </c>
      <c r="B8" s="1" t="s">
        <v>1372</v>
      </c>
      <c r="C8">
        <v>3</v>
      </c>
      <c r="D8">
        <v>4</v>
      </c>
      <c r="E8">
        <v>3</v>
      </c>
      <c r="F8">
        <v>4</v>
      </c>
      <c r="H8">
        <v>5</v>
      </c>
      <c r="M8">
        <v>5</v>
      </c>
      <c r="O8">
        <v>2</v>
      </c>
      <c r="P8">
        <v>2</v>
      </c>
      <c r="Q8" t="s">
        <v>191</v>
      </c>
      <c r="R8" t="s">
        <v>71</v>
      </c>
    </row>
    <row r="9" spans="1:18" hidden="1" x14ac:dyDescent="0.25">
      <c r="A9" t="s">
        <v>130</v>
      </c>
      <c r="B9" s="1" t="s">
        <v>95</v>
      </c>
      <c r="C9">
        <v>3</v>
      </c>
      <c r="D9">
        <v>4</v>
      </c>
      <c r="E9">
        <v>3</v>
      </c>
      <c r="F9">
        <v>4</v>
      </c>
      <c r="H9">
        <v>5</v>
      </c>
      <c r="M9">
        <v>5</v>
      </c>
      <c r="O9">
        <v>2</v>
      </c>
      <c r="P9">
        <v>2</v>
      </c>
      <c r="Q9" t="s">
        <v>191</v>
      </c>
      <c r="R9" t="s">
        <v>71</v>
      </c>
    </row>
    <row r="10" spans="1:18" hidden="1" x14ac:dyDescent="0.25">
      <c r="A10" t="s">
        <v>130</v>
      </c>
      <c r="B10" s="1" t="s">
        <v>1370</v>
      </c>
      <c r="C10">
        <v>2</v>
      </c>
      <c r="E10">
        <v>4</v>
      </c>
      <c r="F10">
        <v>4</v>
      </c>
      <c r="K10">
        <v>4</v>
      </c>
      <c r="L10">
        <v>3</v>
      </c>
      <c r="M10">
        <v>5</v>
      </c>
      <c r="N10">
        <v>4</v>
      </c>
      <c r="O10">
        <v>1</v>
      </c>
      <c r="P10">
        <v>2</v>
      </c>
      <c r="Q10" t="s">
        <v>105</v>
      </c>
      <c r="R10" t="s">
        <v>71</v>
      </c>
    </row>
    <row r="11" spans="1:18" hidden="1" x14ac:dyDescent="0.25">
      <c r="A11" t="s">
        <v>130</v>
      </c>
      <c r="B11" s="1" t="s">
        <v>95</v>
      </c>
      <c r="C11">
        <v>2</v>
      </c>
      <c r="E11">
        <v>4</v>
      </c>
      <c r="F11">
        <v>4</v>
      </c>
      <c r="K11">
        <v>4</v>
      </c>
      <c r="L11">
        <v>3</v>
      </c>
      <c r="M11">
        <v>5</v>
      </c>
      <c r="N11">
        <v>4</v>
      </c>
      <c r="O11">
        <v>1</v>
      </c>
      <c r="P11">
        <v>2</v>
      </c>
      <c r="Q11" t="s">
        <v>105</v>
      </c>
      <c r="R11" t="s">
        <v>71</v>
      </c>
    </row>
    <row r="12" spans="1:18" hidden="1" x14ac:dyDescent="0.25">
      <c r="A12" t="s">
        <v>135</v>
      </c>
      <c r="B12" s="1" t="s">
        <v>31</v>
      </c>
      <c r="C12">
        <v>3</v>
      </c>
      <c r="D12">
        <v>4</v>
      </c>
      <c r="E12">
        <v>2</v>
      </c>
      <c r="F12">
        <v>4</v>
      </c>
      <c r="H12">
        <v>4</v>
      </c>
      <c r="M12">
        <v>2</v>
      </c>
      <c r="O12">
        <v>5</v>
      </c>
      <c r="P12">
        <v>3</v>
      </c>
      <c r="Q12" t="s">
        <v>191</v>
      </c>
      <c r="R12" t="s">
        <v>71</v>
      </c>
    </row>
    <row r="13" spans="1:18" hidden="1" x14ac:dyDescent="0.25">
      <c r="A13" t="s">
        <v>135</v>
      </c>
      <c r="B13" s="1" t="s">
        <v>1372</v>
      </c>
      <c r="C13">
        <v>3</v>
      </c>
      <c r="D13">
        <v>4</v>
      </c>
      <c r="E13">
        <v>2</v>
      </c>
      <c r="F13">
        <v>4</v>
      </c>
      <c r="H13">
        <v>4</v>
      </c>
      <c r="M13">
        <v>2</v>
      </c>
      <c r="O13">
        <v>5</v>
      </c>
      <c r="P13">
        <v>3</v>
      </c>
      <c r="Q13" t="s">
        <v>191</v>
      </c>
      <c r="R13" t="s">
        <v>71</v>
      </c>
    </row>
    <row r="14" spans="1:18" hidden="1" x14ac:dyDescent="0.25">
      <c r="A14" t="s">
        <v>135</v>
      </c>
      <c r="B14" s="1" t="s">
        <v>95</v>
      </c>
      <c r="C14">
        <v>3</v>
      </c>
      <c r="D14">
        <v>4</v>
      </c>
      <c r="E14">
        <v>2</v>
      </c>
      <c r="F14">
        <v>4</v>
      </c>
      <c r="H14">
        <v>4</v>
      </c>
      <c r="M14">
        <v>2</v>
      </c>
      <c r="O14">
        <v>5</v>
      </c>
      <c r="P14">
        <v>3</v>
      </c>
      <c r="Q14" t="s">
        <v>191</v>
      </c>
      <c r="R14" t="s">
        <v>71</v>
      </c>
    </row>
    <row r="15" spans="1:18" hidden="1" x14ac:dyDescent="0.25">
      <c r="A15" t="s">
        <v>135</v>
      </c>
      <c r="B15" s="1" t="s">
        <v>1370</v>
      </c>
      <c r="C15">
        <v>2</v>
      </c>
      <c r="E15">
        <v>3</v>
      </c>
      <c r="F15">
        <v>2</v>
      </c>
      <c r="K15">
        <v>5</v>
      </c>
      <c r="L15">
        <v>6</v>
      </c>
      <c r="N15">
        <v>4</v>
      </c>
      <c r="O15">
        <v>3</v>
      </c>
      <c r="P15">
        <v>2</v>
      </c>
      <c r="Q15" t="s">
        <v>105</v>
      </c>
      <c r="R15" t="s">
        <v>71</v>
      </c>
    </row>
    <row r="16" spans="1:18" hidden="1" x14ac:dyDescent="0.25">
      <c r="A16" t="s">
        <v>135</v>
      </c>
      <c r="B16" s="1" t="s">
        <v>95</v>
      </c>
      <c r="C16">
        <v>2</v>
      </c>
      <c r="E16">
        <v>3</v>
      </c>
      <c r="F16">
        <v>2</v>
      </c>
      <c r="K16">
        <v>5</v>
      </c>
      <c r="L16">
        <v>6</v>
      </c>
      <c r="N16">
        <v>4</v>
      </c>
      <c r="O16">
        <v>3</v>
      </c>
      <c r="P16">
        <v>2</v>
      </c>
      <c r="Q16" t="s">
        <v>105</v>
      </c>
      <c r="R16" t="s">
        <v>71</v>
      </c>
    </row>
    <row r="17" spans="1:18" hidden="1" x14ac:dyDescent="0.25">
      <c r="A17" t="s">
        <v>141</v>
      </c>
      <c r="B17" s="1" t="s">
        <v>31</v>
      </c>
      <c r="C17">
        <v>3</v>
      </c>
      <c r="D17">
        <v>2</v>
      </c>
      <c r="E17">
        <v>3</v>
      </c>
      <c r="F17">
        <v>3</v>
      </c>
      <c r="H17">
        <v>4</v>
      </c>
      <c r="M17">
        <v>5</v>
      </c>
      <c r="O17">
        <v>4</v>
      </c>
      <c r="P17">
        <v>3</v>
      </c>
      <c r="Q17" t="s">
        <v>191</v>
      </c>
      <c r="R17" t="s">
        <v>71</v>
      </c>
    </row>
    <row r="18" spans="1:18" hidden="1" x14ac:dyDescent="0.25">
      <c r="A18" t="s">
        <v>141</v>
      </c>
      <c r="B18" s="1" t="s">
        <v>1372</v>
      </c>
      <c r="C18">
        <v>3</v>
      </c>
      <c r="D18">
        <v>2</v>
      </c>
      <c r="E18">
        <v>3</v>
      </c>
      <c r="F18">
        <v>3</v>
      </c>
      <c r="H18">
        <v>4</v>
      </c>
      <c r="M18">
        <v>5</v>
      </c>
      <c r="O18">
        <v>4</v>
      </c>
      <c r="P18">
        <v>3</v>
      </c>
      <c r="Q18" t="s">
        <v>191</v>
      </c>
      <c r="R18" t="s">
        <v>71</v>
      </c>
    </row>
    <row r="19" spans="1:18" hidden="1" x14ac:dyDescent="0.25">
      <c r="A19" t="s">
        <v>141</v>
      </c>
      <c r="B19" s="1" t="s">
        <v>889</v>
      </c>
      <c r="C19">
        <v>2</v>
      </c>
      <c r="E19">
        <v>3</v>
      </c>
      <c r="F19">
        <v>3</v>
      </c>
      <c r="K19">
        <v>4</v>
      </c>
      <c r="L19">
        <v>3</v>
      </c>
      <c r="M19">
        <v>5</v>
      </c>
      <c r="N19">
        <v>4</v>
      </c>
      <c r="O19">
        <v>3</v>
      </c>
      <c r="P19">
        <v>3</v>
      </c>
      <c r="Q19" t="s">
        <v>105</v>
      </c>
      <c r="R19" t="s">
        <v>71</v>
      </c>
    </row>
    <row r="20" spans="1:18" hidden="1" x14ac:dyDescent="0.25">
      <c r="A20" t="s">
        <v>245</v>
      </c>
      <c r="B20" s="1" t="s">
        <v>31</v>
      </c>
      <c r="C20">
        <v>3</v>
      </c>
      <c r="D20">
        <v>2</v>
      </c>
      <c r="E20">
        <v>3</v>
      </c>
      <c r="F20">
        <v>4</v>
      </c>
      <c r="H20">
        <v>4</v>
      </c>
      <c r="M20">
        <v>2</v>
      </c>
      <c r="O20">
        <v>2</v>
      </c>
      <c r="P20">
        <v>2</v>
      </c>
      <c r="Q20" t="s">
        <v>191</v>
      </c>
      <c r="R20" t="s">
        <v>71</v>
      </c>
    </row>
    <row r="21" spans="1:18" hidden="1" x14ac:dyDescent="0.25">
      <c r="A21" t="s">
        <v>245</v>
      </c>
      <c r="B21" s="1" t="s">
        <v>889</v>
      </c>
      <c r="C21">
        <v>3</v>
      </c>
      <c r="D21">
        <v>2</v>
      </c>
      <c r="E21">
        <v>3</v>
      </c>
      <c r="F21">
        <v>4</v>
      </c>
      <c r="H21">
        <v>4</v>
      </c>
      <c r="M21">
        <v>2</v>
      </c>
      <c r="O21">
        <v>2</v>
      </c>
      <c r="P21">
        <v>2</v>
      </c>
      <c r="Q21" t="s">
        <v>191</v>
      </c>
      <c r="R21" t="s">
        <v>71</v>
      </c>
    </row>
    <row r="22" spans="1:18" hidden="1" x14ac:dyDescent="0.25">
      <c r="A22" t="s">
        <v>249</v>
      </c>
      <c r="B22" s="1" t="s">
        <v>31</v>
      </c>
      <c r="C22">
        <v>4</v>
      </c>
      <c r="D22">
        <v>3</v>
      </c>
      <c r="E22">
        <v>3</v>
      </c>
      <c r="F22">
        <v>4</v>
      </c>
      <c r="H22">
        <v>7</v>
      </c>
      <c r="M22">
        <v>3</v>
      </c>
      <c r="O22">
        <v>3</v>
      </c>
      <c r="P22">
        <v>3</v>
      </c>
      <c r="Q22" t="s">
        <v>191</v>
      </c>
      <c r="R22" t="s">
        <v>71</v>
      </c>
    </row>
    <row r="23" spans="1:18" hidden="1" x14ac:dyDescent="0.25">
      <c r="A23" t="s">
        <v>249</v>
      </c>
      <c r="B23" s="1" t="s">
        <v>889</v>
      </c>
      <c r="C23">
        <v>4</v>
      </c>
      <c r="D23">
        <v>3</v>
      </c>
      <c r="E23">
        <v>3</v>
      </c>
      <c r="F23">
        <v>4</v>
      </c>
      <c r="H23">
        <v>7</v>
      </c>
      <c r="M23">
        <v>3</v>
      </c>
      <c r="O23">
        <v>3</v>
      </c>
      <c r="P23">
        <v>3</v>
      </c>
      <c r="Q23" t="s">
        <v>191</v>
      </c>
      <c r="R23" t="s">
        <v>71</v>
      </c>
    </row>
    <row r="24" spans="1:18" hidden="1" x14ac:dyDescent="0.25">
      <c r="A24" t="s">
        <v>146</v>
      </c>
      <c r="B24" s="1" t="s">
        <v>1370</v>
      </c>
      <c r="C24">
        <v>3</v>
      </c>
      <c r="D24">
        <v>3</v>
      </c>
      <c r="E24">
        <v>3</v>
      </c>
      <c r="F24">
        <v>4</v>
      </c>
      <c r="H24">
        <v>5</v>
      </c>
      <c r="M24">
        <v>4</v>
      </c>
      <c r="O24">
        <v>6</v>
      </c>
      <c r="P24">
        <v>3</v>
      </c>
      <c r="Q24" t="s">
        <v>191</v>
      </c>
      <c r="R24" t="s">
        <v>71</v>
      </c>
    </row>
    <row r="25" spans="1:18" x14ac:dyDescent="0.25">
      <c r="A25" t="s">
        <v>262</v>
      </c>
      <c r="B25" s="1" t="s">
        <v>31</v>
      </c>
      <c r="C25">
        <v>5</v>
      </c>
      <c r="D25">
        <v>2</v>
      </c>
      <c r="E25">
        <v>4</v>
      </c>
      <c r="F25">
        <v>3</v>
      </c>
      <c r="H25">
        <v>6</v>
      </c>
      <c r="M25">
        <v>5</v>
      </c>
      <c r="O25">
        <v>3</v>
      </c>
      <c r="P25">
        <v>4</v>
      </c>
      <c r="Q25" t="s">
        <v>191</v>
      </c>
      <c r="R25" t="s">
        <v>71</v>
      </c>
    </row>
    <row r="26" spans="1:18" x14ac:dyDescent="0.25">
      <c r="A26" t="s">
        <v>262</v>
      </c>
      <c r="B26" s="1" t="s">
        <v>31</v>
      </c>
      <c r="C26">
        <v>5</v>
      </c>
      <c r="E26">
        <v>5</v>
      </c>
      <c r="F26">
        <v>3</v>
      </c>
      <c r="K26">
        <v>4</v>
      </c>
      <c r="L26">
        <v>4</v>
      </c>
      <c r="M26">
        <v>5</v>
      </c>
      <c r="N26">
        <v>3</v>
      </c>
      <c r="O26">
        <v>3</v>
      </c>
      <c r="P26">
        <v>4</v>
      </c>
      <c r="Q26" t="s">
        <v>105</v>
      </c>
      <c r="R26" t="s">
        <v>71</v>
      </c>
    </row>
    <row r="27" spans="1:18" hidden="1" x14ac:dyDescent="0.25">
      <c r="A27" t="s">
        <v>151</v>
      </c>
      <c r="B27" s="1" t="s">
        <v>889</v>
      </c>
      <c r="C27">
        <v>3</v>
      </c>
      <c r="E27">
        <v>3</v>
      </c>
      <c r="K27">
        <v>4</v>
      </c>
      <c r="L27">
        <v>2</v>
      </c>
      <c r="N27">
        <v>3</v>
      </c>
      <c r="O27">
        <v>5</v>
      </c>
      <c r="P27">
        <v>4</v>
      </c>
      <c r="Q27" t="s">
        <v>105</v>
      </c>
      <c r="R27" t="s">
        <v>71</v>
      </c>
    </row>
    <row r="28" spans="1:18" hidden="1" x14ac:dyDescent="0.25">
      <c r="A28" t="s">
        <v>156</v>
      </c>
      <c r="B28" t="s">
        <v>1370</v>
      </c>
      <c r="C28">
        <v>1</v>
      </c>
      <c r="E28">
        <v>2</v>
      </c>
      <c r="F28">
        <v>2</v>
      </c>
      <c r="K28">
        <v>3</v>
      </c>
      <c r="L28">
        <v>3</v>
      </c>
      <c r="M28">
        <v>2</v>
      </c>
      <c r="N28">
        <v>3</v>
      </c>
      <c r="O28">
        <v>4</v>
      </c>
      <c r="P28">
        <v>3</v>
      </c>
      <c r="Q28" t="s">
        <v>105</v>
      </c>
      <c r="R28" t="s">
        <v>71</v>
      </c>
    </row>
    <row r="29" spans="1:18" hidden="1" x14ac:dyDescent="0.25">
      <c r="A29" t="s">
        <v>156</v>
      </c>
      <c r="B29" t="s">
        <v>31</v>
      </c>
      <c r="C29">
        <v>1</v>
      </c>
      <c r="E29">
        <v>2</v>
      </c>
      <c r="F29">
        <v>2</v>
      </c>
      <c r="K29">
        <v>3</v>
      </c>
      <c r="L29">
        <v>3</v>
      </c>
      <c r="M29">
        <v>2</v>
      </c>
      <c r="N29">
        <v>3</v>
      </c>
      <c r="O29">
        <v>4</v>
      </c>
      <c r="P29">
        <v>3</v>
      </c>
      <c r="Q29" t="s">
        <v>105</v>
      </c>
      <c r="R29" t="s">
        <v>71</v>
      </c>
    </row>
    <row r="30" spans="1:18" hidden="1" x14ac:dyDescent="0.25">
      <c r="A30" t="s">
        <v>156</v>
      </c>
      <c r="B30" t="s">
        <v>95</v>
      </c>
      <c r="C30">
        <v>1</v>
      </c>
      <c r="E30">
        <v>2</v>
      </c>
      <c r="F30">
        <v>2</v>
      </c>
      <c r="K30">
        <v>3</v>
      </c>
      <c r="L30">
        <v>3</v>
      </c>
      <c r="M30">
        <v>2</v>
      </c>
      <c r="N30">
        <v>3</v>
      </c>
      <c r="O30">
        <v>4</v>
      </c>
      <c r="P30">
        <v>3</v>
      </c>
      <c r="Q30" t="s">
        <v>105</v>
      </c>
      <c r="R30" t="s">
        <v>71</v>
      </c>
    </row>
    <row r="31" spans="1:18" hidden="1" x14ac:dyDescent="0.25">
      <c r="A31" t="s">
        <v>72</v>
      </c>
      <c r="B31" t="s">
        <v>509</v>
      </c>
      <c r="E31">
        <v>3</v>
      </c>
      <c r="G31">
        <v>3</v>
      </c>
      <c r="I31">
        <v>3</v>
      </c>
      <c r="J31">
        <v>5</v>
      </c>
      <c r="K31">
        <v>4</v>
      </c>
      <c r="N31">
        <v>6</v>
      </c>
      <c r="O31">
        <v>3</v>
      </c>
      <c r="P31">
        <v>4</v>
      </c>
      <c r="Q31" t="s">
        <v>1364</v>
      </c>
      <c r="R31" t="s">
        <v>71</v>
      </c>
    </row>
    <row r="32" spans="1:18" hidden="1" x14ac:dyDescent="0.25">
      <c r="A32" t="s">
        <v>76</v>
      </c>
      <c r="B32" t="s">
        <v>547</v>
      </c>
      <c r="E32">
        <v>5</v>
      </c>
      <c r="G32">
        <v>4</v>
      </c>
      <c r="H32">
        <v>6</v>
      </c>
      <c r="I32">
        <v>3</v>
      </c>
      <c r="J32">
        <v>3</v>
      </c>
      <c r="K32">
        <v>5</v>
      </c>
      <c r="L32">
        <v>4</v>
      </c>
      <c r="N32">
        <v>4</v>
      </c>
      <c r="O32">
        <v>3</v>
      </c>
      <c r="P32">
        <v>3</v>
      </c>
      <c r="Q32" t="s">
        <v>1364</v>
      </c>
      <c r="R32" t="s">
        <v>71</v>
      </c>
    </row>
    <row r="33" spans="1:18" hidden="1" x14ac:dyDescent="0.25">
      <c r="A33" t="s">
        <v>80</v>
      </c>
      <c r="B33" t="s">
        <v>509</v>
      </c>
      <c r="E33">
        <v>5</v>
      </c>
      <c r="G33">
        <v>6</v>
      </c>
      <c r="H33">
        <v>2</v>
      </c>
      <c r="I33">
        <v>5</v>
      </c>
      <c r="J33">
        <v>6</v>
      </c>
      <c r="K33">
        <v>6</v>
      </c>
      <c r="N33">
        <v>5</v>
      </c>
      <c r="O33">
        <v>5</v>
      </c>
      <c r="P33">
        <v>3</v>
      </c>
      <c r="Q33" t="s">
        <v>1364</v>
      </c>
      <c r="R33" t="s">
        <v>71</v>
      </c>
    </row>
    <row r="34" spans="1:18" hidden="1" x14ac:dyDescent="0.25">
      <c r="A34" t="s">
        <v>84</v>
      </c>
      <c r="B34" t="s">
        <v>509</v>
      </c>
      <c r="E34">
        <v>3</v>
      </c>
      <c r="G34">
        <v>2</v>
      </c>
      <c r="H34">
        <v>4</v>
      </c>
      <c r="I34">
        <v>2</v>
      </c>
      <c r="J34">
        <v>3</v>
      </c>
      <c r="K34">
        <v>6</v>
      </c>
      <c r="L34">
        <v>2</v>
      </c>
      <c r="N34">
        <v>2</v>
      </c>
      <c r="O34">
        <v>3</v>
      </c>
      <c r="P34">
        <v>5</v>
      </c>
      <c r="Q34" t="s">
        <v>1364</v>
      </c>
      <c r="R34" t="s">
        <v>71</v>
      </c>
    </row>
    <row r="35" spans="1:18" hidden="1" x14ac:dyDescent="0.25">
      <c r="A35" t="s">
        <v>88</v>
      </c>
      <c r="B35" t="s">
        <v>509</v>
      </c>
      <c r="E35">
        <v>5</v>
      </c>
      <c r="G35">
        <v>3</v>
      </c>
      <c r="H35">
        <v>3</v>
      </c>
      <c r="I35">
        <v>3</v>
      </c>
      <c r="J35">
        <v>2</v>
      </c>
      <c r="K35">
        <v>3</v>
      </c>
      <c r="N35">
        <v>3</v>
      </c>
      <c r="O35">
        <v>2</v>
      </c>
      <c r="P35">
        <v>4</v>
      </c>
      <c r="Q35" t="s">
        <v>1364</v>
      </c>
      <c r="R35" t="s">
        <v>71</v>
      </c>
    </row>
    <row r="36" spans="1:18" hidden="1" x14ac:dyDescent="0.25">
      <c r="A36" t="s">
        <v>1371</v>
      </c>
      <c r="B36" s="1" t="s">
        <v>31</v>
      </c>
      <c r="C36">
        <v>3</v>
      </c>
      <c r="D36">
        <v>2</v>
      </c>
      <c r="E36">
        <v>2</v>
      </c>
      <c r="F36">
        <v>3</v>
      </c>
      <c r="H36">
        <v>3</v>
      </c>
      <c r="M36">
        <v>2</v>
      </c>
      <c r="O36">
        <v>5</v>
      </c>
      <c r="P36">
        <v>3</v>
      </c>
      <c r="Q36" t="s">
        <v>191</v>
      </c>
      <c r="R36" t="s">
        <v>170</v>
      </c>
    </row>
    <row r="37" spans="1:18" hidden="1" x14ac:dyDescent="0.25">
      <c r="A37" t="s">
        <v>267</v>
      </c>
      <c r="B37" s="1" t="s">
        <v>31</v>
      </c>
      <c r="C37">
        <v>2</v>
      </c>
      <c r="D37">
        <v>4</v>
      </c>
      <c r="E37">
        <v>2</v>
      </c>
      <c r="F37">
        <v>3</v>
      </c>
      <c r="H37">
        <v>5</v>
      </c>
      <c r="M37">
        <v>3</v>
      </c>
      <c r="O37">
        <v>3</v>
      </c>
      <c r="P37">
        <v>4</v>
      </c>
      <c r="Q37" t="s">
        <v>191</v>
      </c>
      <c r="R37" t="s">
        <v>170</v>
      </c>
    </row>
    <row r="38" spans="1:18" hidden="1" x14ac:dyDescent="0.25">
      <c r="A38" t="s">
        <v>277</v>
      </c>
      <c r="B38" s="1" t="s">
        <v>31</v>
      </c>
      <c r="C38">
        <v>3</v>
      </c>
      <c r="D38">
        <v>4</v>
      </c>
      <c r="E38">
        <v>2</v>
      </c>
      <c r="F38">
        <v>4</v>
      </c>
      <c r="H38">
        <v>5</v>
      </c>
      <c r="M38">
        <v>4</v>
      </c>
      <c r="O38">
        <v>6</v>
      </c>
      <c r="P38">
        <v>2</v>
      </c>
      <c r="Q38" t="s">
        <v>191</v>
      </c>
      <c r="R38" t="s">
        <v>170</v>
      </c>
    </row>
    <row r="39" spans="1:18" hidden="1" x14ac:dyDescent="0.25">
      <c r="A39" t="s">
        <v>171</v>
      </c>
      <c r="B39" s="1" t="s">
        <v>1370</v>
      </c>
      <c r="C39">
        <v>3</v>
      </c>
      <c r="D39">
        <v>3</v>
      </c>
      <c r="E39">
        <v>2</v>
      </c>
      <c r="F39">
        <v>4</v>
      </c>
      <c r="H39">
        <v>5</v>
      </c>
      <c r="M39">
        <v>3</v>
      </c>
      <c r="O39">
        <v>5</v>
      </c>
      <c r="P39">
        <v>3</v>
      </c>
      <c r="Q39" t="s">
        <v>191</v>
      </c>
      <c r="R39" t="s">
        <v>170</v>
      </c>
    </row>
    <row r="40" spans="1:18" hidden="1" x14ac:dyDescent="0.25">
      <c r="A40" t="s">
        <v>171</v>
      </c>
      <c r="B40" s="1" t="s">
        <v>95</v>
      </c>
      <c r="C40">
        <v>3</v>
      </c>
      <c r="D40">
        <v>3</v>
      </c>
      <c r="E40">
        <v>2</v>
      </c>
      <c r="F40">
        <v>4</v>
      </c>
      <c r="H40">
        <v>5</v>
      </c>
      <c r="M40">
        <v>3</v>
      </c>
      <c r="O40">
        <v>5</v>
      </c>
      <c r="P40">
        <v>3</v>
      </c>
      <c r="Q40" t="s">
        <v>191</v>
      </c>
      <c r="R40" t="s">
        <v>170</v>
      </c>
    </row>
    <row r="41" spans="1:18" hidden="1" x14ac:dyDescent="0.25">
      <c r="A41" t="s">
        <v>171</v>
      </c>
      <c r="B41" s="1" t="s">
        <v>31</v>
      </c>
      <c r="C41">
        <v>2</v>
      </c>
      <c r="E41">
        <v>4</v>
      </c>
      <c r="F41">
        <v>3</v>
      </c>
      <c r="K41">
        <v>5</v>
      </c>
      <c r="L41">
        <v>4</v>
      </c>
      <c r="N41">
        <v>4</v>
      </c>
      <c r="O41">
        <v>3</v>
      </c>
      <c r="P41">
        <v>2</v>
      </c>
      <c r="Q41" t="s">
        <v>105</v>
      </c>
      <c r="R41" t="s">
        <v>170</v>
      </c>
    </row>
    <row r="42" spans="1:18" hidden="1" x14ac:dyDescent="0.25">
      <c r="A42" t="s">
        <v>286</v>
      </c>
      <c r="B42" s="1" t="s">
        <v>31</v>
      </c>
      <c r="C42">
        <v>3</v>
      </c>
      <c r="D42">
        <v>3</v>
      </c>
      <c r="E42">
        <v>3</v>
      </c>
      <c r="F42">
        <v>4</v>
      </c>
      <c r="H42">
        <v>6</v>
      </c>
      <c r="M42">
        <v>3</v>
      </c>
      <c r="O42">
        <v>6</v>
      </c>
      <c r="P42">
        <v>2</v>
      </c>
      <c r="Q42" t="s">
        <v>191</v>
      </c>
      <c r="R42" t="s">
        <v>170</v>
      </c>
    </row>
    <row r="43" spans="1:18" hidden="1" x14ac:dyDescent="0.25">
      <c r="A43" t="s">
        <v>286</v>
      </c>
      <c r="B43" s="1" t="s">
        <v>1372</v>
      </c>
      <c r="C43">
        <v>3</v>
      </c>
      <c r="D43">
        <v>3</v>
      </c>
      <c r="E43">
        <v>3</v>
      </c>
      <c r="F43">
        <v>4</v>
      </c>
      <c r="H43">
        <v>6</v>
      </c>
      <c r="M43">
        <v>3</v>
      </c>
      <c r="O43">
        <v>6</v>
      </c>
      <c r="P43">
        <v>2</v>
      </c>
      <c r="Q43" t="s">
        <v>191</v>
      </c>
      <c r="R43" t="s">
        <v>170</v>
      </c>
    </row>
    <row r="44" spans="1:18" hidden="1" x14ac:dyDescent="0.25">
      <c r="A44" t="s">
        <v>286</v>
      </c>
      <c r="B44" s="1" t="s">
        <v>95</v>
      </c>
      <c r="C44">
        <v>3</v>
      </c>
      <c r="D44">
        <v>3</v>
      </c>
      <c r="E44">
        <v>3</v>
      </c>
      <c r="F44">
        <v>4</v>
      </c>
      <c r="H44">
        <v>6</v>
      </c>
      <c r="M44">
        <v>3</v>
      </c>
      <c r="O44">
        <v>6</v>
      </c>
      <c r="P44">
        <v>2</v>
      </c>
      <c r="Q44" t="s">
        <v>191</v>
      </c>
      <c r="R44" t="s">
        <v>170</v>
      </c>
    </row>
    <row r="45" spans="1:18" hidden="1" x14ac:dyDescent="0.25">
      <c r="A45" t="s">
        <v>176</v>
      </c>
      <c r="B45" s="1" t="s">
        <v>1370</v>
      </c>
      <c r="C45">
        <v>4</v>
      </c>
      <c r="D45">
        <v>1</v>
      </c>
      <c r="E45">
        <v>2</v>
      </c>
      <c r="F45">
        <v>4</v>
      </c>
      <c r="H45">
        <v>5</v>
      </c>
      <c r="M45">
        <v>2</v>
      </c>
      <c r="O45">
        <v>2</v>
      </c>
      <c r="P45">
        <v>3</v>
      </c>
      <c r="Q45" t="s">
        <v>191</v>
      </c>
      <c r="R45" t="s">
        <v>170</v>
      </c>
    </row>
    <row r="46" spans="1:18" hidden="1" x14ac:dyDescent="0.25">
      <c r="A46" t="s">
        <v>176</v>
      </c>
      <c r="B46" s="1" t="s">
        <v>1370</v>
      </c>
      <c r="C46">
        <v>3</v>
      </c>
      <c r="E46">
        <v>4</v>
      </c>
      <c r="F46">
        <v>2</v>
      </c>
      <c r="K46">
        <v>4</v>
      </c>
      <c r="L46">
        <v>5</v>
      </c>
      <c r="N46">
        <v>3</v>
      </c>
      <c r="O46">
        <v>3</v>
      </c>
      <c r="P46">
        <v>2</v>
      </c>
      <c r="Q46" t="s">
        <v>105</v>
      </c>
      <c r="R46" t="s">
        <v>170</v>
      </c>
    </row>
    <row r="47" spans="1:18" hidden="1" x14ac:dyDescent="0.25">
      <c r="A47" t="s">
        <v>294</v>
      </c>
      <c r="B47" s="1" t="s">
        <v>31</v>
      </c>
      <c r="C47">
        <v>4</v>
      </c>
      <c r="D47">
        <v>3</v>
      </c>
      <c r="E47">
        <v>2</v>
      </c>
      <c r="F47">
        <v>3</v>
      </c>
      <c r="H47">
        <v>4</v>
      </c>
      <c r="M47">
        <v>2</v>
      </c>
      <c r="O47">
        <v>4</v>
      </c>
      <c r="P47">
        <v>3</v>
      </c>
      <c r="Q47" t="s">
        <v>191</v>
      </c>
      <c r="R47" t="s">
        <v>170</v>
      </c>
    </row>
    <row r="48" spans="1:18" x14ac:dyDescent="0.25">
      <c r="A48" s="58"/>
      <c r="Q48" s="58"/>
      <c r="R48" s="58"/>
    </row>
    <row r="49" spans="1:18" x14ac:dyDescent="0.25">
      <c r="A49" s="58"/>
      <c r="Q49" s="58"/>
      <c r="R49" s="58"/>
    </row>
    <row r="50" spans="1:18" x14ac:dyDescent="0.25">
      <c r="A50" s="58"/>
      <c r="Q50" s="58"/>
      <c r="R50" s="58"/>
    </row>
  </sheetData>
  <autoFilter ref="A1:R47" xr:uid="{D0BCC838-8C89-4138-834B-693625D12337}">
    <filterColumn colId="0">
      <filters>
        <filter val="DK74-47"/>
      </filters>
    </filterColumn>
    <filterColumn colId="16">
      <filters>
        <filter val="Subtropical"/>
        <filter val="Templado"/>
      </filters>
    </filterColumn>
    <sortState xmlns:xlrd2="http://schemas.microsoft.com/office/spreadsheetml/2017/richdata2" ref="A2:R47">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
  <sheetViews>
    <sheetView workbookViewId="0">
      <selection sqref="A1:XFD1"/>
    </sheetView>
  </sheetViews>
  <sheetFormatPr baseColWidth="10" defaultColWidth="9.1796875" defaultRowHeight="12.5" x14ac:dyDescent="0.25"/>
  <cols>
    <col min="1" max="2" width="10.26953125" bestFit="1" customWidth="1"/>
    <col min="3" max="3" width="12.453125" bestFit="1" customWidth="1"/>
    <col min="4" max="4" width="13.7265625" bestFit="1" customWidth="1"/>
    <col min="5" max="5" width="6.81640625" bestFit="1" customWidth="1"/>
    <col min="6" max="6" width="13.26953125" bestFit="1" customWidth="1"/>
    <col min="7" max="7" width="12.36328125" bestFit="1" customWidth="1"/>
    <col min="8" max="8" width="13.7265625" bestFit="1" customWidth="1"/>
    <col min="9" max="9" width="11.90625" bestFit="1" customWidth="1"/>
    <col min="10" max="10" width="12.54296875" bestFit="1" customWidth="1"/>
    <col min="11" max="11" width="9.6328125" hidden="1" customWidth="1"/>
    <col min="12" max="12" width="17.1796875" hidden="1" customWidth="1"/>
    <col min="13" max="13" width="6.453125" hidden="1" customWidth="1"/>
    <col min="14" max="14" width="13.36328125" style="3" hidden="1" customWidth="1"/>
    <col min="15" max="15" width="5.453125" bestFit="1" customWidth="1"/>
    <col min="16" max="16" width="5.453125" style="3" customWidth="1"/>
    <col min="17" max="17" width="5.26953125" bestFit="1" customWidth="1"/>
    <col min="18" max="18" width="5.26953125" style="3" customWidth="1"/>
    <col min="19" max="19" width="13.26953125" bestFit="1" customWidth="1"/>
    <col min="20" max="20" width="10.26953125" bestFit="1" customWidth="1"/>
    <col min="21" max="21" width="11.54296875" bestFit="1" customWidth="1"/>
    <col min="22" max="22" width="14" bestFit="1" customWidth="1"/>
    <col min="23" max="23" width="15.1796875" bestFit="1" customWidth="1"/>
    <col min="24" max="24" width="6" style="5" customWidth="1"/>
    <col min="25" max="25" width="10.54296875" style="5" bestFit="1" customWidth="1"/>
    <col min="26" max="26" width="10.54296875" bestFit="1" customWidth="1"/>
    <col min="27" max="27" width="11" bestFit="1" customWidth="1"/>
    <col min="28" max="28" width="9" bestFit="1" customWidth="1"/>
    <col min="29" max="29" width="6.7265625" bestFit="1" customWidth="1"/>
    <col min="30" max="30" width="255.7265625" bestFit="1" customWidth="1"/>
    <col min="31" max="31" width="200.453125" bestFit="1" customWidth="1"/>
    <col min="32" max="32" width="255.7265625" bestFit="1" customWidth="1"/>
  </cols>
  <sheetData>
    <row r="1" spans="1:32" s="9" customFormat="1" ht="11" customHeight="1" x14ac:dyDescent="0.25">
      <c r="A1" s="9" t="s">
        <v>1352</v>
      </c>
      <c r="B1" s="9" t="s">
        <v>1353</v>
      </c>
      <c r="C1" s="9" t="s">
        <v>1354</v>
      </c>
      <c r="D1" s="9" t="s">
        <v>1355</v>
      </c>
      <c r="E1" s="9" t="s">
        <v>1356</v>
      </c>
      <c r="F1" s="9" t="s">
        <v>5</v>
      </c>
      <c r="G1" s="9" t="s">
        <v>1357</v>
      </c>
      <c r="H1" s="9" t="s">
        <v>1358</v>
      </c>
      <c r="I1" s="9" t="s">
        <v>1359</v>
      </c>
      <c r="J1" s="9" t="s">
        <v>1360</v>
      </c>
      <c r="K1" s="9" t="s">
        <v>1361</v>
      </c>
      <c r="L1" s="9" t="s">
        <v>1362</v>
      </c>
      <c r="M1" s="9" t="s">
        <v>11</v>
      </c>
      <c r="N1" s="10" t="s">
        <v>318</v>
      </c>
      <c r="O1" s="9" t="s">
        <v>12</v>
      </c>
      <c r="P1" s="10" t="s">
        <v>319</v>
      </c>
      <c r="Q1" s="9" t="s">
        <v>13</v>
      </c>
      <c r="R1" s="10" t="s">
        <v>320</v>
      </c>
      <c r="S1" s="9" t="s">
        <v>14</v>
      </c>
      <c r="T1" s="9" t="s">
        <v>15</v>
      </c>
      <c r="U1" s="9" t="s">
        <v>16</v>
      </c>
      <c r="V1" s="9" t="s">
        <v>17</v>
      </c>
      <c r="W1" s="9" t="s">
        <v>18</v>
      </c>
      <c r="X1" s="11" t="s">
        <v>19</v>
      </c>
      <c r="Y1" s="12" t="s">
        <v>321</v>
      </c>
      <c r="Z1" s="9" t="s">
        <v>20</v>
      </c>
      <c r="AA1" s="9" t="s">
        <v>21</v>
      </c>
      <c r="AB1" s="9" t="s">
        <v>22</v>
      </c>
      <c r="AC1" s="9" t="s">
        <v>23</v>
      </c>
      <c r="AD1" s="9" t="s">
        <v>24</v>
      </c>
      <c r="AE1" s="9" t="s">
        <v>25</v>
      </c>
      <c r="AF1" s="9" t="s">
        <v>26</v>
      </c>
    </row>
    <row r="2" spans="1:32" ht="11" customHeight="1" x14ac:dyDescent="0.25">
      <c r="A2" s="1" t="s">
        <v>191</v>
      </c>
      <c r="B2" s="1" t="s">
        <v>191</v>
      </c>
      <c r="C2" t="s">
        <v>302</v>
      </c>
      <c r="D2" s="1" t="s">
        <v>315</v>
      </c>
      <c r="F2" s="1" t="s">
        <v>315</v>
      </c>
      <c r="J2" s="1" t="s">
        <v>316</v>
      </c>
      <c r="K2" s="1">
        <v>120</v>
      </c>
      <c r="L2">
        <v>2</v>
      </c>
      <c r="N2" s="6">
        <v>2.5</v>
      </c>
      <c r="P2" s="6">
        <v>3.7</v>
      </c>
      <c r="R2" s="6">
        <v>3.8</v>
      </c>
      <c r="Y2" s="8">
        <v>3.7</v>
      </c>
    </row>
    <row r="3" spans="1:32" ht="11" customHeight="1" x14ac:dyDescent="0.25">
      <c r="A3" t="s">
        <v>191</v>
      </c>
      <c r="B3" t="s">
        <v>191</v>
      </c>
      <c r="C3" t="s">
        <v>52</v>
      </c>
      <c r="D3" t="s">
        <v>192</v>
      </c>
      <c r="G3" t="s">
        <v>40</v>
      </c>
      <c r="H3" t="s">
        <v>29</v>
      </c>
      <c r="I3" t="s">
        <v>29</v>
      </c>
      <c r="J3" t="s">
        <v>31</v>
      </c>
      <c r="K3">
        <v>123</v>
      </c>
      <c r="L3">
        <v>3</v>
      </c>
      <c r="M3">
        <v>4</v>
      </c>
      <c r="N3" s="6">
        <v>3</v>
      </c>
      <c r="O3">
        <v>2</v>
      </c>
      <c r="P3" s="6">
        <v>2.2999999999999998</v>
      </c>
      <c r="Q3">
        <v>1</v>
      </c>
      <c r="R3" s="6">
        <v>2.1</v>
      </c>
      <c r="T3">
        <v>3</v>
      </c>
      <c r="Y3" s="8">
        <v>3.8</v>
      </c>
      <c r="Z3">
        <v>2</v>
      </c>
      <c r="AB3">
        <v>3</v>
      </c>
      <c r="AC3">
        <v>2</v>
      </c>
      <c r="AD3" t="s">
        <v>193</v>
      </c>
      <c r="AE3" t="s">
        <v>194</v>
      </c>
      <c r="AF3" t="s">
        <v>195</v>
      </c>
    </row>
    <row r="4" spans="1:32" ht="11" customHeight="1" x14ac:dyDescent="0.25">
      <c r="A4" t="s">
        <v>191</v>
      </c>
      <c r="B4" t="s">
        <v>191</v>
      </c>
      <c r="C4" t="s">
        <v>52</v>
      </c>
      <c r="D4" t="s">
        <v>196</v>
      </c>
      <c r="G4" t="s">
        <v>30</v>
      </c>
      <c r="H4" t="s">
        <v>40</v>
      </c>
      <c r="I4" t="s">
        <v>29</v>
      </c>
      <c r="J4" t="s">
        <v>31</v>
      </c>
      <c r="K4">
        <v>123</v>
      </c>
      <c r="L4">
        <v>3</v>
      </c>
      <c r="M4">
        <v>3</v>
      </c>
      <c r="N4" s="6">
        <v>4.4000000000000004</v>
      </c>
      <c r="O4">
        <v>6</v>
      </c>
      <c r="P4" s="6">
        <v>3</v>
      </c>
      <c r="Q4">
        <v>3</v>
      </c>
      <c r="R4" s="6">
        <v>2.4</v>
      </c>
      <c r="U4" t="s">
        <v>322</v>
      </c>
      <c r="Y4" s="8">
        <v>3.3</v>
      </c>
      <c r="AB4">
        <v>3</v>
      </c>
      <c r="AC4">
        <v>3</v>
      </c>
      <c r="AD4" t="s">
        <v>197</v>
      </c>
      <c r="AE4" t="s">
        <v>198</v>
      </c>
      <c r="AF4" t="s">
        <v>199</v>
      </c>
    </row>
    <row r="5" spans="1:32" ht="11" customHeight="1" x14ac:dyDescent="0.25">
      <c r="A5" t="s">
        <v>191</v>
      </c>
      <c r="B5" t="s">
        <v>191</v>
      </c>
      <c r="C5" t="s">
        <v>52</v>
      </c>
      <c r="D5" t="s">
        <v>200</v>
      </c>
      <c r="E5" t="s">
        <v>201</v>
      </c>
      <c r="G5" t="s">
        <v>40</v>
      </c>
      <c r="H5" t="s">
        <v>29</v>
      </c>
      <c r="I5" t="s">
        <v>30</v>
      </c>
      <c r="J5" t="s">
        <v>54</v>
      </c>
      <c r="K5">
        <v>124</v>
      </c>
      <c r="L5">
        <v>5</v>
      </c>
      <c r="M5">
        <v>8</v>
      </c>
      <c r="N5" s="6">
        <v>5</v>
      </c>
      <c r="O5">
        <v>2</v>
      </c>
      <c r="P5" s="6">
        <v>3.1</v>
      </c>
      <c r="Q5">
        <v>4</v>
      </c>
      <c r="R5" s="6">
        <v>3.4</v>
      </c>
      <c r="T5">
        <v>5</v>
      </c>
      <c r="Y5" s="8">
        <v>3</v>
      </c>
      <c r="Z5">
        <v>8</v>
      </c>
      <c r="AB5">
        <v>5</v>
      </c>
      <c r="AC5">
        <v>4</v>
      </c>
      <c r="AD5" t="s">
        <v>202</v>
      </c>
      <c r="AE5" t="s">
        <v>203</v>
      </c>
      <c r="AF5" t="s">
        <v>204</v>
      </c>
    </row>
    <row r="6" spans="1:32" ht="11" customHeight="1" x14ac:dyDescent="0.3">
      <c r="A6" t="s">
        <v>191</v>
      </c>
      <c r="B6" t="s">
        <v>191</v>
      </c>
      <c r="C6" s="1" t="s">
        <v>71</v>
      </c>
      <c r="D6" s="57" t="s">
        <v>309</v>
      </c>
      <c r="F6" t="s">
        <v>299</v>
      </c>
      <c r="G6" t="s">
        <v>29</v>
      </c>
      <c r="H6" t="s">
        <v>29</v>
      </c>
      <c r="I6" t="s">
        <v>40</v>
      </c>
      <c r="J6" s="1" t="s">
        <v>31</v>
      </c>
      <c r="K6">
        <v>119</v>
      </c>
      <c r="L6">
        <v>1</v>
      </c>
      <c r="M6">
        <v>3</v>
      </c>
      <c r="N6" s="6">
        <v>3</v>
      </c>
      <c r="O6">
        <v>3</v>
      </c>
      <c r="P6" s="6">
        <v>3.4</v>
      </c>
      <c r="Q6">
        <v>4</v>
      </c>
      <c r="R6" s="6">
        <v>3.5</v>
      </c>
      <c r="T6">
        <v>3</v>
      </c>
      <c r="Y6" s="8">
        <v>3.5</v>
      </c>
      <c r="Z6">
        <v>2</v>
      </c>
      <c r="AB6">
        <v>2</v>
      </c>
      <c r="AC6">
        <v>2</v>
      </c>
      <c r="AD6" t="s">
        <v>304</v>
      </c>
      <c r="AE6" t="s">
        <v>301</v>
      </c>
      <c r="AF6" s="1" t="s">
        <v>305</v>
      </c>
    </row>
    <row r="7" spans="1:32" ht="11" customHeight="1" x14ac:dyDescent="0.25">
      <c r="A7" t="s">
        <v>191</v>
      </c>
      <c r="B7" t="s">
        <v>191</v>
      </c>
      <c r="C7" t="s">
        <v>71</v>
      </c>
      <c r="D7" s="1" t="s">
        <v>124</v>
      </c>
      <c r="E7" t="s">
        <v>201</v>
      </c>
      <c r="F7" t="s">
        <v>125</v>
      </c>
      <c r="G7" t="s">
        <v>29</v>
      </c>
      <c r="H7" t="s">
        <v>40</v>
      </c>
      <c r="I7" t="s">
        <v>30</v>
      </c>
      <c r="J7" t="s">
        <v>221</v>
      </c>
      <c r="K7">
        <v>122</v>
      </c>
      <c r="L7">
        <v>3</v>
      </c>
      <c r="M7">
        <v>2</v>
      </c>
      <c r="N7" s="6"/>
      <c r="O7">
        <v>2</v>
      </c>
      <c r="P7" s="6"/>
      <c r="Q7">
        <v>3</v>
      </c>
      <c r="R7" s="4"/>
      <c r="T7">
        <v>5</v>
      </c>
      <c r="Y7" s="8"/>
      <c r="Z7">
        <v>3</v>
      </c>
      <c r="AB7">
        <v>5</v>
      </c>
      <c r="AC7">
        <v>4</v>
      </c>
      <c r="AD7" t="s">
        <v>222</v>
      </c>
      <c r="AE7" t="s">
        <v>223</v>
      </c>
      <c r="AF7" t="s">
        <v>224</v>
      </c>
    </row>
    <row r="8" spans="1:32" ht="11" customHeight="1" x14ac:dyDescent="0.3">
      <c r="A8" t="s">
        <v>191</v>
      </c>
      <c r="B8" t="s">
        <v>191</v>
      </c>
      <c r="C8" t="s">
        <v>71</v>
      </c>
      <c r="D8" s="57" t="s">
        <v>225</v>
      </c>
      <c r="F8" t="s">
        <v>226</v>
      </c>
      <c r="G8" t="s">
        <v>40</v>
      </c>
      <c r="H8" t="s">
        <v>29</v>
      </c>
      <c r="I8" t="s">
        <v>29</v>
      </c>
      <c r="J8" s="1" t="s">
        <v>316</v>
      </c>
      <c r="K8">
        <v>122</v>
      </c>
      <c r="L8">
        <v>3</v>
      </c>
      <c r="M8">
        <v>4</v>
      </c>
      <c r="N8" s="6">
        <f>VLOOKUP(F8,[1]ALL!B$2:AE$86,30,0)</f>
        <v>3.8769999999999998</v>
      </c>
      <c r="O8">
        <v>4</v>
      </c>
      <c r="P8" s="6">
        <v>2.7</v>
      </c>
      <c r="Q8">
        <v>3</v>
      </c>
      <c r="R8" s="6">
        <v>2.2999999999999998</v>
      </c>
      <c r="T8">
        <v>5</v>
      </c>
      <c r="Y8" s="8">
        <v>3.7</v>
      </c>
      <c r="Z8">
        <v>3</v>
      </c>
      <c r="AB8">
        <v>5</v>
      </c>
      <c r="AC8">
        <v>3</v>
      </c>
      <c r="AD8" t="s">
        <v>227</v>
      </c>
      <c r="AE8" t="s">
        <v>228</v>
      </c>
      <c r="AF8" t="s">
        <v>229</v>
      </c>
    </row>
    <row r="9" spans="1:32" ht="11" customHeight="1" x14ac:dyDescent="0.3">
      <c r="A9" t="s">
        <v>191</v>
      </c>
      <c r="B9" t="s">
        <v>191</v>
      </c>
      <c r="C9" t="s">
        <v>71</v>
      </c>
      <c r="D9" s="57" t="s">
        <v>130</v>
      </c>
      <c r="F9" t="s">
        <v>131</v>
      </c>
      <c r="G9" t="s">
        <v>29</v>
      </c>
      <c r="H9" t="s">
        <v>29</v>
      </c>
      <c r="I9" t="s">
        <v>40</v>
      </c>
      <c r="J9" t="s">
        <v>137</v>
      </c>
      <c r="K9">
        <v>122</v>
      </c>
      <c r="L9">
        <v>3</v>
      </c>
      <c r="M9">
        <v>4</v>
      </c>
      <c r="N9" s="6">
        <v>4</v>
      </c>
      <c r="O9">
        <v>3</v>
      </c>
      <c r="P9" s="6">
        <v>3</v>
      </c>
      <c r="Q9">
        <v>4</v>
      </c>
      <c r="R9" s="6">
        <v>3.6</v>
      </c>
      <c r="T9">
        <v>5</v>
      </c>
      <c r="Y9" s="8">
        <v>3.5</v>
      </c>
      <c r="Z9">
        <v>5</v>
      </c>
      <c r="AB9">
        <v>2</v>
      </c>
      <c r="AC9">
        <v>2</v>
      </c>
      <c r="AD9" t="s">
        <v>230</v>
      </c>
      <c r="AE9" t="s">
        <v>231</v>
      </c>
      <c r="AF9" t="s">
        <v>232</v>
      </c>
    </row>
    <row r="10" spans="1:32" ht="11" customHeight="1" x14ac:dyDescent="0.3">
      <c r="A10" t="s">
        <v>191</v>
      </c>
      <c r="B10" t="s">
        <v>191</v>
      </c>
      <c r="C10" t="s">
        <v>71</v>
      </c>
      <c r="D10" s="57" t="s">
        <v>135</v>
      </c>
      <c r="F10" t="s">
        <v>136</v>
      </c>
      <c r="G10" t="s">
        <v>40</v>
      </c>
      <c r="H10" t="s">
        <v>29</v>
      </c>
      <c r="I10" t="s">
        <v>29</v>
      </c>
      <c r="J10" t="s">
        <v>137</v>
      </c>
      <c r="K10">
        <v>122</v>
      </c>
      <c r="L10">
        <v>3</v>
      </c>
      <c r="M10">
        <v>4</v>
      </c>
      <c r="N10" s="6">
        <v>3.6</v>
      </c>
      <c r="O10">
        <v>2</v>
      </c>
      <c r="P10" s="6">
        <v>2.6</v>
      </c>
      <c r="Q10">
        <v>4</v>
      </c>
      <c r="R10" s="6">
        <v>3.5</v>
      </c>
      <c r="T10">
        <v>4</v>
      </c>
      <c r="Y10" s="8">
        <v>3.9</v>
      </c>
      <c r="Z10">
        <v>2</v>
      </c>
      <c r="AB10">
        <v>5</v>
      </c>
      <c r="AC10">
        <v>3</v>
      </c>
      <c r="AD10" s="1" t="s">
        <v>233</v>
      </c>
      <c r="AE10" t="s">
        <v>234</v>
      </c>
      <c r="AF10" s="2" t="s">
        <v>235</v>
      </c>
    </row>
    <row r="11" spans="1:32" ht="11" customHeight="1" x14ac:dyDescent="0.25">
      <c r="A11" t="s">
        <v>191</v>
      </c>
      <c r="B11" t="s">
        <v>191</v>
      </c>
      <c r="C11" t="s">
        <v>71</v>
      </c>
      <c r="D11" t="s">
        <v>236</v>
      </c>
      <c r="E11" t="s">
        <v>201</v>
      </c>
      <c r="F11" t="s">
        <v>237</v>
      </c>
      <c r="G11" t="s">
        <v>29</v>
      </c>
      <c r="H11" t="s">
        <v>40</v>
      </c>
      <c r="I11" t="s">
        <v>30</v>
      </c>
      <c r="J11" t="s">
        <v>137</v>
      </c>
      <c r="K11">
        <v>123</v>
      </c>
      <c r="L11">
        <v>4</v>
      </c>
      <c r="M11">
        <v>2</v>
      </c>
      <c r="N11" s="6">
        <v>2.5</v>
      </c>
      <c r="O11">
        <v>4</v>
      </c>
      <c r="P11" s="6">
        <v>4</v>
      </c>
      <c r="Q11">
        <v>4</v>
      </c>
      <c r="R11" s="6">
        <v>3.6</v>
      </c>
      <c r="T11">
        <v>3</v>
      </c>
      <c r="Y11" s="8">
        <v>3.6</v>
      </c>
      <c r="Z11">
        <v>2</v>
      </c>
      <c r="AB11">
        <v>3</v>
      </c>
      <c r="AC11">
        <v>3</v>
      </c>
      <c r="AD11" t="s">
        <v>238</v>
      </c>
      <c r="AE11" t="s">
        <v>239</v>
      </c>
      <c r="AF11" t="s">
        <v>240</v>
      </c>
    </row>
    <row r="12" spans="1:32" ht="11" customHeight="1" x14ac:dyDescent="0.3">
      <c r="A12" t="s">
        <v>191</v>
      </c>
      <c r="B12" t="s">
        <v>191</v>
      </c>
      <c r="C12" t="s">
        <v>71</v>
      </c>
      <c r="D12" s="57" t="s">
        <v>141</v>
      </c>
      <c r="F12" t="s">
        <v>241</v>
      </c>
      <c r="G12" t="s">
        <v>30</v>
      </c>
      <c r="H12" t="s">
        <v>29</v>
      </c>
      <c r="I12" t="s">
        <v>40</v>
      </c>
      <c r="J12" s="1" t="s">
        <v>317</v>
      </c>
      <c r="K12">
        <v>123</v>
      </c>
      <c r="L12">
        <v>3</v>
      </c>
      <c r="M12">
        <v>2</v>
      </c>
      <c r="N12" s="6">
        <f>VLOOKUP(F12,[1]ALL!B$2:AE$86,30,0)</f>
        <v>2.9950000000000001</v>
      </c>
      <c r="O12">
        <v>3</v>
      </c>
      <c r="P12" s="6">
        <v>2.5</v>
      </c>
      <c r="Q12">
        <v>3</v>
      </c>
      <c r="R12" s="6">
        <v>3</v>
      </c>
      <c r="T12">
        <v>4</v>
      </c>
      <c r="Y12" s="8">
        <v>3.9</v>
      </c>
      <c r="Z12">
        <v>5</v>
      </c>
      <c r="AB12">
        <v>4</v>
      </c>
      <c r="AC12">
        <v>3</v>
      </c>
      <c r="AD12" s="1" t="s">
        <v>242</v>
      </c>
      <c r="AE12" t="s">
        <v>243</v>
      </c>
      <c r="AF12" t="s">
        <v>244</v>
      </c>
    </row>
    <row r="13" spans="1:32" ht="11" customHeight="1" x14ac:dyDescent="0.3">
      <c r="A13" t="s">
        <v>191</v>
      </c>
      <c r="B13" t="s">
        <v>191</v>
      </c>
      <c r="C13" t="s">
        <v>71</v>
      </c>
      <c r="D13" s="57" t="s">
        <v>245</v>
      </c>
      <c r="F13" t="s">
        <v>246</v>
      </c>
      <c r="G13" t="s">
        <v>40</v>
      </c>
      <c r="H13" t="s">
        <v>29</v>
      </c>
      <c r="I13" t="s">
        <v>29</v>
      </c>
      <c r="J13" s="1" t="s">
        <v>316</v>
      </c>
      <c r="K13">
        <v>122</v>
      </c>
      <c r="L13">
        <v>3</v>
      </c>
      <c r="M13">
        <v>2</v>
      </c>
      <c r="N13" s="6">
        <v>2.5</v>
      </c>
      <c r="O13">
        <v>3</v>
      </c>
      <c r="P13" s="6">
        <v>3</v>
      </c>
      <c r="Q13">
        <v>4</v>
      </c>
      <c r="R13" s="6">
        <v>3.3</v>
      </c>
      <c r="T13">
        <v>4</v>
      </c>
      <c r="Y13" s="8">
        <v>3.5</v>
      </c>
      <c r="Z13">
        <v>2</v>
      </c>
      <c r="AB13">
        <v>2</v>
      </c>
      <c r="AC13">
        <v>2</v>
      </c>
      <c r="AD13" s="1" t="s">
        <v>247</v>
      </c>
      <c r="AE13" s="1" t="s">
        <v>311</v>
      </c>
      <c r="AF13" t="s">
        <v>248</v>
      </c>
    </row>
    <row r="14" spans="1:32" ht="11" customHeight="1" x14ac:dyDescent="0.3">
      <c r="A14" t="s">
        <v>191</v>
      </c>
      <c r="B14" t="s">
        <v>191</v>
      </c>
      <c r="C14" t="s">
        <v>71</v>
      </c>
      <c r="D14" s="57" t="s">
        <v>249</v>
      </c>
      <c r="F14" t="s">
        <v>250</v>
      </c>
      <c r="G14" t="s">
        <v>40</v>
      </c>
      <c r="H14" t="s">
        <v>29</v>
      </c>
      <c r="I14" t="s">
        <v>29</v>
      </c>
      <c r="J14" s="1" t="s">
        <v>316</v>
      </c>
      <c r="K14">
        <v>123</v>
      </c>
      <c r="L14">
        <v>4</v>
      </c>
      <c r="M14">
        <v>3</v>
      </c>
      <c r="N14" s="6">
        <f>VLOOKUP(F14,[1]ALL!B$2:AE$86,30,0)</f>
        <v>3.0870000000000002</v>
      </c>
      <c r="O14">
        <v>3</v>
      </c>
      <c r="P14" s="6">
        <v>2.8</v>
      </c>
      <c r="Q14">
        <v>4</v>
      </c>
      <c r="R14" s="6">
        <v>3.3</v>
      </c>
      <c r="T14">
        <v>7</v>
      </c>
      <c r="Y14" s="8">
        <v>3.9</v>
      </c>
      <c r="Z14">
        <v>3</v>
      </c>
      <c r="AB14">
        <v>4</v>
      </c>
      <c r="AC14">
        <v>3</v>
      </c>
      <c r="AD14" s="1" t="s">
        <v>251</v>
      </c>
      <c r="AE14" t="s">
        <v>252</v>
      </c>
      <c r="AF14" t="s">
        <v>253</v>
      </c>
    </row>
    <row r="15" spans="1:32" ht="11" customHeight="1" x14ac:dyDescent="0.3">
      <c r="A15" t="s">
        <v>191</v>
      </c>
      <c r="B15" t="s">
        <v>191</v>
      </c>
      <c r="C15" t="s">
        <v>71</v>
      </c>
      <c r="D15" s="57" t="s">
        <v>146</v>
      </c>
      <c r="E15" t="s">
        <v>201</v>
      </c>
      <c r="F15" t="s">
        <v>147</v>
      </c>
      <c r="G15" t="s">
        <v>29</v>
      </c>
      <c r="H15" t="s">
        <v>40</v>
      </c>
      <c r="I15" t="s">
        <v>30</v>
      </c>
      <c r="J15" t="s">
        <v>137</v>
      </c>
      <c r="K15">
        <v>123</v>
      </c>
      <c r="L15">
        <v>3</v>
      </c>
      <c r="M15">
        <v>3</v>
      </c>
      <c r="N15" s="6">
        <f>VLOOKUP(F15,[1]ALL!B$2:AE$86,30,0)</f>
        <v>4.1820000000000004</v>
      </c>
      <c r="O15">
        <v>3</v>
      </c>
      <c r="P15" s="6">
        <v>3</v>
      </c>
      <c r="Q15">
        <v>4</v>
      </c>
      <c r="R15" s="6">
        <v>3.4</v>
      </c>
      <c r="T15">
        <v>5</v>
      </c>
      <c r="Y15" s="8">
        <v>3.5</v>
      </c>
      <c r="Z15">
        <v>4</v>
      </c>
      <c r="AB15">
        <v>6</v>
      </c>
      <c r="AC15">
        <v>3</v>
      </c>
      <c r="AD15" t="s">
        <v>254</v>
      </c>
      <c r="AE15" t="s">
        <v>255</v>
      </c>
      <c r="AF15" t="s">
        <v>256</v>
      </c>
    </row>
    <row r="16" spans="1:32" ht="11" customHeight="1" x14ac:dyDescent="0.25">
      <c r="A16" t="s">
        <v>191</v>
      </c>
      <c r="B16" t="s">
        <v>191</v>
      </c>
      <c r="C16" t="s">
        <v>71</v>
      </c>
      <c r="D16" t="s">
        <v>257</v>
      </c>
      <c r="E16" t="s">
        <v>201</v>
      </c>
      <c r="F16" t="s">
        <v>258</v>
      </c>
      <c r="G16" t="s">
        <v>29</v>
      </c>
      <c r="H16" t="s">
        <v>40</v>
      </c>
      <c r="I16" t="s">
        <v>30</v>
      </c>
      <c r="J16" t="s">
        <v>31</v>
      </c>
      <c r="K16">
        <v>123</v>
      </c>
      <c r="L16">
        <v>4</v>
      </c>
      <c r="M16">
        <v>2</v>
      </c>
      <c r="N16" s="6">
        <f>VLOOKUP(F16,[1]ALL!B$2:AE$86,30,0)</f>
        <v>1.9039999999999999</v>
      </c>
      <c r="O16">
        <v>3</v>
      </c>
      <c r="P16" s="6">
        <v>2.7</v>
      </c>
      <c r="Q16">
        <v>3</v>
      </c>
      <c r="R16" s="6">
        <v>2.8</v>
      </c>
      <c r="T16">
        <v>4</v>
      </c>
      <c r="Y16" s="8">
        <v>3.2</v>
      </c>
      <c r="Z16">
        <v>2</v>
      </c>
      <c r="AB16">
        <v>2</v>
      </c>
      <c r="AC16">
        <v>2</v>
      </c>
      <c r="AD16" t="s">
        <v>259</v>
      </c>
      <c r="AE16" t="s">
        <v>260</v>
      </c>
      <c r="AF16" t="s">
        <v>261</v>
      </c>
    </row>
    <row r="17" spans="1:32" ht="11" customHeight="1" x14ac:dyDescent="0.3">
      <c r="A17" t="s">
        <v>191</v>
      </c>
      <c r="B17" t="s">
        <v>191</v>
      </c>
      <c r="C17" t="s">
        <v>71</v>
      </c>
      <c r="D17" s="57" t="s">
        <v>262</v>
      </c>
      <c r="F17" t="s">
        <v>263</v>
      </c>
      <c r="G17" t="s">
        <v>40</v>
      </c>
      <c r="H17" t="s">
        <v>40</v>
      </c>
      <c r="I17" t="s">
        <v>29</v>
      </c>
      <c r="J17" s="1" t="s">
        <v>316</v>
      </c>
      <c r="K17">
        <v>124</v>
      </c>
      <c r="L17">
        <v>5</v>
      </c>
      <c r="M17">
        <v>2</v>
      </c>
      <c r="N17" s="6">
        <v>2.2999999999999998</v>
      </c>
      <c r="O17">
        <v>4</v>
      </c>
      <c r="P17" s="6">
        <v>3.5</v>
      </c>
      <c r="Q17">
        <v>3</v>
      </c>
      <c r="R17" s="6">
        <v>3.2</v>
      </c>
      <c r="T17">
        <v>6</v>
      </c>
      <c r="Y17" s="8">
        <v>3</v>
      </c>
      <c r="Z17">
        <v>5</v>
      </c>
      <c r="AB17">
        <v>3</v>
      </c>
      <c r="AC17">
        <v>4</v>
      </c>
      <c r="AD17" s="1" t="s">
        <v>264</v>
      </c>
      <c r="AE17" t="s">
        <v>265</v>
      </c>
      <c r="AF17" t="s">
        <v>266</v>
      </c>
    </row>
    <row r="18" spans="1:32" ht="11" customHeight="1" x14ac:dyDescent="0.3">
      <c r="A18" t="s">
        <v>191</v>
      </c>
      <c r="B18" t="s">
        <v>191</v>
      </c>
      <c r="C18" s="1" t="s">
        <v>170</v>
      </c>
      <c r="D18" s="57" t="s">
        <v>310</v>
      </c>
      <c r="F18" t="s">
        <v>303</v>
      </c>
      <c r="G18" t="s">
        <v>40</v>
      </c>
      <c r="H18" t="s">
        <v>29</v>
      </c>
      <c r="I18" t="s">
        <v>40</v>
      </c>
      <c r="J18" t="s">
        <v>31</v>
      </c>
      <c r="K18">
        <v>123</v>
      </c>
      <c r="L18">
        <v>3</v>
      </c>
      <c r="M18">
        <v>2</v>
      </c>
      <c r="N18" s="6">
        <v>2.2999999999999998</v>
      </c>
      <c r="O18">
        <v>2</v>
      </c>
      <c r="P18" s="6">
        <v>2.2000000000000002</v>
      </c>
      <c r="Q18">
        <v>3</v>
      </c>
      <c r="R18" s="6">
        <v>3</v>
      </c>
      <c r="T18">
        <v>3</v>
      </c>
      <c r="Y18" s="8">
        <v>3.7</v>
      </c>
      <c r="Z18">
        <v>2</v>
      </c>
      <c r="AB18">
        <v>5</v>
      </c>
      <c r="AC18">
        <v>3</v>
      </c>
      <c r="AD18" t="s">
        <v>300</v>
      </c>
      <c r="AE18" t="s">
        <v>307</v>
      </c>
      <c r="AF18" s="1" t="s">
        <v>306</v>
      </c>
    </row>
    <row r="19" spans="1:32" ht="11" customHeight="1" x14ac:dyDescent="0.3">
      <c r="A19" t="s">
        <v>191</v>
      </c>
      <c r="B19" t="s">
        <v>191</v>
      </c>
      <c r="C19" t="s">
        <v>170</v>
      </c>
      <c r="D19" s="57" t="s">
        <v>267</v>
      </c>
      <c r="F19" t="s">
        <v>268</v>
      </c>
      <c r="G19" t="s">
        <v>29</v>
      </c>
      <c r="H19" t="s">
        <v>40</v>
      </c>
      <c r="I19" t="s">
        <v>30</v>
      </c>
      <c r="J19" t="s">
        <v>31</v>
      </c>
      <c r="K19">
        <v>120</v>
      </c>
      <c r="L19">
        <v>2</v>
      </c>
      <c r="M19">
        <v>4</v>
      </c>
      <c r="N19" s="6">
        <v>3.7</v>
      </c>
      <c r="O19">
        <v>2</v>
      </c>
      <c r="P19" s="6">
        <v>3</v>
      </c>
      <c r="Q19">
        <v>3</v>
      </c>
      <c r="R19" s="6">
        <v>2.8</v>
      </c>
      <c r="T19">
        <v>5</v>
      </c>
      <c r="Y19" s="8">
        <v>3.1</v>
      </c>
      <c r="Z19">
        <v>3</v>
      </c>
      <c r="AB19">
        <v>3</v>
      </c>
      <c r="AC19">
        <v>4</v>
      </c>
      <c r="AD19" s="1" t="s">
        <v>269</v>
      </c>
      <c r="AE19" t="s">
        <v>270</v>
      </c>
      <c r="AF19" t="s">
        <v>271</v>
      </c>
    </row>
    <row r="20" spans="1:32" ht="11" customHeight="1" x14ac:dyDescent="0.25">
      <c r="A20" t="s">
        <v>191</v>
      </c>
      <c r="B20" t="s">
        <v>191</v>
      </c>
      <c r="C20" t="s">
        <v>170</v>
      </c>
      <c r="D20" t="s">
        <v>272</v>
      </c>
      <c r="E20" s="1" t="s">
        <v>201</v>
      </c>
      <c r="F20" t="s">
        <v>273</v>
      </c>
      <c r="G20" t="s">
        <v>29</v>
      </c>
      <c r="H20" t="s">
        <v>40</v>
      </c>
      <c r="I20" t="s">
        <v>30</v>
      </c>
      <c r="J20" t="s">
        <v>31</v>
      </c>
      <c r="K20">
        <v>119</v>
      </c>
      <c r="L20">
        <v>2</v>
      </c>
      <c r="M20">
        <v>3</v>
      </c>
      <c r="N20" s="6"/>
      <c r="O20">
        <v>3</v>
      </c>
      <c r="P20" s="6"/>
      <c r="Q20">
        <v>3</v>
      </c>
      <c r="R20" s="6"/>
      <c r="T20">
        <v>5</v>
      </c>
      <c r="Y20" s="8"/>
      <c r="Z20">
        <v>2</v>
      </c>
      <c r="AB20">
        <v>3</v>
      </c>
      <c r="AC20">
        <v>3</v>
      </c>
      <c r="AD20" t="s">
        <v>274</v>
      </c>
      <c r="AE20" t="s">
        <v>275</v>
      </c>
      <c r="AF20" t="s">
        <v>276</v>
      </c>
    </row>
    <row r="21" spans="1:32" ht="11" customHeight="1" x14ac:dyDescent="0.3">
      <c r="A21" t="s">
        <v>191</v>
      </c>
      <c r="B21" t="s">
        <v>191</v>
      </c>
      <c r="C21" t="s">
        <v>170</v>
      </c>
      <c r="D21" s="57" t="s">
        <v>277</v>
      </c>
      <c r="F21" t="s">
        <v>278</v>
      </c>
      <c r="G21" t="s">
        <v>30</v>
      </c>
      <c r="H21" t="s">
        <v>29</v>
      </c>
      <c r="I21" t="s">
        <v>29</v>
      </c>
      <c r="J21" s="1" t="s">
        <v>31</v>
      </c>
      <c r="K21">
        <v>122</v>
      </c>
      <c r="L21">
        <v>3</v>
      </c>
      <c r="M21">
        <v>4</v>
      </c>
      <c r="N21" s="6">
        <v>4</v>
      </c>
      <c r="O21">
        <v>2</v>
      </c>
      <c r="P21" s="6">
        <v>2</v>
      </c>
      <c r="Q21">
        <v>4</v>
      </c>
      <c r="R21" s="6">
        <v>3.3</v>
      </c>
      <c r="T21">
        <v>5</v>
      </c>
      <c r="Y21" s="8">
        <v>3.5</v>
      </c>
      <c r="Z21">
        <v>4</v>
      </c>
      <c r="AB21">
        <v>6</v>
      </c>
      <c r="AC21">
        <v>2</v>
      </c>
      <c r="AD21" t="s">
        <v>279</v>
      </c>
      <c r="AE21" t="s">
        <v>280</v>
      </c>
      <c r="AF21" t="s">
        <v>281</v>
      </c>
    </row>
    <row r="22" spans="1:32" ht="11" customHeight="1" x14ac:dyDescent="0.3">
      <c r="A22" t="s">
        <v>191</v>
      </c>
      <c r="B22" t="s">
        <v>191</v>
      </c>
      <c r="C22" t="s">
        <v>170</v>
      </c>
      <c r="D22" s="57" t="s">
        <v>171</v>
      </c>
      <c r="F22" t="s">
        <v>172</v>
      </c>
      <c r="G22" t="s">
        <v>282</v>
      </c>
      <c r="H22" t="s">
        <v>29</v>
      </c>
      <c r="I22" t="s">
        <v>40</v>
      </c>
      <c r="J22" t="s">
        <v>137</v>
      </c>
      <c r="K22">
        <v>122</v>
      </c>
      <c r="L22">
        <v>3</v>
      </c>
      <c r="M22">
        <v>3</v>
      </c>
      <c r="N22" s="6">
        <v>3.2</v>
      </c>
      <c r="O22">
        <v>2</v>
      </c>
      <c r="P22" s="6">
        <v>3</v>
      </c>
      <c r="Q22">
        <v>4</v>
      </c>
      <c r="R22" s="6">
        <v>3.4</v>
      </c>
      <c r="T22">
        <v>5</v>
      </c>
      <c r="Y22" s="8">
        <v>3.6</v>
      </c>
      <c r="Z22">
        <v>3</v>
      </c>
      <c r="AB22">
        <v>5</v>
      </c>
      <c r="AC22">
        <v>3</v>
      </c>
      <c r="AD22" s="1" t="s">
        <v>283</v>
      </c>
      <c r="AE22" t="s">
        <v>284</v>
      </c>
      <c r="AF22" t="s">
        <v>285</v>
      </c>
    </row>
    <row r="23" spans="1:32" ht="11" customHeight="1" x14ac:dyDescent="0.3">
      <c r="A23" t="s">
        <v>191</v>
      </c>
      <c r="B23" t="s">
        <v>191</v>
      </c>
      <c r="C23" t="s">
        <v>170</v>
      </c>
      <c r="D23" s="57" t="s">
        <v>286</v>
      </c>
      <c r="E23" s="1" t="s">
        <v>201</v>
      </c>
      <c r="F23" t="s">
        <v>287</v>
      </c>
      <c r="G23" t="s">
        <v>40</v>
      </c>
      <c r="H23" t="s">
        <v>29</v>
      </c>
      <c r="I23" t="s">
        <v>40</v>
      </c>
      <c r="J23" t="s">
        <v>31</v>
      </c>
      <c r="K23">
        <v>123</v>
      </c>
      <c r="L23">
        <v>3</v>
      </c>
      <c r="M23">
        <v>3</v>
      </c>
      <c r="N23" s="6"/>
      <c r="O23">
        <v>3</v>
      </c>
      <c r="P23" s="6"/>
      <c r="Q23">
        <v>4</v>
      </c>
      <c r="R23" s="6"/>
      <c r="T23">
        <v>6</v>
      </c>
      <c r="Y23" s="8"/>
      <c r="Z23">
        <v>3</v>
      </c>
      <c r="AB23">
        <v>6</v>
      </c>
      <c r="AC23">
        <v>2</v>
      </c>
      <c r="AD23" s="1" t="s">
        <v>288</v>
      </c>
      <c r="AE23" t="s">
        <v>289</v>
      </c>
      <c r="AF23" t="s">
        <v>290</v>
      </c>
    </row>
    <row r="24" spans="1:32" ht="11" customHeight="1" x14ac:dyDescent="0.3">
      <c r="A24" t="s">
        <v>191</v>
      </c>
      <c r="B24" t="s">
        <v>191</v>
      </c>
      <c r="C24" t="s">
        <v>170</v>
      </c>
      <c r="D24" s="57" t="s">
        <v>176</v>
      </c>
      <c r="F24" t="s">
        <v>177</v>
      </c>
      <c r="G24" t="s">
        <v>40</v>
      </c>
      <c r="H24" t="s">
        <v>29</v>
      </c>
      <c r="I24" t="s">
        <v>29</v>
      </c>
      <c r="J24" t="s">
        <v>137</v>
      </c>
      <c r="K24">
        <v>123</v>
      </c>
      <c r="L24">
        <v>4</v>
      </c>
      <c r="M24">
        <v>1</v>
      </c>
      <c r="N24" s="6">
        <v>2</v>
      </c>
      <c r="O24">
        <v>2</v>
      </c>
      <c r="P24" s="6">
        <v>3.3</v>
      </c>
      <c r="Q24">
        <v>4</v>
      </c>
      <c r="R24" s="6">
        <v>4</v>
      </c>
      <c r="T24">
        <v>5</v>
      </c>
      <c r="Y24" s="8">
        <v>4.0999999999999996</v>
      </c>
      <c r="Z24">
        <v>2</v>
      </c>
      <c r="AB24">
        <v>2</v>
      </c>
      <c r="AC24">
        <v>3</v>
      </c>
      <c r="AD24" t="s">
        <v>291</v>
      </c>
      <c r="AE24" s="1" t="s">
        <v>292</v>
      </c>
      <c r="AF24" t="s">
        <v>293</v>
      </c>
    </row>
    <row r="25" spans="1:32" ht="11" customHeight="1" x14ac:dyDescent="0.3">
      <c r="A25" t="s">
        <v>191</v>
      </c>
      <c r="B25" t="s">
        <v>191</v>
      </c>
      <c r="C25" t="s">
        <v>170</v>
      </c>
      <c r="D25" s="57" t="s">
        <v>294</v>
      </c>
      <c r="F25" t="s">
        <v>295</v>
      </c>
      <c r="G25" t="s">
        <v>40</v>
      </c>
      <c r="H25" t="s">
        <v>40</v>
      </c>
      <c r="I25" t="s">
        <v>29</v>
      </c>
      <c r="J25" s="1" t="s">
        <v>31</v>
      </c>
      <c r="K25">
        <v>123</v>
      </c>
      <c r="L25">
        <v>4</v>
      </c>
      <c r="M25">
        <v>3</v>
      </c>
      <c r="N25" s="6">
        <f>VLOOKUP(F25,[1]ALL!B$2:AE$86,30,0)</f>
        <v>2.1859999999999999</v>
      </c>
      <c r="O25">
        <v>2</v>
      </c>
      <c r="P25" s="6">
        <v>2</v>
      </c>
      <c r="Q25">
        <v>3</v>
      </c>
      <c r="R25" s="6">
        <v>3</v>
      </c>
      <c r="T25">
        <v>4</v>
      </c>
      <c r="Y25" s="8">
        <v>3.7</v>
      </c>
      <c r="Z25">
        <v>2</v>
      </c>
      <c r="AB25">
        <v>4</v>
      </c>
      <c r="AC25">
        <v>3</v>
      </c>
      <c r="AD25" s="1" t="s">
        <v>296</v>
      </c>
      <c r="AE25" t="s">
        <v>297</v>
      </c>
      <c r="AF25" t="s">
        <v>298</v>
      </c>
    </row>
    <row r="26" spans="1:32" ht="11" customHeight="1" x14ac:dyDescent="0.25">
      <c r="A26" t="s">
        <v>191</v>
      </c>
      <c r="B26" t="s">
        <v>191</v>
      </c>
      <c r="C26" t="s">
        <v>52</v>
      </c>
      <c r="D26" t="s">
        <v>205</v>
      </c>
      <c r="G26" t="s">
        <v>30</v>
      </c>
      <c r="H26" t="s">
        <v>40</v>
      </c>
      <c r="I26" t="s">
        <v>29</v>
      </c>
      <c r="J26" t="s">
        <v>54</v>
      </c>
      <c r="K26">
        <v>123</v>
      </c>
      <c r="L26">
        <v>4</v>
      </c>
      <c r="M26">
        <v>7</v>
      </c>
      <c r="N26" s="6">
        <v>6</v>
      </c>
      <c r="O26">
        <v>2</v>
      </c>
      <c r="P26" s="6">
        <v>2.9</v>
      </c>
      <c r="Q26">
        <v>3</v>
      </c>
      <c r="R26" s="6">
        <v>3.2</v>
      </c>
      <c r="T26">
        <v>3</v>
      </c>
      <c r="Y26" s="8">
        <v>3.3</v>
      </c>
      <c r="Z26">
        <v>7</v>
      </c>
      <c r="AB26">
        <v>6</v>
      </c>
      <c r="AC26">
        <v>3</v>
      </c>
      <c r="AD26" t="s">
        <v>206</v>
      </c>
      <c r="AE26" t="s">
        <v>207</v>
      </c>
      <c r="AF26" t="s">
        <v>208</v>
      </c>
    </row>
    <row r="27" spans="1:32" ht="11" customHeight="1" x14ac:dyDescent="0.25">
      <c r="A27" t="s">
        <v>191</v>
      </c>
      <c r="B27" t="s">
        <v>191</v>
      </c>
      <c r="C27" t="s">
        <v>52</v>
      </c>
      <c r="D27" t="s">
        <v>209</v>
      </c>
      <c r="G27" t="s">
        <v>30</v>
      </c>
      <c r="H27" t="s">
        <v>40</v>
      </c>
      <c r="I27" t="s">
        <v>29</v>
      </c>
      <c r="J27" t="s">
        <v>120</v>
      </c>
      <c r="K27">
        <v>127</v>
      </c>
      <c r="L27">
        <v>7</v>
      </c>
      <c r="M27">
        <v>5</v>
      </c>
      <c r="N27" s="6">
        <v>3.4</v>
      </c>
      <c r="O27">
        <v>6</v>
      </c>
      <c r="P27" s="6">
        <v>3.8</v>
      </c>
      <c r="Q27">
        <v>2</v>
      </c>
      <c r="R27" s="6">
        <v>2.6</v>
      </c>
      <c r="T27">
        <v>2</v>
      </c>
      <c r="Y27" s="8">
        <v>3.3</v>
      </c>
      <c r="Z27">
        <v>6</v>
      </c>
      <c r="AB27">
        <v>3</v>
      </c>
      <c r="AC27">
        <v>5</v>
      </c>
      <c r="AD27" t="s">
        <v>210</v>
      </c>
      <c r="AE27" t="s">
        <v>211</v>
      </c>
      <c r="AF27" t="s">
        <v>212</v>
      </c>
    </row>
    <row r="28" spans="1:32" x14ac:dyDescent="0.25">
      <c r="A28" t="s">
        <v>191</v>
      </c>
      <c r="B28" t="s">
        <v>191</v>
      </c>
      <c r="C28" t="s">
        <v>52</v>
      </c>
      <c r="D28" t="s">
        <v>1376</v>
      </c>
      <c r="G28" t="s">
        <v>30</v>
      </c>
      <c r="H28" t="s">
        <v>40</v>
      </c>
      <c r="I28" t="s">
        <v>29</v>
      </c>
      <c r="J28" t="s">
        <v>115</v>
      </c>
      <c r="K28">
        <v>121</v>
      </c>
      <c r="L28">
        <v>2</v>
      </c>
      <c r="M28">
        <v>6</v>
      </c>
      <c r="N28" s="6">
        <v>4</v>
      </c>
      <c r="O28">
        <v>7</v>
      </c>
      <c r="P28" s="6">
        <v>3.5</v>
      </c>
      <c r="Q28">
        <v>1</v>
      </c>
      <c r="R28" s="6">
        <v>1.7</v>
      </c>
      <c r="T28">
        <v>8</v>
      </c>
      <c r="Y28" s="8">
        <v>3.2</v>
      </c>
      <c r="Z28">
        <v>8</v>
      </c>
      <c r="AB28">
        <v>4</v>
      </c>
      <c r="AC28">
        <v>7</v>
      </c>
      <c r="AD28" t="s">
        <v>213</v>
      </c>
      <c r="AE28" t="s">
        <v>214</v>
      </c>
      <c r="AF28" t="s">
        <v>215</v>
      </c>
    </row>
    <row r="29" spans="1:32" ht="11" customHeight="1" x14ac:dyDescent="0.25">
      <c r="A29" t="s">
        <v>191</v>
      </c>
      <c r="B29" t="s">
        <v>191</v>
      </c>
      <c r="C29" t="s">
        <v>52</v>
      </c>
      <c r="D29" t="s">
        <v>216</v>
      </c>
      <c r="F29" t="s">
        <v>217</v>
      </c>
      <c r="G29" t="s">
        <v>29</v>
      </c>
      <c r="H29" t="s">
        <v>30</v>
      </c>
      <c r="I29" t="s">
        <v>30</v>
      </c>
      <c r="J29" t="s">
        <v>120</v>
      </c>
      <c r="K29">
        <v>123</v>
      </c>
      <c r="L29">
        <v>4</v>
      </c>
      <c r="M29">
        <v>5</v>
      </c>
      <c r="N29" s="7"/>
      <c r="O29">
        <v>3</v>
      </c>
      <c r="P29" s="4"/>
      <c r="Q29">
        <v>3</v>
      </c>
      <c r="R29" s="4"/>
      <c r="T29">
        <v>3</v>
      </c>
      <c r="Y29" s="8"/>
      <c r="Z29">
        <v>3</v>
      </c>
      <c r="AB29">
        <v>4</v>
      </c>
      <c r="AC29">
        <v>2</v>
      </c>
      <c r="AD29" t="s">
        <v>218</v>
      </c>
      <c r="AE29" t="s">
        <v>219</v>
      </c>
      <c r="AF29" t="s">
        <v>220</v>
      </c>
    </row>
  </sheetData>
  <autoFilter ref="A1:AF29" xr:uid="{00000000-0001-0000-0000-000000000000}">
    <sortState xmlns:xlrd2="http://schemas.microsoft.com/office/spreadsheetml/2017/richdata2" ref="A2:AF29">
      <sortCondition ref="D1:D29"/>
    </sortState>
  </autoFilter>
  <conditionalFormatting sqref="D1:D1048576">
    <cfRule type="duplicateValues" dxfId="2" priority="47"/>
  </conditionalFormatting>
  <pageMargins left="0.75" right="0.75" top="1" bottom="1" header="0.5" footer="0.5"/>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A2BC-BCEA-4FA1-A644-7CDC43000564}">
  <dimension ref="A1:AF19"/>
  <sheetViews>
    <sheetView topLeftCell="I1" zoomScale="90" zoomScaleNormal="90" workbookViewId="0">
      <selection activeCell="X1" sqref="X1"/>
    </sheetView>
  </sheetViews>
  <sheetFormatPr baseColWidth="10" defaultRowHeight="12.5" x14ac:dyDescent="0.25"/>
  <cols>
    <col min="24" max="24" width="15.08984375" bestFit="1" customWidth="1"/>
  </cols>
  <sheetData>
    <row r="1" spans="1:32" s="9" customFormat="1" ht="11" customHeight="1" x14ac:dyDescent="0.25">
      <c r="A1" s="9" t="s">
        <v>0</v>
      </c>
      <c r="B1" s="9" t="s">
        <v>1</v>
      </c>
      <c r="C1" s="9" t="s">
        <v>2</v>
      </c>
      <c r="D1" s="9" t="s">
        <v>3</v>
      </c>
      <c r="E1" s="9" t="s">
        <v>4</v>
      </c>
      <c r="F1" s="9" t="s">
        <v>5</v>
      </c>
      <c r="G1" s="9" t="s">
        <v>6</v>
      </c>
      <c r="H1" s="9" t="s">
        <v>308</v>
      </c>
      <c r="I1" s="9" t="s">
        <v>7</v>
      </c>
      <c r="J1" s="9" t="s">
        <v>8</v>
      </c>
      <c r="K1" s="9" t="s">
        <v>9</v>
      </c>
      <c r="L1" s="9" t="s">
        <v>10</v>
      </c>
      <c r="M1" s="9" t="s">
        <v>11</v>
      </c>
      <c r="N1" s="10" t="s">
        <v>318</v>
      </c>
      <c r="O1" s="9" t="s">
        <v>12</v>
      </c>
      <c r="P1" s="10" t="s">
        <v>319</v>
      </c>
      <c r="Q1" s="9" t="s">
        <v>13</v>
      </c>
      <c r="R1" s="10" t="s">
        <v>320</v>
      </c>
      <c r="S1" s="9" t="s">
        <v>14</v>
      </c>
      <c r="T1" s="9" t="s">
        <v>15</v>
      </c>
      <c r="U1" s="9" t="s">
        <v>16</v>
      </c>
      <c r="V1" s="9" t="s">
        <v>17</v>
      </c>
      <c r="W1" s="9" t="s">
        <v>18</v>
      </c>
      <c r="X1" s="11" t="s">
        <v>19</v>
      </c>
      <c r="Y1" s="12" t="s">
        <v>321</v>
      </c>
      <c r="Z1" s="9" t="s">
        <v>20</v>
      </c>
      <c r="AA1" s="9" t="s">
        <v>21</v>
      </c>
      <c r="AB1" s="9" t="s">
        <v>22</v>
      </c>
      <c r="AC1" s="9" t="s">
        <v>23</v>
      </c>
      <c r="AD1" s="9" t="s">
        <v>24</v>
      </c>
      <c r="AE1" s="9" t="s">
        <v>25</v>
      </c>
      <c r="AF1" s="9" t="s">
        <v>26</v>
      </c>
    </row>
    <row r="2" spans="1:32" x14ac:dyDescent="0.25">
      <c r="A2" t="s">
        <v>105</v>
      </c>
      <c r="B2" t="s">
        <v>105</v>
      </c>
      <c r="C2" t="s">
        <v>52</v>
      </c>
      <c r="D2" t="s">
        <v>106</v>
      </c>
      <c r="G2" t="s">
        <v>40</v>
      </c>
      <c r="H2" t="s">
        <v>40</v>
      </c>
      <c r="I2" t="s">
        <v>40</v>
      </c>
      <c r="J2" t="s">
        <v>54</v>
      </c>
      <c r="K2">
        <v>128</v>
      </c>
      <c r="L2">
        <v>4</v>
      </c>
      <c r="O2">
        <v>5</v>
      </c>
      <c r="Q2">
        <v>3</v>
      </c>
      <c r="S2">
        <v>4</v>
      </c>
      <c r="W2">
        <v>5</v>
      </c>
      <c r="X2">
        <v>3</v>
      </c>
      <c r="AA2">
        <v>5</v>
      </c>
      <c r="AB2">
        <v>5</v>
      </c>
      <c r="AC2">
        <v>8</v>
      </c>
      <c r="AD2" t="s">
        <v>107</v>
      </c>
      <c r="AE2" t="s">
        <v>108</v>
      </c>
      <c r="AF2" t="s">
        <v>109</v>
      </c>
    </row>
    <row r="3" spans="1:32" x14ac:dyDescent="0.25">
      <c r="A3" t="s">
        <v>105</v>
      </c>
      <c r="B3" t="s">
        <v>105</v>
      </c>
      <c r="C3" t="s">
        <v>52</v>
      </c>
      <c r="D3" t="s">
        <v>110</v>
      </c>
      <c r="G3" t="s">
        <v>29</v>
      </c>
      <c r="H3" t="s">
        <v>29</v>
      </c>
      <c r="I3" t="s">
        <v>40</v>
      </c>
      <c r="J3" t="s">
        <v>54</v>
      </c>
      <c r="K3">
        <v>125</v>
      </c>
      <c r="L3">
        <v>2</v>
      </c>
      <c r="O3">
        <v>2</v>
      </c>
      <c r="W3">
        <v>3</v>
      </c>
      <c r="X3">
        <v>3</v>
      </c>
      <c r="AA3">
        <v>3</v>
      </c>
      <c r="AB3">
        <v>2</v>
      </c>
      <c r="AC3">
        <v>2</v>
      </c>
      <c r="AD3" t="s">
        <v>111</v>
      </c>
      <c r="AE3" t="s">
        <v>112</v>
      </c>
      <c r="AF3" t="s">
        <v>113</v>
      </c>
    </row>
    <row r="4" spans="1:32" x14ac:dyDescent="0.25">
      <c r="A4" t="s">
        <v>105</v>
      </c>
      <c r="B4" t="s">
        <v>105</v>
      </c>
      <c r="C4" t="s">
        <v>52</v>
      </c>
      <c r="D4" t="s">
        <v>114</v>
      </c>
      <c r="G4" t="s">
        <v>40</v>
      </c>
      <c r="H4" t="s">
        <v>29</v>
      </c>
      <c r="I4" t="s">
        <v>29</v>
      </c>
      <c r="J4" t="s">
        <v>115</v>
      </c>
      <c r="K4">
        <v>121</v>
      </c>
      <c r="L4">
        <v>1</v>
      </c>
      <c r="O4">
        <v>5</v>
      </c>
      <c r="W4">
        <v>6</v>
      </c>
      <c r="X4">
        <v>6</v>
      </c>
      <c r="AA4">
        <v>4</v>
      </c>
      <c r="AB4">
        <v>7</v>
      </c>
      <c r="AC4">
        <v>3</v>
      </c>
      <c r="AD4" t="s">
        <v>116</v>
      </c>
      <c r="AE4" t="s">
        <v>117</v>
      </c>
      <c r="AF4" t="s">
        <v>118</v>
      </c>
    </row>
    <row r="5" spans="1:32" x14ac:dyDescent="0.25">
      <c r="A5" t="s">
        <v>105</v>
      </c>
      <c r="B5" t="s">
        <v>105</v>
      </c>
      <c r="C5" t="s">
        <v>52</v>
      </c>
      <c r="D5" t="s">
        <v>119</v>
      </c>
      <c r="G5" t="s">
        <v>40</v>
      </c>
      <c r="H5" t="s">
        <v>40</v>
      </c>
      <c r="I5" t="s">
        <v>40</v>
      </c>
      <c r="J5" t="s">
        <v>120</v>
      </c>
      <c r="K5">
        <v>127</v>
      </c>
      <c r="L5">
        <v>3</v>
      </c>
      <c r="O5">
        <v>3</v>
      </c>
      <c r="Q5">
        <v>2</v>
      </c>
      <c r="W5">
        <v>4</v>
      </c>
      <c r="X5">
        <v>2</v>
      </c>
      <c r="AA5">
        <v>3</v>
      </c>
      <c r="AB5">
        <v>3</v>
      </c>
      <c r="AC5">
        <v>4</v>
      </c>
      <c r="AD5" t="s">
        <v>121</v>
      </c>
      <c r="AE5" t="s">
        <v>122</v>
      </c>
      <c r="AF5" t="s">
        <v>123</v>
      </c>
    </row>
    <row r="6" spans="1:32" x14ac:dyDescent="0.25">
      <c r="A6" t="s">
        <v>105</v>
      </c>
      <c r="B6" t="s">
        <v>105</v>
      </c>
      <c r="C6" t="s">
        <v>71</v>
      </c>
      <c r="D6" t="s">
        <v>124</v>
      </c>
      <c r="F6" t="s">
        <v>125</v>
      </c>
      <c r="G6" t="s">
        <v>29</v>
      </c>
      <c r="H6" t="s">
        <v>40</v>
      </c>
      <c r="I6" t="s">
        <v>30</v>
      </c>
      <c r="J6" t="s">
        <v>126</v>
      </c>
      <c r="K6">
        <v>122</v>
      </c>
      <c r="L6">
        <v>1</v>
      </c>
      <c r="O6">
        <v>3</v>
      </c>
      <c r="Q6">
        <v>3</v>
      </c>
      <c r="W6">
        <v>6</v>
      </c>
      <c r="X6">
        <v>7</v>
      </c>
      <c r="Z6">
        <v>3</v>
      </c>
      <c r="AA6">
        <v>4</v>
      </c>
      <c r="AB6">
        <v>3</v>
      </c>
      <c r="AC6">
        <v>3</v>
      </c>
      <c r="AD6" t="s">
        <v>127</v>
      </c>
      <c r="AE6" t="s">
        <v>128</v>
      </c>
      <c r="AF6" t="s">
        <v>129</v>
      </c>
    </row>
    <row r="7" spans="1:32" x14ac:dyDescent="0.25">
      <c r="A7" t="s">
        <v>105</v>
      </c>
      <c r="B7" t="s">
        <v>105</v>
      </c>
      <c r="C7" t="s">
        <v>71</v>
      </c>
      <c r="D7" t="s">
        <v>130</v>
      </c>
      <c r="F7" t="s">
        <v>131</v>
      </c>
      <c r="G7" t="s">
        <v>40</v>
      </c>
      <c r="H7" t="s">
        <v>29</v>
      </c>
      <c r="I7" t="s">
        <v>29</v>
      </c>
      <c r="J7" t="s">
        <v>31</v>
      </c>
      <c r="K7">
        <v>124</v>
      </c>
      <c r="L7">
        <v>2</v>
      </c>
      <c r="O7">
        <v>4</v>
      </c>
      <c r="Q7">
        <v>4</v>
      </c>
      <c r="S7">
        <v>5</v>
      </c>
      <c r="W7">
        <v>4</v>
      </c>
      <c r="X7">
        <v>3</v>
      </c>
      <c r="Z7">
        <v>5</v>
      </c>
      <c r="AA7">
        <v>4</v>
      </c>
      <c r="AB7">
        <v>1</v>
      </c>
      <c r="AC7">
        <v>2</v>
      </c>
      <c r="AD7" t="s">
        <v>132</v>
      </c>
      <c r="AE7" t="s">
        <v>133</v>
      </c>
      <c r="AF7" t="s">
        <v>134</v>
      </c>
    </row>
    <row r="8" spans="1:32" x14ac:dyDescent="0.25">
      <c r="A8" t="s">
        <v>105</v>
      </c>
      <c r="B8" t="s">
        <v>105</v>
      </c>
      <c r="C8" t="s">
        <v>71</v>
      </c>
      <c r="D8" t="s">
        <v>135</v>
      </c>
      <c r="F8" t="s">
        <v>136</v>
      </c>
      <c r="G8" t="s">
        <v>40</v>
      </c>
      <c r="H8" t="s">
        <v>29</v>
      </c>
      <c r="I8" t="s">
        <v>29</v>
      </c>
      <c r="J8" t="s">
        <v>137</v>
      </c>
      <c r="K8">
        <v>124</v>
      </c>
      <c r="L8">
        <v>2</v>
      </c>
      <c r="O8">
        <v>3</v>
      </c>
      <c r="Q8">
        <v>2</v>
      </c>
      <c r="W8">
        <v>5</v>
      </c>
      <c r="X8">
        <v>6</v>
      </c>
      <c r="AA8">
        <v>4</v>
      </c>
      <c r="AB8">
        <v>3</v>
      </c>
      <c r="AC8">
        <v>2</v>
      </c>
      <c r="AD8" t="s">
        <v>138</v>
      </c>
      <c r="AE8" t="s">
        <v>139</v>
      </c>
      <c r="AF8" t="s">
        <v>140</v>
      </c>
    </row>
    <row r="9" spans="1:32" x14ac:dyDescent="0.25">
      <c r="A9" t="s">
        <v>105</v>
      </c>
      <c r="B9" t="s">
        <v>105</v>
      </c>
      <c r="C9" t="s">
        <v>71</v>
      </c>
      <c r="D9" t="s">
        <v>141</v>
      </c>
      <c r="F9" t="s">
        <v>142</v>
      </c>
      <c r="G9" t="s">
        <v>40</v>
      </c>
      <c r="H9" t="s">
        <v>29</v>
      </c>
      <c r="I9" t="s">
        <v>29</v>
      </c>
      <c r="J9" t="s">
        <v>126</v>
      </c>
      <c r="K9">
        <v>125</v>
      </c>
      <c r="L9">
        <v>2</v>
      </c>
      <c r="O9">
        <v>3</v>
      </c>
      <c r="Q9">
        <v>3</v>
      </c>
      <c r="W9">
        <v>4</v>
      </c>
      <c r="X9">
        <v>3</v>
      </c>
      <c r="Z9">
        <v>5</v>
      </c>
      <c r="AA9">
        <v>4</v>
      </c>
      <c r="AB9">
        <v>3</v>
      </c>
      <c r="AC9">
        <v>3</v>
      </c>
      <c r="AD9" t="s">
        <v>143</v>
      </c>
      <c r="AE9" t="s">
        <v>144</v>
      </c>
      <c r="AF9" t="s">
        <v>145</v>
      </c>
    </row>
    <row r="10" spans="1:32" x14ac:dyDescent="0.25">
      <c r="A10" t="s">
        <v>105</v>
      </c>
      <c r="B10" t="s">
        <v>105</v>
      </c>
      <c r="C10" t="s">
        <v>71</v>
      </c>
      <c r="D10" t="s">
        <v>146</v>
      </c>
      <c r="F10" t="s">
        <v>147</v>
      </c>
      <c r="G10" t="s">
        <v>40</v>
      </c>
      <c r="H10" t="s">
        <v>29</v>
      </c>
      <c r="I10" t="s">
        <v>29</v>
      </c>
      <c r="J10" t="s">
        <v>137</v>
      </c>
      <c r="K10">
        <v>122</v>
      </c>
      <c r="L10">
        <v>1</v>
      </c>
      <c r="O10">
        <v>3</v>
      </c>
      <c r="Q10">
        <v>4</v>
      </c>
      <c r="W10">
        <v>5</v>
      </c>
      <c r="X10">
        <v>5</v>
      </c>
      <c r="Z10">
        <v>4</v>
      </c>
      <c r="AA10">
        <v>6</v>
      </c>
      <c r="AB10">
        <v>3</v>
      </c>
      <c r="AC10">
        <v>2</v>
      </c>
      <c r="AD10" t="s">
        <v>148</v>
      </c>
      <c r="AE10" t="s">
        <v>149</v>
      </c>
      <c r="AF10" t="s">
        <v>150</v>
      </c>
    </row>
    <row r="11" spans="1:32" x14ac:dyDescent="0.25">
      <c r="A11" t="s">
        <v>105</v>
      </c>
      <c r="B11" t="s">
        <v>105</v>
      </c>
      <c r="C11" t="s">
        <v>71</v>
      </c>
      <c r="D11" t="s">
        <v>151</v>
      </c>
      <c r="F11" t="s">
        <v>152</v>
      </c>
      <c r="G11" t="s">
        <v>29</v>
      </c>
      <c r="H11" t="s">
        <v>40</v>
      </c>
      <c r="I11" t="s">
        <v>40</v>
      </c>
      <c r="J11" t="s">
        <v>31</v>
      </c>
      <c r="K11">
        <v>127</v>
      </c>
      <c r="L11">
        <v>3</v>
      </c>
      <c r="O11">
        <v>3</v>
      </c>
      <c r="W11">
        <v>4</v>
      </c>
      <c r="X11">
        <v>2</v>
      </c>
      <c r="AA11">
        <v>3</v>
      </c>
      <c r="AB11">
        <v>5</v>
      </c>
      <c r="AC11">
        <v>4</v>
      </c>
      <c r="AD11" t="s">
        <v>153</v>
      </c>
      <c r="AE11" t="s">
        <v>154</v>
      </c>
      <c r="AF11" t="s">
        <v>155</v>
      </c>
    </row>
    <row r="12" spans="1:32" x14ac:dyDescent="0.25">
      <c r="A12" t="s">
        <v>105</v>
      </c>
      <c r="B12" t="s">
        <v>105</v>
      </c>
      <c r="C12" t="s">
        <v>71</v>
      </c>
      <c r="D12" t="s">
        <v>156</v>
      </c>
      <c r="F12" t="s">
        <v>157</v>
      </c>
      <c r="G12" t="s">
        <v>40</v>
      </c>
      <c r="H12" t="s">
        <v>29</v>
      </c>
      <c r="I12" t="s">
        <v>30</v>
      </c>
      <c r="J12" t="s">
        <v>31</v>
      </c>
      <c r="K12">
        <v>122</v>
      </c>
      <c r="L12">
        <v>1</v>
      </c>
      <c r="O12">
        <v>2</v>
      </c>
      <c r="Q12">
        <v>2</v>
      </c>
      <c r="S12">
        <v>3</v>
      </c>
      <c r="W12">
        <v>3</v>
      </c>
      <c r="X12">
        <v>3</v>
      </c>
      <c r="Z12">
        <v>2</v>
      </c>
      <c r="AA12">
        <v>3</v>
      </c>
      <c r="AB12">
        <v>4</v>
      </c>
      <c r="AC12">
        <v>3</v>
      </c>
      <c r="AD12" t="s">
        <v>158</v>
      </c>
      <c r="AE12" t="s">
        <v>159</v>
      </c>
      <c r="AF12" t="s">
        <v>160</v>
      </c>
    </row>
    <row r="13" spans="1:32" x14ac:dyDescent="0.25">
      <c r="A13" t="s">
        <v>105</v>
      </c>
      <c r="B13" t="s">
        <v>105</v>
      </c>
      <c r="C13" t="s">
        <v>71</v>
      </c>
      <c r="D13" t="s">
        <v>161</v>
      </c>
      <c r="F13" t="s">
        <v>162</v>
      </c>
      <c r="G13" t="s">
        <v>29</v>
      </c>
      <c r="H13" t="s">
        <v>40</v>
      </c>
      <c r="I13" t="s">
        <v>30</v>
      </c>
      <c r="J13" t="s">
        <v>31</v>
      </c>
      <c r="L13">
        <v>1</v>
      </c>
      <c r="O13">
        <v>3</v>
      </c>
      <c r="W13">
        <v>3</v>
      </c>
      <c r="X13">
        <v>5</v>
      </c>
      <c r="Z13">
        <v>2</v>
      </c>
      <c r="AA13">
        <v>2</v>
      </c>
      <c r="AB13">
        <v>6</v>
      </c>
      <c r="AC13">
        <v>3</v>
      </c>
      <c r="AD13" t="s">
        <v>163</v>
      </c>
      <c r="AE13" t="s">
        <v>164</v>
      </c>
      <c r="AF13" t="s">
        <v>165</v>
      </c>
    </row>
    <row r="14" spans="1:32" x14ac:dyDescent="0.25">
      <c r="A14" t="s">
        <v>105</v>
      </c>
      <c r="B14" t="s">
        <v>105</v>
      </c>
      <c r="C14" t="s">
        <v>71</v>
      </c>
      <c r="D14" t="s">
        <v>72</v>
      </c>
      <c r="F14" t="s">
        <v>166</v>
      </c>
      <c r="G14" t="s">
        <v>29</v>
      </c>
      <c r="H14" t="s">
        <v>40</v>
      </c>
      <c r="I14" t="s">
        <v>30</v>
      </c>
      <c r="J14" t="s">
        <v>31</v>
      </c>
      <c r="K14">
        <v>127</v>
      </c>
      <c r="L14">
        <v>3</v>
      </c>
      <c r="O14">
        <v>2</v>
      </c>
      <c r="Q14">
        <v>3</v>
      </c>
      <c r="S14">
        <v>2</v>
      </c>
      <c r="W14">
        <v>2</v>
      </c>
      <c r="X14">
        <v>3</v>
      </c>
      <c r="Z14">
        <v>6</v>
      </c>
      <c r="AA14">
        <v>5</v>
      </c>
      <c r="AB14">
        <v>5</v>
      </c>
      <c r="AC14">
        <v>4</v>
      </c>
      <c r="AD14" t="s">
        <v>167</v>
      </c>
      <c r="AE14" t="s">
        <v>168</v>
      </c>
      <c r="AF14" t="s">
        <v>169</v>
      </c>
    </row>
    <row r="15" spans="1:32" x14ac:dyDescent="0.25">
      <c r="A15" t="s">
        <v>105</v>
      </c>
      <c r="B15" t="s">
        <v>105</v>
      </c>
      <c r="C15" t="s">
        <v>170</v>
      </c>
      <c r="D15" t="s">
        <v>171</v>
      </c>
      <c r="F15" t="s">
        <v>172</v>
      </c>
      <c r="G15" t="s">
        <v>40</v>
      </c>
      <c r="H15" t="s">
        <v>29</v>
      </c>
      <c r="I15" t="s">
        <v>29</v>
      </c>
      <c r="J15" t="s">
        <v>31</v>
      </c>
      <c r="K15">
        <v>124</v>
      </c>
      <c r="L15">
        <v>2</v>
      </c>
      <c r="O15">
        <v>4</v>
      </c>
      <c r="Q15">
        <v>3</v>
      </c>
      <c r="W15">
        <v>5</v>
      </c>
      <c r="X15">
        <v>4</v>
      </c>
      <c r="AA15">
        <v>4</v>
      </c>
      <c r="AB15">
        <v>3</v>
      </c>
      <c r="AC15">
        <v>2</v>
      </c>
      <c r="AD15" t="s">
        <v>173</v>
      </c>
      <c r="AE15" s="1" t="s">
        <v>174</v>
      </c>
      <c r="AF15" t="s">
        <v>175</v>
      </c>
    </row>
    <row r="16" spans="1:32" x14ac:dyDescent="0.25">
      <c r="A16" t="s">
        <v>105</v>
      </c>
      <c r="B16" t="s">
        <v>105</v>
      </c>
      <c r="C16" t="s">
        <v>170</v>
      </c>
      <c r="D16" t="s">
        <v>176</v>
      </c>
      <c r="F16" t="s">
        <v>177</v>
      </c>
      <c r="G16" t="s">
        <v>40</v>
      </c>
      <c r="H16" t="s">
        <v>29</v>
      </c>
      <c r="I16" t="s">
        <v>29</v>
      </c>
      <c r="J16" t="s">
        <v>31</v>
      </c>
      <c r="K16">
        <v>128</v>
      </c>
      <c r="L16">
        <v>3</v>
      </c>
      <c r="O16">
        <v>4</v>
      </c>
      <c r="Q16">
        <v>2</v>
      </c>
      <c r="W16">
        <v>4</v>
      </c>
      <c r="X16">
        <v>5</v>
      </c>
      <c r="AA16">
        <v>3</v>
      </c>
      <c r="AB16">
        <v>3</v>
      </c>
      <c r="AC16">
        <v>2</v>
      </c>
      <c r="AD16" s="1" t="s">
        <v>178</v>
      </c>
      <c r="AE16" t="s">
        <v>179</v>
      </c>
      <c r="AF16" t="s">
        <v>180</v>
      </c>
    </row>
    <row r="17" spans="1:32" x14ac:dyDescent="0.25">
      <c r="A17" t="s">
        <v>105</v>
      </c>
      <c r="B17" t="s">
        <v>105</v>
      </c>
      <c r="C17" t="s">
        <v>170</v>
      </c>
      <c r="D17" t="s">
        <v>181</v>
      </c>
      <c r="F17" t="s">
        <v>182</v>
      </c>
      <c r="G17" t="s">
        <v>30</v>
      </c>
      <c r="H17" t="s">
        <v>40</v>
      </c>
      <c r="I17" t="s">
        <v>29</v>
      </c>
      <c r="J17" t="s">
        <v>31</v>
      </c>
      <c r="L17">
        <v>4</v>
      </c>
      <c r="O17">
        <v>4</v>
      </c>
      <c r="W17">
        <v>3</v>
      </c>
      <c r="X17">
        <v>2</v>
      </c>
      <c r="AA17">
        <v>3</v>
      </c>
      <c r="AB17">
        <v>4</v>
      </c>
      <c r="AC17">
        <v>4</v>
      </c>
      <c r="AD17" s="1" t="s">
        <v>183</v>
      </c>
      <c r="AE17" t="s">
        <v>184</v>
      </c>
      <c r="AF17" t="s">
        <v>185</v>
      </c>
    </row>
    <row r="18" spans="1:32" x14ac:dyDescent="0.25">
      <c r="A18" t="s">
        <v>105</v>
      </c>
      <c r="B18" t="s">
        <v>105</v>
      </c>
      <c r="C18" t="s">
        <v>170</v>
      </c>
      <c r="D18" t="s">
        <v>186</v>
      </c>
      <c r="F18" t="s">
        <v>187</v>
      </c>
      <c r="G18" t="s">
        <v>29</v>
      </c>
      <c r="H18" t="s">
        <v>40</v>
      </c>
      <c r="I18" t="s">
        <v>30</v>
      </c>
      <c r="J18" t="s">
        <v>31</v>
      </c>
      <c r="K18">
        <v>128</v>
      </c>
      <c r="L18">
        <v>3</v>
      </c>
      <c r="O18">
        <v>2</v>
      </c>
      <c r="Q18">
        <v>3</v>
      </c>
      <c r="S18">
        <v>2</v>
      </c>
      <c r="W18">
        <v>2</v>
      </c>
      <c r="X18">
        <v>3</v>
      </c>
      <c r="Z18">
        <v>3</v>
      </c>
      <c r="AA18">
        <v>5</v>
      </c>
      <c r="AB18">
        <v>6</v>
      </c>
      <c r="AC18">
        <v>4</v>
      </c>
      <c r="AD18" t="s">
        <v>188</v>
      </c>
      <c r="AE18" t="s">
        <v>189</v>
      </c>
      <c r="AF18" t="s">
        <v>190</v>
      </c>
    </row>
    <row r="19" spans="1:32" ht="11" customHeight="1" x14ac:dyDescent="0.25">
      <c r="A19" t="s">
        <v>105</v>
      </c>
      <c r="B19" t="s">
        <v>105</v>
      </c>
      <c r="C19" t="s">
        <v>71</v>
      </c>
      <c r="D19" t="s">
        <v>262</v>
      </c>
      <c r="G19" t="s">
        <v>30</v>
      </c>
      <c r="H19" t="s">
        <v>40</v>
      </c>
      <c r="I19" t="s">
        <v>29</v>
      </c>
      <c r="J19" t="s">
        <v>31</v>
      </c>
      <c r="K19">
        <v>129</v>
      </c>
      <c r="L19">
        <v>3</v>
      </c>
      <c r="N19">
        <f>VLOOKUP(D:D,[1]ALL!$E$2:$AE$86,27,0)</f>
        <v>1.99</v>
      </c>
      <c r="AB19">
        <v>4</v>
      </c>
      <c r="AC19">
        <v>5</v>
      </c>
      <c r="AD19" t="s">
        <v>312</v>
      </c>
      <c r="AE19" t="s">
        <v>313</v>
      </c>
      <c r="AF19" t="s">
        <v>314</v>
      </c>
    </row>
  </sheetData>
  <autoFilter ref="A1:AF19" xr:uid="{D0A1A2BC-BCEA-4FA1-A644-7CDC43000564}"/>
  <conditionalFormatting sqref="D1:D19">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A063-066E-40C8-BF71-F6A682781B80}">
  <dimension ref="A1:AB18"/>
  <sheetViews>
    <sheetView workbookViewId="0"/>
  </sheetViews>
  <sheetFormatPr baseColWidth="10" defaultRowHeight="12.5" x14ac:dyDescent="0.25"/>
  <cols>
    <col min="5" max="5" width="10.90625" style="3"/>
    <col min="7" max="7" width="8.6328125" style="3" bestFit="1" customWidth="1"/>
    <col min="8" max="9" width="10.90625" style="3"/>
    <col min="11" max="25" width="10.90625" style="3"/>
  </cols>
  <sheetData>
    <row r="1" spans="1:28" s="9" customFormat="1" ht="11" customHeight="1" x14ac:dyDescent="0.25">
      <c r="A1" s="9" t="s">
        <v>1363</v>
      </c>
      <c r="B1" s="9" t="s">
        <v>1353</v>
      </c>
      <c r="C1" s="9" t="s">
        <v>2</v>
      </c>
      <c r="D1" s="9" t="s">
        <v>3</v>
      </c>
      <c r="E1" s="56" t="s">
        <v>8</v>
      </c>
      <c r="F1" s="9" t="s">
        <v>5</v>
      </c>
      <c r="G1" s="56" t="s">
        <v>6</v>
      </c>
      <c r="H1" s="56" t="s">
        <v>308</v>
      </c>
      <c r="I1" s="56" t="s">
        <v>7</v>
      </c>
      <c r="K1" s="56" t="s">
        <v>9</v>
      </c>
      <c r="L1" s="56" t="s">
        <v>10</v>
      </c>
      <c r="M1" s="56" t="s">
        <v>11</v>
      </c>
      <c r="N1" s="56" t="s">
        <v>12</v>
      </c>
      <c r="O1" s="56" t="s">
        <v>14</v>
      </c>
      <c r="P1" s="56" t="s">
        <v>15</v>
      </c>
      <c r="Q1" s="56" t="s">
        <v>16</v>
      </c>
      <c r="R1" s="56" t="s">
        <v>17</v>
      </c>
      <c r="S1" s="56" t="s">
        <v>18</v>
      </c>
      <c r="T1" s="11" t="s">
        <v>19</v>
      </c>
      <c r="U1" s="12" t="s">
        <v>321</v>
      </c>
      <c r="V1" s="56" t="s">
        <v>20</v>
      </c>
      <c r="W1" s="56" t="s">
        <v>21</v>
      </c>
      <c r="X1" s="56" t="s">
        <v>22</v>
      </c>
      <c r="Y1" s="56" t="s">
        <v>23</v>
      </c>
      <c r="Z1" s="9" t="s">
        <v>24</v>
      </c>
      <c r="AA1" s="9" t="s">
        <v>25</v>
      </c>
      <c r="AB1" s="9" t="s">
        <v>26</v>
      </c>
    </row>
    <row r="2" spans="1:28" x14ac:dyDescent="0.25">
      <c r="B2" t="s">
        <v>1364</v>
      </c>
      <c r="C2" t="s">
        <v>27</v>
      </c>
      <c r="D2" t="s">
        <v>28</v>
      </c>
      <c r="E2" s="3" t="s">
        <v>31</v>
      </c>
      <c r="G2" s="3" t="s">
        <v>29</v>
      </c>
      <c r="H2" s="3" t="s">
        <v>30</v>
      </c>
      <c r="K2" s="3">
        <v>132</v>
      </c>
      <c r="N2" s="3">
        <v>3</v>
      </c>
      <c r="O2" s="3">
        <v>6</v>
      </c>
      <c r="P2" s="3">
        <v>2</v>
      </c>
      <c r="Q2" s="3">
        <v>4</v>
      </c>
      <c r="R2" s="3">
        <v>6</v>
      </c>
      <c r="S2" s="3">
        <v>6</v>
      </c>
      <c r="T2" s="3">
        <v>4</v>
      </c>
      <c r="W2" s="3">
        <v>4</v>
      </c>
      <c r="X2" s="3">
        <v>2</v>
      </c>
      <c r="Y2" s="3">
        <v>3</v>
      </c>
      <c r="Z2" t="s">
        <v>32</v>
      </c>
      <c r="AA2" t="s">
        <v>33</v>
      </c>
      <c r="AB2" t="s">
        <v>34</v>
      </c>
    </row>
    <row r="3" spans="1:28" x14ac:dyDescent="0.25">
      <c r="B3" t="s">
        <v>1364</v>
      </c>
      <c r="C3" t="s">
        <v>27</v>
      </c>
      <c r="D3" t="s">
        <v>35</v>
      </c>
      <c r="E3" s="3" t="s">
        <v>31</v>
      </c>
      <c r="G3" s="3" t="s">
        <v>29</v>
      </c>
      <c r="H3" s="3" t="s">
        <v>29</v>
      </c>
      <c r="K3" s="3">
        <v>135</v>
      </c>
      <c r="N3" s="3">
        <v>4</v>
      </c>
      <c r="O3" s="3">
        <v>6</v>
      </c>
      <c r="P3" s="3">
        <v>7</v>
      </c>
      <c r="Q3" s="3">
        <v>4</v>
      </c>
      <c r="R3" s="3">
        <v>6</v>
      </c>
      <c r="S3" s="3">
        <v>4</v>
      </c>
      <c r="T3" s="3">
        <v>2</v>
      </c>
      <c r="W3" s="3">
        <v>2</v>
      </c>
      <c r="X3" s="3">
        <v>3</v>
      </c>
      <c r="Y3" s="3">
        <v>3</v>
      </c>
      <c r="Z3" t="s">
        <v>36</v>
      </c>
      <c r="AA3" t="s">
        <v>37</v>
      </c>
      <c r="AB3" t="s">
        <v>38</v>
      </c>
    </row>
    <row r="4" spans="1:28" x14ac:dyDescent="0.25">
      <c r="B4" t="s">
        <v>1364</v>
      </c>
      <c r="C4" t="s">
        <v>27</v>
      </c>
      <c r="D4" t="s">
        <v>39</v>
      </c>
      <c r="E4" s="3" t="s">
        <v>31</v>
      </c>
      <c r="G4" s="3" t="s">
        <v>29</v>
      </c>
      <c r="H4" s="3" t="s">
        <v>40</v>
      </c>
      <c r="K4" s="3">
        <v>132</v>
      </c>
      <c r="N4" s="3">
        <v>3</v>
      </c>
      <c r="O4" s="3">
        <v>2</v>
      </c>
      <c r="Q4" s="3">
        <v>2</v>
      </c>
      <c r="R4" s="3">
        <v>2</v>
      </c>
      <c r="S4" s="3">
        <v>3</v>
      </c>
      <c r="W4" s="3">
        <v>4</v>
      </c>
      <c r="X4" s="3">
        <v>2</v>
      </c>
      <c r="Y4" s="3">
        <v>5</v>
      </c>
      <c r="Z4" t="s">
        <v>41</v>
      </c>
      <c r="AA4" t="s">
        <v>42</v>
      </c>
      <c r="AB4" t="s">
        <v>43</v>
      </c>
    </row>
    <row r="5" spans="1:28" x14ac:dyDescent="0.25">
      <c r="B5" t="s">
        <v>1364</v>
      </c>
      <c r="C5" t="s">
        <v>27</v>
      </c>
      <c r="D5" t="s">
        <v>44</v>
      </c>
      <c r="E5" s="3" t="s">
        <v>31</v>
      </c>
      <c r="G5" s="3" t="s">
        <v>29</v>
      </c>
      <c r="H5" s="3" t="s">
        <v>29</v>
      </c>
      <c r="K5" s="3">
        <v>134</v>
      </c>
      <c r="N5" s="3">
        <v>3</v>
      </c>
      <c r="O5" s="3">
        <v>2</v>
      </c>
      <c r="P5" s="3">
        <v>2</v>
      </c>
      <c r="Q5" s="3">
        <v>2</v>
      </c>
      <c r="R5" s="3">
        <v>3</v>
      </c>
      <c r="S5" s="3">
        <v>4</v>
      </c>
      <c r="T5" s="3">
        <v>3</v>
      </c>
      <c r="W5" s="3">
        <v>3</v>
      </c>
      <c r="X5" s="3">
        <v>2</v>
      </c>
      <c r="Y5" s="3">
        <v>2</v>
      </c>
      <c r="Z5" t="s">
        <v>45</v>
      </c>
      <c r="AA5" t="s">
        <v>46</v>
      </c>
      <c r="AB5" t="s">
        <v>47</v>
      </c>
    </row>
    <row r="6" spans="1:28" x14ac:dyDescent="0.25">
      <c r="B6" t="s">
        <v>1364</v>
      </c>
      <c r="C6" t="s">
        <v>27</v>
      </c>
      <c r="D6" t="s">
        <v>48</v>
      </c>
      <c r="E6" s="3" t="s">
        <v>31</v>
      </c>
      <c r="G6" s="3" t="s">
        <v>29</v>
      </c>
      <c r="H6" s="3" t="s">
        <v>40</v>
      </c>
      <c r="K6" s="3">
        <v>137</v>
      </c>
      <c r="N6" s="3">
        <v>3</v>
      </c>
      <c r="O6" s="3">
        <v>3</v>
      </c>
      <c r="P6" s="3">
        <v>2</v>
      </c>
      <c r="Q6" s="3">
        <v>4</v>
      </c>
      <c r="R6" s="3">
        <v>2</v>
      </c>
      <c r="S6" s="3">
        <v>4</v>
      </c>
      <c r="W6" s="3">
        <v>2</v>
      </c>
      <c r="X6" s="3">
        <v>2</v>
      </c>
      <c r="Y6" s="3">
        <v>2</v>
      </c>
      <c r="Z6" t="s">
        <v>49</v>
      </c>
      <c r="AA6" t="s">
        <v>50</v>
      </c>
      <c r="AB6" t="s">
        <v>51</v>
      </c>
    </row>
    <row r="7" spans="1:28" x14ac:dyDescent="0.25">
      <c r="B7" t="s">
        <v>1364</v>
      </c>
      <c r="C7" t="s">
        <v>52</v>
      </c>
      <c r="D7" t="s">
        <v>53</v>
      </c>
      <c r="E7" s="3" t="s">
        <v>54</v>
      </c>
      <c r="G7" s="3" t="s">
        <v>40</v>
      </c>
      <c r="H7" s="3" t="s">
        <v>40</v>
      </c>
      <c r="K7" s="3">
        <v>134</v>
      </c>
      <c r="N7" s="3">
        <v>3</v>
      </c>
      <c r="O7" s="3">
        <v>3</v>
      </c>
      <c r="Q7" s="3">
        <v>3</v>
      </c>
      <c r="R7" s="3">
        <v>3</v>
      </c>
      <c r="S7" s="3">
        <v>5</v>
      </c>
      <c r="W7" s="3">
        <v>5</v>
      </c>
      <c r="X7" s="3">
        <v>7</v>
      </c>
      <c r="Y7" s="3">
        <v>5</v>
      </c>
      <c r="Z7" t="s">
        <v>55</v>
      </c>
      <c r="AA7" t="s">
        <v>56</v>
      </c>
    </row>
    <row r="8" spans="1:28" x14ac:dyDescent="0.25">
      <c r="B8" t="s">
        <v>1364</v>
      </c>
      <c r="C8" t="s">
        <v>52</v>
      </c>
      <c r="D8" t="s">
        <v>57</v>
      </c>
      <c r="E8" s="3" t="s">
        <v>58</v>
      </c>
      <c r="G8" s="3" t="s">
        <v>40</v>
      </c>
      <c r="H8" s="3" t="s">
        <v>30</v>
      </c>
      <c r="K8" s="3">
        <v>136</v>
      </c>
      <c r="N8" s="3">
        <v>3</v>
      </c>
      <c r="O8" s="3">
        <v>2</v>
      </c>
      <c r="Q8" s="3">
        <v>4</v>
      </c>
      <c r="R8" s="3">
        <v>3</v>
      </c>
      <c r="S8" s="3">
        <v>5</v>
      </c>
      <c r="W8" s="3">
        <v>5</v>
      </c>
      <c r="X8" s="3">
        <v>8</v>
      </c>
      <c r="Y8" s="3">
        <v>5</v>
      </c>
      <c r="Z8" t="s">
        <v>59</v>
      </c>
      <c r="AA8" t="s">
        <v>60</v>
      </c>
      <c r="AB8" t="s">
        <v>61</v>
      </c>
    </row>
    <row r="9" spans="1:28" x14ac:dyDescent="0.25">
      <c r="B9" t="s">
        <v>1364</v>
      </c>
      <c r="C9" t="s">
        <v>52</v>
      </c>
      <c r="D9" t="s">
        <v>62</v>
      </c>
      <c r="E9" s="3" t="s">
        <v>63</v>
      </c>
      <c r="G9" s="3" t="s">
        <v>40</v>
      </c>
      <c r="H9" s="3" t="s">
        <v>29</v>
      </c>
      <c r="K9" s="3">
        <v>135</v>
      </c>
      <c r="N9" s="3">
        <v>3</v>
      </c>
      <c r="O9" s="3">
        <v>2</v>
      </c>
      <c r="Q9" s="3">
        <v>3</v>
      </c>
      <c r="R9" s="3">
        <v>5</v>
      </c>
      <c r="S9" s="3">
        <v>6</v>
      </c>
      <c r="W9" s="3">
        <v>2</v>
      </c>
      <c r="X9" s="3">
        <v>4</v>
      </c>
      <c r="Y9" s="3">
        <v>3</v>
      </c>
      <c r="Z9" t="s">
        <v>64</v>
      </c>
      <c r="AA9" t="s">
        <v>65</v>
      </c>
    </row>
    <row r="10" spans="1:28" x14ac:dyDescent="0.25">
      <c r="B10" t="s">
        <v>1364</v>
      </c>
      <c r="C10" t="s">
        <v>52</v>
      </c>
      <c r="D10" t="s">
        <v>66</v>
      </c>
      <c r="E10" s="3" t="s">
        <v>67</v>
      </c>
      <c r="G10" s="3" t="s">
        <v>30</v>
      </c>
      <c r="H10" s="3" t="s">
        <v>30</v>
      </c>
      <c r="K10" s="3">
        <v>133</v>
      </c>
      <c r="N10" s="3">
        <v>3</v>
      </c>
      <c r="O10" s="3">
        <v>2</v>
      </c>
      <c r="Q10" s="3">
        <v>3</v>
      </c>
      <c r="R10" s="3">
        <v>4</v>
      </c>
      <c r="S10" s="3">
        <v>6</v>
      </c>
      <c r="X10" s="3">
        <v>3</v>
      </c>
      <c r="Y10" s="3">
        <v>5</v>
      </c>
      <c r="Z10" t="s">
        <v>68</v>
      </c>
      <c r="AA10" t="s">
        <v>69</v>
      </c>
      <c r="AB10" t="s">
        <v>70</v>
      </c>
    </row>
    <row r="11" spans="1:28" x14ac:dyDescent="0.25">
      <c r="B11" t="s">
        <v>1364</v>
      </c>
      <c r="C11" t="s">
        <v>71</v>
      </c>
      <c r="D11" t="s">
        <v>72</v>
      </c>
      <c r="E11" s="3" t="s">
        <v>31</v>
      </c>
      <c r="G11" s="3" t="s">
        <v>29</v>
      </c>
      <c r="H11" s="3" t="s">
        <v>29</v>
      </c>
      <c r="K11" s="3">
        <v>132</v>
      </c>
      <c r="N11" s="3">
        <v>3</v>
      </c>
      <c r="O11" s="3">
        <v>3</v>
      </c>
      <c r="Q11" s="3">
        <v>3</v>
      </c>
      <c r="R11" s="3">
        <v>6</v>
      </c>
      <c r="S11" s="3">
        <v>4</v>
      </c>
      <c r="W11" s="3">
        <v>6</v>
      </c>
      <c r="X11" s="3">
        <v>3</v>
      </c>
      <c r="Y11" s="3">
        <v>4</v>
      </c>
      <c r="Z11" t="s">
        <v>73</v>
      </c>
      <c r="AA11" t="s">
        <v>74</v>
      </c>
      <c r="AB11" t="s">
        <v>75</v>
      </c>
    </row>
    <row r="12" spans="1:28" x14ac:dyDescent="0.25">
      <c r="B12" t="s">
        <v>1364</v>
      </c>
      <c r="C12" t="s">
        <v>71</v>
      </c>
      <c r="D12" t="s">
        <v>76</v>
      </c>
      <c r="E12" s="3" t="s">
        <v>31</v>
      </c>
      <c r="G12" s="3" t="s">
        <v>29</v>
      </c>
      <c r="H12" s="3" t="s">
        <v>29</v>
      </c>
      <c r="K12" s="3">
        <v>134</v>
      </c>
      <c r="N12" s="3">
        <v>4</v>
      </c>
      <c r="O12" s="3">
        <v>4</v>
      </c>
      <c r="P12" s="3">
        <v>6</v>
      </c>
      <c r="Q12" s="3">
        <v>2</v>
      </c>
      <c r="R12" s="3">
        <v>2</v>
      </c>
      <c r="S12" s="3">
        <v>5</v>
      </c>
      <c r="T12" s="3">
        <v>4</v>
      </c>
      <c r="W12" s="3">
        <v>3</v>
      </c>
      <c r="X12" s="3">
        <v>3</v>
      </c>
      <c r="Y12" s="3">
        <v>3</v>
      </c>
      <c r="Z12" t="s">
        <v>77</v>
      </c>
      <c r="AA12" t="s">
        <v>78</v>
      </c>
      <c r="AB12" t="s">
        <v>79</v>
      </c>
    </row>
    <row r="13" spans="1:28" x14ac:dyDescent="0.25">
      <c r="B13" t="s">
        <v>1364</v>
      </c>
      <c r="C13" t="s">
        <v>71</v>
      </c>
      <c r="D13" t="s">
        <v>80</v>
      </c>
      <c r="E13" s="3" t="s">
        <v>31</v>
      </c>
      <c r="G13" s="3" t="s">
        <v>29</v>
      </c>
      <c r="H13" s="3" t="s">
        <v>30</v>
      </c>
      <c r="K13" s="3">
        <v>132</v>
      </c>
      <c r="N13" s="3">
        <v>4</v>
      </c>
      <c r="O13" s="3">
        <v>6</v>
      </c>
      <c r="P13" s="3">
        <v>2</v>
      </c>
      <c r="Q13" s="3">
        <v>3</v>
      </c>
      <c r="R13" s="3">
        <v>6</v>
      </c>
      <c r="S13" s="3">
        <v>6</v>
      </c>
      <c r="W13" s="3">
        <v>3</v>
      </c>
      <c r="X13" s="3">
        <v>5</v>
      </c>
      <c r="Y13" s="3">
        <v>3</v>
      </c>
      <c r="Z13" t="s">
        <v>81</v>
      </c>
      <c r="AA13" t="s">
        <v>82</v>
      </c>
      <c r="AB13" t="s">
        <v>83</v>
      </c>
    </row>
    <row r="14" spans="1:28" x14ac:dyDescent="0.25">
      <c r="B14" t="s">
        <v>1364</v>
      </c>
      <c r="C14" t="s">
        <v>71</v>
      </c>
      <c r="D14" t="s">
        <v>84</v>
      </c>
      <c r="E14" s="3" t="s">
        <v>31</v>
      </c>
      <c r="G14" s="3" t="s">
        <v>40</v>
      </c>
      <c r="H14" s="3" t="s">
        <v>29</v>
      </c>
      <c r="K14" s="3">
        <v>137</v>
      </c>
      <c r="N14" s="3">
        <v>3</v>
      </c>
      <c r="O14" s="3">
        <v>2</v>
      </c>
      <c r="P14" s="3">
        <v>4</v>
      </c>
      <c r="Q14" s="3">
        <v>3</v>
      </c>
      <c r="R14" s="3">
        <v>5</v>
      </c>
      <c r="S14" s="3">
        <v>6</v>
      </c>
      <c r="T14" s="3">
        <v>2</v>
      </c>
      <c r="W14" s="3">
        <v>2</v>
      </c>
      <c r="X14" s="3">
        <v>3</v>
      </c>
      <c r="Y14" s="3">
        <v>5</v>
      </c>
      <c r="Z14" t="s">
        <v>85</v>
      </c>
      <c r="AA14" t="s">
        <v>86</v>
      </c>
      <c r="AB14" t="s">
        <v>87</v>
      </c>
    </row>
    <row r="15" spans="1:28" x14ac:dyDescent="0.25">
      <c r="B15" t="s">
        <v>1364</v>
      </c>
      <c r="C15" t="s">
        <v>71</v>
      </c>
      <c r="D15" t="s">
        <v>88</v>
      </c>
      <c r="E15" s="3" t="s">
        <v>31</v>
      </c>
      <c r="G15" s="3" t="s">
        <v>29</v>
      </c>
      <c r="H15" s="3" t="s">
        <v>29</v>
      </c>
      <c r="K15" s="3">
        <v>134</v>
      </c>
      <c r="N15" s="3">
        <v>5</v>
      </c>
      <c r="O15" s="3">
        <v>3</v>
      </c>
      <c r="P15" s="3">
        <v>3</v>
      </c>
      <c r="Q15" s="3">
        <v>3</v>
      </c>
      <c r="R15" s="3">
        <v>2</v>
      </c>
      <c r="S15" s="3">
        <v>3</v>
      </c>
      <c r="W15" s="3">
        <v>3</v>
      </c>
      <c r="X15" s="3">
        <v>2</v>
      </c>
      <c r="Y15" s="3">
        <v>4</v>
      </c>
      <c r="Z15" t="s">
        <v>89</v>
      </c>
      <c r="AA15" t="s">
        <v>90</v>
      </c>
      <c r="AB15" t="s">
        <v>91</v>
      </c>
    </row>
    <row r="16" spans="1:28" x14ac:dyDescent="0.25">
      <c r="B16" t="s">
        <v>1364</v>
      </c>
      <c r="C16" t="s">
        <v>92</v>
      </c>
      <c r="D16" t="s">
        <v>93</v>
      </c>
      <c r="E16" s="3" t="s">
        <v>95</v>
      </c>
      <c r="G16" s="3" t="s">
        <v>94</v>
      </c>
      <c r="H16" s="3" t="s">
        <v>94</v>
      </c>
      <c r="K16" s="3">
        <v>133</v>
      </c>
      <c r="N16" s="3">
        <v>4</v>
      </c>
      <c r="O16" s="3">
        <v>6</v>
      </c>
      <c r="P16" s="3">
        <v>2</v>
      </c>
      <c r="Q16" s="3">
        <v>3</v>
      </c>
      <c r="R16" s="3">
        <v>6</v>
      </c>
      <c r="S16" s="3">
        <v>6</v>
      </c>
      <c r="W16" s="3">
        <v>3</v>
      </c>
      <c r="X16" s="3">
        <v>3</v>
      </c>
      <c r="Y16" s="3">
        <v>4</v>
      </c>
      <c r="Z16" t="s">
        <v>96</v>
      </c>
      <c r="AA16" t="s">
        <v>82</v>
      </c>
      <c r="AB16" t="s">
        <v>97</v>
      </c>
    </row>
    <row r="17" spans="2:28" x14ac:dyDescent="0.25">
      <c r="B17" t="s">
        <v>1364</v>
      </c>
      <c r="C17" t="s">
        <v>92</v>
      </c>
      <c r="D17" t="s">
        <v>98</v>
      </c>
      <c r="E17" s="3" t="s">
        <v>95</v>
      </c>
      <c r="G17" s="3" t="s">
        <v>94</v>
      </c>
      <c r="H17" s="3" t="s">
        <v>94</v>
      </c>
      <c r="K17" s="3">
        <v>137</v>
      </c>
      <c r="N17" s="3">
        <v>3</v>
      </c>
      <c r="O17" s="3">
        <v>2</v>
      </c>
      <c r="P17" s="3">
        <v>4</v>
      </c>
      <c r="Q17" s="3">
        <v>3</v>
      </c>
      <c r="R17" s="3">
        <v>5</v>
      </c>
      <c r="S17" s="3">
        <v>6</v>
      </c>
      <c r="T17" s="3">
        <v>2</v>
      </c>
      <c r="W17" s="3">
        <v>2</v>
      </c>
      <c r="X17" s="3">
        <v>4</v>
      </c>
      <c r="Y17" s="3">
        <v>6</v>
      </c>
      <c r="Z17" t="s">
        <v>99</v>
      </c>
      <c r="AA17" t="s">
        <v>100</v>
      </c>
      <c r="AB17" t="s">
        <v>101</v>
      </c>
    </row>
    <row r="18" spans="2:28" x14ac:dyDescent="0.25">
      <c r="B18" t="s">
        <v>1364</v>
      </c>
      <c r="C18" t="s">
        <v>92</v>
      </c>
      <c r="D18" t="s">
        <v>102</v>
      </c>
      <c r="E18" s="3" t="s">
        <v>95</v>
      </c>
      <c r="G18" s="3" t="s">
        <v>94</v>
      </c>
      <c r="H18" s="3" t="s">
        <v>94</v>
      </c>
      <c r="K18" s="3">
        <v>137</v>
      </c>
      <c r="N18" s="3">
        <v>3</v>
      </c>
      <c r="Q18" s="3">
        <v>4</v>
      </c>
      <c r="R18" s="3">
        <v>3</v>
      </c>
      <c r="S18" s="3">
        <v>4</v>
      </c>
      <c r="W18" s="3">
        <v>2</v>
      </c>
      <c r="X18" s="3">
        <v>2</v>
      </c>
      <c r="Y18" s="3">
        <v>2</v>
      </c>
      <c r="Z18" t="s">
        <v>103</v>
      </c>
      <c r="AA18" t="s">
        <v>50</v>
      </c>
      <c r="AB18" t="s">
        <v>104</v>
      </c>
    </row>
  </sheetData>
  <conditionalFormatting sqref="D1:D18">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1B16-EC0B-43CB-A082-D15FDA336234}">
  <dimension ref="A1:Y113"/>
  <sheetViews>
    <sheetView workbookViewId="0"/>
  </sheetViews>
  <sheetFormatPr baseColWidth="10" defaultRowHeight="11.5" x14ac:dyDescent="0.25"/>
  <cols>
    <col min="1" max="1" width="10.90625" style="23"/>
    <col min="2" max="2" width="23.81640625" style="23" bestFit="1" customWidth="1"/>
    <col min="3" max="13" width="10.90625" style="23"/>
    <col min="14" max="14" width="33.1796875" style="23" bestFit="1" customWidth="1"/>
    <col min="15" max="22" width="10.90625" style="23"/>
    <col min="23" max="23" width="11.90625" style="23" bestFit="1" customWidth="1"/>
    <col min="24" max="16384" width="10.90625" style="23"/>
  </cols>
  <sheetData>
    <row r="1" spans="1:25" x14ac:dyDescent="0.25">
      <c r="A1" s="19" t="s">
        <v>1352</v>
      </c>
      <c r="B1" s="20" t="s">
        <v>1201</v>
      </c>
      <c r="C1" s="20" t="s">
        <v>1202</v>
      </c>
      <c r="D1" s="20" t="s">
        <v>1203</v>
      </c>
      <c r="E1" s="20" t="s">
        <v>1204</v>
      </c>
      <c r="F1" s="20" t="s">
        <v>1205</v>
      </c>
      <c r="G1" s="20" t="s">
        <v>1206</v>
      </c>
      <c r="H1" s="20" t="s">
        <v>2</v>
      </c>
      <c r="I1" s="20" t="s">
        <v>1207</v>
      </c>
      <c r="J1" s="20" t="s">
        <v>1208</v>
      </c>
      <c r="K1" s="20" t="s">
        <v>1209</v>
      </c>
      <c r="L1" s="21" t="s">
        <v>1210</v>
      </c>
      <c r="M1" s="20" t="s">
        <v>1211</v>
      </c>
      <c r="N1" s="20" t="s">
        <v>0</v>
      </c>
      <c r="O1" s="20" t="s">
        <v>1212</v>
      </c>
      <c r="P1" s="22" t="s">
        <v>1213</v>
      </c>
      <c r="Q1" s="20" t="s">
        <v>1214</v>
      </c>
      <c r="R1" s="20" t="s">
        <v>1215</v>
      </c>
      <c r="S1" s="20" t="s">
        <v>1216</v>
      </c>
      <c r="T1" s="20" t="s">
        <v>1217</v>
      </c>
      <c r="U1" s="20" t="s">
        <v>1218</v>
      </c>
      <c r="V1" s="20" t="s">
        <v>1219</v>
      </c>
      <c r="W1" s="20" t="s">
        <v>1220</v>
      </c>
      <c r="X1" s="20" t="s">
        <v>1221</v>
      </c>
      <c r="Y1" s="19"/>
    </row>
    <row r="2" spans="1:25" x14ac:dyDescent="0.25">
      <c r="A2" s="20" t="s">
        <v>1222</v>
      </c>
      <c r="B2" s="20" t="s">
        <v>1223</v>
      </c>
      <c r="C2" s="20" t="s">
        <v>1224</v>
      </c>
      <c r="D2" s="20" t="s">
        <v>1225</v>
      </c>
      <c r="E2" s="24" t="s">
        <v>1226</v>
      </c>
      <c r="F2" s="20" t="s">
        <v>1227</v>
      </c>
      <c r="G2" s="20">
        <v>1</v>
      </c>
      <c r="H2" s="20" t="s">
        <v>600</v>
      </c>
      <c r="I2" s="20" t="s">
        <v>1228</v>
      </c>
      <c r="J2" s="20"/>
      <c r="K2" s="20" t="s">
        <v>1229</v>
      </c>
      <c r="L2" s="21">
        <v>8</v>
      </c>
      <c r="M2" s="25" t="s">
        <v>1230</v>
      </c>
      <c r="N2" s="20" t="s">
        <v>1231</v>
      </c>
      <c r="O2" s="19"/>
      <c r="P2" s="19"/>
      <c r="Q2" s="61" t="s">
        <v>1232</v>
      </c>
      <c r="R2" s="61"/>
      <c r="S2" s="61"/>
      <c r="T2" s="61"/>
      <c r="U2" s="19"/>
      <c r="V2" s="19"/>
      <c r="W2" s="19"/>
      <c r="X2" s="27">
        <v>54</v>
      </c>
      <c r="Y2" s="19"/>
    </row>
    <row r="3" spans="1:25" x14ac:dyDescent="0.25">
      <c r="A3" s="20" t="s">
        <v>1222</v>
      </c>
      <c r="B3" s="20" t="s">
        <v>1223</v>
      </c>
      <c r="C3" s="20" t="s">
        <v>1224</v>
      </c>
      <c r="D3" s="20" t="s">
        <v>1225</v>
      </c>
      <c r="E3" s="24" t="s">
        <v>1226</v>
      </c>
      <c r="F3" s="20" t="s">
        <v>1227</v>
      </c>
      <c r="G3" s="20">
        <v>2</v>
      </c>
      <c r="H3" s="20" t="s">
        <v>600</v>
      </c>
      <c r="I3" s="20" t="s">
        <v>1228</v>
      </c>
      <c r="J3" s="20"/>
      <c r="K3" s="20" t="s">
        <v>1233</v>
      </c>
      <c r="L3" s="21">
        <v>8</v>
      </c>
      <c r="M3" s="25" t="s">
        <v>1230</v>
      </c>
      <c r="N3" s="20" t="s">
        <v>1234</v>
      </c>
      <c r="O3" s="19"/>
      <c r="P3" s="19"/>
      <c r="Q3" s="61" t="s">
        <v>1232</v>
      </c>
      <c r="R3" s="61"/>
      <c r="S3" s="61"/>
      <c r="T3" s="61"/>
      <c r="U3" s="19"/>
      <c r="V3" s="19"/>
      <c r="W3" s="19"/>
      <c r="X3" s="27">
        <v>54</v>
      </c>
      <c r="Y3" s="19"/>
    </row>
    <row r="4" spans="1:25" x14ac:dyDescent="0.25">
      <c r="A4" s="20" t="s">
        <v>1222</v>
      </c>
      <c r="B4" s="20" t="s">
        <v>1223</v>
      </c>
      <c r="C4" s="20" t="s">
        <v>1224</v>
      </c>
      <c r="D4" s="20" t="s">
        <v>1225</v>
      </c>
      <c r="E4" s="24" t="s">
        <v>1226</v>
      </c>
      <c r="F4" s="20" t="s">
        <v>1227</v>
      </c>
      <c r="G4" s="20">
        <v>3</v>
      </c>
      <c r="H4" s="20" t="s">
        <v>600</v>
      </c>
      <c r="I4" s="20" t="s">
        <v>1228</v>
      </c>
      <c r="J4" s="20"/>
      <c r="K4" s="20" t="s">
        <v>1235</v>
      </c>
      <c r="L4" s="21">
        <v>8</v>
      </c>
      <c r="M4" s="25" t="s">
        <v>1230</v>
      </c>
      <c r="N4" s="20" t="s">
        <v>1231</v>
      </c>
      <c r="O4" s="19"/>
      <c r="P4" s="19"/>
      <c r="Q4" s="61" t="s">
        <v>1232</v>
      </c>
      <c r="R4" s="61"/>
      <c r="S4" s="61"/>
      <c r="T4" s="61"/>
      <c r="U4" s="19"/>
      <c r="V4" s="19"/>
      <c r="W4" s="19"/>
      <c r="X4" s="27">
        <v>54</v>
      </c>
      <c r="Y4" s="19"/>
    </row>
    <row r="5" spans="1:25" x14ac:dyDescent="0.25">
      <c r="A5" s="20" t="s">
        <v>1222</v>
      </c>
      <c r="B5" s="20" t="s">
        <v>1223</v>
      </c>
      <c r="C5" s="20" t="s">
        <v>1224</v>
      </c>
      <c r="D5" s="20" t="s">
        <v>1225</v>
      </c>
      <c r="E5" s="24" t="s">
        <v>1226</v>
      </c>
      <c r="F5" s="20" t="s">
        <v>1227</v>
      </c>
      <c r="G5" s="20">
        <v>4</v>
      </c>
      <c r="H5" s="20" t="s">
        <v>600</v>
      </c>
      <c r="I5" s="20" t="s">
        <v>1228</v>
      </c>
      <c r="J5" s="20"/>
      <c r="K5" s="20" t="s">
        <v>1236</v>
      </c>
      <c r="L5" s="21">
        <v>4</v>
      </c>
      <c r="M5" s="25" t="s">
        <v>1230</v>
      </c>
      <c r="N5" s="20" t="s">
        <v>1231</v>
      </c>
      <c r="O5" s="19"/>
      <c r="P5" s="19"/>
      <c r="Q5" s="19" t="s">
        <v>1232</v>
      </c>
      <c r="R5" s="61" t="s">
        <v>1232</v>
      </c>
      <c r="S5" s="61"/>
      <c r="T5" s="19"/>
      <c r="U5" s="19" t="s">
        <v>1232</v>
      </c>
      <c r="V5" s="19"/>
      <c r="W5" s="19"/>
      <c r="X5" s="27">
        <v>54</v>
      </c>
      <c r="Y5" s="19"/>
    </row>
    <row r="6" spans="1:25" x14ac:dyDescent="0.25">
      <c r="A6" s="20" t="s">
        <v>1222</v>
      </c>
      <c r="B6" s="20" t="s">
        <v>1223</v>
      </c>
      <c r="C6" s="20" t="s">
        <v>1224</v>
      </c>
      <c r="D6" s="20" t="s">
        <v>1225</v>
      </c>
      <c r="E6" s="24" t="s">
        <v>1226</v>
      </c>
      <c r="F6" s="20" t="s">
        <v>1227</v>
      </c>
      <c r="G6" s="20">
        <v>5</v>
      </c>
      <c r="H6" s="20" t="s">
        <v>1028</v>
      </c>
      <c r="I6" s="20" t="s">
        <v>1228</v>
      </c>
      <c r="J6" s="20" t="s">
        <v>1237</v>
      </c>
      <c r="K6" s="20" t="s">
        <v>1237</v>
      </c>
      <c r="L6" s="21">
        <v>2</v>
      </c>
      <c r="M6" s="28" t="s">
        <v>1238</v>
      </c>
      <c r="N6" s="20" t="s">
        <v>1231</v>
      </c>
      <c r="O6" s="19"/>
      <c r="P6" s="19"/>
      <c r="Q6" s="19" t="s">
        <v>1232</v>
      </c>
      <c r="R6" s="61" t="s">
        <v>1232</v>
      </c>
      <c r="S6" s="61"/>
      <c r="T6" s="19"/>
      <c r="U6" s="19" t="s">
        <v>1232</v>
      </c>
      <c r="V6" s="19"/>
      <c r="W6" s="19"/>
      <c r="X6" s="27">
        <v>54</v>
      </c>
      <c r="Y6" s="19"/>
    </row>
    <row r="7" spans="1:25" x14ac:dyDescent="0.25">
      <c r="A7" s="20" t="s">
        <v>1222</v>
      </c>
      <c r="B7" s="20" t="s">
        <v>1223</v>
      </c>
      <c r="C7" s="20" t="s">
        <v>1224</v>
      </c>
      <c r="D7" s="20" t="s">
        <v>1225</v>
      </c>
      <c r="E7" s="24" t="s">
        <v>1226</v>
      </c>
      <c r="F7" s="20" t="s">
        <v>1227</v>
      </c>
      <c r="G7" s="20">
        <v>6</v>
      </c>
      <c r="H7" s="20" t="s">
        <v>1028</v>
      </c>
      <c r="I7" s="20" t="s">
        <v>1228</v>
      </c>
      <c r="J7" s="20" t="s">
        <v>1239</v>
      </c>
      <c r="K7" s="20" t="s">
        <v>1239</v>
      </c>
      <c r="L7" s="21">
        <v>2</v>
      </c>
      <c r="M7" s="28" t="s">
        <v>1238</v>
      </c>
      <c r="N7" s="20" t="s">
        <v>1231</v>
      </c>
      <c r="O7" s="19"/>
      <c r="P7" s="19"/>
      <c r="Q7" s="19" t="s">
        <v>1232</v>
      </c>
      <c r="R7" s="61" t="s">
        <v>1232</v>
      </c>
      <c r="S7" s="61"/>
      <c r="T7" s="19"/>
      <c r="U7" s="19" t="s">
        <v>1232</v>
      </c>
      <c r="V7" s="19"/>
      <c r="W7" s="19"/>
      <c r="X7" s="27">
        <v>54</v>
      </c>
      <c r="Y7" s="19"/>
    </row>
    <row r="8" spans="1:25" x14ac:dyDescent="0.25">
      <c r="A8" s="20" t="s">
        <v>1222</v>
      </c>
      <c r="B8" s="20" t="s">
        <v>1223</v>
      </c>
      <c r="C8" s="20" t="s">
        <v>1224</v>
      </c>
      <c r="D8" s="20" t="s">
        <v>1225</v>
      </c>
      <c r="E8" s="24" t="s">
        <v>1226</v>
      </c>
      <c r="F8" s="20" t="s">
        <v>1227</v>
      </c>
      <c r="G8" s="20">
        <v>7</v>
      </c>
      <c r="H8" s="20" t="s">
        <v>1028</v>
      </c>
      <c r="I8" s="20" t="s">
        <v>1228</v>
      </c>
      <c r="J8" s="20" t="s">
        <v>1240</v>
      </c>
      <c r="K8" s="20" t="s">
        <v>1241</v>
      </c>
      <c r="L8" s="21">
        <v>2</v>
      </c>
      <c r="M8" s="25" t="s">
        <v>1242</v>
      </c>
      <c r="N8" s="20" t="s">
        <v>1231</v>
      </c>
      <c r="O8" s="19"/>
      <c r="P8" s="19"/>
      <c r="Q8" s="19" t="s">
        <v>1232</v>
      </c>
      <c r="R8" s="61" t="s">
        <v>1232</v>
      </c>
      <c r="S8" s="61"/>
      <c r="T8" s="19"/>
      <c r="U8" s="19" t="s">
        <v>1232</v>
      </c>
      <c r="V8" s="19"/>
      <c r="W8" s="19"/>
      <c r="X8" s="27">
        <v>54</v>
      </c>
      <c r="Y8" s="19"/>
    </row>
    <row r="9" spans="1:25" x14ac:dyDescent="0.25">
      <c r="A9" s="20" t="s">
        <v>1222</v>
      </c>
      <c r="B9" s="20" t="s">
        <v>1223</v>
      </c>
      <c r="C9" s="20" t="s">
        <v>1224</v>
      </c>
      <c r="D9" s="20" t="s">
        <v>1225</v>
      </c>
      <c r="E9" s="24" t="s">
        <v>1226</v>
      </c>
      <c r="F9" s="20" t="s">
        <v>1227</v>
      </c>
      <c r="G9" s="20">
        <v>8</v>
      </c>
      <c r="H9" s="20" t="s">
        <v>1243</v>
      </c>
      <c r="I9" s="20" t="s">
        <v>1228</v>
      </c>
      <c r="J9" s="20"/>
      <c r="K9" s="20" t="s">
        <v>1244</v>
      </c>
      <c r="L9" s="21">
        <v>2</v>
      </c>
      <c r="M9" s="29" t="s">
        <v>1245</v>
      </c>
      <c r="N9" s="20" t="s">
        <v>1246</v>
      </c>
      <c r="O9" s="19"/>
      <c r="P9" s="19"/>
      <c r="Q9" s="61" t="s">
        <v>1232</v>
      </c>
      <c r="R9" s="61"/>
      <c r="S9" s="61"/>
      <c r="T9" s="61"/>
      <c r="U9" s="19" t="s">
        <v>1232</v>
      </c>
      <c r="V9" s="19"/>
      <c r="W9" s="19"/>
      <c r="X9" s="27">
        <v>54</v>
      </c>
      <c r="Y9" s="19"/>
    </row>
    <row r="10" spans="1:25" x14ac:dyDescent="0.25">
      <c r="A10" s="20" t="s">
        <v>1222</v>
      </c>
      <c r="B10" s="20" t="s">
        <v>1223</v>
      </c>
      <c r="C10" s="20" t="s">
        <v>1224</v>
      </c>
      <c r="D10" s="20" t="s">
        <v>1225</v>
      </c>
      <c r="E10" s="24" t="s">
        <v>1226</v>
      </c>
      <c r="F10" s="20" t="s">
        <v>1227</v>
      </c>
      <c r="G10" s="20">
        <v>9</v>
      </c>
      <c r="H10" s="20" t="s">
        <v>1243</v>
      </c>
      <c r="I10" s="20" t="s">
        <v>1228</v>
      </c>
      <c r="J10" s="20"/>
      <c r="K10" s="20" t="s">
        <v>1247</v>
      </c>
      <c r="L10" s="21">
        <v>5</v>
      </c>
      <c r="M10" s="29" t="s">
        <v>1245</v>
      </c>
      <c r="N10" s="20" t="s">
        <v>1248</v>
      </c>
      <c r="O10" s="19"/>
      <c r="P10" s="19"/>
      <c r="Q10" s="61" t="s">
        <v>1232</v>
      </c>
      <c r="R10" s="61"/>
      <c r="S10" s="61"/>
      <c r="T10" s="61"/>
      <c r="U10" s="19" t="s">
        <v>1232</v>
      </c>
      <c r="V10" s="19"/>
      <c r="W10" s="19"/>
      <c r="X10" s="27">
        <v>54</v>
      </c>
      <c r="Y10" s="19"/>
    </row>
    <row r="11" spans="1:25" x14ac:dyDescent="0.25">
      <c r="A11" s="20" t="s">
        <v>1222</v>
      </c>
      <c r="B11" s="20" t="s">
        <v>1223</v>
      </c>
      <c r="C11" s="20" t="s">
        <v>1224</v>
      </c>
      <c r="D11" s="20" t="s">
        <v>1225</v>
      </c>
      <c r="E11" s="24" t="s">
        <v>1226</v>
      </c>
      <c r="F11" s="20" t="s">
        <v>1227</v>
      </c>
      <c r="G11" s="20">
        <v>10</v>
      </c>
      <c r="H11" s="20" t="s">
        <v>1243</v>
      </c>
      <c r="I11" s="20" t="s">
        <v>1228</v>
      </c>
      <c r="J11" s="20"/>
      <c r="K11" s="20" t="s">
        <v>1249</v>
      </c>
      <c r="L11" s="21">
        <v>7</v>
      </c>
      <c r="M11" s="29" t="s">
        <v>1245</v>
      </c>
      <c r="N11" s="20" t="s">
        <v>1250</v>
      </c>
      <c r="O11" s="19"/>
      <c r="P11" s="19"/>
      <c r="Q11" s="61" t="s">
        <v>1232</v>
      </c>
      <c r="R11" s="61"/>
      <c r="S11" s="61"/>
      <c r="T11" s="61"/>
      <c r="U11" s="19"/>
      <c r="V11" s="19"/>
      <c r="W11" s="19"/>
      <c r="X11" s="27">
        <v>54</v>
      </c>
      <c r="Y11" s="19"/>
    </row>
    <row r="12" spans="1:25" x14ac:dyDescent="0.25">
      <c r="A12" s="20" t="s">
        <v>1222</v>
      </c>
      <c r="B12" s="20" t="s">
        <v>1223</v>
      </c>
      <c r="C12" s="20" t="s">
        <v>1224</v>
      </c>
      <c r="D12" s="20" t="s">
        <v>1225</v>
      </c>
      <c r="E12" s="24" t="s">
        <v>1226</v>
      </c>
      <c r="F12" s="20" t="s">
        <v>1227</v>
      </c>
      <c r="G12" s="20">
        <v>11</v>
      </c>
      <c r="H12" s="20" t="s">
        <v>1243</v>
      </c>
      <c r="I12" s="20" t="s">
        <v>1228</v>
      </c>
      <c r="J12" s="20"/>
      <c r="K12" s="20" t="s">
        <v>1251</v>
      </c>
      <c r="L12" s="21">
        <v>4</v>
      </c>
      <c r="M12" s="29" t="s">
        <v>1245</v>
      </c>
      <c r="N12" s="20" t="s">
        <v>1252</v>
      </c>
      <c r="O12" s="19"/>
      <c r="P12" s="19"/>
      <c r="Q12" s="61" t="s">
        <v>1232</v>
      </c>
      <c r="R12" s="61"/>
      <c r="S12" s="61"/>
      <c r="T12" s="61"/>
      <c r="U12" s="19"/>
      <c r="V12" s="19"/>
      <c r="W12" s="19"/>
      <c r="X12" s="27">
        <v>54</v>
      </c>
      <c r="Y12" s="19"/>
    </row>
    <row r="13" spans="1:25" x14ac:dyDescent="0.25">
      <c r="A13" s="20" t="s">
        <v>1222</v>
      </c>
      <c r="B13" s="20" t="s">
        <v>1223</v>
      </c>
      <c r="C13" s="20" t="s">
        <v>1224</v>
      </c>
      <c r="D13" s="20" t="s">
        <v>1225</v>
      </c>
      <c r="E13" s="24" t="s">
        <v>1226</v>
      </c>
      <c r="F13" s="20" t="s">
        <v>1227</v>
      </c>
      <c r="G13" s="20">
        <v>12</v>
      </c>
      <c r="H13" s="20" t="s">
        <v>1243</v>
      </c>
      <c r="I13" s="20" t="s">
        <v>1228</v>
      </c>
      <c r="J13" s="20"/>
      <c r="K13" s="20" t="s">
        <v>1253</v>
      </c>
      <c r="L13" s="21">
        <v>6</v>
      </c>
      <c r="M13" s="29" t="s">
        <v>1245</v>
      </c>
      <c r="N13" s="20" t="s">
        <v>1254</v>
      </c>
      <c r="O13" s="19"/>
      <c r="P13" s="19"/>
      <c r="Q13" s="61" t="s">
        <v>1232</v>
      </c>
      <c r="R13" s="61"/>
      <c r="S13" s="61"/>
      <c r="T13" s="61"/>
      <c r="U13" s="19"/>
      <c r="V13" s="19"/>
      <c r="W13" s="19"/>
      <c r="X13" s="27">
        <v>54</v>
      </c>
      <c r="Y13" s="19"/>
    </row>
    <row r="14" spans="1:25" x14ac:dyDescent="0.25">
      <c r="A14" s="20" t="s">
        <v>1222</v>
      </c>
      <c r="B14" s="20" t="s">
        <v>1223</v>
      </c>
      <c r="C14" s="20" t="s">
        <v>1224</v>
      </c>
      <c r="D14" s="20" t="s">
        <v>1225</v>
      </c>
      <c r="E14" s="24" t="s">
        <v>1226</v>
      </c>
      <c r="F14" s="20" t="s">
        <v>1227</v>
      </c>
      <c r="G14" s="20">
        <v>13</v>
      </c>
      <c r="H14" s="20" t="s">
        <v>1243</v>
      </c>
      <c r="I14" s="20" t="s">
        <v>1228</v>
      </c>
      <c r="J14" s="20"/>
      <c r="K14" s="20" t="s">
        <v>1255</v>
      </c>
      <c r="L14" s="21"/>
      <c r="M14" s="29" t="s">
        <v>1245</v>
      </c>
      <c r="N14" s="20" t="s">
        <v>1252</v>
      </c>
      <c r="O14" s="19"/>
      <c r="P14" s="19"/>
      <c r="Q14" s="61" t="s">
        <v>1232</v>
      </c>
      <c r="R14" s="61"/>
      <c r="S14" s="61"/>
      <c r="T14" s="61"/>
      <c r="U14" s="19"/>
      <c r="V14" s="19"/>
      <c r="W14" s="19"/>
      <c r="X14" s="27">
        <v>54</v>
      </c>
      <c r="Y14" s="19"/>
    </row>
    <row r="15" spans="1:25" x14ac:dyDescent="0.25">
      <c r="A15" s="30" t="s">
        <v>1256</v>
      </c>
      <c r="B15" s="30" t="s">
        <v>1257</v>
      </c>
      <c r="C15" s="30" t="s">
        <v>1224</v>
      </c>
      <c r="D15" s="30" t="s">
        <v>1225</v>
      </c>
      <c r="E15" s="31" t="s">
        <v>1258</v>
      </c>
      <c r="F15" s="30" t="s">
        <v>1259</v>
      </c>
      <c r="G15" s="30">
        <v>1</v>
      </c>
      <c r="H15" s="30" t="s">
        <v>600</v>
      </c>
      <c r="I15" s="30" t="s">
        <v>1228</v>
      </c>
      <c r="J15" s="30"/>
      <c r="K15" s="30" t="s">
        <v>1260</v>
      </c>
      <c r="L15" s="32">
        <v>6</v>
      </c>
      <c r="M15" s="25" t="s">
        <v>1230</v>
      </c>
      <c r="N15" s="30" t="s">
        <v>1261</v>
      </c>
      <c r="O15" s="19">
        <v>72</v>
      </c>
      <c r="P15" s="19" t="s">
        <v>1262</v>
      </c>
      <c r="Q15" s="61" t="s">
        <v>1232</v>
      </c>
      <c r="R15" s="61"/>
      <c r="S15" s="19"/>
      <c r="T15" s="19" t="s">
        <v>1262</v>
      </c>
      <c r="U15" s="19"/>
      <c r="V15" s="19" t="s">
        <v>1262</v>
      </c>
      <c r="W15" s="19" t="s">
        <v>1262</v>
      </c>
      <c r="X15" s="27">
        <v>110</v>
      </c>
      <c r="Y15" s="19"/>
    </row>
    <row r="16" spans="1:25" x14ac:dyDescent="0.25">
      <c r="A16" s="30" t="s">
        <v>1256</v>
      </c>
      <c r="B16" s="30" t="s">
        <v>1257</v>
      </c>
      <c r="C16" s="30" t="s">
        <v>1224</v>
      </c>
      <c r="D16" s="30" t="s">
        <v>1225</v>
      </c>
      <c r="E16" s="31" t="s">
        <v>1258</v>
      </c>
      <c r="F16" s="30" t="s">
        <v>1259</v>
      </c>
      <c r="G16" s="30">
        <v>2</v>
      </c>
      <c r="H16" s="30" t="s">
        <v>600</v>
      </c>
      <c r="I16" s="30" t="s">
        <v>1228</v>
      </c>
      <c r="J16" s="30"/>
      <c r="K16" s="30" t="s">
        <v>1263</v>
      </c>
      <c r="L16" s="32">
        <v>2</v>
      </c>
      <c r="M16" s="25" t="s">
        <v>1230</v>
      </c>
      <c r="N16" s="30" t="s">
        <v>1261</v>
      </c>
      <c r="O16" s="19">
        <v>72</v>
      </c>
      <c r="P16" s="19" t="s">
        <v>1262</v>
      </c>
      <c r="Q16" s="61" t="s">
        <v>1232</v>
      </c>
      <c r="R16" s="61"/>
      <c r="S16" s="19" t="s">
        <v>1232</v>
      </c>
      <c r="T16" s="19" t="s">
        <v>1232</v>
      </c>
      <c r="U16" s="19" t="s">
        <v>1232</v>
      </c>
      <c r="V16" s="19"/>
      <c r="W16" s="19"/>
      <c r="X16" s="27">
        <v>110</v>
      </c>
      <c r="Y16" s="19"/>
    </row>
    <row r="17" spans="1:25" x14ac:dyDescent="0.25">
      <c r="A17" s="30" t="s">
        <v>1256</v>
      </c>
      <c r="B17" s="30" t="s">
        <v>1257</v>
      </c>
      <c r="C17" s="30" t="s">
        <v>1224</v>
      </c>
      <c r="D17" s="30" t="s">
        <v>1225</v>
      </c>
      <c r="E17" s="31" t="s">
        <v>1258</v>
      </c>
      <c r="F17" s="30" t="s">
        <v>1259</v>
      </c>
      <c r="G17" s="30">
        <v>3</v>
      </c>
      <c r="H17" s="30" t="s">
        <v>1264</v>
      </c>
      <c r="I17" s="30" t="s">
        <v>1228</v>
      </c>
      <c r="J17" s="30"/>
      <c r="K17" s="30" t="s">
        <v>1265</v>
      </c>
      <c r="L17" s="32">
        <v>5</v>
      </c>
      <c r="M17" s="25" t="s">
        <v>1230</v>
      </c>
      <c r="N17" s="30" t="s">
        <v>1261</v>
      </c>
      <c r="O17" s="19">
        <v>72</v>
      </c>
      <c r="P17" s="19" t="s">
        <v>1262</v>
      </c>
      <c r="Q17" s="19" t="s">
        <v>1232</v>
      </c>
      <c r="R17" s="19" t="s">
        <v>1232</v>
      </c>
      <c r="S17" s="19" t="s">
        <v>1262</v>
      </c>
      <c r="T17" s="19" t="s">
        <v>1232</v>
      </c>
      <c r="U17" s="19" t="s">
        <v>1232</v>
      </c>
      <c r="V17" s="19" t="s">
        <v>1262</v>
      </c>
      <c r="W17" s="19" t="s">
        <v>1262</v>
      </c>
      <c r="X17" s="27">
        <v>110</v>
      </c>
      <c r="Y17" s="19"/>
    </row>
    <row r="18" spans="1:25" x14ac:dyDescent="0.25">
      <c r="A18" s="30" t="s">
        <v>1256</v>
      </c>
      <c r="B18" s="30" t="s">
        <v>1257</v>
      </c>
      <c r="C18" s="30" t="s">
        <v>1224</v>
      </c>
      <c r="D18" s="30" t="s">
        <v>1225</v>
      </c>
      <c r="E18" s="31" t="s">
        <v>1258</v>
      </c>
      <c r="F18" s="30" t="s">
        <v>1259</v>
      </c>
      <c r="G18" s="30">
        <v>4</v>
      </c>
      <c r="H18" s="30" t="s">
        <v>1264</v>
      </c>
      <c r="I18" s="30" t="s">
        <v>1266</v>
      </c>
      <c r="J18" s="30" t="s">
        <v>1267</v>
      </c>
      <c r="K18" s="30" t="s">
        <v>1268</v>
      </c>
      <c r="L18" s="32">
        <v>2</v>
      </c>
      <c r="M18" s="33" t="s">
        <v>1242</v>
      </c>
      <c r="N18" s="30" t="s">
        <v>1261</v>
      </c>
      <c r="O18" s="19">
        <v>72</v>
      </c>
      <c r="P18" s="19" t="s">
        <v>1262</v>
      </c>
      <c r="Q18" s="19" t="s">
        <v>1232</v>
      </c>
      <c r="R18" s="19" t="s">
        <v>1232</v>
      </c>
      <c r="S18" s="19" t="s">
        <v>1232</v>
      </c>
      <c r="T18" s="19" t="s">
        <v>1232</v>
      </c>
      <c r="U18" s="19" t="s">
        <v>1232</v>
      </c>
      <c r="V18" s="34" t="s">
        <v>1262</v>
      </c>
      <c r="W18" s="19" t="s">
        <v>1262</v>
      </c>
      <c r="X18" s="27">
        <v>110</v>
      </c>
      <c r="Y18" s="19"/>
    </row>
    <row r="19" spans="1:25" x14ac:dyDescent="0.25">
      <c r="A19" s="30" t="s">
        <v>1256</v>
      </c>
      <c r="B19" s="30" t="s">
        <v>1257</v>
      </c>
      <c r="C19" s="30" t="s">
        <v>1224</v>
      </c>
      <c r="D19" s="30" t="s">
        <v>1225</v>
      </c>
      <c r="E19" s="31" t="s">
        <v>1258</v>
      </c>
      <c r="F19" s="30" t="s">
        <v>1259</v>
      </c>
      <c r="G19" s="30">
        <v>5</v>
      </c>
      <c r="H19" s="30" t="s">
        <v>1264</v>
      </c>
      <c r="I19" s="30" t="s">
        <v>1266</v>
      </c>
      <c r="J19" s="30"/>
      <c r="K19" s="30" t="s">
        <v>1269</v>
      </c>
      <c r="L19" s="32">
        <v>2</v>
      </c>
      <c r="M19" s="33" t="s">
        <v>1242</v>
      </c>
      <c r="N19" s="30" t="s">
        <v>1261</v>
      </c>
      <c r="O19" s="19">
        <v>72</v>
      </c>
      <c r="P19" s="19" t="s">
        <v>1262</v>
      </c>
      <c r="Q19" s="19" t="s">
        <v>1232</v>
      </c>
      <c r="R19" s="19" t="s">
        <v>1232</v>
      </c>
      <c r="S19" s="19" t="s">
        <v>1232</v>
      </c>
      <c r="T19" s="19" t="s">
        <v>1232</v>
      </c>
      <c r="U19" s="19" t="s">
        <v>1232</v>
      </c>
      <c r="V19" s="19"/>
      <c r="W19" s="19"/>
      <c r="X19" s="27">
        <v>110</v>
      </c>
      <c r="Y19" s="19"/>
    </row>
    <row r="20" spans="1:25" x14ac:dyDescent="0.25">
      <c r="A20" s="30" t="s">
        <v>1256</v>
      </c>
      <c r="B20" s="30" t="s">
        <v>1257</v>
      </c>
      <c r="C20" s="30" t="s">
        <v>1224</v>
      </c>
      <c r="D20" s="30" t="s">
        <v>1225</v>
      </c>
      <c r="E20" s="31" t="s">
        <v>1258</v>
      </c>
      <c r="F20" s="30" t="s">
        <v>1259</v>
      </c>
      <c r="G20" s="30">
        <v>6</v>
      </c>
      <c r="H20" s="30" t="s">
        <v>1264</v>
      </c>
      <c r="I20" s="30" t="s">
        <v>1266</v>
      </c>
      <c r="J20" s="30"/>
      <c r="K20" s="30" t="s">
        <v>1270</v>
      </c>
      <c r="L20" s="32">
        <v>0</v>
      </c>
      <c r="M20" s="35" t="s">
        <v>1271</v>
      </c>
      <c r="N20" s="30" t="s">
        <v>1261</v>
      </c>
      <c r="O20" s="19">
        <v>72</v>
      </c>
      <c r="P20" s="19" t="s">
        <v>1262</v>
      </c>
      <c r="Q20" s="19" t="s">
        <v>1232</v>
      </c>
      <c r="R20" s="61" t="s">
        <v>1232</v>
      </c>
      <c r="S20" s="61"/>
      <c r="T20" s="19"/>
      <c r="U20" s="19"/>
      <c r="V20" s="19"/>
      <c r="W20" s="19"/>
      <c r="X20" s="27">
        <v>110</v>
      </c>
      <c r="Y20" s="19"/>
    </row>
    <row r="21" spans="1:25" x14ac:dyDescent="0.25">
      <c r="A21" s="30" t="s">
        <v>1256</v>
      </c>
      <c r="B21" s="30" t="s">
        <v>1257</v>
      </c>
      <c r="C21" s="30" t="s">
        <v>1224</v>
      </c>
      <c r="D21" s="30" t="s">
        <v>1225</v>
      </c>
      <c r="E21" s="31" t="s">
        <v>1258</v>
      </c>
      <c r="F21" s="30" t="s">
        <v>1259</v>
      </c>
      <c r="G21" s="30">
        <v>7</v>
      </c>
      <c r="H21" s="30" t="s">
        <v>1264</v>
      </c>
      <c r="I21" s="30" t="s">
        <v>1266</v>
      </c>
      <c r="J21" s="30"/>
      <c r="K21" s="30" t="s">
        <v>1272</v>
      </c>
      <c r="L21" s="32">
        <v>0</v>
      </c>
      <c r="M21" s="35" t="s">
        <v>1271</v>
      </c>
      <c r="N21" s="30" t="s">
        <v>1261</v>
      </c>
      <c r="O21" s="19">
        <v>72</v>
      </c>
      <c r="P21" s="19" t="s">
        <v>1262</v>
      </c>
      <c r="Q21" s="61" t="s">
        <v>1232</v>
      </c>
      <c r="R21" s="61"/>
      <c r="S21" s="61"/>
      <c r="T21" s="61"/>
      <c r="U21" s="19"/>
      <c r="V21" s="19"/>
      <c r="W21" s="19"/>
      <c r="X21" s="27">
        <v>110</v>
      </c>
      <c r="Y21" s="19"/>
    </row>
    <row r="22" spans="1:25" x14ac:dyDescent="0.25">
      <c r="A22" s="30" t="s">
        <v>1256</v>
      </c>
      <c r="B22" s="30" t="s">
        <v>1257</v>
      </c>
      <c r="C22" s="30" t="s">
        <v>1224</v>
      </c>
      <c r="D22" s="30" t="s">
        <v>1225</v>
      </c>
      <c r="E22" s="31" t="s">
        <v>1258</v>
      </c>
      <c r="F22" s="30" t="s">
        <v>1259</v>
      </c>
      <c r="G22" s="30">
        <v>8</v>
      </c>
      <c r="H22" s="30" t="s">
        <v>1264</v>
      </c>
      <c r="I22" s="30" t="s">
        <v>1266</v>
      </c>
      <c r="J22" s="30"/>
      <c r="K22" s="30" t="s">
        <v>1273</v>
      </c>
      <c r="L22" s="32">
        <v>0</v>
      </c>
      <c r="M22" s="35" t="s">
        <v>1271</v>
      </c>
      <c r="N22" s="30" t="s">
        <v>1261</v>
      </c>
      <c r="O22" s="19">
        <v>72</v>
      </c>
      <c r="P22" s="19" t="s">
        <v>1262</v>
      </c>
      <c r="Q22" s="19" t="s">
        <v>1232</v>
      </c>
      <c r="R22" s="61" t="s">
        <v>1232</v>
      </c>
      <c r="S22" s="61"/>
      <c r="T22" s="19"/>
      <c r="U22" s="19"/>
      <c r="V22" s="19"/>
      <c r="W22" s="19"/>
      <c r="X22" s="27">
        <v>110</v>
      </c>
      <c r="Y22" s="19"/>
    </row>
    <row r="23" spans="1:25" x14ac:dyDescent="0.25">
      <c r="A23" s="30" t="s">
        <v>1256</v>
      </c>
      <c r="B23" s="30" t="s">
        <v>1257</v>
      </c>
      <c r="C23" s="30" t="s">
        <v>1224</v>
      </c>
      <c r="D23" s="30" t="s">
        <v>1225</v>
      </c>
      <c r="E23" s="31" t="s">
        <v>1258</v>
      </c>
      <c r="F23" s="30" t="s">
        <v>1259</v>
      </c>
      <c r="G23" s="30">
        <v>9</v>
      </c>
      <c r="H23" s="30" t="s">
        <v>1264</v>
      </c>
      <c r="I23" s="30" t="s">
        <v>1266</v>
      </c>
      <c r="J23" s="30"/>
      <c r="K23" s="30" t="s">
        <v>1274</v>
      </c>
      <c r="L23" s="32">
        <v>0</v>
      </c>
      <c r="M23" s="35" t="s">
        <v>1271</v>
      </c>
      <c r="N23" s="30" t="s">
        <v>1261</v>
      </c>
      <c r="O23" s="19">
        <v>72</v>
      </c>
      <c r="P23" s="19" t="s">
        <v>1262</v>
      </c>
      <c r="Q23" s="61" t="s">
        <v>1232</v>
      </c>
      <c r="R23" s="61"/>
      <c r="S23" s="61"/>
      <c r="T23" s="61"/>
      <c r="U23" s="19"/>
      <c r="V23" s="19"/>
      <c r="W23" s="19"/>
      <c r="X23" s="27">
        <v>110</v>
      </c>
      <c r="Y23" s="19"/>
    </row>
    <row r="24" spans="1:25" x14ac:dyDescent="0.25">
      <c r="A24" s="30" t="s">
        <v>1256</v>
      </c>
      <c r="B24" s="30" t="s">
        <v>1257</v>
      </c>
      <c r="C24" s="30" t="s">
        <v>1224</v>
      </c>
      <c r="D24" s="30" t="s">
        <v>1225</v>
      </c>
      <c r="E24" s="31" t="s">
        <v>1258</v>
      </c>
      <c r="F24" s="30" t="s">
        <v>1259</v>
      </c>
      <c r="G24" s="30">
        <v>10</v>
      </c>
      <c r="H24" s="30" t="s">
        <v>1264</v>
      </c>
      <c r="I24" s="30" t="s">
        <v>1228</v>
      </c>
      <c r="J24" s="30"/>
      <c r="K24" s="30" t="s">
        <v>1275</v>
      </c>
      <c r="L24" s="32">
        <v>0</v>
      </c>
      <c r="M24" s="35" t="s">
        <v>1271</v>
      </c>
      <c r="N24" s="30" t="s">
        <v>1261</v>
      </c>
      <c r="O24" s="19">
        <v>72</v>
      </c>
      <c r="P24" s="19" t="s">
        <v>1262</v>
      </c>
      <c r="Q24" s="19" t="s">
        <v>1232</v>
      </c>
      <c r="R24" s="61" t="s">
        <v>1232</v>
      </c>
      <c r="S24" s="61"/>
      <c r="T24" s="19"/>
      <c r="U24" s="19"/>
      <c r="V24" s="19"/>
      <c r="W24" s="19"/>
      <c r="X24" s="27">
        <v>110</v>
      </c>
      <c r="Y24" s="19"/>
    </row>
    <row r="25" spans="1:25" x14ac:dyDescent="0.25">
      <c r="A25" s="30" t="s">
        <v>1256</v>
      </c>
      <c r="B25" s="30" t="s">
        <v>1257</v>
      </c>
      <c r="C25" s="30" t="s">
        <v>1224</v>
      </c>
      <c r="D25" s="30" t="s">
        <v>1225</v>
      </c>
      <c r="E25" s="31" t="s">
        <v>1258</v>
      </c>
      <c r="F25" s="30" t="s">
        <v>1259</v>
      </c>
      <c r="G25" s="30">
        <v>11</v>
      </c>
      <c r="H25" s="30" t="s">
        <v>1264</v>
      </c>
      <c r="I25" s="30" t="s">
        <v>1228</v>
      </c>
      <c r="J25" s="30"/>
      <c r="K25" s="30" t="s">
        <v>1276</v>
      </c>
      <c r="L25" s="32">
        <v>0</v>
      </c>
      <c r="M25" s="35" t="s">
        <v>1271</v>
      </c>
      <c r="N25" s="30" t="s">
        <v>1261</v>
      </c>
      <c r="O25" s="19">
        <v>72</v>
      </c>
      <c r="P25" s="19" t="s">
        <v>1262</v>
      </c>
      <c r="Q25" s="61" t="s">
        <v>1232</v>
      </c>
      <c r="R25" s="61"/>
      <c r="S25" s="61"/>
      <c r="T25" s="61"/>
      <c r="U25" s="19"/>
      <c r="V25" s="19"/>
      <c r="W25" s="19"/>
      <c r="X25" s="27">
        <v>110</v>
      </c>
      <c r="Y25" s="19"/>
    </row>
    <row r="26" spans="1:25" x14ac:dyDescent="0.25">
      <c r="A26" s="30" t="s">
        <v>1256</v>
      </c>
      <c r="B26" s="30" t="s">
        <v>1257</v>
      </c>
      <c r="C26" s="30" t="s">
        <v>1224</v>
      </c>
      <c r="D26" s="30" t="s">
        <v>1225</v>
      </c>
      <c r="E26" s="31" t="s">
        <v>1258</v>
      </c>
      <c r="F26" s="30" t="s">
        <v>1259</v>
      </c>
      <c r="G26" s="30">
        <v>12</v>
      </c>
      <c r="H26" s="30" t="s">
        <v>1264</v>
      </c>
      <c r="I26" s="30" t="s">
        <v>1228</v>
      </c>
      <c r="J26" s="30"/>
      <c r="K26" s="30" t="s">
        <v>1277</v>
      </c>
      <c r="L26" s="32">
        <v>0</v>
      </c>
      <c r="M26" s="35" t="s">
        <v>1271</v>
      </c>
      <c r="N26" s="30" t="s">
        <v>1261</v>
      </c>
      <c r="O26" s="19">
        <v>72</v>
      </c>
      <c r="P26" s="19" t="s">
        <v>1262</v>
      </c>
      <c r="Q26" s="61" t="s">
        <v>1232</v>
      </c>
      <c r="R26" s="61"/>
      <c r="S26" s="61"/>
      <c r="T26" s="61"/>
      <c r="U26" s="19"/>
      <c r="V26" s="19"/>
      <c r="W26" s="19"/>
      <c r="X26" s="27">
        <v>110</v>
      </c>
      <c r="Y26" s="19"/>
    </row>
    <row r="27" spans="1:25" x14ac:dyDescent="0.25">
      <c r="A27" s="30" t="s">
        <v>1256</v>
      </c>
      <c r="B27" s="30" t="s">
        <v>1257</v>
      </c>
      <c r="C27" s="30" t="s">
        <v>1224</v>
      </c>
      <c r="D27" s="30" t="s">
        <v>1225</v>
      </c>
      <c r="E27" s="31" t="s">
        <v>1258</v>
      </c>
      <c r="F27" s="30" t="s">
        <v>1259</v>
      </c>
      <c r="G27" s="30">
        <v>13</v>
      </c>
      <c r="H27" s="30" t="s">
        <v>1264</v>
      </c>
      <c r="I27" s="30" t="s">
        <v>1228</v>
      </c>
      <c r="J27" s="30"/>
      <c r="K27" s="30" t="s">
        <v>1278</v>
      </c>
      <c r="L27" s="32">
        <v>0</v>
      </c>
      <c r="M27" s="35" t="s">
        <v>1271</v>
      </c>
      <c r="N27" s="30" t="s">
        <v>1261</v>
      </c>
      <c r="O27" s="19">
        <v>72</v>
      </c>
      <c r="P27" s="19" t="s">
        <v>1262</v>
      </c>
      <c r="Q27" s="19" t="s">
        <v>1232</v>
      </c>
      <c r="R27" s="61" t="s">
        <v>1232</v>
      </c>
      <c r="S27" s="61"/>
      <c r="T27" s="19"/>
      <c r="U27" s="19"/>
      <c r="V27" s="19"/>
      <c r="W27" s="19"/>
      <c r="X27" s="27">
        <v>110</v>
      </c>
      <c r="Y27" s="19"/>
    </row>
    <row r="28" spans="1:25" x14ac:dyDescent="0.25">
      <c r="A28" s="30" t="s">
        <v>1256</v>
      </c>
      <c r="B28" s="30" t="s">
        <v>1257</v>
      </c>
      <c r="C28" s="30" t="s">
        <v>1224</v>
      </c>
      <c r="D28" s="30" t="s">
        <v>1225</v>
      </c>
      <c r="E28" s="31" t="s">
        <v>1258</v>
      </c>
      <c r="F28" s="30" t="s">
        <v>1259</v>
      </c>
      <c r="G28" s="30">
        <v>14</v>
      </c>
      <c r="H28" s="30" t="s">
        <v>1279</v>
      </c>
      <c r="I28" s="30" t="s">
        <v>1228</v>
      </c>
      <c r="J28" s="30"/>
      <c r="K28" s="30" t="s">
        <v>1280</v>
      </c>
      <c r="L28" s="32">
        <v>3</v>
      </c>
      <c r="M28" s="36" t="s">
        <v>1245</v>
      </c>
      <c r="N28" s="30" t="s">
        <v>1261</v>
      </c>
      <c r="O28" s="19">
        <v>72</v>
      </c>
      <c r="P28" s="19" t="s">
        <v>1262</v>
      </c>
      <c r="Q28" s="61" t="s">
        <v>1232</v>
      </c>
      <c r="R28" s="61"/>
      <c r="S28" s="61"/>
      <c r="T28" s="61"/>
      <c r="U28" s="19" t="s">
        <v>1232</v>
      </c>
      <c r="V28" s="19"/>
      <c r="W28" s="19"/>
      <c r="X28" s="27">
        <v>110</v>
      </c>
      <c r="Y28" s="19"/>
    </row>
    <row r="29" spans="1:25" x14ac:dyDescent="0.25">
      <c r="A29" s="30" t="s">
        <v>1256</v>
      </c>
      <c r="B29" s="30" t="s">
        <v>1257</v>
      </c>
      <c r="C29" s="30" t="s">
        <v>1224</v>
      </c>
      <c r="D29" s="30" t="s">
        <v>1225</v>
      </c>
      <c r="E29" s="31" t="s">
        <v>1258</v>
      </c>
      <c r="F29" s="30" t="s">
        <v>1259</v>
      </c>
      <c r="G29" s="30">
        <v>15</v>
      </c>
      <c r="H29" s="30" t="s">
        <v>1279</v>
      </c>
      <c r="I29" s="30" t="s">
        <v>1228</v>
      </c>
      <c r="J29" s="30"/>
      <c r="K29" s="30" t="s">
        <v>1281</v>
      </c>
      <c r="L29" s="32">
        <v>1</v>
      </c>
      <c r="M29" s="36" t="s">
        <v>1245</v>
      </c>
      <c r="N29" s="30" t="s">
        <v>1261</v>
      </c>
      <c r="O29" s="19">
        <v>72</v>
      </c>
      <c r="P29" s="19" t="s">
        <v>1262</v>
      </c>
      <c r="Q29" s="61" t="s">
        <v>1232</v>
      </c>
      <c r="R29" s="61"/>
      <c r="S29" s="61"/>
      <c r="T29" s="61"/>
      <c r="U29" s="19"/>
      <c r="V29" s="19"/>
      <c r="W29" s="19"/>
      <c r="X29" s="27">
        <v>110</v>
      </c>
      <c r="Y29" s="19"/>
    </row>
    <row r="30" spans="1:25" x14ac:dyDescent="0.25">
      <c r="A30" s="20" t="s">
        <v>1222</v>
      </c>
      <c r="B30" s="20" t="s">
        <v>1282</v>
      </c>
      <c r="C30" s="20" t="s">
        <v>1224</v>
      </c>
      <c r="D30" s="20" t="s">
        <v>1225</v>
      </c>
      <c r="E30" s="24" t="s">
        <v>1226</v>
      </c>
      <c r="F30" s="20" t="s">
        <v>1227</v>
      </c>
      <c r="G30" s="20">
        <v>1</v>
      </c>
      <c r="H30" s="20" t="s">
        <v>1028</v>
      </c>
      <c r="I30" s="20" t="s">
        <v>1283</v>
      </c>
      <c r="J30" s="37" t="s">
        <v>1284</v>
      </c>
      <c r="K30" s="37" t="s">
        <v>1284</v>
      </c>
      <c r="L30" s="38">
        <v>1</v>
      </c>
      <c r="M30" s="25" t="s">
        <v>1242</v>
      </c>
      <c r="N30" s="20" t="s">
        <v>1285</v>
      </c>
      <c r="O30" s="19"/>
      <c r="P30" s="19"/>
      <c r="Q30" s="61" t="s">
        <v>1232</v>
      </c>
      <c r="R30" s="61"/>
      <c r="S30" s="61"/>
      <c r="T30" s="61"/>
      <c r="U30" s="19"/>
      <c r="V30" s="19"/>
      <c r="W30" s="19"/>
      <c r="X30" s="27">
        <v>19</v>
      </c>
      <c r="Y30" s="19"/>
    </row>
    <row r="31" spans="1:25" x14ac:dyDescent="0.25">
      <c r="A31" s="20" t="s">
        <v>1222</v>
      </c>
      <c r="B31" s="20" t="s">
        <v>1282</v>
      </c>
      <c r="C31" s="20" t="s">
        <v>1224</v>
      </c>
      <c r="D31" s="20" t="s">
        <v>1225</v>
      </c>
      <c r="E31" s="24" t="s">
        <v>1226</v>
      </c>
      <c r="F31" s="20" t="s">
        <v>1227</v>
      </c>
      <c r="G31" s="20">
        <v>2</v>
      </c>
      <c r="H31" s="20" t="s">
        <v>1028</v>
      </c>
      <c r="I31" s="20" t="s">
        <v>1283</v>
      </c>
      <c r="J31" s="20"/>
      <c r="K31" s="37" t="s">
        <v>1286</v>
      </c>
      <c r="L31" s="38">
        <v>1</v>
      </c>
      <c r="M31" s="28" t="s">
        <v>1287</v>
      </c>
      <c r="N31" s="20" t="s">
        <v>1285</v>
      </c>
      <c r="O31" s="19"/>
      <c r="P31" s="19"/>
      <c r="Q31" s="61" t="s">
        <v>1232</v>
      </c>
      <c r="R31" s="61"/>
      <c r="S31" s="61"/>
      <c r="T31" s="61"/>
      <c r="U31" s="19"/>
      <c r="V31" s="19"/>
      <c r="W31" s="19"/>
      <c r="X31" s="27">
        <v>19</v>
      </c>
      <c r="Y31" s="19"/>
    </row>
    <row r="32" spans="1:25" x14ac:dyDescent="0.25">
      <c r="A32" s="20" t="s">
        <v>1222</v>
      </c>
      <c r="B32" s="20" t="s">
        <v>1282</v>
      </c>
      <c r="C32" s="20" t="s">
        <v>1224</v>
      </c>
      <c r="D32" s="20" t="s">
        <v>1225</v>
      </c>
      <c r="E32" s="24" t="s">
        <v>1226</v>
      </c>
      <c r="F32" s="20" t="s">
        <v>1227</v>
      </c>
      <c r="G32" s="20">
        <v>3</v>
      </c>
      <c r="H32" s="20" t="s">
        <v>600</v>
      </c>
      <c r="I32" s="20" t="s">
        <v>1283</v>
      </c>
      <c r="J32" s="20"/>
      <c r="K32" s="37" t="s">
        <v>1288</v>
      </c>
      <c r="L32" s="38">
        <v>3</v>
      </c>
      <c r="M32" s="25" t="s">
        <v>1230</v>
      </c>
      <c r="N32" s="20" t="s">
        <v>1285</v>
      </c>
      <c r="O32" s="19"/>
      <c r="P32" s="19"/>
      <c r="Q32" s="61" t="s">
        <v>1232</v>
      </c>
      <c r="R32" s="61"/>
      <c r="S32" s="61"/>
      <c r="T32" s="61"/>
      <c r="U32" s="19"/>
      <c r="V32" s="19"/>
      <c r="W32" s="19"/>
      <c r="X32" s="27">
        <v>19</v>
      </c>
      <c r="Y32" s="19"/>
    </row>
    <row r="33" spans="1:25" x14ac:dyDescent="0.25">
      <c r="A33" s="20" t="s">
        <v>1222</v>
      </c>
      <c r="B33" s="20" t="s">
        <v>1282</v>
      </c>
      <c r="C33" s="20" t="s">
        <v>1224</v>
      </c>
      <c r="D33" s="20" t="s">
        <v>1225</v>
      </c>
      <c r="E33" s="24" t="s">
        <v>1226</v>
      </c>
      <c r="F33" s="20" t="s">
        <v>1227</v>
      </c>
      <c r="G33" s="20">
        <v>4</v>
      </c>
      <c r="H33" s="20" t="s">
        <v>600</v>
      </c>
      <c r="I33" s="20" t="s">
        <v>1283</v>
      </c>
      <c r="J33" s="20"/>
      <c r="K33" s="37" t="s">
        <v>1289</v>
      </c>
      <c r="L33" s="38">
        <v>3</v>
      </c>
      <c r="M33" s="25" t="s">
        <v>1230</v>
      </c>
      <c r="N33" s="20" t="s">
        <v>1285</v>
      </c>
      <c r="O33" s="19"/>
      <c r="P33" s="19"/>
      <c r="Q33" s="61" t="s">
        <v>1232</v>
      </c>
      <c r="R33" s="61"/>
      <c r="S33" s="61"/>
      <c r="T33" s="61"/>
      <c r="U33" s="19"/>
      <c r="V33" s="19"/>
      <c r="W33" s="19"/>
      <c r="X33" s="27">
        <v>19</v>
      </c>
      <c r="Y33" s="19"/>
    </row>
    <row r="34" spans="1:25" x14ac:dyDescent="0.25">
      <c r="A34" s="20" t="s">
        <v>1222</v>
      </c>
      <c r="B34" s="20" t="s">
        <v>1282</v>
      </c>
      <c r="C34" s="20" t="s">
        <v>1224</v>
      </c>
      <c r="D34" s="20" t="s">
        <v>1225</v>
      </c>
      <c r="E34" s="24" t="s">
        <v>1226</v>
      </c>
      <c r="F34" s="20" t="s">
        <v>1227</v>
      </c>
      <c r="G34" s="20">
        <v>5</v>
      </c>
      <c r="H34" s="20" t="s">
        <v>600</v>
      </c>
      <c r="I34" s="20" t="s">
        <v>1283</v>
      </c>
      <c r="J34" s="20"/>
      <c r="K34" s="37" t="s">
        <v>1290</v>
      </c>
      <c r="L34" s="38">
        <v>1</v>
      </c>
      <c r="M34" s="25" t="s">
        <v>1230</v>
      </c>
      <c r="N34" s="20" t="s">
        <v>1285</v>
      </c>
      <c r="O34" s="19"/>
      <c r="P34" s="19"/>
      <c r="Q34" s="61" t="s">
        <v>1232</v>
      </c>
      <c r="R34" s="61"/>
      <c r="S34" s="61"/>
      <c r="T34" s="61"/>
      <c r="U34" s="19"/>
      <c r="V34" s="19"/>
      <c r="W34" s="19"/>
      <c r="X34" s="27">
        <v>19</v>
      </c>
      <c r="Y34" s="19"/>
    </row>
    <row r="35" spans="1:25" x14ac:dyDescent="0.25">
      <c r="A35" s="20" t="s">
        <v>1222</v>
      </c>
      <c r="B35" s="20" t="s">
        <v>1282</v>
      </c>
      <c r="C35" s="20" t="s">
        <v>1224</v>
      </c>
      <c r="D35" s="20" t="s">
        <v>1225</v>
      </c>
      <c r="E35" s="24" t="s">
        <v>1226</v>
      </c>
      <c r="F35" s="20" t="s">
        <v>1227</v>
      </c>
      <c r="G35" s="20">
        <v>6</v>
      </c>
      <c r="H35" s="20" t="s">
        <v>1279</v>
      </c>
      <c r="I35" s="20" t="s">
        <v>1283</v>
      </c>
      <c r="J35" s="20"/>
      <c r="K35" s="37" t="s">
        <v>1291</v>
      </c>
      <c r="L35" s="38">
        <v>1</v>
      </c>
      <c r="M35" s="29" t="s">
        <v>1245</v>
      </c>
      <c r="N35" s="20" t="s">
        <v>1285</v>
      </c>
      <c r="O35" s="19"/>
      <c r="P35" s="19"/>
      <c r="Q35" s="61" t="s">
        <v>1232</v>
      </c>
      <c r="R35" s="61"/>
      <c r="S35" s="61"/>
      <c r="T35" s="61"/>
      <c r="U35" s="19"/>
      <c r="V35" s="19"/>
      <c r="W35" s="19"/>
      <c r="X35" s="27">
        <v>19</v>
      </c>
      <c r="Y35" s="19"/>
    </row>
    <row r="36" spans="1:25" x14ac:dyDescent="0.25">
      <c r="A36" s="20" t="s">
        <v>1222</v>
      </c>
      <c r="B36" s="20" t="s">
        <v>1282</v>
      </c>
      <c r="C36" s="20" t="s">
        <v>1224</v>
      </c>
      <c r="D36" s="20" t="s">
        <v>1225</v>
      </c>
      <c r="E36" s="24" t="s">
        <v>1226</v>
      </c>
      <c r="F36" s="20" t="s">
        <v>1227</v>
      </c>
      <c r="G36" s="20">
        <v>7</v>
      </c>
      <c r="H36" s="20" t="s">
        <v>1065</v>
      </c>
      <c r="I36" s="20" t="s">
        <v>1283</v>
      </c>
      <c r="J36" s="20"/>
      <c r="K36" s="37" t="s">
        <v>1292</v>
      </c>
      <c r="L36" s="38">
        <v>1</v>
      </c>
      <c r="M36" s="29" t="s">
        <v>1245</v>
      </c>
      <c r="N36" s="20" t="s">
        <v>1285</v>
      </c>
      <c r="O36" s="19"/>
      <c r="P36" s="19"/>
      <c r="Q36" s="61" t="s">
        <v>1232</v>
      </c>
      <c r="R36" s="61"/>
      <c r="S36" s="61"/>
      <c r="T36" s="61"/>
      <c r="U36" s="19"/>
      <c r="V36" s="19"/>
      <c r="W36" s="19"/>
      <c r="X36" s="27">
        <v>19</v>
      </c>
      <c r="Y36" s="19"/>
    </row>
    <row r="37" spans="1:25" x14ac:dyDescent="0.25">
      <c r="A37" s="20" t="s">
        <v>1222</v>
      </c>
      <c r="B37" s="20" t="s">
        <v>1282</v>
      </c>
      <c r="C37" s="20" t="s">
        <v>1224</v>
      </c>
      <c r="D37" s="20" t="s">
        <v>1225</v>
      </c>
      <c r="E37" s="24" t="s">
        <v>1226</v>
      </c>
      <c r="F37" s="20" t="s">
        <v>1227</v>
      </c>
      <c r="G37" s="20">
        <v>8</v>
      </c>
      <c r="H37" s="20" t="s">
        <v>1065</v>
      </c>
      <c r="I37" s="20" t="s">
        <v>1283</v>
      </c>
      <c r="J37" s="20"/>
      <c r="K37" s="39" t="s">
        <v>1293</v>
      </c>
      <c r="L37" s="21">
        <v>1</v>
      </c>
      <c r="M37" s="29" t="s">
        <v>1245</v>
      </c>
      <c r="N37" s="20" t="s">
        <v>1285</v>
      </c>
      <c r="O37" s="19"/>
      <c r="P37" s="19"/>
      <c r="Q37" s="61" t="s">
        <v>1232</v>
      </c>
      <c r="R37" s="61"/>
      <c r="S37" s="61"/>
      <c r="T37" s="61"/>
      <c r="U37" s="19"/>
      <c r="V37" s="19"/>
      <c r="W37" s="19"/>
      <c r="X37" s="27">
        <v>19</v>
      </c>
      <c r="Y37" s="19"/>
    </row>
    <row r="38" spans="1:25" x14ac:dyDescent="0.25">
      <c r="A38" s="30" t="s">
        <v>1222</v>
      </c>
      <c r="B38" s="30" t="s">
        <v>1294</v>
      </c>
      <c r="C38" s="30" t="s">
        <v>1224</v>
      </c>
      <c r="D38" s="30" t="s">
        <v>1295</v>
      </c>
      <c r="E38" s="31" t="s">
        <v>1226</v>
      </c>
      <c r="F38" s="30" t="s">
        <v>1227</v>
      </c>
      <c r="G38" s="30">
        <v>1</v>
      </c>
      <c r="H38" s="30" t="s">
        <v>1264</v>
      </c>
      <c r="I38" s="30" t="s">
        <v>1228</v>
      </c>
      <c r="J38" s="30"/>
      <c r="K38" s="30" t="s">
        <v>1296</v>
      </c>
      <c r="L38" s="32">
        <v>6</v>
      </c>
      <c r="M38" s="25" t="s">
        <v>1230</v>
      </c>
      <c r="N38" s="30" t="s">
        <v>1297</v>
      </c>
      <c r="O38" s="19"/>
      <c r="P38" s="19"/>
      <c r="Q38" s="61" t="s">
        <v>1232</v>
      </c>
      <c r="R38" s="61"/>
      <c r="S38" s="61"/>
      <c r="T38" s="61"/>
      <c r="U38" s="19"/>
      <c r="V38" s="19"/>
      <c r="W38" s="19"/>
      <c r="X38" s="27">
        <v>22</v>
      </c>
      <c r="Y38" s="19"/>
    </row>
    <row r="39" spans="1:25" x14ac:dyDescent="0.25">
      <c r="A39" s="30" t="s">
        <v>1222</v>
      </c>
      <c r="B39" s="30" t="s">
        <v>1294</v>
      </c>
      <c r="C39" s="30" t="s">
        <v>1224</v>
      </c>
      <c r="D39" s="30" t="s">
        <v>1295</v>
      </c>
      <c r="E39" s="31" t="s">
        <v>1226</v>
      </c>
      <c r="F39" s="30" t="s">
        <v>1227</v>
      </c>
      <c r="G39" s="30">
        <v>2</v>
      </c>
      <c r="H39" s="30" t="s">
        <v>1264</v>
      </c>
      <c r="I39" s="30" t="s">
        <v>1228</v>
      </c>
      <c r="J39" s="30" t="s">
        <v>1240</v>
      </c>
      <c r="K39" s="30" t="s">
        <v>1241</v>
      </c>
      <c r="L39" s="32">
        <v>0</v>
      </c>
      <c r="M39" s="25" t="s">
        <v>1242</v>
      </c>
      <c r="N39" s="30" t="s">
        <v>1297</v>
      </c>
      <c r="O39" s="19"/>
      <c r="P39" s="19"/>
      <c r="Q39" s="61" t="s">
        <v>1232</v>
      </c>
      <c r="R39" s="61"/>
      <c r="S39" s="61"/>
      <c r="T39" s="61"/>
      <c r="U39" s="19"/>
      <c r="V39" s="19"/>
      <c r="W39" s="19"/>
      <c r="X39" s="27">
        <v>22</v>
      </c>
      <c r="Y39" s="19"/>
    </row>
    <row r="40" spans="1:25" x14ac:dyDescent="0.25">
      <c r="A40" s="30" t="s">
        <v>1222</v>
      </c>
      <c r="B40" s="30" t="s">
        <v>1294</v>
      </c>
      <c r="C40" s="30" t="s">
        <v>1224</v>
      </c>
      <c r="D40" s="30" t="s">
        <v>1295</v>
      </c>
      <c r="E40" s="31" t="s">
        <v>1258</v>
      </c>
      <c r="F40" s="30" t="s">
        <v>1227</v>
      </c>
      <c r="G40" s="30">
        <v>3</v>
      </c>
      <c r="H40" s="30" t="s">
        <v>1264</v>
      </c>
      <c r="I40" s="30" t="s">
        <v>1228</v>
      </c>
      <c r="J40" s="30"/>
      <c r="K40" s="30" t="s">
        <v>1298</v>
      </c>
      <c r="L40" s="32">
        <v>8</v>
      </c>
      <c r="M40" s="25" t="s">
        <v>1230</v>
      </c>
      <c r="N40" s="30" t="s">
        <v>1297</v>
      </c>
      <c r="O40" s="19"/>
      <c r="P40" s="19"/>
      <c r="Q40" s="61" t="s">
        <v>1232</v>
      </c>
      <c r="R40" s="61"/>
      <c r="S40" s="61"/>
      <c r="T40" s="61"/>
      <c r="U40" s="19"/>
      <c r="V40" s="19"/>
      <c r="W40" s="19"/>
      <c r="X40" s="27">
        <v>22</v>
      </c>
      <c r="Y40" s="19"/>
    </row>
    <row r="41" spans="1:25" x14ac:dyDescent="0.25">
      <c r="A41" s="30" t="s">
        <v>1222</v>
      </c>
      <c r="B41" s="30" t="s">
        <v>1294</v>
      </c>
      <c r="C41" s="30" t="s">
        <v>1224</v>
      </c>
      <c r="D41" s="30" t="s">
        <v>1295</v>
      </c>
      <c r="E41" s="31" t="s">
        <v>1258</v>
      </c>
      <c r="F41" s="30" t="s">
        <v>1227</v>
      </c>
      <c r="G41" s="30">
        <v>4</v>
      </c>
      <c r="H41" s="30" t="s">
        <v>1264</v>
      </c>
      <c r="I41" s="30" t="s">
        <v>1228</v>
      </c>
      <c r="J41" s="30"/>
      <c r="K41" s="30" t="s">
        <v>1299</v>
      </c>
      <c r="L41" s="32">
        <v>0</v>
      </c>
      <c r="M41" s="25" t="s">
        <v>1230</v>
      </c>
      <c r="N41" s="30" t="s">
        <v>1297</v>
      </c>
      <c r="O41" s="19"/>
      <c r="P41" s="19"/>
      <c r="Q41" s="61" t="s">
        <v>1232</v>
      </c>
      <c r="R41" s="61"/>
      <c r="S41" s="61"/>
      <c r="T41" s="61"/>
      <c r="U41" s="19"/>
      <c r="V41" s="19"/>
      <c r="W41" s="19"/>
      <c r="X41" s="27">
        <v>22</v>
      </c>
      <c r="Y41" s="19"/>
    </row>
    <row r="42" spans="1:25" x14ac:dyDescent="0.25">
      <c r="A42" s="30" t="s">
        <v>1222</v>
      </c>
      <c r="B42" s="30" t="s">
        <v>1294</v>
      </c>
      <c r="C42" s="30" t="s">
        <v>1224</v>
      </c>
      <c r="D42" s="30" t="s">
        <v>1295</v>
      </c>
      <c r="E42" s="31" t="s">
        <v>1258</v>
      </c>
      <c r="F42" s="30" t="s">
        <v>1227</v>
      </c>
      <c r="G42" s="30">
        <v>5</v>
      </c>
      <c r="H42" s="30" t="s">
        <v>1264</v>
      </c>
      <c r="I42" s="30" t="s">
        <v>1228</v>
      </c>
      <c r="J42" s="30"/>
      <c r="K42" s="30" t="s">
        <v>1265</v>
      </c>
      <c r="L42" s="32">
        <v>4</v>
      </c>
      <c r="M42" s="25" t="s">
        <v>1230</v>
      </c>
      <c r="N42" s="30" t="s">
        <v>1297</v>
      </c>
      <c r="O42" s="19"/>
      <c r="P42" s="19"/>
      <c r="Q42" s="61" t="s">
        <v>1232</v>
      </c>
      <c r="R42" s="61"/>
      <c r="S42" s="61"/>
      <c r="T42" s="61"/>
      <c r="U42" s="19"/>
      <c r="V42" s="19"/>
      <c r="W42" s="19"/>
      <c r="X42" s="27">
        <v>22</v>
      </c>
      <c r="Y42" s="19"/>
    </row>
    <row r="43" spans="1:25" x14ac:dyDescent="0.25">
      <c r="A43" s="30" t="s">
        <v>1222</v>
      </c>
      <c r="B43" s="30" t="s">
        <v>1294</v>
      </c>
      <c r="C43" s="30" t="s">
        <v>1224</v>
      </c>
      <c r="D43" s="30" t="s">
        <v>1295</v>
      </c>
      <c r="E43" s="31" t="s">
        <v>1258</v>
      </c>
      <c r="F43" s="30" t="s">
        <v>1227</v>
      </c>
      <c r="G43" s="30">
        <v>6</v>
      </c>
      <c r="H43" s="30" t="s">
        <v>600</v>
      </c>
      <c r="I43" s="30" t="s">
        <v>1228</v>
      </c>
      <c r="J43" s="30"/>
      <c r="K43" s="30" t="s">
        <v>1300</v>
      </c>
      <c r="L43" s="32">
        <v>1</v>
      </c>
      <c r="M43" s="25" t="s">
        <v>1230</v>
      </c>
      <c r="N43" s="30" t="s">
        <v>1297</v>
      </c>
      <c r="O43" s="19"/>
      <c r="P43" s="19"/>
      <c r="Q43" s="61" t="s">
        <v>1232</v>
      </c>
      <c r="R43" s="61"/>
      <c r="S43" s="61"/>
      <c r="T43" s="61"/>
      <c r="U43" s="19"/>
      <c r="V43" s="19"/>
      <c r="W43" s="19"/>
      <c r="X43" s="27">
        <v>22</v>
      </c>
      <c r="Y43" s="19"/>
    </row>
    <row r="44" spans="1:25" x14ac:dyDescent="0.25">
      <c r="A44" s="30" t="s">
        <v>1222</v>
      </c>
      <c r="B44" s="30" t="s">
        <v>1294</v>
      </c>
      <c r="C44" s="30" t="s">
        <v>1224</v>
      </c>
      <c r="D44" s="30" t="s">
        <v>1295</v>
      </c>
      <c r="E44" s="31" t="s">
        <v>1258</v>
      </c>
      <c r="F44" s="30" t="s">
        <v>1227</v>
      </c>
      <c r="G44" s="30">
        <v>7</v>
      </c>
      <c r="H44" s="30" t="s">
        <v>600</v>
      </c>
      <c r="I44" s="30" t="s">
        <v>1228</v>
      </c>
      <c r="J44" s="30"/>
      <c r="K44" s="30" t="s">
        <v>1301</v>
      </c>
      <c r="L44" s="32">
        <v>0</v>
      </c>
      <c r="M44" s="25" t="s">
        <v>1230</v>
      </c>
      <c r="N44" s="30" t="s">
        <v>1297</v>
      </c>
      <c r="O44" s="19"/>
      <c r="P44" s="19"/>
      <c r="Q44" s="61" t="s">
        <v>1232</v>
      </c>
      <c r="R44" s="61"/>
      <c r="S44" s="61"/>
      <c r="T44" s="61"/>
      <c r="U44" s="19"/>
      <c r="V44" s="19"/>
      <c r="W44" s="19"/>
      <c r="X44" s="27">
        <v>22</v>
      </c>
      <c r="Y44" s="19"/>
    </row>
    <row r="45" spans="1:25" x14ac:dyDescent="0.25">
      <c r="A45" s="30" t="s">
        <v>1222</v>
      </c>
      <c r="B45" s="30" t="s">
        <v>1294</v>
      </c>
      <c r="C45" s="30" t="s">
        <v>1224</v>
      </c>
      <c r="D45" s="30" t="s">
        <v>1295</v>
      </c>
      <c r="E45" s="31" t="s">
        <v>1258</v>
      </c>
      <c r="F45" s="30" t="s">
        <v>1227</v>
      </c>
      <c r="G45" s="30">
        <v>8</v>
      </c>
      <c r="H45" s="30" t="s">
        <v>1264</v>
      </c>
      <c r="I45" s="30" t="s">
        <v>1228</v>
      </c>
      <c r="J45" s="30"/>
      <c r="K45" s="30" t="s">
        <v>1302</v>
      </c>
      <c r="L45" s="32">
        <v>4</v>
      </c>
      <c r="M45" s="25" t="s">
        <v>1230</v>
      </c>
      <c r="N45" s="30" t="s">
        <v>1297</v>
      </c>
      <c r="O45" s="19"/>
      <c r="P45" s="19"/>
      <c r="Q45" s="61" t="s">
        <v>1232</v>
      </c>
      <c r="R45" s="61"/>
      <c r="S45" s="61"/>
      <c r="T45" s="61"/>
      <c r="U45" s="19"/>
      <c r="V45" s="19"/>
      <c r="W45" s="19"/>
      <c r="X45" s="27">
        <v>22</v>
      </c>
      <c r="Y45" s="19"/>
    </row>
    <row r="46" spans="1:25" x14ac:dyDescent="0.25">
      <c r="A46" s="30" t="s">
        <v>1222</v>
      </c>
      <c r="B46" s="30" t="s">
        <v>1294</v>
      </c>
      <c r="C46" s="30" t="s">
        <v>1224</v>
      </c>
      <c r="D46" s="30" t="s">
        <v>1295</v>
      </c>
      <c r="E46" s="31" t="s">
        <v>1258</v>
      </c>
      <c r="F46" s="30" t="s">
        <v>1227</v>
      </c>
      <c r="G46" s="30">
        <v>9</v>
      </c>
      <c r="H46" s="30" t="s">
        <v>1264</v>
      </c>
      <c r="I46" s="30" t="s">
        <v>1228</v>
      </c>
      <c r="J46" s="30"/>
      <c r="K46" s="30" t="s">
        <v>1303</v>
      </c>
      <c r="L46" s="32">
        <v>0</v>
      </c>
      <c r="M46" s="25" t="s">
        <v>1230</v>
      </c>
      <c r="N46" s="30" t="s">
        <v>1297</v>
      </c>
      <c r="O46" s="19"/>
      <c r="P46" s="19"/>
      <c r="Q46" s="61" t="s">
        <v>1232</v>
      </c>
      <c r="R46" s="61"/>
      <c r="S46" s="61"/>
      <c r="T46" s="61"/>
      <c r="U46" s="19"/>
      <c r="V46" s="19"/>
      <c r="W46" s="19"/>
      <c r="X46" s="27">
        <v>22</v>
      </c>
      <c r="Y46" s="19"/>
    </row>
    <row r="47" spans="1:25" x14ac:dyDescent="0.25">
      <c r="A47" s="30" t="s">
        <v>1222</v>
      </c>
      <c r="B47" s="30" t="s">
        <v>1294</v>
      </c>
      <c r="C47" s="30" t="s">
        <v>1224</v>
      </c>
      <c r="D47" s="30" t="s">
        <v>1295</v>
      </c>
      <c r="E47" s="31" t="s">
        <v>1258</v>
      </c>
      <c r="F47" s="30" t="s">
        <v>1227</v>
      </c>
      <c r="G47" s="30">
        <v>10</v>
      </c>
      <c r="H47" s="30" t="s">
        <v>1264</v>
      </c>
      <c r="I47" s="30" t="s">
        <v>1228</v>
      </c>
      <c r="J47" s="30"/>
      <c r="K47" s="30" t="s">
        <v>1304</v>
      </c>
      <c r="L47" s="32">
        <v>0</v>
      </c>
      <c r="M47" s="25" t="s">
        <v>1230</v>
      </c>
      <c r="N47" s="30" t="s">
        <v>1297</v>
      </c>
      <c r="O47" s="19"/>
      <c r="P47" s="19"/>
      <c r="Q47" s="61" t="s">
        <v>1232</v>
      </c>
      <c r="R47" s="61"/>
      <c r="S47" s="61"/>
      <c r="T47" s="61"/>
      <c r="U47" s="19"/>
      <c r="V47" s="19"/>
      <c r="W47" s="19"/>
      <c r="X47" s="27">
        <v>22</v>
      </c>
      <c r="Y47" s="19"/>
    </row>
    <row r="48" spans="1:25" x14ac:dyDescent="0.25">
      <c r="A48" s="30" t="s">
        <v>1222</v>
      </c>
      <c r="B48" s="30" t="s">
        <v>1294</v>
      </c>
      <c r="C48" s="30" t="s">
        <v>1224</v>
      </c>
      <c r="D48" s="30" t="s">
        <v>1295</v>
      </c>
      <c r="E48" s="31" t="s">
        <v>1258</v>
      </c>
      <c r="F48" s="30" t="s">
        <v>1227</v>
      </c>
      <c r="G48" s="30">
        <v>11</v>
      </c>
      <c r="H48" s="30" t="s">
        <v>1264</v>
      </c>
      <c r="I48" s="30" t="s">
        <v>1228</v>
      </c>
      <c r="J48" s="30"/>
      <c r="K48" s="30" t="s">
        <v>1269</v>
      </c>
      <c r="L48" s="32">
        <v>0</v>
      </c>
      <c r="M48" s="25" t="s">
        <v>1230</v>
      </c>
      <c r="N48" s="30" t="s">
        <v>1297</v>
      </c>
      <c r="O48" s="19"/>
      <c r="P48" s="19"/>
      <c r="Q48" s="61" t="s">
        <v>1232</v>
      </c>
      <c r="R48" s="61"/>
      <c r="S48" s="61"/>
      <c r="T48" s="61"/>
      <c r="U48" s="19"/>
      <c r="V48" s="19"/>
      <c r="W48" s="19"/>
      <c r="X48" s="27">
        <v>22</v>
      </c>
      <c r="Y48" s="19"/>
    </row>
    <row r="49" spans="1:25" x14ac:dyDescent="0.25">
      <c r="A49" s="30" t="s">
        <v>1222</v>
      </c>
      <c r="B49" s="30" t="s">
        <v>1294</v>
      </c>
      <c r="C49" s="30" t="s">
        <v>1224</v>
      </c>
      <c r="D49" s="30" t="s">
        <v>1295</v>
      </c>
      <c r="E49" s="31" t="s">
        <v>1258</v>
      </c>
      <c r="F49" s="30" t="s">
        <v>1227</v>
      </c>
      <c r="G49" s="30">
        <v>12</v>
      </c>
      <c r="H49" s="30" t="s">
        <v>1264</v>
      </c>
      <c r="I49" s="30" t="s">
        <v>1228</v>
      </c>
      <c r="J49" s="30"/>
      <c r="K49" s="30" t="s">
        <v>1305</v>
      </c>
      <c r="L49" s="32">
        <v>3</v>
      </c>
      <c r="M49" s="40" t="s">
        <v>1245</v>
      </c>
      <c r="N49" s="30" t="s">
        <v>1297</v>
      </c>
      <c r="O49" s="19"/>
      <c r="P49" s="19"/>
      <c r="Q49" s="61" t="s">
        <v>1232</v>
      </c>
      <c r="R49" s="61"/>
      <c r="S49" s="61"/>
      <c r="T49" s="61"/>
      <c r="U49" s="19"/>
      <c r="V49" s="19"/>
      <c r="W49" s="19"/>
      <c r="X49" s="27">
        <v>22</v>
      </c>
      <c r="Y49" s="19"/>
    </row>
    <row r="50" spans="1:25" x14ac:dyDescent="0.25">
      <c r="A50" s="30" t="s">
        <v>1222</v>
      </c>
      <c r="B50" s="30" t="s">
        <v>1294</v>
      </c>
      <c r="C50" s="30" t="s">
        <v>1224</v>
      </c>
      <c r="D50" s="30" t="s">
        <v>1295</v>
      </c>
      <c r="E50" s="31" t="s">
        <v>1258</v>
      </c>
      <c r="F50" s="30" t="s">
        <v>1227</v>
      </c>
      <c r="G50" s="30">
        <v>13</v>
      </c>
      <c r="H50" s="30" t="s">
        <v>1279</v>
      </c>
      <c r="I50" s="30" t="s">
        <v>1228</v>
      </c>
      <c r="J50" s="30"/>
      <c r="K50" s="30" t="s">
        <v>838</v>
      </c>
      <c r="L50" s="32">
        <v>2</v>
      </c>
      <c r="M50" s="40" t="s">
        <v>1245</v>
      </c>
      <c r="N50" s="30" t="s">
        <v>1297</v>
      </c>
      <c r="O50" s="19"/>
      <c r="P50" s="19"/>
      <c r="Q50" s="61" t="s">
        <v>1232</v>
      </c>
      <c r="R50" s="61"/>
      <c r="S50" s="61"/>
      <c r="T50" s="61"/>
      <c r="U50" s="19"/>
      <c r="V50" s="19"/>
      <c r="W50" s="19"/>
      <c r="X50" s="27">
        <v>22</v>
      </c>
      <c r="Y50" s="19"/>
    </row>
    <row r="51" spans="1:25" x14ac:dyDescent="0.25">
      <c r="A51" s="20" t="s">
        <v>1306</v>
      </c>
      <c r="B51" s="20" t="s">
        <v>1307</v>
      </c>
      <c r="C51" s="20" t="s">
        <v>1224</v>
      </c>
      <c r="D51" s="20" t="s">
        <v>1225</v>
      </c>
      <c r="E51" s="24" t="s">
        <v>1258</v>
      </c>
      <c r="F51" s="20" t="s">
        <v>1308</v>
      </c>
      <c r="G51" s="20">
        <v>1</v>
      </c>
      <c r="H51" s="20" t="s">
        <v>1264</v>
      </c>
      <c r="I51" s="20" t="s">
        <v>1228</v>
      </c>
      <c r="J51" s="20"/>
      <c r="K51" s="20" t="s">
        <v>1298</v>
      </c>
      <c r="L51" s="21">
        <v>0</v>
      </c>
      <c r="M51" s="25" t="s">
        <v>1230</v>
      </c>
      <c r="N51" s="20" t="s">
        <v>1309</v>
      </c>
      <c r="O51" s="19"/>
      <c r="P51" s="19"/>
      <c r="Q51" s="61" t="s">
        <v>1232</v>
      </c>
      <c r="R51" s="61"/>
      <c r="S51" s="61"/>
      <c r="T51" s="61"/>
      <c r="U51" s="19"/>
      <c r="V51" s="19"/>
      <c r="W51" s="19"/>
      <c r="X51" s="27">
        <v>14</v>
      </c>
      <c r="Y51" s="19"/>
    </row>
    <row r="52" spans="1:25" x14ac:dyDescent="0.25">
      <c r="A52" s="20" t="s">
        <v>1306</v>
      </c>
      <c r="B52" s="20" t="s">
        <v>1307</v>
      </c>
      <c r="C52" s="20" t="s">
        <v>1224</v>
      </c>
      <c r="D52" s="20" t="s">
        <v>1225</v>
      </c>
      <c r="E52" s="24" t="s">
        <v>1258</v>
      </c>
      <c r="F52" s="20" t="s">
        <v>1308</v>
      </c>
      <c r="G52" s="20">
        <v>2</v>
      </c>
      <c r="H52" s="20" t="s">
        <v>1264</v>
      </c>
      <c r="I52" s="20" t="s">
        <v>1228</v>
      </c>
      <c r="J52" s="20"/>
      <c r="K52" s="20" t="s">
        <v>1265</v>
      </c>
      <c r="L52" s="21">
        <v>4</v>
      </c>
      <c r="M52" s="25" t="s">
        <v>1230</v>
      </c>
      <c r="N52" s="20" t="s">
        <v>1309</v>
      </c>
      <c r="O52" s="19"/>
      <c r="P52" s="19"/>
      <c r="Q52" s="61" t="s">
        <v>1232</v>
      </c>
      <c r="R52" s="61"/>
      <c r="S52" s="61"/>
      <c r="T52" s="61"/>
      <c r="U52" s="19"/>
      <c r="V52" s="19"/>
      <c r="W52" s="19"/>
      <c r="X52" s="27">
        <v>14</v>
      </c>
      <c r="Y52" s="19"/>
    </row>
    <row r="53" spans="1:25" x14ac:dyDescent="0.25">
      <c r="A53" s="20" t="s">
        <v>1306</v>
      </c>
      <c r="B53" s="20" t="s">
        <v>1307</v>
      </c>
      <c r="C53" s="20" t="s">
        <v>1224</v>
      </c>
      <c r="D53" s="20" t="s">
        <v>1225</v>
      </c>
      <c r="E53" s="24" t="s">
        <v>1258</v>
      </c>
      <c r="F53" s="20" t="s">
        <v>1308</v>
      </c>
      <c r="G53" s="20">
        <v>3</v>
      </c>
      <c r="H53" s="20" t="s">
        <v>1264</v>
      </c>
      <c r="I53" s="20" t="s">
        <v>1228</v>
      </c>
      <c r="J53" s="20"/>
      <c r="K53" s="20" t="s">
        <v>1310</v>
      </c>
      <c r="L53" s="21">
        <v>4</v>
      </c>
      <c r="M53" s="25" t="s">
        <v>1230</v>
      </c>
      <c r="N53" s="20" t="s">
        <v>1309</v>
      </c>
      <c r="O53" s="19"/>
      <c r="P53" s="19"/>
      <c r="Q53" s="61" t="s">
        <v>1232</v>
      </c>
      <c r="R53" s="61"/>
      <c r="S53" s="61"/>
      <c r="T53" s="61"/>
      <c r="U53" s="19"/>
      <c r="V53" s="19"/>
      <c r="W53" s="19"/>
      <c r="X53" s="27">
        <v>14</v>
      </c>
      <c r="Y53" s="19"/>
    </row>
    <row r="54" spans="1:25" x14ac:dyDescent="0.25">
      <c r="A54" s="20" t="s">
        <v>1306</v>
      </c>
      <c r="B54" s="20" t="s">
        <v>1307</v>
      </c>
      <c r="C54" s="20" t="s">
        <v>1224</v>
      </c>
      <c r="D54" s="20" t="s">
        <v>1225</v>
      </c>
      <c r="E54" s="24" t="s">
        <v>1258</v>
      </c>
      <c r="F54" s="20" t="s">
        <v>1308</v>
      </c>
      <c r="G54" s="20">
        <v>4</v>
      </c>
      <c r="H54" s="20" t="s">
        <v>1264</v>
      </c>
      <c r="I54" s="20" t="s">
        <v>1228</v>
      </c>
      <c r="J54" s="20"/>
      <c r="K54" s="20" t="s">
        <v>1311</v>
      </c>
      <c r="L54" s="21">
        <v>3</v>
      </c>
      <c r="M54" s="25" t="s">
        <v>1230</v>
      </c>
      <c r="N54" s="20" t="s">
        <v>1309</v>
      </c>
      <c r="O54" s="19"/>
      <c r="P54" s="19"/>
      <c r="Q54" s="61" t="s">
        <v>1232</v>
      </c>
      <c r="R54" s="61"/>
      <c r="S54" s="61"/>
      <c r="T54" s="61"/>
      <c r="U54" s="19"/>
      <c r="V54" s="19"/>
      <c r="W54" s="19"/>
      <c r="X54" s="27">
        <v>14</v>
      </c>
      <c r="Y54" s="19"/>
    </row>
    <row r="55" spans="1:25" x14ac:dyDescent="0.25">
      <c r="A55" s="20" t="s">
        <v>1306</v>
      </c>
      <c r="B55" s="20" t="s">
        <v>1307</v>
      </c>
      <c r="C55" s="20" t="s">
        <v>1224</v>
      </c>
      <c r="D55" s="20" t="s">
        <v>1225</v>
      </c>
      <c r="E55" s="24" t="s">
        <v>1258</v>
      </c>
      <c r="F55" s="20" t="s">
        <v>1308</v>
      </c>
      <c r="G55" s="20">
        <v>8</v>
      </c>
      <c r="H55" s="20" t="s">
        <v>1279</v>
      </c>
      <c r="I55" s="20" t="s">
        <v>1228</v>
      </c>
      <c r="J55" s="20"/>
      <c r="K55" s="20" t="s">
        <v>1305</v>
      </c>
      <c r="L55" s="41">
        <v>1</v>
      </c>
      <c r="M55" s="29" t="s">
        <v>1245</v>
      </c>
      <c r="N55" s="20" t="s">
        <v>1309</v>
      </c>
      <c r="O55" s="19"/>
      <c r="P55" s="19"/>
      <c r="Q55" s="61" t="s">
        <v>1232</v>
      </c>
      <c r="R55" s="61"/>
      <c r="S55" s="61"/>
      <c r="T55" s="61"/>
      <c r="U55" s="19"/>
      <c r="V55" s="19"/>
      <c r="W55" s="19"/>
      <c r="X55" s="27">
        <v>14</v>
      </c>
      <c r="Y55" s="19"/>
    </row>
    <row r="56" spans="1:25" x14ac:dyDescent="0.25">
      <c r="A56" s="20" t="s">
        <v>1306</v>
      </c>
      <c r="B56" s="20" t="s">
        <v>1307</v>
      </c>
      <c r="C56" s="20" t="s">
        <v>1224</v>
      </c>
      <c r="D56" s="20" t="s">
        <v>1225</v>
      </c>
      <c r="E56" s="24" t="s">
        <v>1226</v>
      </c>
      <c r="F56" s="20" t="s">
        <v>1308</v>
      </c>
      <c r="G56" s="20">
        <v>5</v>
      </c>
      <c r="H56" s="20" t="s">
        <v>1264</v>
      </c>
      <c r="I56" s="20" t="s">
        <v>1228</v>
      </c>
      <c r="J56" s="20"/>
      <c r="K56" s="20" t="s">
        <v>1296</v>
      </c>
      <c r="L56" s="41">
        <v>2</v>
      </c>
      <c r="M56" s="25" t="s">
        <v>1230</v>
      </c>
      <c r="N56" s="20" t="s">
        <v>1309</v>
      </c>
      <c r="O56" s="19"/>
      <c r="P56" s="19"/>
      <c r="Q56" s="61" t="s">
        <v>1232</v>
      </c>
      <c r="R56" s="61"/>
      <c r="S56" s="61"/>
      <c r="T56" s="61"/>
      <c r="U56" s="19"/>
      <c r="V56" s="19"/>
      <c r="W56" s="19"/>
      <c r="X56" s="27">
        <v>14</v>
      </c>
      <c r="Y56" s="19"/>
    </row>
    <row r="57" spans="1:25" x14ac:dyDescent="0.25">
      <c r="A57" s="20" t="s">
        <v>1306</v>
      </c>
      <c r="B57" s="20" t="s">
        <v>1307</v>
      </c>
      <c r="C57" s="20" t="s">
        <v>1224</v>
      </c>
      <c r="D57" s="20" t="s">
        <v>1225</v>
      </c>
      <c r="E57" s="24" t="s">
        <v>1226</v>
      </c>
      <c r="F57" s="20" t="s">
        <v>1308</v>
      </c>
      <c r="G57" s="20">
        <v>6</v>
      </c>
      <c r="H57" s="20" t="s">
        <v>1264</v>
      </c>
      <c r="I57" s="20" t="s">
        <v>1228</v>
      </c>
      <c r="J57" s="20"/>
      <c r="K57" s="20" t="s">
        <v>1312</v>
      </c>
      <c r="L57" s="21">
        <v>4</v>
      </c>
      <c r="M57" s="25" t="s">
        <v>1230</v>
      </c>
      <c r="N57" s="20" t="s">
        <v>1309</v>
      </c>
      <c r="O57" s="19"/>
      <c r="P57" s="19"/>
      <c r="Q57" s="61" t="s">
        <v>1232</v>
      </c>
      <c r="R57" s="61"/>
      <c r="S57" s="61"/>
      <c r="T57" s="61"/>
      <c r="U57" s="19"/>
      <c r="V57" s="19"/>
      <c r="W57" s="19"/>
      <c r="X57" s="27">
        <v>14</v>
      </c>
      <c r="Y57" s="19"/>
    </row>
    <row r="58" spans="1:25" x14ac:dyDescent="0.25">
      <c r="A58" s="20" t="s">
        <v>1306</v>
      </c>
      <c r="B58" s="20" t="s">
        <v>1307</v>
      </c>
      <c r="C58" s="20" t="s">
        <v>1224</v>
      </c>
      <c r="D58" s="20" t="s">
        <v>1225</v>
      </c>
      <c r="E58" s="24" t="s">
        <v>1226</v>
      </c>
      <c r="F58" s="20" t="s">
        <v>1308</v>
      </c>
      <c r="G58" s="20">
        <v>7</v>
      </c>
      <c r="H58" s="20" t="s">
        <v>1264</v>
      </c>
      <c r="I58" s="20" t="s">
        <v>1228</v>
      </c>
      <c r="J58" s="20"/>
      <c r="K58" s="20" t="s">
        <v>1313</v>
      </c>
      <c r="L58" s="41">
        <v>4</v>
      </c>
      <c r="M58" s="25" t="s">
        <v>1230</v>
      </c>
      <c r="N58" s="20" t="s">
        <v>1309</v>
      </c>
      <c r="O58" s="19"/>
      <c r="P58" s="19"/>
      <c r="Q58" s="61" t="s">
        <v>1232</v>
      </c>
      <c r="R58" s="61"/>
      <c r="S58" s="61"/>
      <c r="T58" s="61"/>
      <c r="U58" s="19"/>
      <c r="V58" s="19"/>
      <c r="W58" s="19"/>
      <c r="X58" s="27">
        <v>14</v>
      </c>
      <c r="Y58" s="19"/>
    </row>
    <row r="59" spans="1:25" x14ac:dyDescent="0.25">
      <c r="A59" s="20" t="s">
        <v>1306</v>
      </c>
      <c r="B59" s="20" t="s">
        <v>1307</v>
      </c>
      <c r="C59" s="20" t="s">
        <v>1224</v>
      </c>
      <c r="D59" s="20" t="s">
        <v>1225</v>
      </c>
      <c r="E59" s="24" t="s">
        <v>1226</v>
      </c>
      <c r="F59" s="20" t="s">
        <v>1308</v>
      </c>
      <c r="G59" s="20">
        <v>9</v>
      </c>
      <c r="H59" s="20" t="s">
        <v>1279</v>
      </c>
      <c r="I59" s="20" t="s">
        <v>1228</v>
      </c>
      <c r="J59" s="20"/>
      <c r="K59" s="20" t="s">
        <v>838</v>
      </c>
      <c r="L59" s="41">
        <v>0</v>
      </c>
      <c r="M59" s="29" t="s">
        <v>1245</v>
      </c>
      <c r="N59" s="20" t="s">
        <v>1309</v>
      </c>
      <c r="O59" s="19"/>
      <c r="P59" s="19"/>
      <c r="Q59" s="61" t="s">
        <v>1232</v>
      </c>
      <c r="R59" s="61"/>
      <c r="S59" s="61"/>
      <c r="T59" s="61"/>
      <c r="U59" s="19"/>
      <c r="V59" s="19"/>
      <c r="W59" s="19"/>
      <c r="X59" s="27">
        <v>14</v>
      </c>
      <c r="Y59" s="19"/>
    </row>
    <row r="60" spans="1:25" x14ac:dyDescent="0.25">
      <c r="A60" s="20" t="s">
        <v>1306</v>
      </c>
      <c r="B60" s="20" t="s">
        <v>1314</v>
      </c>
      <c r="C60" s="20" t="s">
        <v>1224</v>
      </c>
      <c r="D60" s="20" t="s">
        <v>1225</v>
      </c>
      <c r="E60" s="24" t="s">
        <v>1258</v>
      </c>
      <c r="F60" s="20" t="s">
        <v>1308</v>
      </c>
      <c r="G60" s="20">
        <v>1</v>
      </c>
      <c r="H60" s="20" t="s">
        <v>1264</v>
      </c>
      <c r="I60" s="20" t="s">
        <v>1228</v>
      </c>
      <c r="J60" s="20"/>
      <c r="K60" s="20" t="s">
        <v>1265</v>
      </c>
      <c r="L60" s="41"/>
      <c r="M60" s="25" t="s">
        <v>1230</v>
      </c>
      <c r="N60" s="20" t="s">
        <v>1315</v>
      </c>
      <c r="O60" s="19"/>
      <c r="P60" s="19"/>
      <c r="Q60" s="61" t="s">
        <v>1232</v>
      </c>
      <c r="R60" s="61"/>
      <c r="S60" s="61"/>
      <c r="T60" s="61"/>
      <c r="U60" s="19"/>
      <c r="V60" s="19"/>
      <c r="W60" s="19"/>
      <c r="X60" s="27"/>
      <c r="Y60" s="19"/>
    </row>
    <row r="61" spans="1:25" x14ac:dyDescent="0.25">
      <c r="A61" s="20" t="s">
        <v>1306</v>
      </c>
      <c r="B61" s="20" t="s">
        <v>1314</v>
      </c>
      <c r="C61" s="20" t="s">
        <v>1224</v>
      </c>
      <c r="D61" s="20" t="s">
        <v>1225</v>
      </c>
      <c r="E61" s="24" t="s">
        <v>1258</v>
      </c>
      <c r="F61" s="20" t="s">
        <v>1308</v>
      </c>
      <c r="G61" s="20">
        <v>2</v>
      </c>
      <c r="H61" s="20" t="s">
        <v>1264</v>
      </c>
      <c r="I61" s="20" t="s">
        <v>1228</v>
      </c>
      <c r="J61" s="20"/>
      <c r="K61" s="20" t="s">
        <v>1310</v>
      </c>
      <c r="L61" s="41"/>
      <c r="M61" s="25" t="s">
        <v>1230</v>
      </c>
      <c r="N61" s="20" t="s">
        <v>1315</v>
      </c>
      <c r="O61" s="19"/>
      <c r="P61" s="19"/>
      <c r="Q61" s="61" t="s">
        <v>1232</v>
      </c>
      <c r="R61" s="61"/>
      <c r="S61" s="61"/>
      <c r="T61" s="61"/>
      <c r="U61" s="19"/>
      <c r="V61" s="19"/>
      <c r="W61" s="19"/>
      <c r="X61" s="27"/>
      <c r="Y61" s="19"/>
    </row>
    <row r="62" spans="1:25" x14ac:dyDescent="0.25">
      <c r="A62" s="20" t="s">
        <v>1306</v>
      </c>
      <c r="B62" s="20" t="s">
        <v>1314</v>
      </c>
      <c r="C62" s="20" t="s">
        <v>1224</v>
      </c>
      <c r="D62" s="20" t="s">
        <v>1225</v>
      </c>
      <c r="E62" s="24" t="s">
        <v>1258</v>
      </c>
      <c r="F62" s="20" t="s">
        <v>1308</v>
      </c>
      <c r="G62" s="20">
        <v>3</v>
      </c>
      <c r="H62" s="20" t="s">
        <v>600</v>
      </c>
      <c r="I62" s="20" t="s">
        <v>1228</v>
      </c>
      <c r="J62" s="20"/>
      <c r="K62" s="20" t="s">
        <v>1260</v>
      </c>
      <c r="L62" s="41"/>
      <c r="M62" s="25" t="s">
        <v>1230</v>
      </c>
      <c r="N62" s="20" t="s">
        <v>1315</v>
      </c>
      <c r="O62" s="19"/>
      <c r="P62" s="19"/>
      <c r="Q62" s="61" t="s">
        <v>1232</v>
      </c>
      <c r="R62" s="61"/>
      <c r="S62" s="61"/>
      <c r="T62" s="61"/>
      <c r="U62" s="19"/>
      <c r="V62" s="19"/>
      <c r="W62" s="19"/>
      <c r="X62" s="27"/>
      <c r="Y62" s="19"/>
    </row>
    <row r="63" spans="1:25" x14ac:dyDescent="0.25">
      <c r="A63" s="20" t="s">
        <v>1306</v>
      </c>
      <c r="B63" s="20" t="s">
        <v>1314</v>
      </c>
      <c r="C63" s="20" t="s">
        <v>1224</v>
      </c>
      <c r="D63" s="20" t="s">
        <v>1225</v>
      </c>
      <c r="E63" s="24" t="s">
        <v>1258</v>
      </c>
      <c r="F63" s="20" t="s">
        <v>1308</v>
      </c>
      <c r="G63" s="20">
        <v>4</v>
      </c>
      <c r="H63" s="20" t="s">
        <v>600</v>
      </c>
      <c r="I63" s="20" t="s">
        <v>1228</v>
      </c>
      <c r="J63" s="20"/>
      <c r="K63" s="20" t="s">
        <v>1263</v>
      </c>
      <c r="L63" s="41"/>
      <c r="M63" s="25" t="s">
        <v>1230</v>
      </c>
      <c r="N63" s="20" t="s">
        <v>1315</v>
      </c>
      <c r="O63" s="19"/>
      <c r="P63" s="19"/>
      <c r="Q63" s="61" t="s">
        <v>1232</v>
      </c>
      <c r="R63" s="61"/>
      <c r="S63" s="61"/>
      <c r="T63" s="61"/>
      <c r="U63" s="19"/>
      <c r="V63" s="19"/>
      <c r="W63" s="19"/>
      <c r="X63" s="27"/>
      <c r="Y63" s="19"/>
    </row>
    <row r="64" spans="1:25" x14ac:dyDescent="0.25">
      <c r="A64" s="20" t="s">
        <v>1306</v>
      </c>
      <c r="B64" s="20" t="s">
        <v>1314</v>
      </c>
      <c r="C64" s="20" t="s">
        <v>1224</v>
      </c>
      <c r="D64" s="20" t="s">
        <v>1225</v>
      </c>
      <c r="E64" s="24" t="s">
        <v>1258</v>
      </c>
      <c r="F64" s="20" t="s">
        <v>1308</v>
      </c>
      <c r="G64" s="20">
        <v>5</v>
      </c>
      <c r="H64" s="20" t="s">
        <v>600</v>
      </c>
      <c r="I64" s="20" t="s">
        <v>1228</v>
      </c>
      <c r="J64" s="20"/>
      <c r="K64" s="20" t="s">
        <v>1300</v>
      </c>
      <c r="L64" s="41"/>
      <c r="M64" s="25" t="s">
        <v>1230</v>
      </c>
      <c r="N64" s="20" t="s">
        <v>1315</v>
      </c>
      <c r="O64" s="19"/>
      <c r="P64" s="19"/>
      <c r="Q64" s="61" t="s">
        <v>1232</v>
      </c>
      <c r="R64" s="61"/>
      <c r="S64" s="61"/>
      <c r="T64" s="61"/>
      <c r="U64" s="19"/>
      <c r="V64" s="19"/>
      <c r="W64" s="19"/>
      <c r="X64" s="27"/>
      <c r="Y64" s="19"/>
    </row>
    <row r="65" spans="1:25" x14ac:dyDescent="0.25">
      <c r="A65" s="20" t="s">
        <v>1306</v>
      </c>
      <c r="B65" s="20" t="s">
        <v>1314</v>
      </c>
      <c r="C65" s="20" t="s">
        <v>1224</v>
      </c>
      <c r="D65" s="20" t="s">
        <v>1225</v>
      </c>
      <c r="E65" s="24" t="s">
        <v>1258</v>
      </c>
      <c r="F65" s="20" t="s">
        <v>1308</v>
      </c>
      <c r="G65" s="20">
        <v>6</v>
      </c>
      <c r="H65" s="20" t="s">
        <v>1279</v>
      </c>
      <c r="I65" s="20" t="s">
        <v>1228</v>
      </c>
      <c r="J65" s="20"/>
      <c r="K65" s="20" t="s">
        <v>1316</v>
      </c>
      <c r="L65" s="41"/>
      <c r="M65" s="29" t="s">
        <v>1245</v>
      </c>
      <c r="N65" s="20" t="s">
        <v>1315</v>
      </c>
      <c r="O65" s="19"/>
      <c r="P65" s="19"/>
      <c r="Q65" s="61" t="s">
        <v>1232</v>
      </c>
      <c r="R65" s="61"/>
      <c r="S65" s="61"/>
      <c r="T65" s="61"/>
      <c r="U65" s="19"/>
      <c r="V65" s="19"/>
      <c r="W65" s="19"/>
      <c r="X65" s="27"/>
      <c r="Y65" s="19"/>
    </row>
    <row r="66" spans="1:25" x14ac:dyDescent="0.25">
      <c r="A66" s="20" t="s">
        <v>1306</v>
      </c>
      <c r="B66" s="20" t="s">
        <v>1314</v>
      </c>
      <c r="C66" s="20" t="s">
        <v>1224</v>
      </c>
      <c r="D66" s="20" t="s">
        <v>1225</v>
      </c>
      <c r="E66" s="24" t="s">
        <v>1226</v>
      </c>
      <c r="F66" s="20" t="s">
        <v>1308</v>
      </c>
      <c r="G66" s="20">
        <v>7</v>
      </c>
      <c r="H66" s="20" t="s">
        <v>1264</v>
      </c>
      <c r="I66" s="20" t="s">
        <v>1228</v>
      </c>
      <c r="J66" s="20"/>
      <c r="K66" s="20" t="s">
        <v>1317</v>
      </c>
      <c r="L66" s="41"/>
      <c r="M66" s="25" t="s">
        <v>1230</v>
      </c>
      <c r="N66" s="20" t="s">
        <v>1315</v>
      </c>
      <c r="O66" s="19"/>
      <c r="P66" s="19"/>
      <c r="Q66" s="61" t="s">
        <v>1232</v>
      </c>
      <c r="R66" s="61"/>
      <c r="S66" s="61"/>
      <c r="T66" s="61"/>
      <c r="U66" s="19"/>
      <c r="V66" s="19"/>
      <c r="W66" s="19"/>
      <c r="X66" s="27"/>
      <c r="Y66" s="19"/>
    </row>
    <row r="67" spans="1:25" x14ac:dyDescent="0.25">
      <c r="A67" s="20" t="s">
        <v>1306</v>
      </c>
      <c r="B67" s="20" t="s">
        <v>1314</v>
      </c>
      <c r="C67" s="20" t="s">
        <v>1224</v>
      </c>
      <c r="D67" s="20" t="s">
        <v>1225</v>
      </c>
      <c r="E67" s="24" t="s">
        <v>1226</v>
      </c>
      <c r="F67" s="20" t="s">
        <v>1308</v>
      </c>
      <c r="G67" s="20">
        <v>8</v>
      </c>
      <c r="H67" s="20" t="s">
        <v>1264</v>
      </c>
      <c r="I67" s="20" t="s">
        <v>1228</v>
      </c>
      <c r="J67" s="20"/>
      <c r="K67" s="20" t="s">
        <v>1313</v>
      </c>
      <c r="L67" s="41"/>
      <c r="M67" s="25" t="s">
        <v>1230</v>
      </c>
      <c r="N67" s="20" t="s">
        <v>1315</v>
      </c>
      <c r="O67" s="19"/>
      <c r="P67" s="19"/>
      <c r="Q67" s="61" t="s">
        <v>1232</v>
      </c>
      <c r="R67" s="61"/>
      <c r="S67" s="61"/>
      <c r="T67" s="61"/>
      <c r="U67" s="19"/>
      <c r="V67" s="19"/>
      <c r="W67" s="19"/>
      <c r="X67" s="27"/>
      <c r="Y67" s="19"/>
    </row>
    <row r="68" spans="1:25" x14ac:dyDescent="0.25">
      <c r="A68" s="20" t="s">
        <v>1306</v>
      </c>
      <c r="B68" s="20" t="s">
        <v>1314</v>
      </c>
      <c r="C68" s="20" t="s">
        <v>1224</v>
      </c>
      <c r="D68" s="20" t="s">
        <v>1225</v>
      </c>
      <c r="E68" s="24" t="s">
        <v>1226</v>
      </c>
      <c r="F68" s="20" t="s">
        <v>1308</v>
      </c>
      <c r="G68" s="20">
        <v>9</v>
      </c>
      <c r="H68" s="20" t="s">
        <v>600</v>
      </c>
      <c r="I68" s="20" t="s">
        <v>1228</v>
      </c>
      <c r="J68" s="20"/>
      <c r="K68" s="20" t="s">
        <v>1236</v>
      </c>
      <c r="L68" s="41"/>
      <c r="M68" s="25" t="s">
        <v>1230</v>
      </c>
      <c r="N68" s="20" t="s">
        <v>1315</v>
      </c>
      <c r="O68" s="19"/>
      <c r="P68" s="19"/>
      <c r="Q68" s="61" t="s">
        <v>1232</v>
      </c>
      <c r="R68" s="61"/>
      <c r="S68" s="61"/>
      <c r="T68" s="61"/>
      <c r="U68" s="19"/>
      <c r="V68" s="19"/>
      <c r="W68" s="19"/>
      <c r="X68" s="27"/>
      <c r="Y68" s="19"/>
    </row>
    <row r="69" spans="1:25" x14ac:dyDescent="0.25">
      <c r="A69" s="20" t="s">
        <v>1306</v>
      </c>
      <c r="B69" s="20" t="s">
        <v>1314</v>
      </c>
      <c r="C69" s="20" t="s">
        <v>1224</v>
      </c>
      <c r="D69" s="20" t="s">
        <v>1225</v>
      </c>
      <c r="E69" s="24" t="s">
        <v>1226</v>
      </c>
      <c r="F69" s="20" t="s">
        <v>1308</v>
      </c>
      <c r="G69" s="20">
        <v>10</v>
      </c>
      <c r="H69" s="20" t="s">
        <v>600</v>
      </c>
      <c r="I69" s="20" t="s">
        <v>1228</v>
      </c>
      <c r="J69" s="20"/>
      <c r="K69" s="20" t="s">
        <v>1241</v>
      </c>
      <c r="L69" s="41"/>
      <c r="M69" s="25" t="s">
        <v>1230</v>
      </c>
      <c r="N69" s="20" t="s">
        <v>1315</v>
      </c>
      <c r="O69" s="19"/>
      <c r="P69" s="19"/>
      <c r="Q69" s="61" t="s">
        <v>1232</v>
      </c>
      <c r="R69" s="61"/>
      <c r="S69" s="61"/>
      <c r="T69" s="61"/>
      <c r="U69" s="19"/>
      <c r="V69" s="19"/>
      <c r="W69" s="19"/>
      <c r="X69" s="27"/>
      <c r="Y69" s="19"/>
    </row>
    <row r="70" spans="1:25" x14ac:dyDescent="0.25">
      <c r="A70" s="20" t="s">
        <v>1306</v>
      </c>
      <c r="B70" s="20" t="s">
        <v>1314</v>
      </c>
      <c r="C70" s="20" t="s">
        <v>1224</v>
      </c>
      <c r="D70" s="20" t="s">
        <v>1225</v>
      </c>
      <c r="E70" s="24" t="s">
        <v>1226</v>
      </c>
      <c r="F70" s="20" t="s">
        <v>1308</v>
      </c>
      <c r="G70" s="20">
        <v>11</v>
      </c>
      <c r="H70" s="20" t="s">
        <v>1279</v>
      </c>
      <c r="I70" s="20" t="s">
        <v>1228</v>
      </c>
      <c r="J70" s="20"/>
      <c r="K70" s="20" t="s">
        <v>1318</v>
      </c>
      <c r="L70" s="41"/>
      <c r="M70" s="29" t="s">
        <v>1245</v>
      </c>
      <c r="N70" s="20" t="s">
        <v>1315</v>
      </c>
      <c r="O70" s="19"/>
      <c r="P70" s="19"/>
      <c r="Q70" s="61" t="s">
        <v>1232</v>
      </c>
      <c r="R70" s="61"/>
      <c r="S70" s="61"/>
      <c r="T70" s="61"/>
      <c r="U70" s="19"/>
      <c r="V70" s="19"/>
      <c r="W70" s="19"/>
      <c r="X70" s="27"/>
      <c r="Y70" s="19"/>
    </row>
    <row r="71" spans="1:25" x14ac:dyDescent="0.25">
      <c r="A71" s="42" t="s">
        <v>1256</v>
      </c>
      <c r="B71" s="42" t="s">
        <v>1319</v>
      </c>
      <c r="C71" s="42" t="s">
        <v>1320</v>
      </c>
      <c r="D71" s="42" t="s">
        <v>1225</v>
      </c>
      <c r="E71" s="43" t="s">
        <v>1321</v>
      </c>
      <c r="F71" s="44">
        <v>84.334027777777777</v>
      </c>
      <c r="G71" s="42">
        <v>1</v>
      </c>
      <c r="H71" s="42" t="s">
        <v>600</v>
      </c>
      <c r="I71" s="42" t="s">
        <v>1228</v>
      </c>
      <c r="J71" s="42"/>
      <c r="K71" s="45" t="s">
        <v>1322</v>
      </c>
      <c r="L71" s="46">
        <v>1</v>
      </c>
      <c r="M71" s="25" t="s">
        <v>1230</v>
      </c>
      <c r="N71" s="42" t="s">
        <v>1319</v>
      </c>
      <c r="O71" s="19">
        <v>6</v>
      </c>
      <c r="P71" s="19"/>
      <c r="Q71" s="61" t="s">
        <v>1262</v>
      </c>
      <c r="R71" s="61"/>
      <c r="S71" s="61"/>
      <c r="T71" s="61"/>
      <c r="U71" s="19"/>
      <c r="V71" s="19"/>
      <c r="W71" s="19"/>
      <c r="X71" s="19"/>
      <c r="Y71" s="19"/>
    </row>
    <row r="72" spans="1:25" x14ac:dyDescent="0.25">
      <c r="A72" s="42" t="s">
        <v>1256</v>
      </c>
      <c r="B72" s="42" t="s">
        <v>1319</v>
      </c>
      <c r="C72" s="42" t="s">
        <v>1320</v>
      </c>
      <c r="D72" s="42" t="s">
        <v>1225</v>
      </c>
      <c r="E72" s="43" t="s">
        <v>1321</v>
      </c>
      <c r="F72" s="44">
        <v>84.334027777777777</v>
      </c>
      <c r="G72" s="42">
        <v>2</v>
      </c>
      <c r="H72" s="42" t="s">
        <v>600</v>
      </c>
      <c r="I72" s="42" t="s">
        <v>1228</v>
      </c>
      <c r="J72" s="42"/>
      <c r="K72" s="45" t="s">
        <v>1323</v>
      </c>
      <c r="L72" s="46">
        <v>1</v>
      </c>
      <c r="M72" s="25" t="s">
        <v>1230</v>
      </c>
      <c r="N72" s="42" t="s">
        <v>1319</v>
      </c>
      <c r="O72" s="19">
        <v>6</v>
      </c>
      <c r="P72" s="19"/>
      <c r="Q72" s="61" t="s">
        <v>1262</v>
      </c>
      <c r="R72" s="61"/>
      <c r="S72" s="61"/>
      <c r="T72" s="61"/>
      <c r="U72" s="19"/>
      <c r="V72" s="19"/>
      <c r="W72" s="19"/>
      <c r="X72" s="19"/>
      <c r="Y72" s="19"/>
    </row>
    <row r="73" spans="1:25" x14ac:dyDescent="0.25">
      <c r="A73" s="42" t="s">
        <v>1256</v>
      </c>
      <c r="B73" s="42" t="s">
        <v>1319</v>
      </c>
      <c r="C73" s="42" t="s">
        <v>1320</v>
      </c>
      <c r="D73" s="42" t="s">
        <v>1225</v>
      </c>
      <c r="E73" s="43" t="s">
        <v>1321</v>
      </c>
      <c r="F73" s="44">
        <v>84.334027777777777</v>
      </c>
      <c r="G73" s="42">
        <v>3</v>
      </c>
      <c r="H73" s="42" t="s">
        <v>600</v>
      </c>
      <c r="I73" s="42" t="s">
        <v>1228</v>
      </c>
      <c r="J73" s="42"/>
      <c r="K73" s="47" t="s">
        <v>1324</v>
      </c>
      <c r="L73" s="46">
        <v>1</v>
      </c>
      <c r="M73" s="25" t="s">
        <v>1230</v>
      </c>
      <c r="N73" s="42" t="s">
        <v>1319</v>
      </c>
      <c r="O73" s="19">
        <v>6</v>
      </c>
      <c r="P73" s="19"/>
      <c r="Q73" s="61" t="s">
        <v>1262</v>
      </c>
      <c r="R73" s="61"/>
      <c r="S73" s="61"/>
      <c r="T73" s="61"/>
      <c r="U73" s="19"/>
      <c r="V73" s="19"/>
      <c r="W73" s="19"/>
      <c r="X73" s="19"/>
      <c r="Y73" s="19"/>
    </row>
    <row r="74" spans="1:25" x14ac:dyDescent="0.25">
      <c r="A74" s="42" t="s">
        <v>1256</v>
      </c>
      <c r="B74" s="42" t="s">
        <v>1319</v>
      </c>
      <c r="C74" s="42" t="s">
        <v>1320</v>
      </c>
      <c r="D74" s="42" t="s">
        <v>1225</v>
      </c>
      <c r="E74" s="43" t="s">
        <v>1321</v>
      </c>
      <c r="F74" s="44">
        <v>84.334027777777777</v>
      </c>
      <c r="G74" s="42">
        <v>4</v>
      </c>
      <c r="H74" s="42" t="s">
        <v>600</v>
      </c>
      <c r="I74" s="42" t="s">
        <v>1228</v>
      </c>
      <c r="J74" s="42"/>
      <c r="K74" s="47" t="s">
        <v>1325</v>
      </c>
      <c r="L74" s="46">
        <v>1</v>
      </c>
      <c r="M74" s="25" t="s">
        <v>1230</v>
      </c>
      <c r="N74" s="42" t="s">
        <v>1319</v>
      </c>
      <c r="O74" s="19">
        <v>6</v>
      </c>
      <c r="P74" s="19"/>
      <c r="Q74" s="61" t="s">
        <v>1262</v>
      </c>
      <c r="R74" s="61"/>
      <c r="S74" s="61"/>
      <c r="T74" s="61"/>
      <c r="U74" s="19"/>
      <c r="V74" s="19"/>
      <c r="W74" s="19"/>
      <c r="X74" s="19"/>
      <c r="Y74" s="19"/>
    </row>
    <row r="75" spans="1:25" x14ac:dyDescent="0.25">
      <c r="A75" s="42" t="s">
        <v>1256</v>
      </c>
      <c r="B75" s="42" t="s">
        <v>1319</v>
      </c>
      <c r="C75" s="42" t="s">
        <v>1320</v>
      </c>
      <c r="D75" s="42" t="s">
        <v>1225</v>
      </c>
      <c r="E75" s="43" t="s">
        <v>1321</v>
      </c>
      <c r="F75" s="44">
        <v>84.334027777777777</v>
      </c>
      <c r="G75" s="42">
        <v>5</v>
      </c>
      <c r="H75" s="42" t="s">
        <v>600</v>
      </c>
      <c r="I75" s="42" t="s">
        <v>1228</v>
      </c>
      <c r="J75" s="42"/>
      <c r="K75" s="47" t="s">
        <v>1326</v>
      </c>
      <c r="L75" s="46">
        <v>1</v>
      </c>
      <c r="M75" s="25" t="s">
        <v>1230</v>
      </c>
      <c r="N75" s="42" t="s">
        <v>1319</v>
      </c>
      <c r="O75" s="19">
        <v>6</v>
      </c>
      <c r="P75" s="19"/>
      <c r="Q75" s="61" t="s">
        <v>1262</v>
      </c>
      <c r="R75" s="61"/>
      <c r="S75" s="61"/>
      <c r="T75" s="61"/>
      <c r="U75" s="19"/>
      <c r="V75" s="19"/>
      <c r="W75" s="19"/>
      <c r="X75" s="19"/>
      <c r="Y75" s="19"/>
    </row>
    <row r="76" spans="1:25" x14ac:dyDescent="0.25">
      <c r="A76" s="42" t="s">
        <v>1256</v>
      </c>
      <c r="B76" s="42" t="s">
        <v>1319</v>
      </c>
      <c r="C76" s="42" t="s">
        <v>1320</v>
      </c>
      <c r="D76" s="42" t="s">
        <v>1225</v>
      </c>
      <c r="E76" s="43" t="s">
        <v>1321</v>
      </c>
      <c r="F76" s="44">
        <v>84.334027777777777</v>
      </c>
      <c r="G76" s="42">
        <v>6</v>
      </c>
      <c r="H76" s="42" t="s">
        <v>1264</v>
      </c>
      <c r="I76" s="42" t="s">
        <v>1228</v>
      </c>
      <c r="J76" s="42"/>
      <c r="K76" s="47" t="s">
        <v>1327</v>
      </c>
      <c r="L76" s="46">
        <v>1</v>
      </c>
      <c r="M76" s="25" t="s">
        <v>1230</v>
      </c>
      <c r="N76" s="42" t="s">
        <v>1319</v>
      </c>
      <c r="O76" s="19">
        <v>6</v>
      </c>
      <c r="P76" s="19"/>
      <c r="Q76" s="61" t="s">
        <v>1262</v>
      </c>
      <c r="R76" s="61"/>
      <c r="S76" s="61"/>
      <c r="T76" s="61"/>
      <c r="U76" s="19"/>
      <c r="V76" s="19"/>
      <c r="W76" s="19"/>
      <c r="X76" s="19"/>
      <c r="Y76" s="19"/>
    </row>
    <row r="77" spans="1:25" x14ac:dyDescent="0.25">
      <c r="A77" s="42" t="s">
        <v>1256</v>
      </c>
      <c r="B77" s="42" t="s">
        <v>1319</v>
      </c>
      <c r="C77" s="42" t="s">
        <v>1320</v>
      </c>
      <c r="D77" s="42" t="s">
        <v>1225</v>
      </c>
      <c r="E77" s="43" t="s">
        <v>1321</v>
      </c>
      <c r="F77" s="44">
        <v>84.334027777777777</v>
      </c>
      <c r="G77" s="42">
        <v>7</v>
      </c>
      <c r="H77" s="42" t="s">
        <v>1264</v>
      </c>
      <c r="I77" s="42" t="s">
        <v>1228</v>
      </c>
      <c r="J77" s="42"/>
      <c r="K77" s="47" t="s">
        <v>1328</v>
      </c>
      <c r="L77" s="46">
        <v>1</v>
      </c>
      <c r="M77" s="25" t="s">
        <v>1230</v>
      </c>
      <c r="N77" s="42" t="s">
        <v>1319</v>
      </c>
      <c r="O77" s="19">
        <v>6</v>
      </c>
      <c r="P77" s="19"/>
      <c r="Q77" s="61" t="s">
        <v>1262</v>
      </c>
      <c r="R77" s="61"/>
      <c r="S77" s="61"/>
      <c r="T77" s="61"/>
      <c r="U77" s="19"/>
      <c r="V77" s="19"/>
      <c r="W77" s="19"/>
      <c r="X77" s="19"/>
      <c r="Y77" s="19"/>
    </row>
    <row r="78" spans="1:25" x14ac:dyDescent="0.25">
      <c r="A78" s="42" t="s">
        <v>1256</v>
      </c>
      <c r="B78" s="42" t="s">
        <v>1319</v>
      </c>
      <c r="C78" s="42" t="s">
        <v>1320</v>
      </c>
      <c r="D78" s="42" t="s">
        <v>1225</v>
      </c>
      <c r="E78" s="43" t="s">
        <v>1321</v>
      </c>
      <c r="F78" s="44">
        <v>84.334027777777777</v>
      </c>
      <c r="G78" s="42">
        <v>8</v>
      </c>
      <c r="H78" s="42" t="s">
        <v>1264</v>
      </c>
      <c r="I78" s="42" t="s">
        <v>1228</v>
      </c>
      <c r="J78" s="42"/>
      <c r="K78" s="47" t="s">
        <v>1329</v>
      </c>
      <c r="L78" s="46">
        <v>1</v>
      </c>
      <c r="M78" s="25" t="s">
        <v>1230</v>
      </c>
      <c r="N78" s="42" t="s">
        <v>1319</v>
      </c>
      <c r="O78" s="19">
        <v>6</v>
      </c>
      <c r="P78" s="19"/>
      <c r="Q78" s="61" t="s">
        <v>1262</v>
      </c>
      <c r="R78" s="61"/>
      <c r="S78" s="61"/>
      <c r="T78" s="61"/>
      <c r="U78" s="19"/>
      <c r="V78" s="19"/>
      <c r="W78" s="19"/>
      <c r="X78" s="19"/>
      <c r="Y78" s="19"/>
    </row>
    <row r="79" spans="1:25" x14ac:dyDescent="0.25">
      <c r="A79" s="42" t="s">
        <v>1256</v>
      </c>
      <c r="B79" s="42" t="s">
        <v>1319</v>
      </c>
      <c r="C79" s="42" t="s">
        <v>1320</v>
      </c>
      <c r="D79" s="42" t="s">
        <v>1225</v>
      </c>
      <c r="E79" s="43" t="s">
        <v>1321</v>
      </c>
      <c r="F79" s="44">
        <v>84.334027777777777</v>
      </c>
      <c r="G79" s="42">
        <v>9</v>
      </c>
      <c r="H79" s="42" t="s">
        <v>1264</v>
      </c>
      <c r="I79" s="42" t="s">
        <v>1228</v>
      </c>
      <c r="J79" s="42"/>
      <c r="K79" s="47" t="s">
        <v>1330</v>
      </c>
      <c r="L79" s="46">
        <v>1</v>
      </c>
      <c r="M79" s="25" t="s">
        <v>1230</v>
      </c>
      <c r="N79" s="42" t="s">
        <v>1319</v>
      </c>
      <c r="O79" s="19">
        <v>6</v>
      </c>
      <c r="P79" s="19"/>
      <c r="Q79" s="61" t="s">
        <v>1262</v>
      </c>
      <c r="R79" s="61"/>
      <c r="S79" s="61"/>
      <c r="T79" s="61"/>
      <c r="U79" s="19"/>
      <c r="V79" s="19"/>
      <c r="W79" s="19"/>
      <c r="X79" s="19"/>
      <c r="Y79" s="19"/>
    </row>
    <row r="80" spans="1:25" x14ac:dyDescent="0.25">
      <c r="A80" s="42" t="s">
        <v>1256</v>
      </c>
      <c r="B80" s="42" t="s">
        <v>1319</v>
      </c>
      <c r="C80" s="42" t="s">
        <v>1320</v>
      </c>
      <c r="D80" s="42" t="s">
        <v>1225</v>
      </c>
      <c r="E80" s="43" t="s">
        <v>1321</v>
      </c>
      <c r="F80" s="44">
        <v>84.334027777777777</v>
      </c>
      <c r="G80" s="42">
        <v>10</v>
      </c>
      <c r="H80" s="42" t="s">
        <v>1279</v>
      </c>
      <c r="I80" s="42" t="s">
        <v>1228</v>
      </c>
      <c r="J80" s="42"/>
      <c r="K80" s="47" t="s">
        <v>1331</v>
      </c>
      <c r="L80" s="46">
        <v>1</v>
      </c>
      <c r="M80" s="48" t="s">
        <v>1245</v>
      </c>
      <c r="N80" s="42" t="s">
        <v>1319</v>
      </c>
      <c r="O80" s="19">
        <v>6</v>
      </c>
      <c r="P80" s="19"/>
      <c r="Q80" s="61" t="s">
        <v>1262</v>
      </c>
      <c r="R80" s="61"/>
      <c r="S80" s="61"/>
      <c r="T80" s="61"/>
      <c r="U80" s="19"/>
      <c r="V80" s="19"/>
      <c r="W80" s="19"/>
      <c r="X80" s="19"/>
      <c r="Y80" s="19"/>
    </row>
    <row r="81" spans="1:25" x14ac:dyDescent="0.25">
      <c r="A81" s="20" t="s">
        <v>1332</v>
      </c>
      <c r="B81" s="20" t="s">
        <v>1333</v>
      </c>
      <c r="C81" s="20" t="s">
        <v>1320</v>
      </c>
      <c r="D81" s="20" t="s">
        <v>1225</v>
      </c>
      <c r="E81" s="24" t="s">
        <v>1321</v>
      </c>
      <c r="F81" s="49">
        <v>84.334027777777777</v>
      </c>
      <c r="G81" s="20">
        <v>1</v>
      </c>
      <c r="H81" s="20" t="s">
        <v>600</v>
      </c>
      <c r="I81" s="20" t="s">
        <v>1228</v>
      </c>
      <c r="J81" s="20"/>
      <c r="K81" s="50" t="s">
        <v>1324</v>
      </c>
      <c r="L81" s="38">
        <v>2</v>
      </c>
      <c r="M81" s="25" t="s">
        <v>1230</v>
      </c>
      <c r="N81" s="20" t="s">
        <v>1333</v>
      </c>
      <c r="O81" s="19"/>
      <c r="P81" s="19"/>
      <c r="Q81" s="61" t="s">
        <v>1232</v>
      </c>
      <c r="R81" s="61"/>
      <c r="S81" s="61"/>
      <c r="T81" s="61"/>
      <c r="U81" s="19"/>
      <c r="V81" s="19"/>
      <c r="W81" s="19"/>
      <c r="X81" s="19"/>
      <c r="Y81" s="19"/>
    </row>
    <row r="82" spans="1:25" x14ac:dyDescent="0.25">
      <c r="A82" s="20" t="s">
        <v>1332</v>
      </c>
      <c r="B82" s="20" t="s">
        <v>1333</v>
      </c>
      <c r="C82" s="20" t="s">
        <v>1320</v>
      </c>
      <c r="D82" s="20" t="s">
        <v>1225</v>
      </c>
      <c r="E82" s="24" t="s">
        <v>1321</v>
      </c>
      <c r="F82" s="49">
        <v>84.334027777777777</v>
      </c>
      <c r="G82" s="20">
        <v>2</v>
      </c>
      <c r="H82" s="20" t="s">
        <v>600</v>
      </c>
      <c r="I82" s="20" t="s">
        <v>1228</v>
      </c>
      <c r="J82" s="20"/>
      <c r="K82" s="50" t="s">
        <v>1325</v>
      </c>
      <c r="L82" s="38">
        <v>0</v>
      </c>
      <c r="M82" s="25" t="s">
        <v>1230</v>
      </c>
      <c r="N82" s="20" t="s">
        <v>1333</v>
      </c>
      <c r="O82" s="19"/>
      <c r="P82" s="19"/>
      <c r="Q82" s="61" t="s">
        <v>1232</v>
      </c>
      <c r="R82" s="61"/>
      <c r="S82" s="61"/>
      <c r="T82" s="61"/>
      <c r="U82" s="19"/>
      <c r="V82" s="19"/>
      <c r="W82" s="19"/>
      <c r="X82" s="19"/>
      <c r="Y82" s="19"/>
    </row>
    <row r="83" spans="1:25" x14ac:dyDescent="0.25">
      <c r="A83" s="20" t="s">
        <v>1332</v>
      </c>
      <c r="B83" s="20" t="s">
        <v>1333</v>
      </c>
      <c r="C83" s="20" t="s">
        <v>1320</v>
      </c>
      <c r="D83" s="20" t="s">
        <v>1225</v>
      </c>
      <c r="E83" s="24" t="s">
        <v>1321</v>
      </c>
      <c r="F83" s="49">
        <v>84.334027777777777</v>
      </c>
      <c r="G83" s="20">
        <v>3</v>
      </c>
      <c r="H83" s="20" t="s">
        <v>600</v>
      </c>
      <c r="I83" s="20" t="s">
        <v>1228</v>
      </c>
      <c r="J83" s="20"/>
      <c r="K83" s="50" t="s">
        <v>1334</v>
      </c>
      <c r="L83" s="38">
        <v>4</v>
      </c>
      <c r="M83" s="25" t="s">
        <v>1230</v>
      </c>
      <c r="N83" s="20" t="s">
        <v>1333</v>
      </c>
      <c r="O83" s="19"/>
      <c r="P83" s="19"/>
      <c r="Q83" s="61" t="s">
        <v>1232</v>
      </c>
      <c r="R83" s="61"/>
      <c r="S83" s="61"/>
      <c r="T83" s="61"/>
      <c r="U83" s="19"/>
      <c r="V83" s="19"/>
      <c r="W83" s="19"/>
      <c r="X83" s="19"/>
      <c r="Y83" s="19"/>
    </row>
    <row r="84" spans="1:25" x14ac:dyDescent="0.25">
      <c r="A84" s="20" t="s">
        <v>1332</v>
      </c>
      <c r="B84" s="20" t="s">
        <v>1333</v>
      </c>
      <c r="C84" s="20" t="s">
        <v>1320</v>
      </c>
      <c r="D84" s="20" t="s">
        <v>1225</v>
      </c>
      <c r="E84" s="24" t="s">
        <v>1321</v>
      </c>
      <c r="F84" s="49">
        <v>84.334027777777777</v>
      </c>
      <c r="G84" s="20">
        <v>4</v>
      </c>
      <c r="H84" s="20" t="s">
        <v>1264</v>
      </c>
      <c r="I84" s="20" t="s">
        <v>1228</v>
      </c>
      <c r="J84" s="20"/>
      <c r="K84" s="50" t="s">
        <v>1335</v>
      </c>
      <c r="L84" s="38">
        <v>4</v>
      </c>
      <c r="M84" s="25" t="s">
        <v>1230</v>
      </c>
      <c r="N84" s="20" t="s">
        <v>1333</v>
      </c>
      <c r="O84" s="19"/>
      <c r="P84" s="19"/>
      <c r="Q84" s="61" t="s">
        <v>1232</v>
      </c>
      <c r="R84" s="61"/>
      <c r="S84" s="61"/>
      <c r="T84" s="61"/>
      <c r="U84" s="19"/>
      <c r="V84" s="19"/>
      <c r="W84" s="19"/>
      <c r="X84" s="19"/>
      <c r="Y84" s="19"/>
    </row>
    <row r="85" spans="1:25" x14ac:dyDescent="0.25">
      <c r="A85" s="20" t="s">
        <v>1332</v>
      </c>
      <c r="B85" s="20" t="s">
        <v>1333</v>
      </c>
      <c r="C85" s="20" t="s">
        <v>1320</v>
      </c>
      <c r="D85" s="20" t="s">
        <v>1225</v>
      </c>
      <c r="E85" s="24" t="s">
        <v>1321</v>
      </c>
      <c r="F85" s="49">
        <v>84.334027777777777</v>
      </c>
      <c r="G85" s="20">
        <v>5</v>
      </c>
      <c r="H85" s="20" t="s">
        <v>1264</v>
      </c>
      <c r="I85" s="20" t="s">
        <v>1228</v>
      </c>
      <c r="J85" s="20"/>
      <c r="K85" s="50" t="s">
        <v>1329</v>
      </c>
      <c r="L85" s="38">
        <v>5</v>
      </c>
      <c r="M85" s="25" t="s">
        <v>1230</v>
      </c>
      <c r="N85" s="20" t="s">
        <v>1333</v>
      </c>
      <c r="O85" s="19"/>
      <c r="P85" s="19"/>
      <c r="Q85" s="61" t="s">
        <v>1232</v>
      </c>
      <c r="R85" s="61"/>
      <c r="S85" s="61"/>
      <c r="T85" s="61"/>
      <c r="U85" s="19"/>
      <c r="V85" s="19"/>
      <c r="W85" s="19"/>
      <c r="X85" s="19"/>
      <c r="Y85" s="19"/>
    </row>
    <row r="86" spans="1:25" x14ac:dyDescent="0.25">
      <c r="A86" s="20" t="s">
        <v>1332</v>
      </c>
      <c r="B86" s="20" t="s">
        <v>1333</v>
      </c>
      <c r="C86" s="20" t="s">
        <v>1320</v>
      </c>
      <c r="D86" s="20" t="s">
        <v>1225</v>
      </c>
      <c r="E86" s="24" t="s">
        <v>1321</v>
      </c>
      <c r="F86" s="49">
        <v>84.334027777777777</v>
      </c>
      <c r="G86" s="20">
        <v>6</v>
      </c>
      <c r="H86" s="20" t="s">
        <v>1264</v>
      </c>
      <c r="I86" s="20" t="s">
        <v>1228</v>
      </c>
      <c r="J86" s="20"/>
      <c r="K86" s="50" t="s">
        <v>1328</v>
      </c>
      <c r="L86" s="38">
        <v>1</v>
      </c>
      <c r="M86" s="25" t="s">
        <v>1230</v>
      </c>
      <c r="N86" s="20" t="s">
        <v>1333</v>
      </c>
      <c r="O86" s="19"/>
      <c r="P86" s="19"/>
      <c r="Q86" s="61" t="s">
        <v>1232</v>
      </c>
      <c r="R86" s="61"/>
      <c r="S86" s="61"/>
      <c r="T86" s="61"/>
      <c r="U86" s="19"/>
      <c r="V86" s="19"/>
      <c r="W86" s="19"/>
      <c r="X86" s="19"/>
      <c r="Y86" s="19"/>
    </row>
    <row r="87" spans="1:25" x14ac:dyDescent="0.25">
      <c r="A87" s="20" t="s">
        <v>1332</v>
      </c>
      <c r="B87" s="20" t="s">
        <v>1333</v>
      </c>
      <c r="C87" s="20" t="s">
        <v>1320</v>
      </c>
      <c r="D87" s="20" t="s">
        <v>1225</v>
      </c>
      <c r="E87" s="24" t="s">
        <v>1321</v>
      </c>
      <c r="F87" s="49">
        <v>84.334027777777777</v>
      </c>
      <c r="G87" s="20">
        <v>7</v>
      </c>
      <c r="H87" s="20" t="s">
        <v>1264</v>
      </c>
      <c r="I87" s="20" t="s">
        <v>1228</v>
      </c>
      <c r="J87" s="20"/>
      <c r="K87" s="50" t="s">
        <v>1327</v>
      </c>
      <c r="L87" s="38">
        <v>8</v>
      </c>
      <c r="M87" s="25" t="s">
        <v>1230</v>
      </c>
      <c r="N87" s="20" t="s">
        <v>1333</v>
      </c>
      <c r="O87" s="19"/>
      <c r="P87" s="19"/>
      <c r="Q87" s="61" t="s">
        <v>1232</v>
      </c>
      <c r="R87" s="61"/>
      <c r="S87" s="61"/>
      <c r="T87" s="61"/>
      <c r="U87" s="19"/>
      <c r="V87" s="19"/>
      <c r="W87" s="19"/>
      <c r="X87" s="19"/>
      <c r="Y87" s="19"/>
    </row>
    <row r="88" spans="1:25" x14ac:dyDescent="0.25">
      <c r="A88" s="20" t="s">
        <v>1332</v>
      </c>
      <c r="B88" s="20" t="s">
        <v>1333</v>
      </c>
      <c r="C88" s="20" t="s">
        <v>1320</v>
      </c>
      <c r="D88" s="20" t="s">
        <v>1225</v>
      </c>
      <c r="E88" s="24" t="s">
        <v>1321</v>
      </c>
      <c r="F88" s="49">
        <v>84.334027777777777</v>
      </c>
      <c r="G88" s="20">
        <v>8</v>
      </c>
      <c r="H88" s="20" t="s">
        <v>1279</v>
      </c>
      <c r="I88" s="20" t="s">
        <v>1228</v>
      </c>
      <c r="J88" s="20"/>
      <c r="K88" s="50" t="s">
        <v>1336</v>
      </c>
      <c r="L88" s="38">
        <v>4</v>
      </c>
      <c r="M88" s="29" t="s">
        <v>1245</v>
      </c>
      <c r="N88" s="20" t="s">
        <v>1333</v>
      </c>
      <c r="O88" s="19"/>
      <c r="P88" s="19"/>
      <c r="Q88" s="61" t="s">
        <v>1232</v>
      </c>
      <c r="R88" s="61"/>
      <c r="S88" s="61"/>
      <c r="T88" s="61"/>
      <c r="U88" s="19"/>
      <c r="V88" s="19"/>
      <c r="W88" s="19"/>
      <c r="X88" s="19"/>
      <c r="Y88" s="19"/>
    </row>
    <row r="89" spans="1:25" x14ac:dyDescent="0.25">
      <c r="A89" s="30" t="s">
        <v>1306</v>
      </c>
      <c r="B89" s="30" t="s">
        <v>1337</v>
      </c>
      <c r="C89" s="30" t="s">
        <v>1320</v>
      </c>
      <c r="D89" s="30" t="s">
        <v>1225</v>
      </c>
      <c r="E89" s="31" t="s">
        <v>1321</v>
      </c>
      <c r="F89" s="51">
        <v>84.334027777777777</v>
      </c>
      <c r="G89" s="30">
        <v>1</v>
      </c>
      <c r="H89" s="30" t="s">
        <v>600</v>
      </c>
      <c r="I89" s="30" t="s">
        <v>1228</v>
      </c>
      <c r="J89" s="30"/>
      <c r="K89" s="52" t="s">
        <v>1338</v>
      </c>
      <c r="L89" s="53"/>
      <c r="M89" s="25" t="s">
        <v>1230</v>
      </c>
      <c r="N89" s="30" t="s">
        <v>1339</v>
      </c>
      <c r="O89" s="19"/>
      <c r="P89" s="19"/>
      <c r="Q89" s="61" t="s">
        <v>1262</v>
      </c>
      <c r="R89" s="61"/>
      <c r="S89" s="61"/>
      <c r="T89" s="61"/>
      <c r="U89" s="19"/>
      <c r="V89" s="19"/>
      <c r="W89" s="19"/>
      <c r="X89" s="19"/>
      <c r="Y89" s="19"/>
    </row>
    <row r="90" spans="1:25" x14ac:dyDescent="0.25">
      <c r="A90" s="30" t="s">
        <v>1306</v>
      </c>
      <c r="B90" s="30" t="s">
        <v>1337</v>
      </c>
      <c r="C90" s="30" t="s">
        <v>1320</v>
      </c>
      <c r="D90" s="30" t="s">
        <v>1225</v>
      </c>
      <c r="E90" s="31" t="s">
        <v>1321</v>
      </c>
      <c r="F90" s="51">
        <v>84.334027777777777</v>
      </c>
      <c r="G90" s="30">
        <v>2</v>
      </c>
      <c r="H90" s="30" t="s">
        <v>600</v>
      </c>
      <c r="I90" s="30" t="s">
        <v>1228</v>
      </c>
      <c r="J90" s="30"/>
      <c r="K90" s="52" t="s">
        <v>1340</v>
      </c>
      <c r="L90" s="53"/>
      <c r="M90" s="25" t="s">
        <v>1230</v>
      </c>
      <c r="N90" s="30" t="s">
        <v>1339</v>
      </c>
      <c r="O90" s="19"/>
      <c r="P90" s="19"/>
      <c r="Q90" s="61" t="s">
        <v>1262</v>
      </c>
      <c r="R90" s="61"/>
      <c r="S90" s="61"/>
      <c r="T90" s="61"/>
      <c r="U90" s="19"/>
      <c r="V90" s="19"/>
      <c r="W90" s="19"/>
      <c r="X90" s="19"/>
      <c r="Y90" s="19"/>
    </row>
    <row r="91" spans="1:25" x14ac:dyDescent="0.25">
      <c r="A91" s="30" t="s">
        <v>1306</v>
      </c>
      <c r="B91" s="30" t="s">
        <v>1337</v>
      </c>
      <c r="C91" s="30" t="s">
        <v>1320</v>
      </c>
      <c r="D91" s="30" t="s">
        <v>1225</v>
      </c>
      <c r="E91" s="31" t="s">
        <v>1321</v>
      </c>
      <c r="F91" s="51">
        <v>84.334027777777777</v>
      </c>
      <c r="G91" s="30">
        <v>3</v>
      </c>
      <c r="H91" s="30" t="s">
        <v>1264</v>
      </c>
      <c r="I91" s="30" t="s">
        <v>1228</v>
      </c>
      <c r="J91" s="30"/>
      <c r="K91" s="52" t="s">
        <v>1328</v>
      </c>
      <c r="L91" s="53"/>
      <c r="M91" s="25" t="s">
        <v>1230</v>
      </c>
      <c r="N91" s="30" t="s">
        <v>1339</v>
      </c>
      <c r="O91" s="19"/>
      <c r="P91" s="19"/>
      <c r="Q91" s="61" t="s">
        <v>1262</v>
      </c>
      <c r="R91" s="61"/>
      <c r="S91" s="61"/>
      <c r="T91" s="61"/>
      <c r="U91" s="19"/>
      <c r="V91" s="19"/>
      <c r="W91" s="19"/>
      <c r="X91" s="19"/>
      <c r="Y91" s="19"/>
    </row>
    <row r="92" spans="1:25" x14ac:dyDescent="0.25">
      <c r="A92" s="30" t="s">
        <v>1306</v>
      </c>
      <c r="B92" s="30" t="s">
        <v>1337</v>
      </c>
      <c r="C92" s="30" t="s">
        <v>1320</v>
      </c>
      <c r="D92" s="30" t="s">
        <v>1225</v>
      </c>
      <c r="E92" s="31" t="s">
        <v>1321</v>
      </c>
      <c r="F92" s="51">
        <v>84.334027777777777</v>
      </c>
      <c r="G92" s="30">
        <v>4</v>
      </c>
      <c r="H92" s="30" t="s">
        <v>1264</v>
      </c>
      <c r="I92" s="30" t="s">
        <v>1228</v>
      </c>
      <c r="J92" s="30"/>
      <c r="K92" s="52" t="s">
        <v>1327</v>
      </c>
      <c r="L92" s="53"/>
      <c r="M92" s="25" t="s">
        <v>1230</v>
      </c>
      <c r="N92" s="30" t="s">
        <v>1339</v>
      </c>
      <c r="O92" s="19"/>
      <c r="P92" s="19"/>
      <c r="Q92" s="61" t="s">
        <v>1262</v>
      </c>
      <c r="R92" s="61"/>
      <c r="S92" s="61"/>
      <c r="T92" s="61"/>
      <c r="U92" s="19"/>
      <c r="V92" s="19"/>
      <c r="W92" s="19"/>
      <c r="X92" s="19"/>
      <c r="Y92" s="19"/>
    </row>
    <row r="93" spans="1:25" x14ac:dyDescent="0.25">
      <c r="A93" s="30" t="s">
        <v>1306</v>
      </c>
      <c r="B93" s="30" t="s">
        <v>1337</v>
      </c>
      <c r="C93" s="30" t="s">
        <v>1320</v>
      </c>
      <c r="D93" s="30" t="s">
        <v>1225</v>
      </c>
      <c r="E93" s="31" t="s">
        <v>1321</v>
      </c>
      <c r="F93" s="51">
        <v>84.334027777777777</v>
      </c>
      <c r="G93" s="30">
        <v>5</v>
      </c>
      <c r="H93" s="30" t="s">
        <v>1264</v>
      </c>
      <c r="I93" s="30" t="s">
        <v>1228</v>
      </c>
      <c r="J93" s="30"/>
      <c r="K93" s="52" t="s">
        <v>1341</v>
      </c>
      <c r="L93" s="53"/>
      <c r="M93" s="36" t="s">
        <v>1245</v>
      </c>
      <c r="N93" s="30" t="s">
        <v>1339</v>
      </c>
      <c r="O93" s="19"/>
      <c r="P93" s="19"/>
      <c r="Q93" s="61" t="s">
        <v>1262</v>
      </c>
      <c r="R93" s="61"/>
      <c r="S93" s="61"/>
      <c r="T93" s="61"/>
      <c r="U93" s="19"/>
      <c r="V93" s="19"/>
      <c r="W93" s="19"/>
      <c r="X93" s="19"/>
      <c r="Y93" s="19"/>
    </row>
    <row r="94" spans="1:25" x14ac:dyDescent="0.25">
      <c r="A94" s="30" t="s">
        <v>1306</v>
      </c>
      <c r="B94" s="30" t="s">
        <v>1337</v>
      </c>
      <c r="C94" s="30" t="s">
        <v>1320</v>
      </c>
      <c r="D94" s="30" t="s">
        <v>1225</v>
      </c>
      <c r="E94" s="31" t="s">
        <v>1321</v>
      </c>
      <c r="F94" s="51">
        <v>84.334027777777777</v>
      </c>
      <c r="G94" s="30">
        <v>6</v>
      </c>
      <c r="H94" s="30" t="s">
        <v>1028</v>
      </c>
      <c r="I94" s="30" t="s">
        <v>1228</v>
      </c>
      <c r="J94" s="30"/>
      <c r="K94" s="52" t="s">
        <v>1342</v>
      </c>
      <c r="L94" s="53"/>
      <c r="M94" s="25" t="s">
        <v>1230</v>
      </c>
      <c r="N94" s="30" t="s">
        <v>1339</v>
      </c>
      <c r="O94" s="19"/>
      <c r="P94" s="19"/>
      <c r="Q94" s="61" t="s">
        <v>1262</v>
      </c>
      <c r="R94" s="61"/>
      <c r="S94" s="61"/>
      <c r="T94" s="61"/>
      <c r="U94" s="19"/>
      <c r="V94" s="19"/>
      <c r="W94" s="19"/>
      <c r="X94" s="19"/>
      <c r="Y94" s="19"/>
    </row>
    <row r="95" spans="1:25" x14ac:dyDescent="0.25">
      <c r="A95" s="30" t="s">
        <v>1306</v>
      </c>
      <c r="B95" s="30" t="s">
        <v>1337</v>
      </c>
      <c r="C95" s="30" t="s">
        <v>1320</v>
      </c>
      <c r="D95" s="30" t="s">
        <v>1225</v>
      </c>
      <c r="E95" s="31" t="s">
        <v>1321</v>
      </c>
      <c r="F95" s="51">
        <v>84.334027777777777</v>
      </c>
      <c r="G95" s="30">
        <v>7</v>
      </c>
      <c r="H95" s="30" t="s">
        <v>1028</v>
      </c>
      <c r="I95" s="30" t="s">
        <v>1228</v>
      </c>
      <c r="J95" s="30"/>
      <c r="K95" s="52" t="s">
        <v>1343</v>
      </c>
      <c r="L95" s="53"/>
      <c r="M95" s="25" t="s">
        <v>1230</v>
      </c>
      <c r="N95" s="30" t="s">
        <v>1339</v>
      </c>
      <c r="O95" s="19"/>
      <c r="P95" s="19"/>
      <c r="Q95" s="61" t="s">
        <v>1262</v>
      </c>
      <c r="R95" s="61"/>
      <c r="S95" s="61"/>
      <c r="T95" s="61"/>
      <c r="U95" s="19"/>
      <c r="V95" s="19"/>
      <c r="W95" s="19"/>
      <c r="X95" s="19"/>
      <c r="Y95" s="19"/>
    </row>
    <row r="96" spans="1:25" x14ac:dyDescent="0.25">
      <c r="A96" s="30" t="s">
        <v>1306</v>
      </c>
      <c r="B96" s="30" t="s">
        <v>1337</v>
      </c>
      <c r="C96" s="30" t="s">
        <v>1320</v>
      </c>
      <c r="D96" s="30" t="s">
        <v>1225</v>
      </c>
      <c r="E96" s="31" t="s">
        <v>1321</v>
      </c>
      <c r="F96" s="51">
        <v>84.334027777777777</v>
      </c>
      <c r="G96" s="30">
        <v>8</v>
      </c>
      <c r="H96" s="30" t="s">
        <v>1028</v>
      </c>
      <c r="I96" s="30" t="s">
        <v>1228</v>
      </c>
      <c r="J96" s="30"/>
      <c r="K96" s="52" t="s">
        <v>1344</v>
      </c>
      <c r="L96" s="53"/>
      <c r="M96" s="25" t="s">
        <v>1230</v>
      </c>
      <c r="N96" s="30" t="s">
        <v>1339</v>
      </c>
      <c r="O96" s="19"/>
      <c r="P96" s="19"/>
      <c r="Q96" s="61" t="s">
        <v>1262</v>
      </c>
      <c r="R96" s="61"/>
      <c r="S96" s="61"/>
      <c r="T96" s="61"/>
      <c r="U96" s="19"/>
      <c r="V96" s="19"/>
      <c r="W96" s="19"/>
      <c r="X96" s="19"/>
      <c r="Y96" s="19"/>
    </row>
    <row r="97" spans="1:25" x14ac:dyDescent="0.25">
      <c r="A97" s="30" t="s">
        <v>1306</v>
      </c>
      <c r="B97" s="30" t="s">
        <v>1337</v>
      </c>
      <c r="C97" s="30" t="s">
        <v>1320</v>
      </c>
      <c r="D97" s="30" t="s">
        <v>1225</v>
      </c>
      <c r="E97" s="31" t="s">
        <v>1321</v>
      </c>
      <c r="F97" s="51">
        <v>84.334027777777777</v>
      </c>
      <c r="G97" s="30">
        <v>9</v>
      </c>
      <c r="H97" s="30" t="s">
        <v>1028</v>
      </c>
      <c r="I97" s="30" t="s">
        <v>1228</v>
      </c>
      <c r="J97" s="30"/>
      <c r="K97" s="52" t="s">
        <v>1345</v>
      </c>
      <c r="L97" s="53"/>
      <c r="M97" s="25" t="s">
        <v>1230</v>
      </c>
      <c r="N97" s="30" t="s">
        <v>1339</v>
      </c>
      <c r="O97" s="19"/>
      <c r="P97" s="19"/>
      <c r="Q97" s="61" t="s">
        <v>1262</v>
      </c>
      <c r="R97" s="61"/>
      <c r="S97" s="61"/>
      <c r="T97" s="61"/>
      <c r="U97" s="19"/>
      <c r="V97" s="19"/>
      <c r="W97" s="19"/>
      <c r="X97" s="19"/>
      <c r="Y97" s="19"/>
    </row>
    <row r="98" spans="1:25" x14ac:dyDescent="0.25">
      <c r="A98" s="20" t="s">
        <v>1306</v>
      </c>
      <c r="B98" s="20" t="s">
        <v>1346</v>
      </c>
      <c r="C98" s="20" t="s">
        <v>1320</v>
      </c>
      <c r="D98" s="20" t="s">
        <v>1225</v>
      </c>
      <c r="E98" s="24" t="s">
        <v>1321</v>
      </c>
      <c r="F98" s="49">
        <v>84.334027777777777</v>
      </c>
      <c r="G98" s="20">
        <v>1</v>
      </c>
      <c r="H98" s="20" t="s">
        <v>600</v>
      </c>
      <c r="I98" s="20" t="s">
        <v>1228</v>
      </c>
      <c r="J98" s="20"/>
      <c r="K98" s="50" t="s">
        <v>1347</v>
      </c>
      <c r="L98" s="38"/>
      <c r="M98" s="25" t="s">
        <v>1230</v>
      </c>
      <c r="N98" s="20" t="s">
        <v>1348</v>
      </c>
      <c r="O98" s="19"/>
      <c r="P98" s="19"/>
      <c r="Q98" s="61" t="s">
        <v>1262</v>
      </c>
      <c r="R98" s="61"/>
      <c r="S98" s="61"/>
      <c r="T98" s="61"/>
      <c r="U98" s="19"/>
      <c r="V98" s="19"/>
      <c r="W98" s="19"/>
      <c r="X98" s="19"/>
      <c r="Y98" s="19"/>
    </row>
    <row r="99" spans="1:25" x14ac:dyDescent="0.25">
      <c r="A99" s="20" t="s">
        <v>1306</v>
      </c>
      <c r="B99" s="20" t="s">
        <v>1346</v>
      </c>
      <c r="C99" s="20" t="s">
        <v>1320</v>
      </c>
      <c r="D99" s="20" t="s">
        <v>1225</v>
      </c>
      <c r="E99" s="24" t="s">
        <v>1321</v>
      </c>
      <c r="F99" s="49">
        <v>84.334027777777777</v>
      </c>
      <c r="G99" s="20">
        <v>2</v>
      </c>
      <c r="H99" s="20" t="s">
        <v>600</v>
      </c>
      <c r="I99" s="20" t="s">
        <v>1228</v>
      </c>
      <c r="J99" s="20"/>
      <c r="K99" s="50" t="s">
        <v>1340</v>
      </c>
      <c r="L99" s="38"/>
      <c r="M99" s="25" t="s">
        <v>1230</v>
      </c>
      <c r="N99" s="20" t="s">
        <v>1348</v>
      </c>
      <c r="O99" s="19"/>
      <c r="P99" s="19"/>
      <c r="Q99" s="61" t="s">
        <v>1262</v>
      </c>
      <c r="R99" s="61"/>
      <c r="S99" s="61"/>
      <c r="T99" s="61"/>
      <c r="U99" s="19"/>
      <c r="V99" s="19"/>
      <c r="W99" s="19"/>
      <c r="X99" s="19"/>
      <c r="Y99" s="19"/>
    </row>
    <row r="100" spans="1:25" x14ac:dyDescent="0.25">
      <c r="A100" s="20" t="s">
        <v>1306</v>
      </c>
      <c r="B100" s="20" t="s">
        <v>1346</v>
      </c>
      <c r="C100" s="20" t="s">
        <v>1320</v>
      </c>
      <c r="D100" s="20" t="s">
        <v>1225</v>
      </c>
      <c r="E100" s="24" t="s">
        <v>1321</v>
      </c>
      <c r="F100" s="49">
        <v>84.334027777777777</v>
      </c>
      <c r="G100" s="20">
        <v>3</v>
      </c>
      <c r="H100" s="20" t="s">
        <v>1264</v>
      </c>
      <c r="I100" s="20" t="s">
        <v>1228</v>
      </c>
      <c r="J100" s="20"/>
      <c r="K100" s="50" t="s">
        <v>1335</v>
      </c>
      <c r="L100" s="38"/>
      <c r="M100" s="25" t="s">
        <v>1230</v>
      </c>
      <c r="N100" s="20" t="s">
        <v>1348</v>
      </c>
      <c r="O100" s="19"/>
      <c r="P100" s="19"/>
      <c r="Q100" s="61" t="s">
        <v>1262</v>
      </c>
      <c r="R100" s="61"/>
      <c r="S100" s="61"/>
      <c r="T100" s="61"/>
      <c r="U100" s="19"/>
      <c r="V100" s="19"/>
      <c r="W100" s="19"/>
      <c r="X100" s="19"/>
      <c r="Y100" s="19"/>
    </row>
    <row r="101" spans="1:25" x14ac:dyDescent="0.25">
      <c r="A101" s="20" t="s">
        <v>1306</v>
      </c>
      <c r="B101" s="20" t="s">
        <v>1346</v>
      </c>
      <c r="C101" s="20" t="s">
        <v>1320</v>
      </c>
      <c r="D101" s="20" t="s">
        <v>1225</v>
      </c>
      <c r="E101" s="24" t="s">
        <v>1321</v>
      </c>
      <c r="F101" s="49">
        <v>84.334027777777777</v>
      </c>
      <c r="G101" s="20">
        <v>4</v>
      </c>
      <c r="H101" s="20" t="s">
        <v>1264</v>
      </c>
      <c r="I101" s="20" t="s">
        <v>1228</v>
      </c>
      <c r="J101" s="20"/>
      <c r="K101" s="50" t="s">
        <v>1329</v>
      </c>
      <c r="L101" s="38"/>
      <c r="M101" s="25" t="s">
        <v>1230</v>
      </c>
      <c r="N101" s="20" t="s">
        <v>1348</v>
      </c>
      <c r="O101" s="19"/>
      <c r="P101" s="19"/>
      <c r="Q101" s="61" t="s">
        <v>1262</v>
      </c>
      <c r="R101" s="61"/>
      <c r="S101" s="61"/>
      <c r="T101" s="61"/>
      <c r="U101" s="19"/>
      <c r="V101" s="19"/>
      <c r="W101" s="19"/>
      <c r="X101" s="19"/>
      <c r="Y101" s="19"/>
    </row>
    <row r="102" spans="1:25" x14ac:dyDescent="0.25">
      <c r="A102" s="20" t="s">
        <v>1306</v>
      </c>
      <c r="B102" s="20" t="s">
        <v>1346</v>
      </c>
      <c r="C102" s="20" t="s">
        <v>1320</v>
      </c>
      <c r="D102" s="20" t="s">
        <v>1225</v>
      </c>
      <c r="E102" s="24" t="s">
        <v>1321</v>
      </c>
      <c r="F102" s="49">
        <v>84.334027777777777</v>
      </c>
      <c r="G102" s="20">
        <v>5</v>
      </c>
      <c r="H102" s="20" t="s">
        <v>1264</v>
      </c>
      <c r="I102" s="20" t="s">
        <v>1228</v>
      </c>
      <c r="J102" s="20"/>
      <c r="K102" s="50" t="s">
        <v>1328</v>
      </c>
      <c r="L102" s="38"/>
      <c r="M102" s="25" t="s">
        <v>1230</v>
      </c>
      <c r="N102" s="20" t="s">
        <v>1348</v>
      </c>
      <c r="O102" s="19"/>
      <c r="P102" s="19"/>
      <c r="Q102" s="61" t="s">
        <v>1262</v>
      </c>
      <c r="R102" s="61"/>
      <c r="S102" s="61"/>
      <c r="T102" s="61"/>
      <c r="U102" s="19"/>
      <c r="V102" s="19"/>
      <c r="W102" s="19"/>
      <c r="X102" s="19"/>
      <c r="Y102" s="19"/>
    </row>
    <row r="103" spans="1:25" x14ac:dyDescent="0.25">
      <c r="A103" s="20" t="s">
        <v>1306</v>
      </c>
      <c r="B103" s="20" t="s">
        <v>1346</v>
      </c>
      <c r="C103" s="20" t="s">
        <v>1320</v>
      </c>
      <c r="D103" s="20" t="s">
        <v>1225</v>
      </c>
      <c r="E103" s="24" t="s">
        <v>1321</v>
      </c>
      <c r="F103" s="49">
        <v>84.334027777777777</v>
      </c>
      <c r="G103" s="20">
        <v>6</v>
      </c>
      <c r="H103" s="20" t="s">
        <v>1264</v>
      </c>
      <c r="I103" s="20" t="s">
        <v>1228</v>
      </c>
      <c r="J103" s="20"/>
      <c r="K103" s="50" t="s">
        <v>1341</v>
      </c>
      <c r="L103" s="38"/>
      <c r="M103" s="29" t="s">
        <v>1245</v>
      </c>
      <c r="N103" s="20" t="s">
        <v>1348</v>
      </c>
      <c r="O103" s="19"/>
      <c r="P103" s="19"/>
      <c r="Q103" s="61" t="s">
        <v>1262</v>
      </c>
      <c r="R103" s="61"/>
      <c r="S103" s="61"/>
      <c r="T103" s="61"/>
      <c r="U103" s="19"/>
      <c r="V103" s="19"/>
      <c r="W103" s="19"/>
      <c r="X103" s="19"/>
      <c r="Y103" s="19"/>
    </row>
    <row r="104" spans="1:25" x14ac:dyDescent="0.25">
      <c r="A104" s="20" t="s">
        <v>1306</v>
      </c>
      <c r="B104" s="20" t="s">
        <v>1346</v>
      </c>
      <c r="C104" s="20" t="s">
        <v>1320</v>
      </c>
      <c r="D104" s="20" t="s">
        <v>1225</v>
      </c>
      <c r="E104" s="24" t="s">
        <v>1321</v>
      </c>
      <c r="F104" s="49">
        <v>84.334027777777777</v>
      </c>
      <c r="G104" s="20">
        <v>7</v>
      </c>
      <c r="H104" s="20" t="s">
        <v>1028</v>
      </c>
      <c r="I104" s="20" t="s">
        <v>1228</v>
      </c>
      <c r="J104" s="20"/>
      <c r="K104" s="50" t="s">
        <v>1342</v>
      </c>
      <c r="L104" s="38"/>
      <c r="M104" s="25" t="s">
        <v>1230</v>
      </c>
      <c r="N104" s="20" t="s">
        <v>1348</v>
      </c>
      <c r="O104" s="19"/>
      <c r="P104" s="19"/>
      <c r="Q104" s="61" t="s">
        <v>1262</v>
      </c>
      <c r="R104" s="61"/>
      <c r="S104" s="61"/>
      <c r="T104" s="61"/>
      <c r="U104" s="19"/>
      <c r="V104" s="19"/>
      <c r="W104" s="19"/>
      <c r="X104" s="19"/>
      <c r="Y104" s="19"/>
    </row>
    <row r="105" spans="1:25" x14ac:dyDescent="0.25">
      <c r="A105" s="20" t="s">
        <v>1306</v>
      </c>
      <c r="B105" s="20" t="s">
        <v>1346</v>
      </c>
      <c r="C105" s="20" t="s">
        <v>1320</v>
      </c>
      <c r="D105" s="20" t="s">
        <v>1225</v>
      </c>
      <c r="E105" s="24" t="s">
        <v>1321</v>
      </c>
      <c r="F105" s="49">
        <v>84.334027777777777</v>
      </c>
      <c r="G105" s="20">
        <v>8</v>
      </c>
      <c r="H105" s="20" t="s">
        <v>1028</v>
      </c>
      <c r="I105" s="20" t="s">
        <v>1228</v>
      </c>
      <c r="J105" s="20"/>
      <c r="K105" s="50" t="s">
        <v>1343</v>
      </c>
      <c r="L105" s="38"/>
      <c r="M105" s="25" t="s">
        <v>1230</v>
      </c>
      <c r="N105" s="20" t="s">
        <v>1348</v>
      </c>
      <c r="O105" s="19"/>
      <c r="P105" s="19"/>
      <c r="Q105" s="61" t="s">
        <v>1262</v>
      </c>
      <c r="R105" s="61"/>
      <c r="S105" s="61"/>
      <c r="T105" s="61"/>
      <c r="U105" s="19"/>
      <c r="V105" s="19"/>
      <c r="W105" s="19"/>
      <c r="X105" s="19"/>
      <c r="Y105" s="19"/>
    </row>
    <row r="106" spans="1:25" x14ac:dyDescent="0.25">
      <c r="A106" s="20" t="s">
        <v>1306</v>
      </c>
      <c r="B106" s="20" t="s">
        <v>1346</v>
      </c>
      <c r="C106" s="20" t="s">
        <v>1320</v>
      </c>
      <c r="D106" s="20" t="s">
        <v>1225</v>
      </c>
      <c r="E106" s="24" t="s">
        <v>1321</v>
      </c>
      <c r="F106" s="49">
        <v>84.334027777777777</v>
      </c>
      <c r="G106" s="20">
        <v>9</v>
      </c>
      <c r="H106" s="20" t="s">
        <v>1028</v>
      </c>
      <c r="I106" s="20" t="s">
        <v>1228</v>
      </c>
      <c r="J106" s="20"/>
      <c r="K106" s="50" t="s">
        <v>1344</v>
      </c>
      <c r="L106" s="38"/>
      <c r="M106" s="25" t="s">
        <v>1230</v>
      </c>
      <c r="N106" s="20" t="s">
        <v>1348</v>
      </c>
      <c r="O106" s="19"/>
      <c r="P106" s="19"/>
      <c r="Q106" s="61" t="s">
        <v>1262</v>
      </c>
      <c r="R106" s="61"/>
      <c r="S106" s="61"/>
      <c r="T106" s="61"/>
      <c r="U106" s="19"/>
      <c r="V106" s="19"/>
      <c r="W106" s="19"/>
      <c r="X106" s="19"/>
      <c r="Y106" s="19"/>
    </row>
    <row r="107" spans="1:25" x14ac:dyDescent="0.25">
      <c r="A107" s="20" t="s">
        <v>1306</v>
      </c>
      <c r="B107" s="20" t="s">
        <v>1346</v>
      </c>
      <c r="C107" s="20" t="s">
        <v>1320</v>
      </c>
      <c r="D107" s="20" t="s">
        <v>1225</v>
      </c>
      <c r="E107" s="24" t="s">
        <v>1321</v>
      </c>
      <c r="F107" s="49">
        <v>84.334027777777777</v>
      </c>
      <c r="G107" s="20">
        <v>10</v>
      </c>
      <c r="H107" s="20" t="s">
        <v>1028</v>
      </c>
      <c r="I107" s="20" t="s">
        <v>1228</v>
      </c>
      <c r="J107" s="20"/>
      <c r="K107" s="50" t="s">
        <v>1345</v>
      </c>
      <c r="L107" s="38"/>
      <c r="M107" s="25" t="s">
        <v>1230</v>
      </c>
      <c r="N107" s="20" t="s">
        <v>1348</v>
      </c>
      <c r="O107" s="19"/>
      <c r="P107" s="19"/>
      <c r="Q107" s="61" t="s">
        <v>1262</v>
      </c>
      <c r="R107" s="61"/>
      <c r="S107" s="61"/>
      <c r="T107" s="61"/>
      <c r="U107" s="19"/>
      <c r="V107" s="19"/>
      <c r="W107" s="19"/>
      <c r="X107" s="19"/>
      <c r="Y107" s="19"/>
    </row>
    <row r="108" spans="1:25" x14ac:dyDescent="0.25">
      <c r="A108" s="30" t="s">
        <v>1222</v>
      </c>
      <c r="B108" s="30" t="s">
        <v>1349</v>
      </c>
      <c r="C108" s="30" t="s">
        <v>1350</v>
      </c>
      <c r="D108" s="30" t="s">
        <v>1351</v>
      </c>
      <c r="E108" s="31" t="s">
        <v>1226</v>
      </c>
      <c r="F108" s="30"/>
      <c r="G108" s="30">
        <v>1</v>
      </c>
      <c r="H108" s="30" t="s">
        <v>600</v>
      </c>
      <c r="I108" s="30" t="s">
        <v>1228</v>
      </c>
      <c r="J108" s="30"/>
      <c r="K108" s="30" t="s">
        <v>1236</v>
      </c>
      <c r="L108" s="30"/>
      <c r="M108" s="25" t="s">
        <v>1230</v>
      </c>
      <c r="N108" s="30"/>
      <c r="O108" s="19"/>
      <c r="P108" s="19"/>
      <c r="Q108" s="61" t="s">
        <v>1262</v>
      </c>
      <c r="R108" s="61"/>
      <c r="S108" s="61"/>
      <c r="T108" s="61"/>
      <c r="U108" s="19"/>
      <c r="V108" s="19"/>
      <c r="W108" s="19"/>
      <c r="X108" s="19"/>
      <c r="Y108" s="19"/>
    </row>
    <row r="109" spans="1:25" x14ac:dyDescent="0.25">
      <c r="A109" s="30" t="s">
        <v>1222</v>
      </c>
      <c r="B109" s="30" t="s">
        <v>1349</v>
      </c>
      <c r="C109" s="30" t="s">
        <v>1350</v>
      </c>
      <c r="D109" s="30" t="s">
        <v>1351</v>
      </c>
      <c r="E109" s="31" t="s">
        <v>1226</v>
      </c>
      <c r="F109" s="30"/>
      <c r="G109" s="30">
        <v>2</v>
      </c>
      <c r="H109" s="30" t="s">
        <v>600</v>
      </c>
      <c r="I109" s="30" t="s">
        <v>1228</v>
      </c>
      <c r="J109" s="30"/>
      <c r="K109" s="30" t="s">
        <v>1241</v>
      </c>
      <c r="L109" s="30"/>
      <c r="M109" s="25" t="s">
        <v>1230</v>
      </c>
      <c r="N109" s="30"/>
      <c r="O109" s="19"/>
      <c r="P109" s="19"/>
      <c r="Q109" s="61" t="s">
        <v>1262</v>
      </c>
      <c r="R109" s="61"/>
      <c r="S109" s="61"/>
      <c r="T109" s="61"/>
      <c r="U109" s="19"/>
      <c r="V109" s="19"/>
      <c r="W109" s="19"/>
      <c r="X109" s="19"/>
      <c r="Y109" s="19"/>
    </row>
    <row r="110" spans="1:25" x14ac:dyDescent="0.25">
      <c r="A110" s="30" t="s">
        <v>1222</v>
      </c>
      <c r="B110" s="30" t="s">
        <v>1349</v>
      </c>
      <c r="C110" s="30" t="s">
        <v>1350</v>
      </c>
      <c r="D110" s="30" t="s">
        <v>1351</v>
      </c>
      <c r="E110" s="31" t="s">
        <v>1258</v>
      </c>
      <c r="F110" s="30"/>
      <c r="G110" s="30">
        <v>3</v>
      </c>
      <c r="H110" s="30" t="s">
        <v>600</v>
      </c>
      <c r="I110" s="30" t="s">
        <v>1228</v>
      </c>
      <c r="J110" s="30"/>
      <c r="K110" s="30" t="s">
        <v>1299</v>
      </c>
      <c r="L110" s="30"/>
      <c r="M110" s="25" t="s">
        <v>1230</v>
      </c>
      <c r="N110" s="30"/>
      <c r="O110" s="19"/>
      <c r="P110" s="19"/>
      <c r="Q110" s="61" t="s">
        <v>1262</v>
      </c>
      <c r="R110" s="61"/>
      <c r="S110" s="61"/>
      <c r="T110" s="61"/>
      <c r="U110" s="19"/>
      <c r="V110" s="19"/>
      <c r="W110" s="19"/>
      <c r="X110" s="19"/>
      <c r="Y110" s="19"/>
    </row>
    <row r="111" spans="1:25" x14ac:dyDescent="0.25">
      <c r="A111" s="30" t="s">
        <v>1222</v>
      </c>
      <c r="B111" s="30" t="s">
        <v>1349</v>
      </c>
      <c r="C111" s="30" t="s">
        <v>1350</v>
      </c>
      <c r="D111" s="30" t="s">
        <v>1351</v>
      </c>
      <c r="E111" s="31" t="s">
        <v>1258</v>
      </c>
      <c r="F111" s="30"/>
      <c r="G111" s="30">
        <v>4</v>
      </c>
      <c r="H111" s="30" t="s">
        <v>600</v>
      </c>
      <c r="I111" s="30" t="s">
        <v>1228</v>
      </c>
      <c r="J111" s="30"/>
      <c r="K111" s="30" t="s">
        <v>1300</v>
      </c>
      <c r="L111" s="30"/>
      <c r="M111" s="25" t="s">
        <v>1230</v>
      </c>
      <c r="N111" s="30"/>
      <c r="O111" s="19"/>
      <c r="P111" s="19"/>
      <c r="Q111" s="61" t="s">
        <v>1262</v>
      </c>
      <c r="R111" s="61"/>
      <c r="S111" s="61"/>
      <c r="T111" s="61"/>
      <c r="U111" s="19"/>
      <c r="V111" s="19"/>
      <c r="W111" s="19"/>
      <c r="X111" s="19"/>
      <c r="Y111" s="19"/>
    </row>
    <row r="112" spans="1:25" x14ac:dyDescent="0.25">
      <c r="A112" s="30" t="s">
        <v>1222</v>
      </c>
      <c r="B112" s="30" t="s">
        <v>1349</v>
      </c>
      <c r="C112" s="30" t="s">
        <v>1350</v>
      </c>
      <c r="D112" s="30" t="s">
        <v>1351</v>
      </c>
      <c r="E112" s="31" t="s">
        <v>1226</v>
      </c>
      <c r="F112" s="30"/>
      <c r="G112" s="30">
        <v>5</v>
      </c>
      <c r="H112" s="30" t="s">
        <v>600</v>
      </c>
      <c r="I112" s="30" t="s">
        <v>1228</v>
      </c>
      <c r="J112" s="30"/>
      <c r="K112" s="30" t="s">
        <v>1318</v>
      </c>
      <c r="L112" s="30"/>
      <c r="M112" s="54" t="s">
        <v>1245</v>
      </c>
      <c r="N112" s="30"/>
      <c r="O112" s="19"/>
      <c r="P112" s="19"/>
      <c r="Q112" s="61" t="s">
        <v>1262</v>
      </c>
      <c r="R112" s="61"/>
      <c r="S112" s="61"/>
      <c r="T112" s="61"/>
      <c r="U112" s="19"/>
      <c r="V112" s="19"/>
      <c r="W112" s="19"/>
      <c r="X112" s="19"/>
      <c r="Y112" s="19"/>
    </row>
    <row r="113" spans="1:25" x14ac:dyDescent="0.25">
      <c r="A113" s="19"/>
      <c r="B113" s="19"/>
      <c r="C113" s="61"/>
      <c r="D113" s="61"/>
      <c r="E113" s="26"/>
      <c r="F113" s="19"/>
      <c r="G113" s="61"/>
      <c r="H113" s="61"/>
      <c r="I113" s="19"/>
      <c r="J113" s="19"/>
      <c r="K113" s="19"/>
      <c r="L113" s="55"/>
      <c r="M113" s="19"/>
      <c r="N113" s="19"/>
      <c r="O113" s="19"/>
      <c r="P113" s="19"/>
      <c r="Q113" s="61"/>
      <c r="R113" s="61"/>
      <c r="S113" s="61"/>
      <c r="T113" s="61"/>
      <c r="U113" s="19"/>
      <c r="V113" s="19"/>
      <c r="W113" s="19"/>
      <c r="X113" s="19"/>
      <c r="Y113" s="19"/>
    </row>
  </sheetData>
  <mergeCells count="210">
    <mergeCell ref="Q4:R4"/>
    <mergeCell ref="S4:T4"/>
    <mergeCell ref="R5:S5"/>
    <mergeCell ref="R6:S6"/>
    <mergeCell ref="Q2:R2"/>
    <mergeCell ref="S2:T2"/>
    <mergeCell ref="Q3:R3"/>
    <mergeCell ref="S3:T3"/>
    <mergeCell ref="Q10:R10"/>
    <mergeCell ref="S10:T10"/>
    <mergeCell ref="Q11:R11"/>
    <mergeCell ref="S11:T11"/>
    <mergeCell ref="R7:S7"/>
    <mergeCell ref="R8:S8"/>
    <mergeCell ref="Q9:R9"/>
    <mergeCell ref="S9:T9"/>
    <mergeCell ref="Q14:R14"/>
    <mergeCell ref="S14:T14"/>
    <mergeCell ref="Q15:R15"/>
    <mergeCell ref="Q16:R16"/>
    <mergeCell ref="Q12:R12"/>
    <mergeCell ref="S12:T12"/>
    <mergeCell ref="Q13:R13"/>
    <mergeCell ref="S13:T13"/>
    <mergeCell ref="R22:S22"/>
    <mergeCell ref="Q23:R23"/>
    <mergeCell ref="S23:T23"/>
    <mergeCell ref="R24:S24"/>
    <mergeCell ref="R20:S20"/>
    <mergeCell ref="Q21:R21"/>
    <mergeCell ref="S21:T21"/>
    <mergeCell ref="R27:S27"/>
    <mergeCell ref="Q28:R28"/>
    <mergeCell ref="S28:T28"/>
    <mergeCell ref="Q29:R29"/>
    <mergeCell ref="S29:T29"/>
    <mergeCell ref="Q25:R25"/>
    <mergeCell ref="S25:T25"/>
    <mergeCell ref="Q26:R26"/>
    <mergeCell ref="S26:T26"/>
    <mergeCell ref="Q32:R32"/>
    <mergeCell ref="S32:T32"/>
    <mergeCell ref="Q33:R33"/>
    <mergeCell ref="S33:T33"/>
    <mergeCell ref="Q30:R30"/>
    <mergeCell ref="S30:T30"/>
    <mergeCell ref="Q31:R31"/>
    <mergeCell ref="S31:T31"/>
    <mergeCell ref="Q36:R36"/>
    <mergeCell ref="S36:T36"/>
    <mergeCell ref="Q37:R37"/>
    <mergeCell ref="S37:T37"/>
    <mergeCell ref="Q34:R34"/>
    <mergeCell ref="S34:T34"/>
    <mergeCell ref="Q35:R35"/>
    <mergeCell ref="S35:T35"/>
    <mergeCell ref="Q40:R40"/>
    <mergeCell ref="S40:T40"/>
    <mergeCell ref="Q41:R41"/>
    <mergeCell ref="S41:T41"/>
    <mergeCell ref="Q38:R38"/>
    <mergeCell ref="S38:T38"/>
    <mergeCell ref="Q39:R39"/>
    <mergeCell ref="S39:T39"/>
    <mergeCell ref="Q44:R44"/>
    <mergeCell ref="S44:T44"/>
    <mergeCell ref="Q45:R45"/>
    <mergeCell ref="S45:T45"/>
    <mergeCell ref="Q42:R42"/>
    <mergeCell ref="S42:T42"/>
    <mergeCell ref="Q43:R43"/>
    <mergeCell ref="S43:T43"/>
    <mergeCell ref="Q48:R48"/>
    <mergeCell ref="S48:T48"/>
    <mergeCell ref="Q49:R49"/>
    <mergeCell ref="S49:T49"/>
    <mergeCell ref="Q46:R46"/>
    <mergeCell ref="S46:T46"/>
    <mergeCell ref="Q47:R47"/>
    <mergeCell ref="S47:T47"/>
    <mergeCell ref="Q52:R52"/>
    <mergeCell ref="S52:T52"/>
    <mergeCell ref="Q53:R53"/>
    <mergeCell ref="S53:T53"/>
    <mergeCell ref="Q50:R50"/>
    <mergeCell ref="S50:T50"/>
    <mergeCell ref="Q51:R51"/>
    <mergeCell ref="S51:T51"/>
    <mergeCell ref="Q56:R56"/>
    <mergeCell ref="S56:T56"/>
    <mergeCell ref="Q57:R57"/>
    <mergeCell ref="S57:T57"/>
    <mergeCell ref="Q54:R54"/>
    <mergeCell ref="S54:T54"/>
    <mergeCell ref="Q55:R55"/>
    <mergeCell ref="S55:T55"/>
    <mergeCell ref="Q60:R60"/>
    <mergeCell ref="S60:T60"/>
    <mergeCell ref="Q61:R61"/>
    <mergeCell ref="S61:T61"/>
    <mergeCell ref="Q58:R58"/>
    <mergeCell ref="S58:T58"/>
    <mergeCell ref="Q59:R59"/>
    <mergeCell ref="S59:T59"/>
    <mergeCell ref="Q64:R64"/>
    <mergeCell ref="S64:T64"/>
    <mergeCell ref="Q65:R65"/>
    <mergeCell ref="S65:T65"/>
    <mergeCell ref="Q62:R62"/>
    <mergeCell ref="S62:T62"/>
    <mergeCell ref="Q63:R63"/>
    <mergeCell ref="S63:T63"/>
    <mergeCell ref="Q68:R68"/>
    <mergeCell ref="S68:T68"/>
    <mergeCell ref="Q69:R69"/>
    <mergeCell ref="S69:T69"/>
    <mergeCell ref="Q66:R66"/>
    <mergeCell ref="S66:T66"/>
    <mergeCell ref="Q67:R67"/>
    <mergeCell ref="S67:T67"/>
    <mergeCell ref="Q72:R72"/>
    <mergeCell ref="S72:T72"/>
    <mergeCell ref="Q73:R73"/>
    <mergeCell ref="S73:T73"/>
    <mergeCell ref="Q70:R70"/>
    <mergeCell ref="S70:T70"/>
    <mergeCell ref="Q71:R71"/>
    <mergeCell ref="S71:T71"/>
    <mergeCell ref="Q76:R76"/>
    <mergeCell ref="S76:T76"/>
    <mergeCell ref="Q77:R77"/>
    <mergeCell ref="S77:T77"/>
    <mergeCell ref="Q74:R74"/>
    <mergeCell ref="S74:T74"/>
    <mergeCell ref="Q75:R75"/>
    <mergeCell ref="S75:T75"/>
    <mergeCell ref="Q80:R80"/>
    <mergeCell ref="S80:T80"/>
    <mergeCell ref="Q81:R81"/>
    <mergeCell ref="S81:T81"/>
    <mergeCell ref="Q78:R78"/>
    <mergeCell ref="S78:T78"/>
    <mergeCell ref="Q79:R79"/>
    <mergeCell ref="S79:T79"/>
    <mergeCell ref="Q84:R84"/>
    <mergeCell ref="S84:T84"/>
    <mergeCell ref="Q85:R85"/>
    <mergeCell ref="S85:T85"/>
    <mergeCell ref="Q82:R82"/>
    <mergeCell ref="S82:T82"/>
    <mergeCell ref="Q83:R83"/>
    <mergeCell ref="S83:T83"/>
    <mergeCell ref="Q88:R88"/>
    <mergeCell ref="S88:T88"/>
    <mergeCell ref="Q89:R89"/>
    <mergeCell ref="S89:T89"/>
    <mergeCell ref="Q86:R86"/>
    <mergeCell ref="S86:T86"/>
    <mergeCell ref="Q87:R87"/>
    <mergeCell ref="S87:T87"/>
    <mergeCell ref="Q92:R92"/>
    <mergeCell ref="S92:T92"/>
    <mergeCell ref="Q93:R93"/>
    <mergeCell ref="S93:T93"/>
    <mergeCell ref="Q90:R90"/>
    <mergeCell ref="S90:T90"/>
    <mergeCell ref="Q91:R91"/>
    <mergeCell ref="S91:T91"/>
    <mergeCell ref="Q96:R96"/>
    <mergeCell ref="S96:T96"/>
    <mergeCell ref="Q97:R97"/>
    <mergeCell ref="S97:T97"/>
    <mergeCell ref="Q94:R94"/>
    <mergeCell ref="S94:T94"/>
    <mergeCell ref="Q95:R95"/>
    <mergeCell ref="S95:T95"/>
    <mergeCell ref="Q100:R100"/>
    <mergeCell ref="S100:T100"/>
    <mergeCell ref="Q101:R101"/>
    <mergeCell ref="S101:T101"/>
    <mergeCell ref="Q98:R98"/>
    <mergeCell ref="S98:T98"/>
    <mergeCell ref="Q99:R99"/>
    <mergeCell ref="S99:T99"/>
    <mergeCell ref="Q104:R104"/>
    <mergeCell ref="S104:T104"/>
    <mergeCell ref="Q105:R105"/>
    <mergeCell ref="S105:T105"/>
    <mergeCell ref="Q102:R102"/>
    <mergeCell ref="S102:T102"/>
    <mergeCell ref="Q103:R103"/>
    <mergeCell ref="S103:T103"/>
    <mergeCell ref="Q108:R108"/>
    <mergeCell ref="S108:T108"/>
    <mergeCell ref="Q109:R109"/>
    <mergeCell ref="S109:T109"/>
    <mergeCell ref="Q106:R106"/>
    <mergeCell ref="S106:T106"/>
    <mergeCell ref="Q107:R107"/>
    <mergeCell ref="S107:T107"/>
    <mergeCell ref="Q112:R112"/>
    <mergeCell ref="S112:T112"/>
    <mergeCell ref="C113:D113"/>
    <mergeCell ref="G113:H113"/>
    <mergeCell ref="Q113:R113"/>
    <mergeCell ref="S113:T113"/>
    <mergeCell ref="Q110:R110"/>
    <mergeCell ref="S110:T110"/>
    <mergeCell ref="Q111:R111"/>
    <mergeCell ref="S111:T1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4D49-DBB1-4298-9BD0-8C542E50DC6E}">
  <dimension ref="A1:AX143"/>
  <sheetViews>
    <sheetView workbookViewId="0"/>
  </sheetViews>
  <sheetFormatPr baseColWidth="10" defaultRowHeight="12.5" x14ac:dyDescent="0.25"/>
  <cols>
    <col min="6" max="6" width="30.90625" bestFit="1" customWidth="1"/>
    <col min="8" max="8" width="11.7265625" bestFit="1" customWidth="1"/>
    <col min="9" max="9" width="17.26953125" bestFit="1" customWidth="1"/>
    <col min="10" max="12" width="16.54296875" bestFit="1" customWidth="1"/>
  </cols>
  <sheetData>
    <row r="1" spans="1:50" ht="15.5" customHeight="1" x14ac:dyDescent="0.35">
      <c r="A1" t="s">
        <v>323</v>
      </c>
      <c r="B1" t="s">
        <v>324</v>
      </c>
      <c r="C1" t="s">
        <v>2</v>
      </c>
      <c r="D1" s="13" t="s">
        <v>325</v>
      </c>
      <c r="E1" t="s">
        <v>326</v>
      </c>
      <c r="F1" t="s">
        <v>327</v>
      </c>
      <c r="G1" t="s">
        <v>328</v>
      </c>
      <c r="H1" t="s">
        <v>329</v>
      </c>
      <c r="I1" t="s">
        <v>330</v>
      </c>
      <c r="J1" t="s">
        <v>331</v>
      </c>
      <c r="K1" t="s">
        <v>332</v>
      </c>
      <c r="L1" t="s">
        <v>333</v>
      </c>
      <c r="M1" t="s">
        <v>334</v>
      </c>
      <c r="N1" t="s">
        <v>335</v>
      </c>
      <c r="O1" t="s">
        <v>336</v>
      </c>
      <c r="P1" t="s">
        <v>337</v>
      </c>
      <c r="Q1" t="s">
        <v>338</v>
      </c>
      <c r="R1" t="s">
        <v>339</v>
      </c>
      <c r="S1" t="s">
        <v>340</v>
      </c>
      <c r="T1" t="s">
        <v>341</v>
      </c>
      <c r="U1" t="s">
        <v>342</v>
      </c>
      <c r="V1" t="s">
        <v>343</v>
      </c>
      <c r="W1" s="14" t="s">
        <v>344</v>
      </c>
      <c r="X1" s="14" t="s">
        <v>345</v>
      </c>
      <c r="Y1" s="14" t="s">
        <v>346</v>
      </c>
      <c r="Z1" s="14" t="s">
        <v>347</v>
      </c>
      <c r="AA1" s="14" t="s">
        <v>348</v>
      </c>
      <c r="AB1" s="14" t="s">
        <v>349</v>
      </c>
      <c r="AC1" s="14" t="s">
        <v>350</v>
      </c>
      <c r="AD1" s="14" t="s">
        <v>351</v>
      </c>
      <c r="AE1" s="14" t="s">
        <v>352</v>
      </c>
      <c r="AF1" s="14" t="s">
        <v>353</v>
      </c>
      <c r="AG1" s="14" t="s">
        <v>354</v>
      </c>
      <c r="AH1" t="s">
        <v>355</v>
      </c>
      <c r="AI1" t="s">
        <v>356</v>
      </c>
      <c r="AJ1" t="s">
        <v>357</v>
      </c>
      <c r="AK1" t="s">
        <v>358</v>
      </c>
      <c r="AL1" t="s">
        <v>359</v>
      </c>
      <c r="AM1" t="s">
        <v>360</v>
      </c>
      <c r="AN1" t="s">
        <v>361</v>
      </c>
      <c r="AO1" t="s">
        <v>362</v>
      </c>
      <c r="AP1" t="s">
        <v>363</v>
      </c>
      <c r="AQ1" t="s">
        <v>364</v>
      </c>
      <c r="AR1" t="s">
        <v>365</v>
      </c>
      <c r="AS1" t="s">
        <v>366</v>
      </c>
      <c r="AT1" t="s">
        <v>367</v>
      </c>
      <c r="AU1" t="s">
        <v>368</v>
      </c>
      <c r="AV1" t="s">
        <v>369</v>
      </c>
      <c r="AW1" t="s">
        <v>370</v>
      </c>
      <c r="AX1" t="s">
        <v>371</v>
      </c>
    </row>
    <row r="2" spans="1:50" ht="15.5" customHeight="1" x14ac:dyDescent="0.35">
      <c r="A2" t="s">
        <v>372</v>
      </c>
      <c r="B2" t="s">
        <v>105</v>
      </c>
      <c r="C2" t="s">
        <v>373</v>
      </c>
      <c r="D2" t="s">
        <v>374</v>
      </c>
      <c r="F2" t="str">
        <f t="shared" ref="F2:F33" si="0">_xlfn.CONCAT(A2,B2,D2)</f>
        <v>SafrinhaSubtropical30A37</v>
      </c>
      <c r="G2" t="s">
        <v>375</v>
      </c>
      <c r="H2" t="s">
        <v>54</v>
      </c>
      <c r="J2" t="s">
        <v>376</v>
      </c>
      <c r="K2" t="s">
        <v>377</v>
      </c>
      <c r="L2" t="s">
        <v>378</v>
      </c>
      <c r="S2">
        <v>2</v>
      </c>
      <c r="T2">
        <v>4</v>
      </c>
      <c r="U2">
        <v>3</v>
      </c>
      <c r="V2">
        <v>4</v>
      </c>
      <c r="W2" s="14" t="s">
        <v>379</v>
      </c>
      <c r="X2" s="14" t="s">
        <v>380</v>
      </c>
      <c r="Y2" s="14" t="s">
        <v>380</v>
      </c>
      <c r="Z2" s="14" t="s">
        <v>379</v>
      </c>
      <c r="AA2" s="14" t="s">
        <v>380</v>
      </c>
      <c r="AB2" s="14"/>
      <c r="AC2" s="14"/>
      <c r="AD2" s="14"/>
      <c r="AE2" s="14"/>
      <c r="AF2" s="14"/>
      <c r="AG2" s="14"/>
      <c r="AH2" t="s">
        <v>381</v>
      </c>
      <c r="AI2" t="s">
        <v>382</v>
      </c>
      <c r="AJ2" t="s">
        <v>383</v>
      </c>
    </row>
    <row r="3" spans="1:50" ht="15.5" customHeight="1" x14ac:dyDescent="0.35">
      <c r="A3" t="s">
        <v>372</v>
      </c>
      <c r="B3" t="s">
        <v>105</v>
      </c>
      <c r="C3" t="s">
        <v>384</v>
      </c>
      <c r="D3" t="s">
        <v>385</v>
      </c>
      <c r="F3" t="str">
        <f t="shared" si="0"/>
        <v>SafrinhaSubtropical3200RR2</v>
      </c>
      <c r="G3" t="s">
        <v>386</v>
      </c>
      <c r="H3" t="s">
        <v>95</v>
      </c>
      <c r="J3" t="s">
        <v>94</v>
      </c>
      <c r="K3" t="s">
        <v>94</v>
      </c>
      <c r="L3" t="s">
        <v>94</v>
      </c>
      <c r="W3" s="14" t="s">
        <v>380</v>
      </c>
      <c r="X3" s="14" t="s">
        <v>387</v>
      </c>
      <c r="Y3" s="14" t="s">
        <v>388</v>
      </c>
      <c r="Z3" s="14" t="s">
        <v>387</v>
      </c>
      <c r="AA3" s="14" t="s">
        <v>387</v>
      </c>
      <c r="AB3" s="14"/>
      <c r="AC3" s="14" t="s">
        <v>387</v>
      </c>
      <c r="AD3" s="14" t="s">
        <v>380</v>
      </c>
      <c r="AE3" s="14" t="s">
        <v>388</v>
      </c>
      <c r="AF3" s="14"/>
      <c r="AG3" s="14"/>
      <c r="AH3" t="s">
        <v>389</v>
      </c>
      <c r="AI3" t="s">
        <v>390</v>
      </c>
      <c r="AJ3" t="s">
        <v>391</v>
      </c>
    </row>
    <row r="4" spans="1:50" ht="15.5" customHeight="1" x14ac:dyDescent="0.35">
      <c r="A4" t="s">
        <v>372</v>
      </c>
      <c r="B4" t="s">
        <v>105</v>
      </c>
      <c r="C4" t="s">
        <v>384</v>
      </c>
      <c r="D4" s="13" t="s">
        <v>93</v>
      </c>
      <c r="F4" t="str">
        <f t="shared" si="0"/>
        <v>SafrinhaSubtropical3320RR2</v>
      </c>
      <c r="G4" t="s">
        <v>375</v>
      </c>
      <c r="H4" t="s">
        <v>95</v>
      </c>
      <c r="J4" t="s">
        <v>94</v>
      </c>
      <c r="K4" t="s">
        <v>94</v>
      </c>
      <c r="L4" t="s">
        <v>94</v>
      </c>
      <c r="M4">
        <v>775</v>
      </c>
      <c r="N4">
        <v>773</v>
      </c>
      <c r="O4" t="s">
        <v>392</v>
      </c>
      <c r="P4" t="s">
        <v>393</v>
      </c>
      <c r="Q4" t="s">
        <v>394</v>
      </c>
      <c r="R4" t="s">
        <v>395</v>
      </c>
      <c r="S4">
        <v>4</v>
      </c>
      <c r="T4">
        <v>3</v>
      </c>
      <c r="U4">
        <v>3</v>
      </c>
      <c r="W4" s="14" t="s">
        <v>379</v>
      </c>
      <c r="X4" s="14" t="s">
        <v>387</v>
      </c>
      <c r="Y4" s="14" t="s">
        <v>388</v>
      </c>
      <c r="Z4" s="14" t="s">
        <v>388</v>
      </c>
      <c r="AA4" s="14" t="s">
        <v>388</v>
      </c>
      <c r="AB4" s="14" t="s">
        <v>387</v>
      </c>
      <c r="AC4" s="14"/>
      <c r="AD4" s="14" t="s">
        <v>387</v>
      </c>
      <c r="AE4" s="14" t="s">
        <v>380</v>
      </c>
      <c r="AF4" s="14"/>
      <c r="AG4" s="14"/>
      <c r="AH4" t="s">
        <v>396</v>
      </c>
      <c r="AI4" t="s">
        <v>397</v>
      </c>
      <c r="AJ4" t="s">
        <v>398</v>
      </c>
      <c r="AR4" t="s">
        <v>399</v>
      </c>
      <c r="AS4" t="s">
        <v>400</v>
      </c>
      <c r="AT4" t="s">
        <v>401</v>
      </c>
      <c r="AU4" t="s">
        <v>402</v>
      </c>
      <c r="AV4" t="s">
        <v>403</v>
      </c>
      <c r="AW4" t="s">
        <v>404</v>
      </c>
    </row>
    <row r="5" spans="1:50" ht="15.5" customHeight="1" x14ac:dyDescent="0.35">
      <c r="A5" t="s">
        <v>372</v>
      </c>
      <c r="B5" t="s">
        <v>105</v>
      </c>
      <c r="C5" t="s">
        <v>384</v>
      </c>
      <c r="D5" s="13" t="s">
        <v>405</v>
      </c>
      <c r="F5" t="str">
        <f t="shared" si="0"/>
        <v>SafrinhaSubtropical3500RR2</v>
      </c>
      <c r="G5" t="s">
        <v>375</v>
      </c>
      <c r="H5" t="s">
        <v>95</v>
      </c>
      <c r="J5" t="s">
        <v>94</v>
      </c>
      <c r="K5" t="s">
        <v>94</v>
      </c>
      <c r="L5" t="s">
        <v>94</v>
      </c>
      <c r="M5">
        <v>789</v>
      </c>
      <c r="N5">
        <v>788</v>
      </c>
      <c r="O5" t="s">
        <v>406</v>
      </c>
      <c r="P5" t="s">
        <v>407</v>
      </c>
      <c r="Q5" t="s">
        <v>408</v>
      </c>
      <c r="R5" t="s">
        <v>395</v>
      </c>
      <c r="W5" s="14"/>
      <c r="X5" s="14"/>
      <c r="Y5" s="14"/>
      <c r="Z5" s="14"/>
      <c r="AA5" s="14"/>
      <c r="AB5" s="14"/>
      <c r="AC5" s="14"/>
      <c r="AD5" s="14"/>
      <c r="AE5" s="14"/>
      <c r="AF5" s="14"/>
      <c r="AG5" s="14"/>
    </row>
    <row r="6" spans="1:50" ht="15.5" customHeight="1" x14ac:dyDescent="0.35">
      <c r="A6" t="s">
        <v>372</v>
      </c>
      <c r="B6" t="s">
        <v>105</v>
      </c>
      <c r="C6" t="s">
        <v>384</v>
      </c>
      <c r="D6" s="13" t="s">
        <v>409</v>
      </c>
      <c r="E6" t="s">
        <v>410</v>
      </c>
      <c r="F6" t="str">
        <f t="shared" si="0"/>
        <v>SafrinhaSubtropical3510RR2</v>
      </c>
      <c r="G6" t="s">
        <v>375</v>
      </c>
      <c r="H6" t="s">
        <v>95</v>
      </c>
      <c r="J6" t="s">
        <v>94</v>
      </c>
      <c r="K6" t="s">
        <v>94</v>
      </c>
      <c r="L6" t="s">
        <v>94</v>
      </c>
      <c r="M6">
        <v>771</v>
      </c>
      <c r="N6">
        <v>770</v>
      </c>
      <c r="O6" t="s">
        <v>406</v>
      </c>
      <c r="P6" t="s">
        <v>411</v>
      </c>
      <c r="Q6" t="s">
        <v>408</v>
      </c>
      <c r="R6" t="s">
        <v>395</v>
      </c>
      <c r="W6" s="14" t="s">
        <v>379</v>
      </c>
      <c r="X6" s="14" t="s">
        <v>380</v>
      </c>
      <c r="Y6" s="14"/>
      <c r="Z6" s="14" t="s">
        <v>387</v>
      </c>
      <c r="AA6" s="14"/>
      <c r="AB6" s="14"/>
      <c r="AC6" s="14"/>
      <c r="AD6" s="14"/>
      <c r="AE6" s="14"/>
      <c r="AF6" s="14"/>
      <c r="AG6" s="14"/>
      <c r="AH6" t="s">
        <v>412</v>
      </c>
      <c r="AI6" t="s">
        <v>413</v>
      </c>
      <c r="AJ6" t="s">
        <v>414</v>
      </c>
      <c r="AK6" t="s">
        <v>415</v>
      </c>
      <c r="AR6" t="s">
        <v>416</v>
      </c>
      <c r="AS6" t="s">
        <v>417</v>
      </c>
      <c r="AT6" t="s">
        <v>418</v>
      </c>
      <c r="AU6" t="s">
        <v>419</v>
      </c>
      <c r="AV6" t="s">
        <v>420</v>
      </c>
      <c r="AW6" t="s">
        <v>421</v>
      </c>
    </row>
    <row r="7" spans="1:50" ht="15.5" customHeight="1" x14ac:dyDescent="0.35">
      <c r="A7" t="s">
        <v>372</v>
      </c>
      <c r="B7" t="s">
        <v>105</v>
      </c>
      <c r="C7" t="s">
        <v>384</v>
      </c>
      <c r="D7" t="s">
        <v>422</v>
      </c>
      <c r="F7" t="str">
        <f t="shared" si="0"/>
        <v>SafrinhaSubtropical3620RR2</v>
      </c>
      <c r="G7" t="s">
        <v>386</v>
      </c>
      <c r="H7" t="s">
        <v>95</v>
      </c>
      <c r="J7" t="s">
        <v>94</v>
      </c>
      <c r="K7" t="s">
        <v>94</v>
      </c>
      <c r="L7" t="s">
        <v>94</v>
      </c>
      <c r="W7" s="14" t="s">
        <v>387</v>
      </c>
      <c r="X7" s="14" t="s">
        <v>380</v>
      </c>
      <c r="Y7" s="14" t="s">
        <v>387</v>
      </c>
      <c r="Z7" s="14" t="s">
        <v>379</v>
      </c>
      <c r="AA7" s="14" t="s">
        <v>380</v>
      </c>
      <c r="AB7" s="14"/>
      <c r="AC7" s="14"/>
      <c r="AD7" s="14"/>
      <c r="AE7" s="14"/>
      <c r="AF7" s="14"/>
      <c r="AG7" s="14"/>
      <c r="AH7" t="s">
        <v>423</v>
      </c>
      <c r="AI7" t="s">
        <v>424</v>
      </c>
      <c r="AJ7" t="s">
        <v>425</v>
      </c>
      <c r="AK7" t="s">
        <v>426</v>
      </c>
      <c r="AR7" t="s">
        <v>427</v>
      </c>
      <c r="AS7" t="s">
        <v>428</v>
      </c>
      <c r="AT7" t="s">
        <v>418</v>
      </c>
      <c r="AU7" t="s">
        <v>429</v>
      </c>
      <c r="AV7" t="s">
        <v>430</v>
      </c>
      <c r="AW7" t="s">
        <v>431</v>
      </c>
    </row>
    <row r="8" spans="1:50" ht="15.5" customHeight="1" x14ac:dyDescent="0.35">
      <c r="A8" t="s">
        <v>372</v>
      </c>
      <c r="B8" t="s">
        <v>105</v>
      </c>
      <c r="C8" t="s">
        <v>384</v>
      </c>
      <c r="D8" t="s">
        <v>98</v>
      </c>
      <c r="F8" t="str">
        <f t="shared" si="0"/>
        <v>SafrinhaSubtropical3700RR2</v>
      </c>
      <c r="G8" t="s">
        <v>386</v>
      </c>
      <c r="H8" t="s">
        <v>95</v>
      </c>
      <c r="J8" t="s">
        <v>94</v>
      </c>
      <c r="K8" t="s">
        <v>94</v>
      </c>
      <c r="L8" t="s">
        <v>94</v>
      </c>
      <c r="M8">
        <v>815</v>
      </c>
      <c r="N8">
        <v>814</v>
      </c>
      <c r="O8" t="s">
        <v>406</v>
      </c>
      <c r="P8" t="s">
        <v>411</v>
      </c>
      <c r="Q8" t="s">
        <v>408</v>
      </c>
      <c r="R8" t="s">
        <v>395</v>
      </c>
      <c r="S8">
        <v>4</v>
      </c>
      <c r="T8">
        <v>4</v>
      </c>
      <c r="U8">
        <v>3</v>
      </c>
      <c r="W8" s="14" t="s">
        <v>387</v>
      </c>
      <c r="X8" s="14" t="s">
        <v>379</v>
      </c>
      <c r="Y8" s="14" t="s">
        <v>379</v>
      </c>
      <c r="Z8" s="14" t="s">
        <v>388</v>
      </c>
      <c r="AA8" s="14" t="s">
        <v>380</v>
      </c>
      <c r="AB8" s="14" t="s">
        <v>380</v>
      </c>
      <c r="AC8" s="14" t="s">
        <v>380</v>
      </c>
      <c r="AD8" s="14" t="s">
        <v>380</v>
      </c>
      <c r="AE8" s="14" t="s">
        <v>379</v>
      </c>
      <c r="AF8" s="14"/>
      <c r="AG8" s="14"/>
      <c r="AH8" t="s">
        <v>432</v>
      </c>
      <c r="AI8" t="s">
        <v>433</v>
      </c>
      <c r="AJ8" t="s">
        <v>434</v>
      </c>
      <c r="AK8" t="s">
        <v>435</v>
      </c>
      <c r="AR8" t="s">
        <v>436</v>
      </c>
      <c r="AS8" t="s">
        <v>437</v>
      </c>
      <c r="AT8" t="s">
        <v>438</v>
      </c>
      <c r="AU8" t="s">
        <v>439</v>
      </c>
      <c r="AV8" t="s">
        <v>440</v>
      </c>
      <c r="AW8" t="s">
        <v>441</v>
      </c>
    </row>
    <row r="9" spans="1:50" ht="15.5" customHeight="1" x14ac:dyDescent="0.35">
      <c r="A9" t="s">
        <v>372</v>
      </c>
      <c r="B9" t="s">
        <v>105</v>
      </c>
      <c r="C9" t="s">
        <v>384</v>
      </c>
      <c r="D9" s="13" t="s">
        <v>102</v>
      </c>
      <c r="F9" t="str">
        <f t="shared" si="0"/>
        <v>SafrinhaSubtropical3800RR2</v>
      </c>
      <c r="G9" t="s">
        <v>375</v>
      </c>
      <c r="H9" t="s">
        <v>95</v>
      </c>
      <c r="J9" t="s">
        <v>94</v>
      </c>
      <c r="K9" t="s">
        <v>94</v>
      </c>
      <c r="L9" t="s">
        <v>94</v>
      </c>
      <c r="M9">
        <v>843</v>
      </c>
      <c r="N9">
        <v>843</v>
      </c>
      <c r="O9" t="s">
        <v>406</v>
      </c>
      <c r="P9" t="s">
        <v>442</v>
      </c>
      <c r="Q9" t="s">
        <v>443</v>
      </c>
      <c r="R9" t="s">
        <v>395</v>
      </c>
      <c r="W9" s="14" t="s">
        <v>387</v>
      </c>
      <c r="X9" s="14" t="s">
        <v>379</v>
      </c>
      <c r="Y9" s="14" t="s">
        <v>380</v>
      </c>
      <c r="Z9" s="14" t="s">
        <v>379</v>
      </c>
      <c r="AA9" s="14" t="s">
        <v>387</v>
      </c>
      <c r="AB9" s="14"/>
      <c r="AC9" s="14"/>
      <c r="AD9" s="14"/>
      <c r="AE9" s="14"/>
      <c r="AF9" s="14" t="s">
        <v>387</v>
      </c>
      <c r="AG9" s="14"/>
      <c r="AH9" t="s">
        <v>444</v>
      </c>
      <c r="AI9" t="s">
        <v>445</v>
      </c>
      <c r="AJ9" t="s">
        <v>446</v>
      </c>
      <c r="AR9" t="s">
        <v>447</v>
      </c>
      <c r="AS9" t="s">
        <v>448</v>
      </c>
      <c r="AT9" t="s">
        <v>449</v>
      </c>
      <c r="AU9" t="s">
        <v>450</v>
      </c>
      <c r="AV9" t="s">
        <v>451</v>
      </c>
      <c r="AW9" t="s">
        <v>452</v>
      </c>
    </row>
    <row r="10" spans="1:50" ht="15.5" customHeight="1" x14ac:dyDescent="0.35">
      <c r="A10" t="s">
        <v>372</v>
      </c>
      <c r="B10" t="s">
        <v>105</v>
      </c>
      <c r="C10" t="s">
        <v>453</v>
      </c>
      <c r="D10" s="13" t="s">
        <v>454</v>
      </c>
      <c r="E10" t="s">
        <v>410</v>
      </c>
      <c r="F10" t="str">
        <f t="shared" si="0"/>
        <v>SafrinhaSubtropicalAG8065</v>
      </c>
      <c r="G10" t="s">
        <v>375</v>
      </c>
      <c r="H10" t="s">
        <v>455</v>
      </c>
      <c r="I10" s="15" t="s">
        <v>456</v>
      </c>
      <c r="J10" t="s">
        <v>377</v>
      </c>
      <c r="K10" t="s">
        <v>378</v>
      </c>
      <c r="L10" t="s">
        <v>378</v>
      </c>
      <c r="M10">
        <v>774</v>
      </c>
      <c r="N10">
        <v>789</v>
      </c>
      <c r="O10" t="s">
        <v>406</v>
      </c>
      <c r="P10" t="s">
        <v>393</v>
      </c>
      <c r="Q10" t="s">
        <v>408</v>
      </c>
      <c r="R10" t="s">
        <v>395</v>
      </c>
      <c r="S10">
        <v>4</v>
      </c>
      <c r="T10">
        <v>4</v>
      </c>
      <c r="U10">
        <v>3</v>
      </c>
      <c r="V10">
        <v>3</v>
      </c>
      <c r="W10" s="14" t="s">
        <v>387</v>
      </c>
      <c r="X10" s="14" t="s">
        <v>387</v>
      </c>
      <c r="Y10" s="14" t="s">
        <v>380</v>
      </c>
      <c r="Z10" s="14" t="s">
        <v>379</v>
      </c>
      <c r="AA10" s="14" t="s">
        <v>457</v>
      </c>
      <c r="AB10" s="14" t="s">
        <v>380</v>
      </c>
      <c r="AC10" s="14"/>
      <c r="AD10" s="14"/>
      <c r="AE10" s="14"/>
      <c r="AF10" s="14" t="s">
        <v>379</v>
      </c>
      <c r="AG10" s="14"/>
      <c r="AH10" t="s">
        <v>458</v>
      </c>
      <c r="AI10" t="s">
        <v>459</v>
      </c>
      <c r="AJ10" t="s">
        <v>460</v>
      </c>
      <c r="AK10" s="16" t="s">
        <v>461</v>
      </c>
      <c r="AL10" t="s">
        <v>462</v>
      </c>
      <c r="AM10" t="s">
        <v>463</v>
      </c>
      <c r="AN10" t="s">
        <v>463</v>
      </c>
      <c r="AO10" t="s">
        <v>464</v>
      </c>
      <c r="AP10" t="s">
        <v>465</v>
      </c>
      <c r="AQ10" t="s">
        <v>466</v>
      </c>
      <c r="AR10" t="s">
        <v>467</v>
      </c>
      <c r="AS10" t="s">
        <v>468</v>
      </c>
      <c r="AT10" t="s">
        <v>469</v>
      </c>
      <c r="AU10" t="s">
        <v>470</v>
      </c>
      <c r="AV10" t="s">
        <v>471</v>
      </c>
      <c r="AW10" t="s">
        <v>472</v>
      </c>
      <c r="AX10" t="s">
        <v>473</v>
      </c>
    </row>
    <row r="11" spans="1:50" ht="15.5" customHeight="1" x14ac:dyDescent="0.35">
      <c r="A11" t="s">
        <v>372</v>
      </c>
      <c r="B11" t="s">
        <v>105</v>
      </c>
      <c r="C11" t="s">
        <v>453</v>
      </c>
      <c r="D11" s="13" t="s">
        <v>474</v>
      </c>
      <c r="E11" t="s">
        <v>410</v>
      </c>
      <c r="F11" t="str">
        <f t="shared" si="0"/>
        <v>SafrinhaSubtropicalAG8480</v>
      </c>
      <c r="G11" t="s">
        <v>375</v>
      </c>
      <c r="H11" t="s">
        <v>455</v>
      </c>
      <c r="I11" s="15" t="s">
        <v>456</v>
      </c>
      <c r="J11" t="s">
        <v>377</v>
      </c>
      <c r="K11" t="s">
        <v>376</v>
      </c>
      <c r="L11" t="s">
        <v>377</v>
      </c>
      <c r="M11">
        <v>824</v>
      </c>
      <c r="N11">
        <v>823</v>
      </c>
      <c r="O11" t="s">
        <v>406</v>
      </c>
      <c r="P11" t="s">
        <v>393</v>
      </c>
      <c r="Q11" t="s">
        <v>394</v>
      </c>
      <c r="R11" t="s">
        <v>395</v>
      </c>
      <c r="S11">
        <v>3</v>
      </c>
      <c r="T11">
        <v>5</v>
      </c>
      <c r="U11">
        <v>3</v>
      </c>
      <c r="V11">
        <v>5</v>
      </c>
      <c r="W11" s="14" t="s">
        <v>387</v>
      </c>
      <c r="X11" s="14" t="s">
        <v>380</v>
      </c>
      <c r="Y11" s="14" t="s">
        <v>380</v>
      </c>
      <c r="Z11" s="14" t="s">
        <v>379</v>
      </c>
      <c r="AA11" s="14" t="s">
        <v>380</v>
      </c>
      <c r="AB11" s="14"/>
      <c r="AC11" s="14" t="s">
        <v>388</v>
      </c>
      <c r="AD11" s="14" t="s">
        <v>380</v>
      </c>
      <c r="AE11" s="14" t="s">
        <v>379</v>
      </c>
      <c r="AF11" s="14"/>
      <c r="AG11" s="14"/>
      <c r="AH11" t="s">
        <v>475</v>
      </c>
      <c r="AI11" t="s">
        <v>476</v>
      </c>
      <c r="AJ11" t="s">
        <v>477</v>
      </c>
      <c r="AK11" s="16" t="s">
        <v>478</v>
      </c>
      <c r="AL11" t="s">
        <v>463</v>
      </c>
      <c r="AM11" t="s">
        <v>479</v>
      </c>
      <c r="AN11" t="s">
        <v>479</v>
      </c>
      <c r="AO11" t="s">
        <v>480</v>
      </c>
      <c r="AP11" t="s">
        <v>466</v>
      </c>
      <c r="AQ11" t="s">
        <v>466</v>
      </c>
      <c r="AR11" t="s">
        <v>416</v>
      </c>
      <c r="AS11" t="s">
        <v>481</v>
      </c>
      <c r="AT11" t="s">
        <v>418</v>
      </c>
      <c r="AU11" t="s">
        <v>482</v>
      </c>
      <c r="AV11" t="s">
        <v>483</v>
      </c>
      <c r="AW11" t="s">
        <v>484</v>
      </c>
      <c r="AX11" t="s">
        <v>473</v>
      </c>
    </row>
    <row r="12" spans="1:50" ht="15.5" customHeight="1" x14ac:dyDescent="0.35">
      <c r="A12" t="s">
        <v>372</v>
      </c>
      <c r="B12" t="s">
        <v>105</v>
      </c>
      <c r="C12" t="s">
        <v>453</v>
      </c>
      <c r="D12" s="13" t="s">
        <v>485</v>
      </c>
      <c r="E12" t="s">
        <v>486</v>
      </c>
      <c r="F12" t="str">
        <f t="shared" si="0"/>
        <v>SafrinhaSubtropicalAG8701</v>
      </c>
      <c r="G12" t="s">
        <v>375</v>
      </c>
      <c r="H12" t="s">
        <v>455</v>
      </c>
      <c r="I12" s="15" t="s">
        <v>456</v>
      </c>
      <c r="J12" t="s">
        <v>376</v>
      </c>
      <c r="K12" t="s">
        <v>376</v>
      </c>
      <c r="L12" t="s">
        <v>377</v>
      </c>
      <c r="M12">
        <v>872</v>
      </c>
      <c r="N12">
        <v>867</v>
      </c>
      <c r="O12" t="s">
        <v>392</v>
      </c>
      <c r="P12" t="s">
        <v>442</v>
      </c>
      <c r="Q12" t="s">
        <v>408</v>
      </c>
      <c r="R12" t="s">
        <v>29</v>
      </c>
      <c r="S12">
        <v>3</v>
      </c>
      <c r="T12">
        <v>2</v>
      </c>
      <c r="U12">
        <v>4</v>
      </c>
      <c r="V12">
        <v>4</v>
      </c>
      <c r="W12" s="14" t="s">
        <v>387</v>
      </c>
      <c r="X12" s="14" t="s">
        <v>380</v>
      </c>
      <c r="Y12" s="14" t="s">
        <v>379</v>
      </c>
      <c r="Z12" s="14" t="s">
        <v>387</v>
      </c>
      <c r="AA12" s="14"/>
      <c r="AB12" s="14"/>
      <c r="AC12" s="14"/>
      <c r="AD12" s="14"/>
      <c r="AE12" s="14"/>
      <c r="AF12" s="14" t="s">
        <v>380</v>
      </c>
      <c r="AG12" s="14"/>
      <c r="AH12" t="s">
        <v>487</v>
      </c>
      <c r="AI12" t="s">
        <v>488</v>
      </c>
      <c r="AJ12" t="s">
        <v>489</v>
      </c>
      <c r="AK12" s="16" t="s">
        <v>490</v>
      </c>
      <c r="AL12" t="s">
        <v>463</v>
      </c>
      <c r="AM12" t="s">
        <v>463</v>
      </c>
      <c r="AN12" t="s">
        <v>463</v>
      </c>
      <c r="AO12" t="s">
        <v>466</v>
      </c>
      <c r="AP12" t="s">
        <v>466</v>
      </c>
      <c r="AQ12" t="s">
        <v>466</v>
      </c>
      <c r="AR12" t="s">
        <v>491</v>
      </c>
      <c r="AS12" t="s">
        <v>492</v>
      </c>
      <c r="AT12" t="s">
        <v>493</v>
      </c>
      <c r="AU12">
        <v>150</v>
      </c>
      <c r="AV12" t="s">
        <v>494</v>
      </c>
      <c r="AW12" t="s">
        <v>495</v>
      </c>
      <c r="AX12" t="s">
        <v>473</v>
      </c>
    </row>
    <row r="13" spans="1:50" ht="15.5" customHeight="1" x14ac:dyDescent="0.35">
      <c r="A13" t="s">
        <v>372</v>
      </c>
      <c r="B13" t="s">
        <v>105</v>
      </c>
      <c r="C13" t="s">
        <v>453</v>
      </c>
      <c r="D13" s="13" t="s">
        <v>496</v>
      </c>
      <c r="E13" t="s">
        <v>497</v>
      </c>
      <c r="F13" t="str">
        <f t="shared" si="0"/>
        <v>SafrinhaSubtropicalAG8780</v>
      </c>
      <c r="G13" t="s">
        <v>375</v>
      </c>
      <c r="H13" t="s">
        <v>455</v>
      </c>
      <c r="I13" s="15" t="s">
        <v>456</v>
      </c>
      <c r="J13" t="s">
        <v>377</v>
      </c>
      <c r="K13" t="s">
        <v>376</v>
      </c>
      <c r="L13" t="s">
        <v>377</v>
      </c>
      <c r="M13">
        <v>773</v>
      </c>
      <c r="N13">
        <v>775</v>
      </c>
      <c r="O13" t="s">
        <v>406</v>
      </c>
      <c r="P13" t="s">
        <v>393</v>
      </c>
      <c r="Q13" t="s">
        <v>443</v>
      </c>
      <c r="R13" t="s">
        <v>395</v>
      </c>
      <c r="S13">
        <v>3</v>
      </c>
      <c r="T13">
        <v>6</v>
      </c>
      <c r="U13">
        <v>2</v>
      </c>
      <c r="V13">
        <v>4</v>
      </c>
      <c r="W13" s="14" t="s">
        <v>380</v>
      </c>
      <c r="X13" s="14" t="s">
        <v>379</v>
      </c>
      <c r="Y13" s="14" t="s">
        <v>457</v>
      </c>
      <c r="Z13" s="14" t="s">
        <v>379</v>
      </c>
      <c r="AA13" s="14" t="s">
        <v>379</v>
      </c>
      <c r="AB13" s="14" t="s">
        <v>380</v>
      </c>
      <c r="AC13" s="14" t="s">
        <v>380</v>
      </c>
      <c r="AD13" s="14" t="s">
        <v>380</v>
      </c>
      <c r="AE13" s="14" t="s">
        <v>387</v>
      </c>
      <c r="AF13" s="14"/>
      <c r="AG13" s="14"/>
      <c r="AH13" t="s">
        <v>498</v>
      </c>
      <c r="AI13" t="s">
        <v>499</v>
      </c>
      <c r="AJ13" t="s">
        <v>500</v>
      </c>
      <c r="AK13" s="16"/>
      <c r="AL13" t="s">
        <v>479</v>
      </c>
      <c r="AM13" t="s">
        <v>462</v>
      </c>
      <c r="AN13" t="s">
        <v>462</v>
      </c>
      <c r="AO13" t="s">
        <v>466</v>
      </c>
      <c r="AP13" t="s">
        <v>466</v>
      </c>
      <c r="AQ13" t="s">
        <v>466</v>
      </c>
      <c r="AR13" t="s">
        <v>501</v>
      </c>
      <c r="AS13" t="s">
        <v>502</v>
      </c>
      <c r="AT13" t="s">
        <v>503</v>
      </c>
      <c r="AU13" t="s">
        <v>504</v>
      </c>
      <c r="AV13" t="s">
        <v>505</v>
      </c>
      <c r="AW13" t="s">
        <v>506</v>
      </c>
      <c r="AX13" t="s">
        <v>473</v>
      </c>
    </row>
    <row r="14" spans="1:50" ht="15.5" customHeight="1" x14ac:dyDescent="0.35">
      <c r="A14" t="s">
        <v>372</v>
      </c>
      <c r="B14" t="s">
        <v>105</v>
      </c>
      <c r="C14" t="s">
        <v>453</v>
      </c>
      <c r="D14" s="13" t="s">
        <v>507</v>
      </c>
      <c r="E14" t="s">
        <v>508</v>
      </c>
      <c r="F14" t="str">
        <f t="shared" si="0"/>
        <v>SafrinhaSubtropicalAG9000</v>
      </c>
      <c r="G14" t="s">
        <v>375</v>
      </c>
      <c r="H14" t="s">
        <v>509</v>
      </c>
      <c r="I14" t="s">
        <v>510</v>
      </c>
      <c r="J14" t="s">
        <v>378</v>
      </c>
      <c r="K14" t="s">
        <v>376</v>
      </c>
      <c r="L14" t="s">
        <v>378</v>
      </c>
      <c r="M14">
        <v>768</v>
      </c>
      <c r="N14">
        <v>766</v>
      </c>
      <c r="O14" t="s">
        <v>392</v>
      </c>
      <c r="P14" t="s">
        <v>393</v>
      </c>
      <c r="Q14" t="s">
        <v>408</v>
      </c>
      <c r="R14" t="s">
        <v>511</v>
      </c>
      <c r="S14">
        <v>3</v>
      </c>
      <c r="T14">
        <v>3</v>
      </c>
      <c r="U14">
        <v>2</v>
      </c>
      <c r="V14">
        <v>2</v>
      </c>
      <c r="W14" s="14" t="s">
        <v>380</v>
      </c>
      <c r="X14" s="14" t="s">
        <v>387</v>
      </c>
      <c r="Y14" s="14" t="s">
        <v>388</v>
      </c>
      <c r="Z14" s="14" t="s">
        <v>387</v>
      </c>
      <c r="AA14" s="14" t="s">
        <v>387</v>
      </c>
      <c r="AB14" s="14"/>
      <c r="AC14" s="14" t="s">
        <v>387</v>
      </c>
      <c r="AD14" s="14" t="s">
        <v>380</v>
      </c>
      <c r="AE14" s="14" t="s">
        <v>388</v>
      </c>
      <c r="AF14" s="14"/>
      <c r="AG14" s="14"/>
      <c r="AH14" t="s">
        <v>512</v>
      </c>
      <c r="AI14" t="s">
        <v>513</v>
      </c>
      <c r="AJ14" t="s">
        <v>514</v>
      </c>
      <c r="AK14" s="16" t="s">
        <v>515</v>
      </c>
      <c r="AL14" t="s">
        <v>462</v>
      </c>
      <c r="AM14" t="s">
        <v>462</v>
      </c>
      <c r="AN14" t="s">
        <v>462</v>
      </c>
      <c r="AO14" t="s">
        <v>466</v>
      </c>
      <c r="AP14" t="s">
        <v>480</v>
      </c>
      <c r="AQ14" t="s">
        <v>480</v>
      </c>
      <c r="AR14" t="s">
        <v>501</v>
      </c>
      <c r="AS14" t="s">
        <v>502</v>
      </c>
      <c r="AT14" t="s">
        <v>503</v>
      </c>
      <c r="AU14" t="s">
        <v>504</v>
      </c>
      <c r="AV14" t="s">
        <v>505</v>
      </c>
      <c r="AW14" t="s">
        <v>506</v>
      </c>
    </row>
    <row r="15" spans="1:50" ht="15.5" customHeight="1" x14ac:dyDescent="0.35">
      <c r="A15" t="s">
        <v>372</v>
      </c>
      <c r="B15" t="s">
        <v>105</v>
      </c>
      <c r="C15" t="s">
        <v>453</v>
      </c>
      <c r="D15" t="s">
        <v>516</v>
      </c>
      <c r="E15" t="s">
        <v>508</v>
      </c>
      <c r="F15" t="str">
        <f t="shared" si="0"/>
        <v>SafrinhaSubtropicalAG9030</v>
      </c>
      <c r="G15" t="s">
        <v>386</v>
      </c>
      <c r="H15" t="s">
        <v>509</v>
      </c>
      <c r="J15" t="s">
        <v>376</v>
      </c>
      <c r="K15" t="s">
        <v>376</v>
      </c>
      <c r="L15" t="s">
        <v>378</v>
      </c>
      <c r="S15">
        <v>2</v>
      </c>
      <c r="T15">
        <v>2</v>
      </c>
      <c r="U15">
        <v>2</v>
      </c>
      <c r="V15">
        <v>4</v>
      </c>
      <c r="W15" s="14" t="s">
        <v>387</v>
      </c>
      <c r="X15" s="14" t="s">
        <v>387</v>
      </c>
      <c r="Y15" s="14" t="s">
        <v>380</v>
      </c>
      <c r="Z15" s="14" t="s">
        <v>379</v>
      </c>
      <c r="AA15" s="14" t="s">
        <v>380</v>
      </c>
      <c r="AB15" s="14"/>
      <c r="AC15" s="14"/>
      <c r="AD15" s="14" t="s">
        <v>388</v>
      </c>
      <c r="AE15" s="14"/>
      <c r="AF15" s="14"/>
      <c r="AG15" s="14"/>
      <c r="AH15" t="s">
        <v>517</v>
      </c>
      <c r="AI15" t="s">
        <v>518</v>
      </c>
      <c r="AJ15" t="s">
        <v>519</v>
      </c>
      <c r="AK15" s="16"/>
    </row>
    <row r="16" spans="1:50" ht="15.5" customHeight="1" x14ac:dyDescent="0.35">
      <c r="A16" t="s">
        <v>372</v>
      </c>
      <c r="B16" t="s">
        <v>105</v>
      </c>
      <c r="C16" t="s">
        <v>453</v>
      </c>
      <c r="D16" s="13" t="s">
        <v>520</v>
      </c>
      <c r="E16" t="s">
        <v>410</v>
      </c>
      <c r="F16" t="str">
        <f t="shared" si="0"/>
        <v>SafrinhaSubtropicalAG9035</v>
      </c>
      <c r="G16" t="s">
        <v>375</v>
      </c>
      <c r="H16" t="s">
        <v>455</v>
      </c>
      <c r="I16" t="s">
        <v>510</v>
      </c>
      <c r="J16" t="s">
        <v>377</v>
      </c>
      <c r="K16" t="s">
        <v>376</v>
      </c>
      <c r="L16" t="s">
        <v>376</v>
      </c>
      <c r="M16">
        <v>866</v>
      </c>
      <c r="N16">
        <v>881</v>
      </c>
      <c r="O16" t="s">
        <v>392</v>
      </c>
      <c r="P16" t="s">
        <v>393</v>
      </c>
      <c r="Q16" t="s">
        <v>408</v>
      </c>
      <c r="R16" t="s">
        <v>395</v>
      </c>
      <c r="S16">
        <v>4</v>
      </c>
      <c r="T16">
        <v>3</v>
      </c>
      <c r="U16">
        <v>4</v>
      </c>
      <c r="V16">
        <v>3</v>
      </c>
      <c r="W16" s="14" t="s">
        <v>380</v>
      </c>
      <c r="X16" s="14" t="s">
        <v>380</v>
      </c>
      <c r="Y16" s="14" t="s">
        <v>379</v>
      </c>
      <c r="Z16" s="14" t="s">
        <v>379</v>
      </c>
      <c r="AA16" s="14" t="s">
        <v>380</v>
      </c>
      <c r="AB16" s="14"/>
      <c r="AC16" s="14"/>
      <c r="AD16" s="14"/>
      <c r="AE16" s="14" t="s">
        <v>387</v>
      </c>
      <c r="AF16" s="14"/>
      <c r="AG16" s="14"/>
      <c r="AH16" t="s">
        <v>521</v>
      </c>
      <c r="AI16" t="s">
        <v>522</v>
      </c>
      <c r="AJ16" t="s">
        <v>523</v>
      </c>
      <c r="AK16" s="16" t="s">
        <v>524</v>
      </c>
      <c r="AL16" t="s">
        <v>462</v>
      </c>
      <c r="AM16" t="s">
        <v>479</v>
      </c>
      <c r="AN16" t="s">
        <v>479</v>
      </c>
      <c r="AO16" t="s">
        <v>480</v>
      </c>
      <c r="AP16" t="s">
        <v>466</v>
      </c>
      <c r="AQ16" t="s">
        <v>465</v>
      </c>
      <c r="AR16" t="s">
        <v>525</v>
      </c>
      <c r="AS16" t="s">
        <v>526</v>
      </c>
      <c r="AT16" t="s">
        <v>527</v>
      </c>
      <c r="AU16" t="s">
        <v>528</v>
      </c>
      <c r="AV16" t="s">
        <v>529</v>
      </c>
      <c r="AW16" t="s">
        <v>530</v>
      </c>
    </row>
    <row r="17" spans="1:50" ht="15.5" customHeight="1" x14ac:dyDescent="0.35">
      <c r="A17" t="s">
        <v>372</v>
      </c>
      <c r="B17" t="s">
        <v>105</v>
      </c>
      <c r="C17" t="s">
        <v>453</v>
      </c>
      <c r="D17" t="s">
        <v>531</v>
      </c>
      <c r="E17" t="s">
        <v>532</v>
      </c>
      <c r="F17" t="str">
        <f t="shared" si="0"/>
        <v>SafrinhaSubtropicalAG9050</v>
      </c>
      <c r="G17" t="s">
        <v>386</v>
      </c>
      <c r="H17" t="s">
        <v>509</v>
      </c>
      <c r="J17" t="s">
        <v>378</v>
      </c>
      <c r="K17" t="s">
        <v>376</v>
      </c>
      <c r="L17" t="s">
        <v>376</v>
      </c>
      <c r="M17">
        <v>781</v>
      </c>
      <c r="N17">
        <v>779</v>
      </c>
      <c r="S17">
        <v>4</v>
      </c>
      <c r="T17">
        <v>2</v>
      </c>
      <c r="U17">
        <v>4</v>
      </c>
      <c r="V17">
        <v>3</v>
      </c>
      <c r="W17" s="14" t="s">
        <v>379</v>
      </c>
      <c r="X17" s="14" t="s">
        <v>387</v>
      </c>
      <c r="Y17" s="14" t="s">
        <v>379</v>
      </c>
      <c r="Z17" s="14" t="s">
        <v>457</v>
      </c>
      <c r="AA17" s="14" t="s">
        <v>387</v>
      </c>
      <c r="AB17" s="14"/>
      <c r="AC17" s="14" t="s">
        <v>379</v>
      </c>
      <c r="AD17" s="14" t="s">
        <v>379</v>
      </c>
      <c r="AE17" s="14" t="s">
        <v>380</v>
      </c>
      <c r="AF17" s="14"/>
      <c r="AG17" s="14"/>
      <c r="AH17" t="s">
        <v>533</v>
      </c>
      <c r="AI17" t="s">
        <v>534</v>
      </c>
      <c r="AJ17" t="s">
        <v>535</v>
      </c>
      <c r="AK17" s="16" t="s">
        <v>536</v>
      </c>
    </row>
    <row r="18" spans="1:50" ht="15.5" customHeight="1" x14ac:dyDescent="0.35">
      <c r="A18" t="s">
        <v>372</v>
      </c>
      <c r="B18" t="s">
        <v>105</v>
      </c>
      <c r="C18" t="s">
        <v>537</v>
      </c>
      <c r="D18" s="13" t="s">
        <v>538</v>
      </c>
      <c r="E18" t="s">
        <v>539</v>
      </c>
      <c r="F18" t="str">
        <f t="shared" si="0"/>
        <v>SafrinhaSubtropicalAS1633</v>
      </c>
      <c r="G18" t="s">
        <v>375</v>
      </c>
      <c r="H18" t="s">
        <v>509</v>
      </c>
      <c r="I18" s="15" t="s">
        <v>456</v>
      </c>
      <c r="J18" t="s">
        <v>376</v>
      </c>
      <c r="K18" t="s">
        <v>377</v>
      </c>
      <c r="L18" t="s">
        <v>378</v>
      </c>
      <c r="M18">
        <v>828</v>
      </c>
      <c r="N18">
        <v>826</v>
      </c>
      <c r="O18" t="s">
        <v>540</v>
      </c>
      <c r="P18" t="s">
        <v>442</v>
      </c>
      <c r="Q18" t="s">
        <v>408</v>
      </c>
      <c r="R18" t="s">
        <v>395</v>
      </c>
      <c r="S18">
        <v>3</v>
      </c>
      <c r="T18">
        <v>4</v>
      </c>
      <c r="U18">
        <v>2</v>
      </c>
      <c r="V18">
        <v>2</v>
      </c>
      <c r="W18" s="14" t="s">
        <v>380</v>
      </c>
      <c r="X18" s="14" t="s">
        <v>380</v>
      </c>
      <c r="Y18" s="14" t="s">
        <v>380</v>
      </c>
      <c r="Z18" s="14" t="s">
        <v>387</v>
      </c>
      <c r="AA18" s="14" t="s">
        <v>380</v>
      </c>
      <c r="AB18" s="14" t="s">
        <v>380</v>
      </c>
      <c r="AC18" s="14" t="s">
        <v>379</v>
      </c>
      <c r="AD18" s="14" t="s">
        <v>380</v>
      </c>
      <c r="AE18" s="14" t="s">
        <v>387</v>
      </c>
      <c r="AF18" s="14"/>
      <c r="AG18" s="14"/>
      <c r="AH18" t="s">
        <v>541</v>
      </c>
      <c r="AI18" t="s">
        <v>542</v>
      </c>
      <c r="AJ18" t="s">
        <v>543</v>
      </c>
      <c r="AK18" s="16"/>
      <c r="AL18" t="s">
        <v>463</v>
      </c>
      <c r="AM18" t="s">
        <v>463</v>
      </c>
      <c r="AN18" t="s">
        <v>463</v>
      </c>
      <c r="AO18" t="s">
        <v>480</v>
      </c>
      <c r="AP18" t="s">
        <v>480</v>
      </c>
      <c r="AQ18" t="s">
        <v>480</v>
      </c>
      <c r="AR18" t="s">
        <v>544</v>
      </c>
      <c r="AS18" t="s">
        <v>545</v>
      </c>
      <c r="AT18" t="s">
        <v>546</v>
      </c>
      <c r="AU18" t="s">
        <v>450</v>
      </c>
      <c r="AV18" t="s">
        <v>451</v>
      </c>
      <c r="AW18" t="s">
        <v>452</v>
      </c>
    </row>
    <row r="19" spans="1:50" ht="15.5" customHeight="1" x14ac:dyDescent="0.35">
      <c r="A19" t="s">
        <v>372</v>
      </c>
      <c r="B19" t="s">
        <v>105</v>
      </c>
      <c r="C19" t="s">
        <v>537</v>
      </c>
      <c r="D19" s="17" t="s">
        <v>28</v>
      </c>
      <c r="E19" t="s">
        <v>532</v>
      </c>
      <c r="F19" t="str">
        <f t="shared" si="0"/>
        <v>SafrinhaSubtropicalAS1770</v>
      </c>
      <c r="G19" t="s">
        <v>386</v>
      </c>
      <c r="H19" t="s">
        <v>547</v>
      </c>
      <c r="J19" t="s">
        <v>376</v>
      </c>
      <c r="K19" t="s">
        <v>376</v>
      </c>
      <c r="L19" t="s">
        <v>378</v>
      </c>
      <c r="M19">
        <v>760</v>
      </c>
      <c r="N19">
        <v>759</v>
      </c>
      <c r="S19">
        <v>2</v>
      </c>
      <c r="T19">
        <v>2</v>
      </c>
      <c r="U19">
        <v>3</v>
      </c>
      <c r="V19">
        <v>3</v>
      </c>
      <c r="W19" s="14" t="s">
        <v>387</v>
      </c>
      <c r="X19" s="14" t="s">
        <v>379</v>
      </c>
      <c r="Y19" s="14" t="s">
        <v>388</v>
      </c>
      <c r="Z19" s="14" t="s">
        <v>388</v>
      </c>
      <c r="AA19" s="14" t="s">
        <v>388</v>
      </c>
      <c r="AB19" s="14"/>
      <c r="AC19" s="14"/>
      <c r="AD19" s="14"/>
      <c r="AE19" s="14"/>
      <c r="AF19" s="14"/>
      <c r="AG19" s="14"/>
      <c r="AH19" t="s">
        <v>548</v>
      </c>
      <c r="AI19" t="s">
        <v>549</v>
      </c>
      <c r="AJ19" t="s">
        <v>550</v>
      </c>
      <c r="AK19" s="16" t="s">
        <v>551</v>
      </c>
    </row>
    <row r="20" spans="1:50" ht="15.5" customHeight="1" x14ac:dyDescent="0.35">
      <c r="A20" t="s">
        <v>372</v>
      </c>
      <c r="B20" t="s">
        <v>105</v>
      </c>
      <c r="C20" t="s">
        <v>537</v>
      </c>
      <c r="D20" s="13" t="s">
        <v>35</v>
      </c>
      <c r="E20" t="s">
        <v>539</v>
      </c>
      <c r="F20" t="str">
        <f t="shared" si="0"/>
        <v>SafrinhaSubtropicalAS1777</v>
      </c>
      <c r="G20" t="s">
        <v>375</v>
      </c>
      <c r="H20" t="s">
        <v>509</v>
      </c>
      <c r="I20" s="15" t="s">
        <v>456</v>
      </c>
      <c r="J20" t="s">
        <v>376</v>
      </c>
      <c r="K20" t="s">
        <v>376</v>
      </c>
      <c r="L20" t="s">
        <v>377</v>
      </c>
      <c r="M20">
        <v>796</v>
      </c>
      <c r="N20">
        <v>791</v>
      </c>
      <c r="O20" t="s">
        <v>392</v>
      </c>
      <c r="P20" t="s">
        <v>407</v>
      </c>
      <c r="Q20" t="s">
        <v>408</v>
      </c>
      <c r="R20" t="s">
        <v>395</v>
      </c>
      <c r="S20">
        <v>3</v>
      </c>
      <c r="T20">
        <v>2</v>
      </c>
      <c r="U20">
        <v>2</v>
      </c>
      <c r="V20">
        <v>3</v>
      </c>
      <c r="W20" s="14" t="s">
        <v>379</v>
      </c>
      <c r="X20" s="14" t="s">
        <v>379</v>
      </c>
      <c r="Y20" s="14" t="s">
        <v>388</v>
      </c>
      <c r="Z20" s="14" t="s">
        <v>379</v>
      </c>
      <c r="AA20" s="14" t="s">
        <v>388</v>
      </c>
      <c r="AB20" s="14" t="s">
        <v>380</v>
      </c>
      <c r="AC20" s="14" t="s">
        <v>380</v>
      </c>
      <c r="AD20" s="14" t="s">
        <v>380</v>
      </c>
      <c r="AE20" s="14" t="s">
        <v>457</v>
      </c>
      <c r="AF20" s="14"/>
      <c r="AG20" s="14"/>
      <c r="AH20" t="s">
        <v>552</v>
      </c>
      <c r="AI20" t="s">
        <v>553</v>
      </c>
      <c r="AJ20" t="s">
        <v>554</v>
      </c>
      <c r="AK20" s="16" t="s">
        <v>555</v>
      </c>
      <c r="AL20" t="s">
        <v>479</v>
      </c>
      <c r="AM20" t="s">
        <v>462</v>
      </c>
      <c r="AN20" t="s">
        <v>462</v>
      </c>
      <c r="AO20" t="s">
        <v>465</v>
      </c>
      <c r="AP20" t="s">
        <v>480</v>
      </c>
      <c r="AQ20" t="s">
        <v>480</v>
      </c>
      <c r="AR20" t="s">
        <v>556</v>
      </c>
      <c r="AS20" t="s">
        <v>557</v>
      </c>
      <c r="AT20" t="s">
        <v>558</v>
      </c>
      <c r="AU20" t="s">
        <v>559</v>
      </c>
      <c r="AV20" t="s">
        <v>560</v>
      </c>
      <c r="AW20" t="s">
        <v>561</v>
      </c>
    </row>
    <row r="21" spans="1:50" ht="15.5" customHeight="1" x14ac:dyDescent="0.35">
      <c r="A21" t="s">
        <v>372</v>
      </c>
      <c r="B21" t="s">
        <v>105</v>
      </c>
      <c r="C21" t="s">
        <v>537</v>
      </c>
      <c r="D21" s="13" t="s">
        <v>39</v>
      </c>
      <c r="E21" t="s">
        <v>410</v>
      </c>
      <c r="F21" t="str">
        <f t="shared" si="0"/>
        <v>SafrinhaSubtropicalAS1800</v>
      </c>
      <c r="G21" t="s">
        <v>375</v>
      </c>
      <c r="H21" t="s">
        <v>509</v>
      </c>
      <c r="I21" t="s">
        <v>510</v>
      </c>
      <c r="J21" t="s">
        <v>376</v>
      </c>
      <c r="K21" t="s">
        <v>376</v>
      </c>
      <c r="L21" t="s">
        <v>377</v>
      </c>
      <c r="M21">
        <v>751</v>
      </c>
      <c r="N21">
        <v>754</v>
      </c>
      <c r="O21" t="s">
        <v>392</v>
      </c>
      <c r="P21" t="s">
        <v>393</v>
      </c>
      <c r="Q21" t="s">
        <v>408</v>
      </c>
      <c r="R21" t="s">
        <v>562</v>
      </c>
      <c r="S21">
        <v>3</v>
      </c>
      <c r="T21">
        <v>2</v>
      </c>
      <c r="U21">
        <v>2</v>
      </c>
      <c r="V21">
        <v>5</v>
      </c>
      <c r="W21" s="14" t="s">
        <v>380</v>
      </c>
      <c r="X21" s="14" t="s">
        <v>380</v>
      </c>
      <c r="Y21" s="14" t="s">
        <v>380</v>
      </c>
      <c r="Z21" s="14" t="s">
        <v>387</v>
      </c>
      <c r="AA21" s="14" t="s">
        <v>380</v>
      </c>
      <c r="AB21" s="14"/>
      <c r="AC21" s="14"/>
      <c r="AD21" s="14"/>
      <c r="AE21" s="14"/>
      <c r="AF21" s="14"/>
      <c r="AG21" s="14"/>
      <c r="AH21" t="s">
        <v>563</v>
      </c>
      <c r="AI21" t="s">
        <v>564</v>
      </c>
      <c r="AJ21" t="s">
        <v>565</v>
      </c>
      <c r="AK21" s="16" t="s">
        <v>566</v>
      </c>
      <c r="AL21" t="s">
        <v>462</v>
      </c>
      <c r="AM21" t="s">
        <v>462</v>
      </c>
      <c r="AN21" t="s">
        <v>479</v>
      </c>
      <c r="AO21" t="s">
        <v>465</v>
      </c>
      <c r="AP21" t="s">
        <v>465</v>
      </c>
      <c r="AQ21" t="s">
        <v>465</v>
      </c>
      <c r="AR21" t="s">
        <v>567</v>
      </c>
      <c r="AS21" t="s">
        <v>568</v>
      </c>
      <c r="AT21" t="s">
        <v>569</v>
      </c>
      <c r="AU21" t="s">
        <v>570</v>
      </c>
      <c r="AV21" t="s">
        <v>571</v>
      </c>
      <c r="AW21" t="s">
        <v>572</v>
      </c>
    </row>
    <row r="22" spans="1:50" ht="15.5" customHeight="1" x14ac:dyDescent="0.35">
      <c r="A22" t="s">
        <v>372</v>
      </c>
      <c r="B22" t="s">
        <v>105</v>
      </c>
      <c r="C22" t="s">
        <v>537</v>
      </c>
      <c r="D22" s="13" t="s">
        <v>44</v>
      </c>
      <c r="E22" t="s">
        <v>410</v>
      </c>
      <c r="F22" t="str">
        <f t="shared" si="0"/>
        <v>SafrinhaSubtropicalAS1844</v>
      </c>
      <c r="G22" t="s">
        <v>375</v>
      </c>
      <c r="H22" t="s">
        <v>455</v>
      </c>
      <c r="I22" s="15" t="s">
        <v>456</v>
      </c>
      <c r="J22" t="s">
        <v>377</v>
      </c>
      <c r="K22" t="s">
        <v>376</v>
      </c>
      <c r="L22" t="s">
        <v>376</v>
      </c>
      <c r="M22">
        <v>784</v>
      </c>
      <c r="N22">
        <v>794</v>
      </c>
      <c r="O22" t="s">
        <v>406</v>
      </c>
      <c r="P22" t="s">
        <v>393</v>
      </c>
      <c r="Q22" t="s">
        <v>394</v>
      </c>
      <c r="R22" t="s">
        <v>395</v>
      </c>
      <c r="S22">
        <v>4</v>
      </c>
      <c r="T22">
        <v>3</v>
      </c>
      <c r="U22">
        <v>2</v>
      </c>
      <c r="V22">
        <v>4</v>
      </c>
      <c r="W22" s="14" t="s">
        <v>387</v>
      </c>
      <c r="X22" s="14" t="s">
        <v>380</v>
      </c>
      <c r="Y22" s="14" t="s">
        <v>387</v>
      </c>
      <c r="Z22" s="14" t="s">
        <v>379</v>
      </c>
      <c r="AA22" s="14" t="s">
        <v>380</v>
      </c>
      <c r="AB22" s="14"/>
      <c r="AC22" s="14" t="s">
        <v>387</v>
      </c>
      <c r="AD22" s="14" t="s">
        <v>379</v>
      </c>
      <c r="AE22" s="14" t="s">
        <v>380</v>
      </c>
      <c r="AF22" s="14"/>
      <c r="AG22" s="14"/>
      <c r="AH22" t="s">
        <v>573</v>
      </c>
      <c r="AI22" t="s">
        <v>574</v>
      </c>
      <c r="AJ22" t="s">
        <v>575</v>
      </c>
      <c r="AK22" s="16" t="s">
        <v>576</v>
      </c>
      <c r="AL22" t="s">
        <v>479</v>
      </c>
      <c r="AM22" t="s">
        <v>479</v>
      </c>
      <c r="AN22" t="s">
        <v>462</v>
      </c>
      <c r="AO22" t="s">
        <v>466</v>
      </c>
      <c r="AP22" t="s">
        <v>466</v>
      </c>
      <c r="AQ22" t="s">
        <v>466</v>
      </c>
      <c r="AR22" t="s">
        <v>577</v>
      </c>
      <c r="AS22" t="s">
        <v>578</v>
      </c>
      <c r="AT22" t="s">
        <v>579</v>
      </c>
      <c r="AU22" t="s">
        <v>580</v>
      </c>
      <c r="AV22" t="s">
        <v>581</v>
      </c>
      <c r="AW22" t="s">
        <v>582</v>
      </c>
    </row>
    <row r="23" spans="1:50" ht="15.5" customHeight="1" x14ac:dyDescent="0.35">
      <c r="A23" t="s">
        <v>372</v>
      </c>
      <c r="B23" t="s">
        <v>105</v>
      </c>
      <c r="C23" t="s">
        <v>537</v>
      </c>
      <c r="D23" s="13" t="s">
        <v>48</v>
      </c>
      <c r="E23" t="s">
        <v>497</v>
      </c>
      <c r="F23" t="str">
        <f t="shared" si="0"/>
        <v>SafrinhaSubtropicalAS1850</v>
      </c>
      <c r="G23" t="s">
        <v>375</v>
      </c>
      <c r="H23" t="s">
        <v>455</v>
      </c>
      <c r="I23" t="s">
        <v>583</v>
      </c>
      <c r="J23" t="s">
        <v>376</v>
      </c>
      <c r="K23" t="s">
        <v>376</v>
      </c>
      <c r="L23" t="s">
        <v>378</v>
      </c>
      <c r="M23">
        <v>828</v>
      </c>
      <c r="N23">
        <v>822</v>
      </c>
      <c r="O23" t="s">
        <v>392</v>
      </c>
      <c r="P23" t="s">
        <v>442</v>
      </c>
      <c r="Q23" t="s">
        <v>443</v>
      </c>
      <c r="R23" t="s">
        <v>395</v>
      </c>
      <c r="S23">
        <v>4</v>
      </c>
      <c r="T23">
        <v>2</v>
      </c>
      <c r="U23">
        <v>3</v>
      </c>
      <c r="V23">
        <v>2</v>
      </c>
      <c r="W23" s="14" t="s">
        <v>387</v>
      </c>
      <c r="X23" s="14" t="s">
        <v>379</v>
      </c>
      <c r="Y23" s="14" t="s">
        <v>380</v>
      </c>
      <c r="Z23" s="14" t="s">
        <v>387</v>
      </c>
      <c r="AA23" s="14" t="s">
        <v>387</v>
      </c>
      <c r="AB23" s="14"/>
      <c r="AC23" s="14"/>
      <c r="AD23" s="14"/>
      <c r="AE23" s="14"/>
      <c r="AF23" s="14"/>
      <c r="AG23" s="14"/>
      <c r="AH23" t="s">
        <v>584</v>
      </c>
      <c r="AI23" t="s">
        <v>445</v>
      </c>
      <c r="AJ23" t="s">
        <v>585</v>
      </c>
      <c r="AK23" s="16"/>
      <c r="AL23" t="s">
        <v>463</v>
      </c>
      <c r="AM23" t="s">
        <v>463</v>
      </c>
      <c r="AN23" t="s">
        <v>463</v>
      </c>
      <c r="AO23" t="s">
        <v>480</v>
      </c>
      <c r="AP23" t="s">
        <v>480</v>
      </c>
      <c r="AQ23" t="s">
        <v>480</v>
      </c>
      <c r="AR23" t="s">
        <v>447</v>
      </c>
      <c r="AS23" t="s">
        <v>448</v>
      </c>
      <c r="AT23" t="s">
        <v>449</v>
      </c>
      <c r="AU23" t="s">
        <v>450</v>
      </c>
      <c r="AV23" t="s">
        <v>451</v>
      </c>
      <c r="AW23" t="s">
        <v>452</v>
      </c>
    </row>
    <row r="24" spans="1:50" ht="15.5" customHeight="1" x14ac:dyDescent="0.35">
      <c r="A24" t="s">
        <v>372</v>
      </c>
      <c r="B24" t="s">
        <v>105</v>
      </c>
      <c r="C24" t="s">
        <v>373</v>
      </c>
      <c r="D24" s="13" t="s">
        <v>586</v>
      </c>
      <c r="F24" t="str">
        <f t="shared" si="0"/>
        <v>SafrinhaSubtropicalB2702</v>
      </c>
      <c r="G24" t="s">
        <v>375</v>
      </c>
      <c r="H24" t="s">
        <v>115</v>
      </c>
      <c r="J24" t="s">
        <v>376</v>
      </c>
      <c r="K24" t="s">
        <v>376</v>
      </c>
      <c r="L24" t="s">
        <v>377</v>
      </c>
      <c r="T24">
        <v>3</v>
      </c>
      <c r="U24">
        <v>3</v>
      </c>
      <c r="V24">
        <v>3</v>
      </c>
      <c r="W24" s="14" t="s">
        <v>387</v>
      </c>
      <c r="X24" s="14" t="s">
        <v>387</v>
      </c>
      <c r="Y24" s="14" t="s">
        <v>387</v>
      </c>
      <c r="Z24" s="14" t="s">
        <v>387</v>
      </c>
      <c r="AA24" s="14" t="s">
        <v>387</v>
      </c>
      <c r="AB24" s="14"/>
      <c r="AC24" s="14"/>
      <c r="AD24" s="14"/>
      <c r="AE24" s="14"/>
      <c r="AF24" s="14"/>
      <c r="AG24" s="14"/>
      <c r="AH24" t="s">
        <v>587</v>
      </c>
      <c r="AJ24" t="s">
        <v>588</v>
      </c>
    </row>
    <row r="25" spans="1:50" ht="15.5" customHeight="1" x14ac:dyDescent="0.35">
      <c r="A25" t="s">
        <v>372</v>
      </c>
      <c r="B25" t="s">
        <v>105</v>
      </c>
      <c r="C25" t="s">
        <v>589</v>
      </c>
      <c r="D25" s="17" t="s">
        <v>590</v>
      </c>
      <c r="E25" t="s">
        <v>486</v>
      </c>
      <c r="F25" t="str">
        <f t="shared" si="0"/>
        <v>SafrinhaSubtropicalBV8402</v>
      </c>
      <c r="G25" t="s">
        <v>386</v>
      </c>
      <c r="H25" t="s">
        <v>547</v>
      </c>
      <c r="J25" t="s">
        <v>376</v>
      </c>
      <c r="K25" t="s">
        <v>376</v>
      </c>
      <c r="L25" t="s">
        <v>376</v>
      </c>
      <c r="M25">
        <v>851</v>
      </c>
      <c r="N25">
        <v>856</v>
      </c>
      <c r="S25">
        <v>5</v>
      </c>
      <c r="T25">
        <v>2</v>
      </c>
      <c r="U25">
        <v>3</v>
      </c>
      <c r="V25">
        <v>4</v>
      </c>
      <c r="W25" s="14" t="s">
        <v>380</v>
      </c>
      <c r="X25" s="14"/>
      <c r="Y25" s="14" t="s">
        <v>380</v>
      </c>
      <c r="Z25" s="14" t="s">
        <v>379</v>
      </c>
      <c r="AA25" s="14"/>
      <c r="AB25" s="14"/>
      <c r="AC25" s="14"/>
      <c r="AD25" s="14"/>
      <c r="AE25" s="14"/>
      <c r="AF25" s="14"/>
      <c r="AG25" s="14"/>
      <c r="AH25" t="s">
        <v>591</v>
      </c>
      <c r="AI25" t="s">
        <v>592</v>
      </c>
      <c r="AJ25" t="s">
        <v>593</v>
      </c>
      <c r="AK25" t="s">
        <v>594</v>
      </c>
      <c r="AX25" t="s">
        <v>595</v>
      </c>
    </row>
    <row r="26" spans="1:50" ht="15.5" customHeight="1" x14ac:dyDescent="0.35">
      <c r="A26" t="s">
        <v>372</v>
      </c>
      <c r="B26" t="s">
        <v>105</v>
      </c>
      <c r="C26" t="s">
        <v>373</v>
      </c>
      <c r="D26" t="s">
        <v>596</v>
      </c>
      <c r="F26" t="str">
        <f t="shared" si="0"/>
        <v>SafrinhaSubtropicalCD3612</v>
      </c>
      <c r="G26" t="s">
        <v>386</v>
      </c>
      <c r="H26" t="s">
        <v>54</v>
      </c>
      <c r="J26" t="s">
        <v>376</v>
      </c>
      <c r="K26" t="s">
        <v>378</v>
      </c>
      <c r="L26" t="s">
        <v>378</v>
      </c>
      <c r="S26">
        <v>3</v>
      </c>
      <c r="T26">
        <v>5</v>
      </c>
      <c r="U26">
        <v>3</v>
      </c>
      <c r="V26">
        <v>4</v>
      </c>
      <c r="W26" s="14"/>
      <c r="X26" s="14"/>
      <c r="Y26" s="14"/>
      <c r="Z26" s="14"/>
      <c r="AA26" s="14"/>
      <c r="AB26" s="14"/>
      <c r="AC26" s="14"/>
      <c r="AD26" s="14"/>
      <c r="AE26" s="14"/>
      <c r="AF26" s="14"/>
      <c r="AG26" s="14"/>
      <c r="AH26" t="s">
        <v>597</v>
      </c>
      <c r="AI26" t="s">
        <v>598</v>
      </c>
      <c r="AJ26" t="s">
        <v>599</v>
      </c>
      <c r="AX26" t="s">
        <v>595</v>
      </c>
    </row>
    <row r="27" spans="1:50" ht="15.5" customHeight="1" x14ac:dyDescent="0.35">
      <c r="A27" t="s">
        <v>372</v>
      </c>
      <c r="B27" t="s">
        <v>105</v>
      </c>
      <c r="C27" t="s">
        <v>600</v>
      </c>
      <c r="D27" s="13" t="s">
        <v>76</v>
      </c>
      <c r="E27" t="s">
        <v>410</v>
      </c>
      <c r="F27" t="str">
        <f t="shared" si="0"/>
        <v>SafrinhaSubtropicalDKB255</v>
      </c>
      <c r="G27" t="s">
        <v>375</v>
      </c>
      <c r="H27" t="s">
        <v>455</v>
      </c>
      <c r="I27" s="15" t="s">
        <v>456</v>
      </c>
      <c r="J27" t="s">
        <v>378</v>
      </c>
      <c r="K27" t="s">
        <v>376</v>
      </c>
      <c r="L27" t="s">
        <v>376</v>
      </c>
      <c r="M27">
        <v>798</v>
      </c>
      <c r="N27">
        <v>803</v>
      </c>
      <c r="O27" t="s">
        <v>406</v>
      </c>
      <c r="P27" t="s">
        <v>393</v>
      </c>
      <c r="Q27" t="s">
        <v>394</v>
      </c>
      <c r="R27" t="s">
        <v>395</v>
      </c>
      <c r="S27">
        <v>5</v>
      </c>
      <c r="T27">
        <v>4</v>
      </c>
      <c r="U27">
        <v>3</v>
      </c>
      <c r="V27">
        <v>4</v>
      </c>
      <c r="W27" s="14" t="s">
        <v>387</v>
      </c>
      <c r="X27" s="14" t="s">
        <v>380</v>
      </c>
      <c r="Y27" s="14" t="s">
        <v>380</v>
      </c>
      <c r="Z27" s="14" t="s">
        <v>379</v>
      </c>
      <c r="AA27" s="14" t="s">
        <v>379</v>
      </c>
      <c r="AB27" s="14"/>
      <c r="AC27" s="14" t="s">
        <v>379</v>
      </c>
      <c r="AD27" s="14" t="s">
        <v>387</v>
      </c>
      <c r="AE27" s="14" t="s">
        <v>388</v>
      </c>
      <c r="AF27" s="14"/>
      <c r="AG27" s="14"/>
      <c r="AH27" t="s">
        <v>601</v>
      </c>
      <c r="AI27" t="s">
        <v>602</v>
      </c>
      <c r="AJ27" t="s">
        <v>603</v>
      </c>
      <c r="AK27" s="16" t="s">
        <v>594</v>
      </c>
      <c r="AL27" t="s">
        <v>462</v>
      </c>
      <c r="AM27" t="s">
        <v>479</v>
      </c>
      <c r="AN27" t="s">
        <v>479</v>
      </c>
      <c r="AO27" t="s">
        <v>466</v>
      </c>
      <c r="AP27" t="s">
        <v>465</v>
      </c>
      <c r="AQ27" t="s">
        <v>465</v>
      </c>
      <c r="AR27" t="s">
        <v>427</v>
      </c>
      <c r="AS27" t="s">
        <v>428</v>
      </c>
      <c r="AT27" t="s">
        <v>418</v>
      </c>
      <c r="AU27" t="s">
        <v>429</v>
      </c>
      <c r="AV27" t="s">
        <v>430</v>
      </c>
      <c r="AW27" t="s">
        <v>431</v>
      </c>
      <c r="AX27" t="s">
        <v>595</v>
      </c>
    </row>
    <row r="28" spans="1:50" ht="15.5" customHeight="1" x14ac:dyDescent="0.35">
      <c r="A28" t="s">
        <v>372</v>
      </c>
      <c r="B28" t="s">
        <v>105</v>
      </c>
      <c r="C28" t="s">
        <v>600</v>
      </c>
      <c r="D28" s="13" t="s">
        <v>604</v>
      </c>
      <c r="E28" t="s">
        <v>486</v>
      </c>
      <c r="F28" t="str">
        <f t="shared" si="0"/>
        <v>SafrinhaSubtropicalDKB260</v>
      </c>
      <c r="G28" t="s">
        <v>375</v>
      </c>
      <c r="H28" t="s">
        <v>547</v>
      </c>
      <c r="I28" t="s">
        <v>510</v>
      </c>
      <c r="J28" t="s">
        <v>378</v>
      </c>
      <c r="K28" t="s">
        <v>376</v>
      </c>
      <c r="L28" t="s">
        <v>376</v>
      </c>
      <c r="M28">
        <v>842</v>
      </c>
      <c r="N28">
        <v>846</v>
      </c>
      <c r="O28" t="s">
        <v>406</v>
      </c>
      <c r="P28" t="s">
        <v>442</v>
      </c>
      <c r="Q28" t="s">
        <v>605</v>
      </c>
      <c r="R28" t="s">
        <v>562</v>
      </c>
      <c r="S28">
        <v>4</v>
      </c>
      <c r="T28">
        <v>2</v>
      </c>
      <c r="U28">
        <v>3</v>
      </c>
      <c r="V28">
        <v>3</v>
      </c>
      <c r="W28" s="14" t="s">
        <v>380</v>
      </c>
      <c r="X28" s="14" t="s">
        <v>380</v>
      </c>
      <c r="Y28" s="14" t="s">
        <v>379</v>
      </c>
      <c r="Z28" s="14" t="s">
        <v>379</v>
      </c>
      <c r="AA28" s="14"/>
      <c r="AB28" s="14"/>
      <c r="AC28" s="14"/>
      <c r="AD28" s="14"/>
      <c r="AE28" s="14"/>
      <c r="AF28" s="14"/>
      <c r="AG28" s="14"/>
      <c r="AH28" t="s">
        <v>606</v>
      </c>
      <c r="AI28" t="s">
        <v>607</v>
      </c>
      <c r="AJ28" t="s">
        <v>608</v>
      </c>
      <c r="AK28" s="16" t="s">
        <v>594</v>
      </c>
      <c r="AL28" t="s">
        <v>479</v>
      </c>
      <c r="AM28" t="s">
        <v>463</v>
      </c>
      <c r="AN28" t="s">
        <v>463</v>
      </c>
      <c r="AO28" t="s">
        <v>465</v>
      </c>
      <c r="AP28" t="s">
        <v>465</v>
      </c>
      <c r="AQ28" t="s">
        <v>465</v>
      </c>
      <c r="AR28" t="s">
        <v>609</v>
      </c>
      <c r="AS28" t="s">
        <v>610</v>
      </c>
      <c r="AT28" t="s">
        <v>611</v>
      </c>
      <c r="AU28" t="s">
        <v>402</v>
      </c>
      <c r="AV28" t="s">
        <v>403</v>
      </c>
      <c r="AW28" t="s">
        <v>404</v>
      </c>
      <c r="AX28" t="s">
        <v>612</v>
      </c>
    </row>
    <row r="29" spans="1:50" ht="15.5" customHeight="1" x14ac:dyDescent="0.35">
      <c r="A29" t="s">
        <v>372</v>
      </c>
      <c r="B29" t="s">
        <v>105</v>
      </c>
      <c r="C29" t="s">
        <v>600</v>
      </c>
      <c r="D29" s="13" t="s">
        <v>80</v>
      </c>
      <c r="E29" t="s">
        <v>497</v>
      </c>
      <c r="F29" t="str">
        <f t="shared" si="0"/>
        <v>SafrinhaSubtropicalDKB265</v>
      </c>
      <c r="G29" t="s">
        <v>375</v>
      </c>
      <c r="H29" t="s">
        <v>509</v>
      </c>
      <c r="I29" t="s">
        <v>510</v>
      </c>
      <c r="J29" t="s">
        <v>378</v>
      </c>
      <c r="K29" t="s">
        <v>376</v>
      </c>
      <c r="L29" t="s">
        <v>377</v>
      </c>
      <c r="M29">
        <v>769</v>
      </c>
      <c r="N29">
        <v>770</v>
      </c>
      <c r="O29" t="s">
        <v>392</v>
      </c>
      <c r="P29" t="s">
        <v>393</v>
      </c>
      <c r="Q29" t="s">
        <v>394</v>
      </c>
      <c r="R29" t="s">
        <v>395</v>
      </c>
      <c r="S29">
        <v>4</v>
      </c>
      <c r="T29">
        <v>3</v>
      </c>
      <c r="U29">
        <v>3</v>
      </c>
      <c r="V29">
        <v>5</v>
      </c>
      <c r="W29" s="14" t="s">
        <v>379</v>
      </c>
      <c r="X29" s="14" t="s">
        <v>387</v>
      </c>
      <c r="Y29" s="14" t="s">
        <v>388</v>
      </c>
      <c r="Z29" s="14" t="s">
        <v>388</v>
      </c>
      <c r="AA29" s="14" t="s">
        <v>388</v>
      </c>
      <c r="AB29" s="14" t="s">
        <v>387</v>
      </c>
      <c r="AC29" s="14"/>
      <c r="AD29" s="14" t="s">
        <v>387</v>
      </c>
      <c r="AE29" s="14" t="s">
        <v>380</v>
      </c>
      <c r="AF29" s="14"/>
      <c r="AG29" s="14"/>
      <c r="AH29" t="s">
        <v>613</v>
      </c>
      <c r="AI29" t="s">
        <v>614</v>
      </c>
      <c r="AJ29" t="s">
        <v>615</v>
      </c>
      <c r="AK29" s="16" t="s">
        <v>594</v>
      </c>
      <c r="AL29" t="s">
        <v>463</v>
      </c>
      <c r="AM29" t="s">
        <v>463</v>
      </c>
      <c r="AN29" t="s">
        <v>463</v>
      </c>
      <c r="AO29" t="s">
        <v>466</v>
      </c>
      <c r="AP29" t="s">
        <v>465</v>
      </c>
      <c r="AQ29" t="s">
        <v>465</v>
      </c>
      <c r="AR29" t="s">
        <v>399</v>
      </c>
      <c r="AS29" t="s">
        <v>400</v>
      </c>
      <c r="AT29" t="s">
        <v>401</v>
      </c>
      <c r="AU29" t="s">
        <v>402</v>
      </c>
      <c r="AV29" t="s">
        <v>403</v>
      </c>
      <c r="AW29" t="s">
        <v>404</v>
      </c>
    </row>
    <row r="30" spans="1:50" ht="15.5" customHeight="1" x14ac:dyDescent="0.35">
      <c r="A30" t="s">
        <v>372</v>
      </c>
      <c r="B30" t="s">
        <v>105</v>
      </c>
      <c r="C30" t="s">
        <v>600</v>
      </c>
      <c r="D30" s="13" t="s">
        <v>84</v>
      </c>
      <c r="E30" t="s">
        <v>508</v>
      </c>
      <c r="F30" t="str">
        <f t="shared" si="0"/>
        <v>SafrinhaSubtropicalDKB290</v>
      </c>
      <c r="G30" t="s">
        <v>375</v>
      </c>
      <c r="H30" t="s">
        <v>616</v>
      </c>
      <c r="I30" s="15" t="s">
        <v>456</v>
      </c>
      <c r="J30" t="s">
        <v>378</v>
      </c>
      <c r="K30" t="s">
        <v>377</v>
      </c>
      <c r="L30" t="s">
        <v>376</v>
      </c>
      <c r="M30">
        <v>815</v>
      </c>
      <c r="N30">
        <v>814</v>
      </c>
      <c r="O30" t="s">
        <v>617</v>
      </c>
      <c r="P30" t="s">
        <v>393</v>
      </c>
      <c r="Q30" t="s">
        <v>408</v>
      </c>
      <c r="R30" t="s">
        <v>395</v>
      </c>
      <c r="S30">
        <v>5</v>
      </c>
      <c r="T30">
        <v>3</v>
      </c>
      <c r="U30">
        <v>2</v>
      </c>
      <c r="V30">
        <v>3</v>
      </c>
      <c r="W30" s="14" t="s">
        <v>387</v>
      </c>
      <c r="X30" s="14" t="s">
        <v>379</v>
      </c>
      <c r="Y30" s="14" t="s">
        <v>379</v>
      </c>
      <c r="Z30" s="14" t="s">
        <v>388</v>
      </c>
      <c r="AA30" s="14" t="s">
        <v>380</v>
      </c>
      <c r="AB30" s="14" t="s">
        <v>380</v>
      </c>
      <c r="AC30" s="14" t="s">
        <v>380</v>
      </c>
      <c r="AD30" s="14" t="s">
        <v>380</v>
      </c>
      <c r="AE30" s="14" t="s">
        <v>379</v>
      </c>
      <c r="AF30" s="14"/>
      <c r="AG30" s="14"/>
      <c r="AH30" t="s">
        <v>618</v>
      </c>
      <c r="AI30" t="s">
        <v>619</v>
      </c>
      <c r="AJ30" t="s">
        <v>620</v>
      </c>
      <c r="AK30" s="16" t="s">
        <v>621</v>
      </c>
      <c r="AL30" t="s">
        <v>463</v>
      </c>
      <c r="AM30" t="s">
        <v>462</v>
      </c>
      <c r="AN30" t="s">
        <v>462</v>
      </c>
      <c r="AO30" t="s">
        <v>465</v>
      </c>
      <c r="AP30" t="s">
        <v>466</v>
      </c>
      <c r="AQ30" t="s">
        <v>480</v>
      </c>
      <c r="AR30" t="s">
        <v>436</v>
      </c>
      <c r="AS30" t="s">
        <v>437</v>
      </c>
      <c r="AT30" t="s">
        <v>438</v>
      </c>
      <c r="AU30" t="s">
        <v>439</v>
      </c>
      <c r="AV30" t="s">
        <v>440</v>
      </c>
      <c r="AW30" t="s">
        <v>441</v>
      </c>
    </row>
    <row r="31" spans="1:50" ht="15.5" customHeight="1" x14ac:dyDescent="0.35">
      <c r="A31" t="s">
        <v>372</v>
      </c>
      <c r="B31" t="s">
        <v>105</v>
      </c>
      <c r="C31" t="s">
        <v>600</v>
      </c>
      <c r="D31" s="13" t="s">
        <v>88</v>
      </c>
      <c r="E31" t="s">
        <v>410</v>
      </c>
      <c r="F31" t="str">
        <f t="shared" si="0"/>
        <v>SafrinhaSubtropicalDKB360</v>
      </c>
      <c r="G31" t="s">
        <v>375</v>
      </c>
      <c r="H31" t="s">
        <v>509</v>
      </c>
      <c r="I31" t="s">
        <v>456</v>
      </c>
      <c r="J31" t="s">
        <v>376</v>
      </c>
      <c r="K31" t="s">
        <v>376</v>
      </c>
      <c r="L31" t="s">
        <v>376</v>
      </c>
      <c r="M31">
        <v>781</v>
      </c>
      <c r="N31">
        <v>783</v>
      </c>
      <c r="O31" t="s">
        <v>617</v>
      </c>
      <c r="P31" t="s">
        <v>411</v>
      </c>
      <c r="Q31" t="s">
        <v>408</v>
      </c>
      <c r="R31" t="s">
        <v>395</v>
      </c>
      <c r="S31">
        <v>2</v>
      </c>
      <c r="T31">
        <v>3</v>
      </c>
      <c r="U31">
        <v>2</v>
      </c>
      <c r="V31">
        <v>5</v>
      </c>
      <c r="W31" s="14" t="s">
        <v>379</v>
      </c>
      <c r="X31" s="14" t="s">
        <v>387</v>
      </c>
      <c r="Y31" s="14" t="s">
        <v>380</v>
      </c>
      <c r="Z31" s="14" t="s">
        <v>387</v>
      </c>
      <c r="AA31" s="14" t="s">
        <v>387</v>
      </c>
      <c r="AB31" s="14" t="s">
        <v>387</v>
      </c>
      <c r="AC31" s="14"/>
      <c r="AD31" s="14"/>
      <c r="AE31" s="14" t="s">
        <v>387</v>
      </c>
      <c r="AF31" s="14"/>
      <c r="AG31" s="14"/>
      <c r="AH31" t="s">
        <v>622</v>
      </c>
      <c r="AI31" t="s">
        <v>623</v>
      </c>
      <c r="AJ31" t="s">
        <v>624</v>
      </c>
      <c r="AK31" s="16"/>
      <c r="AL31" t="s">
        <v>479</v>
      </c>
      <c r="AM31" t="s">
        <v>479</v>
      </c>
      <c r="AN31" t="s">
        <v>479</v>
      </c>
      <c r="AO31" t="s">
        <v>480</v>
      </c>
      <c r="AP31" t="s">
        <v>480</v>
      </c>
      <c r="AQ31" t="s">
        <v>466</v>
      </c>
      <c r="AR31" t="s">
        <v>416</v>
      </c>
      <c r="AS31" t="s">
        <v>417</v>
      </c>
      <c r="AT31" t="s">
        <v>418</v>
      </c>
      <c r="AU31" t="s">
        <v>419</v>
      </c>
      <c r="AV31" t="s">
        <v>420</v>
      </c>
      <c r="AW31" t="s">
        <v>421</v>
      </c>
      <c r="AX31" t="s">
        <v>625</v>
      </c>
    </row>
    <row r="32" spans="1:50" ht="15.5" customHeight="1" x14ac:dyDescent="0.35">
      <c r="A32" t="s">
        <v>372</v>
      </c>
      <c r="B32" t="s">
        <v>105</v>
      </c>
      <c r="C32" t="s">
        <v>373</v>
      </c>
      <c r="D32" s="13" t="s">
        <v>626</v>
      </c>
      <c r="F32" t="str">
        <f t="shared" si="0"/>
        <v>SafrinhaSubtropicalMG580</v>
      </c>
      <c r="G32" t="s">
        <v>375</v>
      </c>
      <c r="H32" t="s">
        <v>54</v>
      </c>
      <c r="J32" t="s">
        <v>377</v>
      </c>
      <c r="K32" t="s">
        <v>377</v>
      </c>
      <c r="L32" t="s">
        <v>378</v>
      </c>
      <c r="S32">
        <v>4</v>
      </c>
      <c r="T32">
        <v>4</v>
      </c>
      <c r="U32">
        <v>4</v>
      </c>
      <c r="V32">
        <v>6</v>
      </c>
      <c r="W32" s="14" t="s">
        <v>388</v>
      </c>
      <c r="X32" s="14" t="s">
        <v>380</v>
      </c>
      <c r="Y32" s="14" t="s">
        <v>387</v>
      </c>
      <c r="Z32" s="14" t="s">
        <v>379</v>
      </c>
      <c r="AA32" s="14" t="s">
        <v>380</v>
      </c>
      <c r="AB32" s="14"/>
      <c r="AC32" s="14"/>
      <c r="AD32" s="14"/>
      <c r="AE32" s="14"/>
      <c r="AF32" s="14"/>
      <c r="AG32" s="14"/>
      <c r="AH32" t="s">
        <v>627</v>
      </c>
      <c r="AI32" t="s">
        <v>628</v>
      </c>
      <c r="AJ32" t="s">
        <v>629</v>
      </c>
      <c r="AK32" t="s">
        <v>630</v>
      </c>
      <c r="AX32" t="s">
        <v>625</v>
      </c>
    </row>
    <row r="33" spans="1:50" ht="15.5" customHeight="1" x14ac:dyDescent="0.35">
      <c r="A33" t="s">
        <v>372</v>
      </c>
      <c r="B33" t="s">
        <v>105</v>
      </c>
      <c r="C33" t="s">
        <v>373</v>
      </c>
      <c r="D33" s="13" t="s">
        <v>631</v>
      </c>
      <c r="F33" t="str">
        <f t="shared" si="0"/>
        <v>SafrinhaSubtropicalMG593</v>
      </c>
      <c r="G33" t="s">
        <v>375</v>
      </c>
      <c r="H33" t="s">
        <v>54</v>
      </c>
      <c r="J33" t="s">
        <v>376</v>
      </c>
      <c r="K33" t="s">
        <v>376</v>
      </c>
      <c r="L33" t="s">
        <v>377</v>
      </c>
      <c r="S33">
        <v>3</v>
      </c>
      <c r="T33">
        <v>2</v>
      </c>
      <c r="U33">
        <v>4</v>
      </c>
      <c r="V33">
        <v>5</v>
      </c>
      <c r="W33" s="14"/>
      <c r="X33" s="14"/>
      <c r="Y33" s="14"/>
      <c r="Z33" s="14"/>
      <c r="AA33" s="14"/>
      <c r="AB33" s="14"/>
      <c r="AC33" s="14"/>
      <c r="AD33" s="14"/>
      <c r="AE33" s="14"/>
      <c r="AF33" s="14"/>
      <c r="AG33" s="14"/>
      <c r="AH33" t="s">
        <v>632</v>
      </c>
      <c r="AI33" t="s">
        <v>633</v>
      </c>
      <c r="AJ33" t="s">
        <v>634</v>
      </c>
      <c r="AX33" t="s">
        <v>625</v>
      </c>
    </row>
    <row r="34" spans="1:50" ht="15.5" customHeight="1" x14ac:dyDescent="0.35">
      <c r="A34" t="s">
        <v>372</v>
      </c>
      <c r="B34" t="s">
        <v>635</v>
      </c>
      <c r="C34" t="s">
        <v>384</v>
      </c>
      <c r="D34" s="13" t="s">
        <v>405</v>
      </c>
      <c r="F34" t="str">
        <f t="shared" ref="F34:F65" si="1">_xlfn.CONCAT(A34,B34,D34)</f>
        <v>SafrinhaTropical Highlands3500RR2</v>
      </c>
      <c r="G34" t="s">
        <v>375</v>
      </c>
      <c r="H34" t="s">
        <v>95</v>
      </c>
      <c r="J34" t="s">
        <v>94</v>
      </c>
      <c r="K34" t="s">
        <v>94</v>
      </c>
      <c r="L34" t="s">
        <v>94</v>
      </c>
      <c r="O34" t="s">
        <v>406</v>
      </c>
      <c r="P34" t="s">
        <v>407</v>
      </c>
      <c r="Q34" t="s">
        <v>408</v>
      </c>
      <c r="R34" t="s">
        <v>395</v>
      </c>
      <c r="S34">
        <v>2</v>
      </c>
      <c r="T34">
        <v>3</v>
      </c>
      <c r="U34">
        <v>3</v>
      </c>
      <c r="V34">
        <v>6</v>
      </c>
      <c r="W34" s="14" t="s">
        <v>387</v>
      </c>
      <c r="X34" s="14" t="s">
        <v>379</v>
      </c>
      <c r="Y34" s="14" t="s">
        <v>380</v>
      </c>
      <c r="Z34" s="14" t="s">
        <v>387</v>
      </c>
      <c r="AA34" s="14" t="s">
        <v>387</v>
      </c>
      <c r="AB34" s="14"/>
      <c r="AC34" s="14"/>
      <c r="AD34" s="14"/>
      <c r="AE34" s="14"/>
      <c r="AF34" s="14"/>
      <c r="AG34" s="14"/>
      <c r="AH34" t="s">
        <v>636</v>
      </c>
      <c r="AI34" t="s">
        <v>637</v>
      </c>
      <c r="AJ34" t="s">
        <v>638</v>
      </c>
      <c r="AR34" t="s">
        <v>639</v>
      </c>
      <c r="AS34" t="s">
        <v>640</v>
      </c>
      <c r="AT34" t="s">
        <v>641</v>
      </c>
      <c r="AU34" t="s">
        <v>642</v>
      </c>
      <c r="AV34" t="s">
        <v>643</v>
      </c>
      <c r="AW34" t="s">
        <v>644</v>
      </c>
      <c r="AX34" t="s">
        <v>625</v>
      </c>
    </row>
    <row r="35" spans="1:50" ht="15.5" customHeight="1" x14ac:dyDescent="0.35">
      <c r="A35" t="s">
        <v>372</v>
      </c>
      <c r="B35" t="s">
        <v>635</v>
      </c>
      <c r="C35" t="s">
        <v>384</v>
      </c>
      <c r="D35" s="13" t="s">
        <v>409</v>
      </c>
      <c r="E35" t="s">
        <v>410</v>
      </c>
      <c r="F35" t="str">
        <f t="shared" si="1"/>
        <v>SafrinhaTropical Highlands3510RR2</v>
      </c>
      <c r="G35" t="s">
        <v>375</v>
      </c>
      <c r="H35" t="s">
        <v>95</v>
      </c>
      <c r="J35" t="s">
        <v>94</v>
      </c>
      <c r="K35" t="s">
        <v>94</v>
      </c>
      <c r="L35" t="s">
        <v>94</v>
      </c>
      <c r="M35">
        <v>771</v>
      </c>
      <c r="N35">
        <v>770</v>
      </c>
      <c r="O35" t="s">
        <v>406</v>
      </c>
      <c r="P35" t="s">
        <v>393</v>
      </c>
      <c r="Q35" t="s">
        <v>408</v>
      </c>
      <c r="R35" t="s">
        <v>395</v>
      </c>
      <c r="S35">
        <v>2</v>
      </c>
      <c r="T35">
        <v>3</v>
      </c>
      <c r="U35">
        <v>2</v>
      </c>
      <c r="V35">
        <v>6</v>
      </c>
      <c r="W35" s="14" t="s">
        <v>379</v>
      </c>
      <c r="X35" s="14" t="s">
        <v>380</v>
      </c>
      <c r="Y35" s="14"/>
      <c r="Z35" s="14" t="s">
        <v>387</v>
      </c>
      <c r="AA35" s="14"/>
      <c r="AB35" s="14"/>
      <c r="AC35" s="14"/>
      <c r="AD35" s="14"/>
      <c r="AE35" s="14"/>
      <c r="AF35" s="14"/>
      <c r="AG35" s="14"/>
      <c r="AH35" t="s">
        <v>645</v>
      </c>
      <c r="AI35" t="s">
        <v>413</v>
      </c>
      <c r="AJ35" t="s">
        <v>414</v>
      </c>
      <c r="AK35" t="s">
        <v>646</v>
      </c>
      <c r="AR35" t="s">
        <v>647</v>
      </c>
      <c r="AS35" t="s">
        <v>648</v>
      </c>
      <c r="AT35" t="s">
        <v>649</v>
      </c>
      <c r="AU35" t="s">
        <v>650</v>
      </c>
      <c r="AV35" t="s">
        <v>651</v>
      </c>
      <c r="AW35" t="s">
        <v>652</v>
      </c>
      <c r="AX35" t="s">
        <v>653</v>
      </c>
    </row>
    <row r="36" spans="1:50" ht="15.5" customHeight="1" x14ac:dyDescent="0.35">
      <c r="A36" t="s">
        <v>372</v>
      </c>
      <c r="B36" t="s">
        <v>635</v>
      </c>
      <c r="C36" t="s">
        <v>384</v>
      </c>
      <c r="D36" s="13" t="s">
        <v>98</v>
      </c>
      <c r="E36" t="s">
        <v>508</v>
      </c>
      <c r="F36" t="str">
        <f t="shared" si="1"/>
        <v>SafrinhaTropical Highlands3700RR2</v>
      </c>
      <c r="G36" t="s">
        <v>375</v>
      </c>
      <c r="H36" t="s">
        <v>95</v>
      </c>
      <c r="J36" t="s">
        <v>94</v>
      </c>
      <c r="K36" t="s">
        <v>94</v>
      </c>
      <c r="L36" t="s">
        <v>94</v>
      </c>
      <c r="O36" t="s">
        <v>406</v>
      </c>
      <c r="P36" t="s">
        <v>411</v>
      </c>
      <c r="Q36" t="s">
        <v>408</v>
      </c>
      <c r="R36" t="s">
        <v>395</v>
      </c>
      <c r="S36">
        <v>1</v>
      </c>
      <c r="T36">
        <v>5</v>
      </c>
      <c r="U36">
        <v>2</v>
      </c>
      <c r="V36">
        <v>5</v>
      </c>
      <c r="W36" s="14" t="s">
        <v>387</v>
      </c>
      <c r="X36" s="14" t="s">
        <v>379</v>
      </c>
      <c r="Y36" s="14" t="s">
        <v>379</v>
      </c>
      <c r="Z36" s="14" t="s">
        <v>388</v>
      </c>
      <c r="AA36" s="14" t="s">
        <v>380</v>
      </c>
      <c r="AB36" s="14" t="s">
        <v>380</v>
      </c>
      <c r="AC36" s="14" t="s">
        <v>380</v>
      </c>
      <c r="AD36" s="14" t="s">
        <v>380</v>
      </c>
      <c r="AE36" s="14" t="s">
        <v>379</v>
      </c>
      <c r="AF36" s="14"/>
      <c r="AG36" s="14"/>
      <c r="AH36" t="s">
        <v>432</v>
      </c>
      <c r="AI36" t="s">
        <v>433</v>
      </c>
      <c r="AJ36" t="s">
        <v>434</v>
      </c>
      <c r="AR36" t="s">
        <v>654</v>
      </c>
      <c r="AS36" t="s">
        <v>655</v>
      </c>
      <c r="AT36" t="s">
        <v>656</v>
      </c>
      <c r="AU36" t="s">
        <v>657</v>
      </c>
      <c r="AV36" t="s">
        <v>658</v>
      </c>
      <c r="AW36" t="s">
        <v>659</v>
      </c>
      <c r="AX36" t="s">
        <v>653</v>
      </c>
    </row>
    <row r="37" spans="1:50" ht="15.5" customHeight="1" x14ac:dyDescent="0.35">
      <c r="A37" t="s">
        <v>372</v>
      </c>
      <c r="B37" t="s">
        <v>635</v>
      </c>
      <c r="C37" t="s">
        <v>384</v>
      </c>
      <c r="D37" s="13" t="s">
        <v>102</v>
      </c>
      <c r="F37" t="str">
        <f t="shared" si="1"/>
        <v>SafrinhaTropical Highlands3800RR2</v>
      </c>
      <c r="G37" t="s">
        <v>375</v>
      </c>
      <c r="H37" t="s">
        <v>95</v>
      </c>
      <c r="J37" t="s">
        <v>94</v>
      </c>
      <c r="K37" t="s">
        <v>94</v>
      </c>
      <c r="L37" t="s">
        <v>94</v>
      </c>
      <c r="O37" t="s">
        <v>406</v>
      </c>
      <c r="P37" t="s">
        <v>442</v>
      </c>
      <c r="Q37" t="s">
        <v>443</v>
      </c>
      <c r="R37" t="s">
        <v>395</v>
      </c>
      <c r="S37">
        <v>3</v>
      </c>
      <c r="T37">
        <v>3</v>
      </c>
      <c r="U37">
        <v>3</v>
      </c>
      <c r="V37">
        <v>5</v>
      </c>
      <c r="W37" s="14" t="s">
        <v>387</v>
      </c>
      <c r="X37" s="14" t="s">
        <v>379</v>
      </c>
      <c r="Y37" s="14" t="s">
        <v>380</v>
      </c>
      <c r="Z37" s="14" t="s">
        <v>387</v>
      </c>
      <c r="AA37" s="14" t="s">
        <v>387</v>
      </c>
      <c r="AB37" s="14"/>
      <c r="AC37" s="14"/>
      <c r="AD37" s="14"/>
      <c r="AE37" s="14"/>
      <c r="AF37" s="14"/>
      <c r="AG37" s="14"/>
      <c r="AH37" t="s">
        <v>660</v>
      </c>
      <c r="AI37" t="s">
        <v>445</v>
      </c>
      <c r="AJ37" t="s">
        <v>661</v>
      </c>
      <c r="AK37" t="s">
        <v>662</v>
      </c>
      <c r="AR37" t="s">
        <v>663</v>
      </c>
      <c r="AS37" t="s">
        <v>664</v>
      </c>
      <c r="AT37" t="s">
        <v>665</v>
      </c>
      <c r="AU37" t="s">
        <v>666</v>
      </c>
      <c r="AV37" t="s">
        <v>667</v>
      </c>
      <c r="AW37" t="s">
        <v>668</v>
      </c>
      <c r="AX37" t="s">
        <v>669</v>
      </c>
    </row>
    <row r="38" spans="1:50" ht="15.5" customHeight="1" x14ac:dyDescent="0.35">
      <c r="A38" t="s">
        <v>372</v>
      </c>
      <c r="B38" t="s">
        <v>635</v>
      </c>
      <c r="C38" t="s">
        <v>453</v>
      </c>
      <c r="D38" s="13" t="s">
        <v>670</v>
      </c>
      <c r="E38" t="s">
        <v>508</v>
      </c>
      <c r="F38" t="str">
        <f t="shared" si="1"/>
        <v>SafrinhaTropical HighlandsAG7098</v>
      </c>
      <c r="G38" t="s">
        <v>375</v>
      </c>
      <c r="H38" t="s">
        <v>671</v>
      </c>
      <c r="I38" t="s">
        <v>672</v>
      </c>
      <c r="J38" t="s">
        <v>377</v>
      </c>
      <c r="K38" t="s">
        <v>376</v>
      </c>
      <c r="L38" t="s">
        <v>378</v>
      </c>
      <c r="O38" t="s">
        <v>392</v>
      </c>
      <c r="P38" t="s">
        <v>411</v>
      </c>
      <c r="Q38" t="s">
        <v>443</v>
      </c>
      <c r="R38" t="s">
        <v>395</v>
      </c>
      <c r="W38" s="14" t="s">
        <v>380</v>
      </c>
      <c r="X38" s="14" t="s">
        <v>380</v>
      </c>
      <c r="Y38" s="14" t="s">
        <v>380</v>
      </c>
      <c r="Z38" s="14" t="s">
        <v>387</v>
      </c>
      <c r="AA38" s="14" t="s">
        <v>387</v>
      </c>
      <c r="AB38" s="14"/>
      <c r="AC38" s="14"/>
      <c r="AD38" s="14"/>
      <c r="AE38" s="14"/>
      <c r="AF38" s="14"/>
      <c r="AG38" s="14"/>
      <c r="AH38" t="s">
        <v>673</v>
      </c>
      <c r="AI38" t="s">
        <v>674</v>
      </c>
      <c r="AJ38" t="s">
        <v>675</v>
      </c>
      <c r="AK38" t="s">
        <v>426</v>
      </c>
      <c r="AX38" t="s">
        <v>669</v>
      </c>
    </row>
    <row r="39" spans="1:50" ht="15.5" customHeight="1" x14ac:dyDescent="0.35">
      <c r="A39" t="s">
        <v>372</v>
      </c>
      <c r="B39" t="s">
        <v>635</v>
      </c>
      <c r="C39" t="s">
        <v>453</v>
      </c>
      <c r="D39" s="13" t="s">
        <v>454</v>
      </c>
      <c r="E39" t="s">
        <v>410</v>
      </c>
      <c r="F39" t="str">
        <f t="shared" si="1"/>
        <v>SafrinhaTropical HighlandsAG8065</v>
      </c>
      <c r="G39" t="s">
        <v>375</v>
      </c>
      <c r="H39" t="s">
        <v>455</v>
      </c>
      <c r="I39" t="s">
        <v>676</v>
      </c>
      <c r="J39" t="s">
        <v>377</v>
      </c>
      <c r="K39" t="s">
        <v>376</v>
      </c>
      <c r="L39" t="s">
        <v>378</v>
      </c>
      <c r="M39">
        <v>781</v>
      </c>
      <c r="N39">
        <v>814</v>
      </c>
      <c r="O39" t="s">
        <v>406</v>
      </c>
      <c r="P39" t="s">
        <v>393</v>
      </c>
      <c r="Q39" t="s">
        <v>408</v>
      </c>
      <c r="R39" t="s">
        <v>395</v>
      </c>
      <c r="S39">
        <v>2</v>
      </c>
      <c r="T39">
        <v>5</v>
      </c>
      <c r="U39">
        <v>2</v>
      </c>
      <c r="V39">
        <v>5</v>
      </c>
      <c r="W39" s="14" t="s">
        <v>387</v>
      </c>
      <c r="X39" s="14" t="s">
        <v>387</v>
      </c>
      <c r="Y39" s="14" t="s">
        <v>380</v>
      </c>
      <c r="Z39" s="14" t="s">
        <v>379</v>
      </c>
      <c r="AA39" s="14" t="s">
        <v>457</v>
      </c>
      <c r="AB39" s="14" t="s">
        <v>380</v>
      </c>
      <c r="AC39" s="14"/>
      <c r="AD39" s="14"/>
      <c r="AE39" s="14"/>
      <c r="AF39" s="14" t="s">
        <v>379</v>
      </c>
      <c r="AG39" s="14"/>
      <c r="AH39" t="s">
        <v>677</v>
      </c>
      <c r="AI39" t="s">
        <v>678</v>
      </c>
      <c r="AJ39" t="s">
        <v>679</v>
      </c>
      <c r="AK39" t="s">
        <v>461</v>
      </c>
      <c r="AL39" t="s">
        <v>680</v>
      </c>
      <c r="AM39" t="s">
        <v>680</v>
      </c>
      <c r="AN39" t="s">
        <v>680</v>
      </c>
      <c r="AO39" t="s">
        <v>465</v>
      </c>
      <c r="AP39" t="s">
        <v>465</v>
      </c>
      <c r="AQ39" t="s">
        <v>466</v>
      </c>
      <c r="AR39" t="s">
        <v>681</v>
      </c>
      <c r="AS39" t="s">
        <v>578</v>
      </c>
      <c r="AT39" t="s">
        <v>682</v>
      </c>
      <c r="AU39" t="s">
        <v>683</v>
      </c>
      <c r="AV39" t="s">
        <v>684</v>
      </c>
      <c r="AW39" t="s">
        <v>685</v>
      </c>
    </row>
    <row r="40" spans="1:50" ht="15.5" customHeight="1" x14ac:dyDescent="0.35">
      <c r="A40" t="s">
        <v>372</v>
      </c>
      <c r="B40" t="s">
        <v>635</v>
      </c>
      <c r="C40" t="s">
        <v>453</v>
      </c>
      <c r="D40" s="13" t="s">
        <v>686</v>
      </c>
      <c r="E40" t="s">
        <v>508</v>
      </c>
      <c r="F40" t="str">
        <f t="shared" si="1"/>
        <v>SafrinhaTropical HighlandsAG8088</v>
      </c>
      <c r="G40" t="s">
        <v>375</v>
      </c>
      <c r="H40" t="s">
        <v>687</v>
      </c>
      <c r="I40" t="s">
        <v>456</v>
      </c>
      <c r="J40" t="s">
        <v>376</v>
      </c>
      <c r="K40" t="s">
        <v>377</v>
      </c>
      <c r="L40" t="s">
        <v>378</v>
      </c>
      <c r="O40" t="s">
        <v>406</v>
      </c>
      <c r="P40" t="s">
        <v>407</v>
      </c>
      <c r="Q40" t="s">
        <v>443</v>
      </c>
      <c r="R40" t="s">
        <v>395</v>
      </c>
      <c r="W40" s="14" t="s">
        <v>388</v>
      </c>
      <c r="X40" s="14" t="s">
        <v>380</v>
      </c>
      <c r="Y40" s="14" t="s">
        <v>387</v>
      </c>
      <c r="Z40" s="14" t="s">
        <v>387</v>
      </c>
      <c r="AA40" s="14" t="s">
        <v>387</v>
      </c>
      <c r="AB40" s="14"/>
      <c r="AC40" s="14"/>
      <c r="AD40" s="14"/>
      <c r="AE40" s="14"/>
      <c r="AF40" s="14"/>
      <c r="AG40" s="14"/>
      <c r="AH40" t="s">
        <v>688</v>
      </c>
      <c r="AI40" t="s">
        <v>689</v>
      </c>
      <c r="AJ40" t="s">
        <v>690</v>
      </c>
      <c r="AK40" t="s">
        <v>490</v>
      </c>
      <c r="AX40" t="s">
        <v>691</v>
      </c>
    </row>
    <row r="41" spans="1:50" ht="15.5" customHeight="1" x14ac:dyDescent="0.35">
      <c r="A41" t="s">
        <v>372</v>
      </c>
      <c r="B41" t="s">
        <v>635</v>
      </c>
      <c r="C41" t="s">
        <v>453</v>
      </c>
      <c r="D41" s="13" t="s">
        <v>474</v>
      </c>
      <c r="E41" t="s">
        <v>410</v>
      </c>
      <c r="F41" t="str">
        <f t="shared" si="1"/>
        <v>SafrinhaTropical HighlandsAG8480</v>
      </c>
      <c r="G41" t="s">
        <v>375</v>
      </c>
      <c r="H41" t="s">
        <v>455</v>
      </c>
      <c r="I41" t="s">
        <v>456</v>
      </c>
      <c r="J41" t="s">
        <v>377</v>
      </c>
      <c r="K41" t="s">
        <v>376</v>
      </c>
      <c r="L41" t="s">
        <v>377</v>
      </c>
      <c r="M41">
        <v>846</v>
      </c>
      <c r="N41">
        <v>864</v>
      </c>
      <c r="O41" t="s">
        <v>406</v>
      </c>
      <c r="P41" t="s">
        <v>393</v>
      </c>
      <c r="Q41" t="s">
        <v>394</v>
      </c>
      <c r="R41" t="s">
        <v>395</v>
      </c>
      <c r="S41">
        <v>2</v>
      </c>
      <c r="T41">
        <v>5</v>
      </c>
      <c r="U41">
        <v>4</v>
      </c>
      <c r="V41">
        <v>3</v>
      </c>
      <c r="W41" s="14" t="s">
        <v>387</v>
      </c>
      <c r="X41" s="14" t="s">
        <v>380</v>
      </c>
      <c r="Y41" s="14" t="s">
        <v>387</v>
      </c>
      <c r="Z41" s="14" t="s">
        <v>379</v>
      </c>
      <c r="AA41" s="14" t="s">
        <v>380</v>
      </c>
      <c r="AB41" s="14"/>
      <c r="AC41" s="14"/>
      <c r="AD41" s="14"/>
      <c r="AE41" s="14"/>
      <c r="AF41" s="14"/>
      <c r="AG41" s="14"/>
      <c r="AH41" t="s">
        <v>692</v>
      </c>
      <c r="AI41" t="s">
        <v>476</v>
      </c>
      <c r="AJ41" t="s">
        <v>693</v>
      </c>
      <c r="AK41" t="s">
        <v>694</v>
      </c>
      <c r="AL41" t="s">
        <v>695</v>
      </c>
      <c r="AM41" t="s">
        <v>696</v>
      </c>
      <c r="AN41" t="s">
        <v>696</v>
      </c>
      <c r="AO41" t="s">
        <v>480</v>
      </c>
      <c r="AP41" t="s">
        <v>466</v>
      </c>
      <c r="AQ41" t="s">
        <v>466</v>
      </c>
      <c r="AR41" t="s">
        <v>647</v>
      </c>
      <c r="AS41" t="s">
        <v>640</v>
      </c>
      <c r="AT41" t="s">
        <v>697</v>
      </c>
      <c r="AU41" t="s">
        <v>698</v>
      </c>
      <c r="AV41" t="s">
        <v>699</v>
      </c>
      <c r="AW41" t="s">
        <v>700</v>
      </c>
      <c r="AX41" t="s">
        <v>691</v>
      </c>
    </row>
    <row r="42" spans="1:50" ht="15.5" customHeight="1" x14ac:dyDescent="0.35">
      <c r="A42" t="s">
        <v>372</v>
      </c>
      <c r="B42" t="s">
        <v>635</v>
      </c>
      <c r="C42" t="s">
        <v>453</v>
      </c>
      <c r="D42" s="13" t="s">
        <v>701</v>
      </c>
      <c r="E42" t="s">
        <v>486</v>
      </c>
      <c r="F42" t="str">
        <f t="shared" si="1"/>
        <v>SafrinhaTropical HighlandsAG8600</v>
      </c>
      <c r="G42" t="s">
        <v>375</v>
      </c>
      <c r="H42" t="s">
        <v>547</v>
      </c>
      <c r="I42" t="s">
        <v>676</v>
      </c>
      <c r="J42" t="s">
        <v>378</v>
      </c>
      <c r="K42" t="s">
        <v>378</v>
      </c>
      <c r="L42" t="s">
        <v>376</v>
      </c>
      <c r="M42">
        <v>772</v>
      </c>
      <c r="N42">
        <v>772</v>
      </c>
      <c r="O42" t="s">
        <v>406</v>
      </c>
      <c r="P42" t="s">
        <v>411</v>
      </c>
      <c r="Q42" t="s">
        <v>408</v>
      </c>
      <c r="R42" t="s">
        <v>29</v>
      </c>
      <c r="S42">
        <v>2</v>
      </c>
      <c r="T42">
        <v>4</v>
      </c>
      <c r="U42">
        <v>3</v>
      </c>
      <c r="V42">
        <v>4</v>
      </c>
      <c r="W42" s="14" t="s">
        <v>379</v>
      </c>
      <c r="X42" s="14" t="s">
        <v>380</v>
      </c>
      <c r="Y42" s="14" t="s">
        <v>387</v>
      </c>
      <c r="Z42" s="14" t="s">
        <v>379</v>
      </c>
      <c r="AA42" s="14" t="s">
        <v>380</v>
      </c>
      <c r="AB42" s="14"/>
      <c r="AC42" s="14"/>
      <c r="AD42" s="14"/>
      <c r="AE42" s="14"/>
      <c r="AF42" s="14"/>
      <c r="AG42" s="14"/>
      <c r="AH42" t="s">
        <v>702</v>
      </c>
      <c r="AI42" t="s">
        <v>703</v>
      </c>
      <c r="AJ42" t="s">
        <v>704</v>
      </c>
      <c r="AK42" t="s">
        <v>705</v>
      </c>
      <c r="AL42" t="s">
        <v>706</v>
      </c>
      <c r="AM42" t="s">
        <v>680</v>
      </c>
      <c r="AN42" t="s">
        <v>706</v>
      </c>
      <c r="AO42" t="s">
        <v>465</v>
      </c>
      <c r="AP42" t="s">
        <v>465</v>
      </c>
      <c r="AQ42" t="s">
        <v>466</v>
      </c>
      <c r="AR42" t="s">
        <v>707</v>
      </c>
      <c r="AS42" t="s">
        <v>708</v>
      </c>
      <c r="AT42" t="s">
        <v>709</v>
      </c>
      <c r="AU42" t="s">
        <v>683</v>
      </c>
      <c r="AV42" t="s">
        <v>684</v>
      </c>
      <c r="AW42" t="s">
        <v>685</v>
      </c>
      <c r="AX42" t="s">
        <v>710</v>
      </c>
    </row>
    <row r="43" spans="1:50" ht="15.5" customHeight="1" x14ac:dyDescent="0.35">
      <c r="A43" t="s">
        <v>372</v>
      </c>
      <c r="B43" t="s">
        <v>635</v>
      </c>
      <c r="C43" t="s">
        <v>453</v>
      </c>
      <c r="D43" s="13" t="s">
        <v>711</v>
      </c>
      <c r="E43" t="s">
        <v>486</v>
      </c>
      <c r="F43" t="str">
        <f t="shared" si="1"/>
        <v>SafrinhaTropical HighlandsAG8606</v>
      </c>
      <c r="G43" t="s">
        <v>375</v>
      </c>
      <c r="H43" t="s">
        <v>547</v>
      </c>
      <c r="I43" t="s">
        <v>456</v>
      </c>
      <c r="J43" t="s">
        <v>376</v>
      </c>
      <c r="K43" t="s">
        <v>376</v>
      </c>
      <c r="L43" t="s">
        <v>377</v>
      </c>
      <c r="M43">
        <v>840</v>
      </c>
      <c r="N43">
        <v>853</v>
      </c>
      <c r="O43" t="s">
        <v>406</v>
      </c>
      <c r="P43" t="s">
        <v>411</v>
      </c>
      <c r="Q43" t="s">
        <v>394</v>
      </c>
      <c r="R43" t="s">
        <v>29</v>
      </c>
      <c r="S43">
        <v>2</v>
      </c>
      <c r="T43">
        <v>2</v>
      </c>
      <c r="U43">
        <v>3</v>
      </c>
      <c r="V43">
        <v>4</v>
      </c>
      <c r="W43" s="14" t="s">
        <v>380</v>
      </c>
      <c r="X43" s="14" t="s">
        <v>380</v>
      </c>
      <c r="Y43" s="14" t="s">
        <v>387</v>
      </c>
      <c r="Z43" s="14" t="s">
        <v>387</v>
      </c>
      <c r="AA43" s="14"/>
      <c r="AB43" s="14"/>
      <c r="AC43" s="14"/>
      <c r="AD43" s="14"/>
      <c r="AE43" s="14"/>
      <c r="AF43" s="14" t="s">
        <v>380</v>
      </c>
      <c r="AG43" s="14"/>
      <c r="AH43" t="s">
        <v>712</v>
      </c>
      <c r="AI43" t="s">
        <v>713</v>
      </c>
      <c r="AJ43" t="s">
        <v>714</v>
      </c>
      <c r="AK43" t="s">
        <v>715</v>
      </c>
      <c r="AR43" s="18" t="s">
        <v>716</v>
      </c>
      <c r="AS43" s="18" t="s">
        <v>717</v>
      </c>
      <c r="AT43" s="18" t="s">
        <v>718</v>
      </c>
      <c r="AU43" s="18">
        <v>150</v>
      </c>
      <c r="AV43" s="18" t="s">
        <v>494</v>
      </c>
      <c r="AW43" s="18" t="s">
        <v>495</v>
      </c>
      <c r="AX43" t="s">
        <v>710</v>
      </c>
    </row>
    <row r="44" spans="1:50" ht="15.5" customHeight="1" x14ac:dyDescent="0.35">
      <c r="A44" t="s">
        <v>372</v>
      </c>
      <c r="B44" t="s">
        <v>635</v>
      </c>
      <c r="C44" t="s">
        <v>453</v>
      </c>
      <c r="D44" s="13" t="s">
        <v>719</v>
      </c>
      <c r="E44" t="s">
        <v>497</v>
      </c>
      <c r="F44" t="str">
        <f t="shared" si="1"/>
        <v>SafrinhaTropical HighlandsAG8700</v>
      </c>
      <c r="G44" t="s">
        <v>375</v>
      </c>
      <c r="H44" t="s">
        <v>455</v>
      </c>
      <c r="I44" t="s">
        <v>676</v>
      </c>
      <c r="J44" t="s">
        <v>378</v>
      </c>
      <c r="K44" t="s">
        <v>377</v>
      </c>
      <c r="L44" t="s">
        <v>376</v>
      </c>
      <c r="M44">
        <v>777</v>
      </c>
      <c r="N44">
        <v>813</v>
      </c>
      <c r="O44" t="s">
        <v>392</v>
      </c>
      <c r="P44" t="s">
        <v>393</v>
      </c>
      <c r="Q44" t="s">
        <v>408</v>
      </c>
      <c r="R44" t="s">
        <v>395</v>
      </c>
      <c r="S44">
        <v>2</v>
      </c>
      <c r="T44">
        <v>5</v>
      </c>
      <c r="U44">
        <v>4</v>
      </c>
      <c r="V44">
        <v>6</v>
      </c>
      <c r="W44" s="14" t="s">
        <v>379</v>
      </c>
      <c r="X44" s="14" t="s">
        <v>387</v>
      </c>
      <c r="Y44" s="14" t="s">
        <v>380</v>
      </c>
      <c r="Z44" s="14" t="s">
        <v>388</v>
      </c>
      <c r="AA44" s="14" t="s">
        <v>388</v>
      </c>
      <c r="AB44" s="14"/>
      <c r="AC44" s="14"/>
      <c r="AD44" s="14"/>
      <c r="AE44" s="14"/>
      <c r="AF44" s="14"/>
      <c r="AG44" s="14"/>
      <c r="AH44" t="s">
        <v>720</v>
      </c>
      <c r="AI44" t="s">
        <v>721</v>
      </c>
      <c r="AJ44" t="s">
        <v>722</v>
      </c>
      <c r="AK44" t="s">
        <v>723</v>
      </c>
      <c r="AL44" t="s">
        <v>696</v>
      </c>
      <c r="AM44" t="s">
        <v>696</v>
      </c>
      <c r="AN44" t="s">
        <v>696</v>
      </c>
      <c r="AO44" t="s">
        <v>466</v>
      </c>
      <c r="AP44" t="s">
        <v>480</v>
      </c>
      <c r="AQ44" t="s">
        <v>466</v>
      </c>
      <c r="AR44" t="s">
        <v>724</v>
      </c>
      <c r="AS44" t="s">
        <v>502</v>
      </c>
      <c r="AT44" t="s">
        <v>725</v>
      </c>
      <c r="AU44" t="s">
        <v>666</v>
      </c>
      <c r="AV44" t="s">
        <v>667</v>
      </c>
      <c r="AW44" t="s">
        <v>668</v>
      </c>
      <c r="AX44" t="s">
        <v>710</v>
      </c>
    </row>
    <row r="45" spans="1:50" ht="15.5" customHeight="1" x14ac:dyDescent="0.35">
      <c r="A45" t="s">
        <v>372</v>
      </c>
      <c r="B45" t="s">
        <v>635</v>
      </c>
      <c r="C45" t="s">
        <v>453</v>
      </c>
      <c r="D45" s="13" t="s">
        <v>485</v>
      </c>
      <c r="E45" t="s">
        <v>486</v>
      </c>
      <c r="F45" t="str">
        <f t="shared" si="1"/>
        <v>SafrinhaTropical HighlandsAG8701</v>
      </c>
      <c r="G45" t="s">
        <v>375</v>
      </c>
      <c r="H45" t="s">
        <v>455</v>
      </c>
      <c r="I45" t="s">
        <v>676</v>
      </c>
      <c r="J45" t="s">
        <v>376</v>
      </c>
      <c r="K45" t="s">
        <v>376</v>
      </c>
      <c r="L45" t="s">
        <v>376</v>
      </c>
      <c r="M45">
        <v>818</v>
      </c>
      <c r="N45">
        <v>832</v>
      </c>
      <c r="O45" t="s">
        <v>392</v>
      </c>
      <c r="P45" t="s">
        <v>442</v>
      </c>
      <c r="Q45" t="s">
        <v>408</v>
      </c>
      <c r="R45" t="s">
        <v>29</v>
      </c>
      <c r="S45">
        <v>3</v>
      </c>
      <c r="T45">
        <v>2</v>
      </c>
      <c r="U45">
        <v>4</v>
      </c>
      <c r="V45">
        <v>4</v>
      </c>
      <c r="W45" s="14" t="s">
        <v>387</v>
      </c>
      <c r="X45" s="14" t="s">
        <v>380</v>
      </c>
      <c r="Y45" s="14" t="s">
        <v>379</v>
      </c>
      <c r="Z45" s="14" t="s">
        <v>387</v>
      </c>
      <c r="AA45" s="14"/>
      <c r="AB45" s="14"/>
      <c r="AC45" s="14"/>
      <c r="AD45" s="14"/>
      <c r="AE45" s="14"/>
      <c r="AF45" s="14"/>
      <c r="AG45" s="14"/>
      <c r="AH45" t="s">
        <v>487</v>
      </c>
      <c r="AI45" t="s">
        <v>726</v>
      </c>
      <c r="AJ45" t="s">
        <v>727</v>
      </c>
      <c r="AK45" t="s">
        <v>728</v>
      </c>
      <c r="AL45" t="s">
        <v>680</v>
      </c>
      <c r="AM45" t="s">
        <v>706</v>
      </c>
      <c r="AN45" t="s">
        <v>680</v>
      </c>
      <c r="AO45" t="s">
        <v>465</v>
      </c>
      <c r="AP45" t="s">
        <v>465</v>
      </c>
      <c r="AQ45" t="s">
        <v>466</v>
      </c>
      <c r="AR45" t="s">
        <v>729</v>
      </c>
      <c r="AS45" t="s">
        <v>492</v>
      </c>
      <c r="AT45" t="s">
        <v>730</v>
      </c>
      <c r="AU45" t="s">
        <v>683</v>
      </c>
      <c r="AV45" t="s">
        <v>684</v>
      </c>
      <c r="AW45" t="s">
        <v>685</v>
      </c>
    </row>
    <row r="46" spans="1:50" ht="15.5" customHeight="1" x14ac:dyDescent="0.35">
      <c r="A46" t="s">
        <v>372</v>
      </c>
      <c r="B46" t="s">
        <v>635</v>
      </c>
      <c r="C46" t="s">
        <v>537</v>
      </c>
      <c r="D46" t="s">
        <v>731</v>
      </c>
      <c r="E46" t="s">
        <v>532</v>
      </c>
      <c r="F46" t="str">
        <f t="shared" si="1"/>
        <v>SafrinhaTropical HighlandsAS1555</v>
      </c>
      <c r="G46" t="s">
        <v>386</v>
      </c>
      <c r="H46" t="s">
        <v>509</v>
      </c>
      <c r="J46" t="s">
        <v>376</v>
      </c>
      <c r="K46" t="s">
        <v>376</v>
      </c>
      <c r="L46" t="s">
        <v>378</v>
      </c>
      <c r="S46">
        <v>2</v>
      </c>
      <c r="T46">
        <v>3</v>
      </c>
      <c r="U46">
        <v>2</v>
      </c>
      <c r="V46">
        <v>3</v>
      </c>
      <c r="W46" s="14" t="s">
        <v>379</v>
      </c>
      <c r="X46" s="14" t="s">
        <v>379</v>
      </c>
      <c r="Y46" s="14" t="s">
        <v>457</v>
      </c>
      <c r="Z46" s="14" t="s">
        <v>388</v>
      </c>
      <c r="AA46" s="14" t="s">
        <v>388</v>
      </c>
      <c r="AB46" s="14" t="s">
        <v>379</v>
      </c>
      <c r="AC46" s="14" t="s">
        <v>379</v>
      </c>
      <c r="AD46" s="14" t="s">
        <v>379</v>
      </c>
      <c r="AE46" s="14"/>
      <c r="AF46" s="14"/>
      <c r="AG46" s="14"/>
      <c r="AH46" t="s">
        <v>732</v>
      </c>
      <c r="AI46" t="s">
        <v>733</v>
      </c>
      <c r="AJ46" t="s">
        <v>734</v>
      </c>
      <c r="AK46" t="s">
        <v>576</v>
      </c>
      <c r="AX46" t="s">
        <v>735</v>
      </c>
    </row>
    <row r="47" spans="1:50" ht="15.5" customHeight="1" x14ac:dyDescent="0.35">
      <c r="A47" t="s">
        <v>372</v>
      </c>
      <c r="B47" t="s">
        <v>635</v>
      </c>
      <c r="C47" t="s">
        <v>537</v>
      </c>
      <c r="D47" s="13" t="s">
        <v>736</v>
      </c>
      <c r="E47" t="s">
        <v>508</v>
      </c>
      <c r="F47" t="str">
        <f t="shared" si="1"/>
        <v>SafrinhaTropical HighlandsAS1596</v>
      </c>
      <c r="G47" t="s">
        <v>386</v>
      </c>
      <c r="H47" t="s">
        <v>616</v>
      </c>
      <c r="I47" t="s">
        <v>583</v>
      </c>
      <c r="J47" t="s">
        <v>376</v>
      </c>
      <c r="K47" t="s">
        <v>377</v>
      </c>
      <c r="L47" t="s">
        <v>378</v>
      </c>
      <c r="O47" t="s">
        <v>406</v>
      </c>
      <c r="P47" t="s">
        <v>393</v>
      </c>
      <c r="Q47" t="s">
        <v>737</v>
      </c>
      <c r="R47" t="s">
        <v>395</v>
      </c>
      <c r="S47">
        <v>2</v>
      </c>
      <c r="W47" s="14" t="s">
        <v>387</v>
      </c>
      <c r="X47" s="14" t="s">
        <v>387</v>
      </c>
      <c r="Y47" s="14" t="s">
        <v>379</v>
      </c>
      <c r="Z47" s="14" t="s">
        <v>387</v>
      </c>
      <c r="AA47" s="14" t="s">
        <v>388</v>
      </c>
      <c r="AB47" s="14"/>
      <c r="AC47" s="14"/>
      <c r="AD47" s="14"/>
      <c r="AE47" s="14"/>
      <c r="AF47" s="14"/>
      <c r="AG47" s="14"/>
      <c r="AH47" t="s">
        <v>738</v>
      </c>
      <c r="AI47" t="s">
        <v>739</v>
      </c>
      <c r="AJ47" t="s">
        <v>740</v>
      </c>
      <c r="AK47" t="s">
        <v>741</v>
      </c>
    </row>
    <row r="48" spans="1:50" ht="15.5" customHeight="1" x14ac:dyDescent="0.35">
      <c r="A48" t="s">
        <v>372</v>
      </c>
      <c r="B48" t="s">
        <v>635</v>
      </c>
      <c r="C48" t="s">
        <v>537</v>
      </c>
      <c r="D48" s="13" t="s">
        <v>538</v>
      </c>
      <c r="E48" t="s">
        <v>539</v>
      </c>
      <c r="F48" t="str">
        <f t="shared" si="1"/>
        <v>SafrinhaTropical HighlandsAS1633</v>
      </c>
      <c r="G48" t="s">
        <v>375</v>
      </c>
      <c r="H48" t="s">
        <v>509</v>
      </c>
      <c r="I48" t="s">
        <v>583</v>
      </c>
      <c r="J48" t="s">
        <v>376</v>
      </c>
      <c r="K48" t="s">
        <v>377</v>
      </c>
      <c r="L48" t="s">
        <v>378</v>
      </c>
      <c r="O48" t="s">
        <v>540</v>
      </c>
      <c r="P48" t="s">
        <v>442</v>
      </c>
      <c r="Q48" t="s">
        <v>408</v>
      </c>
      <c r="R48" t="s">
        <v>395</v>
      </c>
      <c r="S48">
        <v>2</v>
      </c>
      <c r="T48">
        <v>3</v>
      </c>
      <c r="U48">
        <v>2</v>
      </c>
      <c r="V48">
        <v>2</v>
      </c>
      <c r="W48" s="14" t="s">
        <v>380</v>
      </c>
      <c r="X48" s="14" t="s">
        <v>380</v>
      </c>
      <c r="Y48" s="14" t="s">
        <v>380</v>
      </c>
      <c r="Z48" s="14" t="s">
        <v>387</v>
      </c>
      <c r="AA48" s="14" t="s">
        <v>380</v>
      </c>
      <c r="AB48" s="14" t="s">
        <v>380</v>
      </c>
      <c r="AC48" s="14" t="s">
        <v>379</v>
      </c>
      <c r="AD48" s="14" t="s">
        <v>380</v>
      </c>
      <c r="AE48" s="14" t="s">
        <v>387</v>
      </c>
      <c r="AF48" s="14"/>
      <c r="AG48" s="14"/>
      <c r="AH48" t="s">
        <v>742</v>
      </c>
      <c r="AI48" t="s">
        <v>743</v>
      </c>
      <c r="AJ48" t="s">
        <v>744</v>
      </c>
      <c r="AL48" t="s">
        <v>706</v>
      </c>
      <c r="AM48" t="s">
        <v>706</v>
      </c>
      <c r="AN48" t="s">
        <v>696</v>
      </c>
      <c r="AO48" t="s">
        <v>466</v>
      </c>
      <c r="AP48" t="s">
        <v>480</v>
      </c>
      <c r="AQ48" t="s">
        <v>466</v>
      </c>
      <c r="AR48" t="s">
        <v>544</v>
      </c>
      <c r="AS48" t="s">
        <v>745</v>
      </c>
      <c r="AT48" t="s">
        <v>725</v>
      </c>
      <c r="AU48" t="s">
        <v>666</v>
      </c>
      <c r="AV48" t="s">
        <v>667</v>
      </c>
      <c r="AW48" t="s">
        <v>668</v>
      </c>
      <c r="AX48" t="s">
        <v>746</v>
      </c>
    </row>
    <row r="49" spans="1:50" ht="15.5" customHeight="1" x14ac:dyDescent="0.35">
      <c r="A49" t="s">
        <v>372</v>
      </c>
      <c r="B49" t="s">
        <v>635</v>
      </c>
      <c r="C49" t="s">
        <v>537</v>
      </c>
      <c r="D49" s="17" t="s">
        <v>39</v>
      </c>
      <c r="E49" t="s">
        <v>410</v>
      </c>
      <c r="F49" t="str">
        <f t="shared" si="1"/>
        <v>SafrinhaTropical HighlandsAS1800</v>
      </c>
      <c r="G49" t="s">
        <v>747</v>
      </c>
      <c r="H49" t="s">
        <v>509</v>
      </c>
      <c r="O49" t="s">
        <v>392</v>
      </c>
      <c r="P49" t="s">
        <v>393</v>
      </c>
      <c r="Q49" t="s">
        <v>408</v>
      </c>
      <c r="R49" t="s">
        <v>562</v>
      </c>
      <c r="W49" s="14" t="s">
        <v>380</v>
      </c>
      <c r="X49" s="14" t="s">
        <v>380</v>
      </c>
      <c r="Y49" s="14" t="s">
        <v>380</v>
      </c>
      <c r="Z49" s="14" t="s">
        <v>387</v>
      </c>
      <c r="AA49" s="14" t="s">
        <v>380</v>
      </c>
      <c r="AB49" s="14"/>
      <c r="AC49" s="14"/>
      <c r="AD49" s="14"/>
      <c r="AE49" s="14" t="s">
        <v>380</v>
      </c>
      <c r="AF49" s="14"/>
      <c r="AG49" s="14"/>
      <c r="AX49" t="s">
        <v>748</v>
      </c>
    </row>
    <row r="50" spans="1:50" ht="15.5" customHeight="1" x14ac:dyDescent="0.35">
      <c r="A50" t="s">
        <v>372</v>
      </c>
      <c r="B50" t="s">
        <v>635</v>
      </c>
      <c r="C50" t="s">
        <v>537</v>
      </c>
      <c r="D50" s="13" t="s">
        <v>749</v>
      </c>
      <c r="E50" t="s">
        <v>410</v>
      </c>
      <c r="F50" t="str">
        <f t="shared" si="1"/>
        <v>SafrinhaTropical HighlandsAS1820</v>
      </c>
      <c r="G50" t="s">
        <v>375</v>
      </c>
      <c r="H50" t="s">
        <v>455</v>
      </c>
      <c r="I50" t="s">
        <v>676</v>
      </c>
      <c r="J50" t="s">
        <v>376</v>
      </c>
      <c r="K50" t="s">
        <v>376</v>
      </c>
      <c r="L50" t="s">
        <v>376</v>
      </c>
      <c r="M50">
        <v>808</v>
      </c>
      <c r="N50">
        <v>843</v>
      </c>
      <c r="O50" t="s">
        <v>406</v>
      </c>
      <c r="P50" t="s">
        <v>411</v>
      </c>
      <c r="Q50" t="s">
        <v>408</v>
      </c>
      <c r="R50" t="s">
        <v>395</v>
      </c>
      <c r="S50">
        <v>5</v>
      </c>
      <c r="T50">
        <v>3</v>
      </c>
      <c r="U50">
        <v>3</v>
      </c>
      <c r="V50">
        <v>4</v>
      </c>
      <c r="W50" s="14" t="s">
        <v>380</v>
      </c>
      <c r="X50" s="14" t="s">
        <v>380</v>
      </c>
      <c r="Y50" s="14" t="s">
        <v>380</v>
      </c>
      <c r="Z50" s="14" t="s">
        <v>387</v>
      </c>
      <c r="AA50" s="14" t="s">
        <v>379</v>
      </c>
      <c r="AB50" s="14" t="s">
        <v>387</v>
      </c>
      <c r="AC50" s="14"/>
      <c r="AD50" s="14"/>
      <c r="AE50" s="14" t="s">
        <v>457</v>
      </c>
      <c r="AF50" s="14"/>
      <c r="AG50" s="14"/>
      <c r="AH50" t="s">
        <v>750</v>
      </c>
      <c r="AI50" t="s">
        <v>751</v>
      </c>
      <c r="AJ50" t="s">
        <v>752</v>
      </c>
      <c r="AL50" t="s">
        <v>696</v>
      </c>
      <c r="AM50" t="s">
        <v>696</v>
      </c>
      <c r="AN50" t="s">
        <v>696</v>
      </c>
      <c r="AO50" t="s">
        <v>480</v>
      </c>
      <c r="AP50" t="s">
        <v>466</v>
      </c>
      <c r="AQ50" t="s">
        <v>465</v>
      </c>
      <c r="AR50" t="s">
        <v>753</v>
      </c>
      <c r="AS50" t="s">
        <v>754</v>
      </c>
      <c r="AT50" t="s">
        <v>755</v>
      </c>
      <c r="AU50" t="s">
        <v>756</v>
      </c>
      <c r="AV50" t="s">
        <v>757</v>
      </c>
      <c r="AW50" t="s">
        <v>758</v>
      </c>
      <c r="AX50" t="s">
        <v>759</v>
      </c>
    </row>
    <row r="51" spans="1:50" ht="15.5" customHeight="1" x14ac:dyDescent="0.35">
      <c r="A51" t="s">
        <v>372</v>
      </c>
      <c r="B51" t="s">
        <v>635</v>
      </c>
      <c r="C51" t="s">
        <v>537</v>
      </c>
      <c r="D51" s="13" t="s">
        <v>760</v>
      </c>
      <c r="E51" t="s">
        <v>410</v>
      </c>
      <c r="F51" t="str">
        <f t="shared" si="1"/>
        <v>SafrinhaTropical HighlandsAS1822</v>
      </c>
      <c r="G51" t="s">
        <v>375</v>
      </c>
      <c r="H51" t="s">
        <v>455</v>
      </c>
      <c r="I51" t="s">
        <v>676</v>
      </c>
      <c r="J51" t="s">
        <v>377</v>
      </c>
      <c r="K51" t="s">
        <v>376</v>
      </c>
      <c r="L51" t="s">
        <v>378</v>
      </c>
      <c r="M51">
        <v>781</v>
      </c>
      <c r="N51">
        <v>818</v>
      </c>
      <c r="O51" t="s">
        <v>392</v>
      </c>
      <c r="P51" t="s">
        <v>393</v>
      </c>
      <c r="Q51" t="s">
        <v>408</v>
      </c>
      <c r="R51" t="s">
        <v>395</v>
      </c>
      <c r="S51">
        <v>4</v>
      </c>
      <c r="T51">
        <v>3</v>
      </c>
      <c r="U51">
        <v>2</v>
      </c>
      <c r="V51">
        <v>5</v>
      </c>
      <c r="W51" s="14" t="s">
        <v>387</v>
      </c>
      <c r="X51" s="14" t="s">
        <v>380</v>
      </c>
      <c r="Y51" s="14" t="s">
        <v>380</v>
      </c>
      <c r="Z51" s="14" t="s">
        <v>387</v>
      </c>
      <c r="AA51" s="14" t="s">
        <v>379</v>
      </c>
      <c r="AB51" s="14" t="s">
        <v>380</v>
      </c>
      <c r="AC51" s="14"/>
      <c r="AD51" s="14"/>
      <c r="AE51" s="14"/>
      <c r="AF51" s="14" t="s">
        <v>388</v>
      </c>
      <c r="AG51" s="14"/>
      <c r="AH51" t="s">
        <v>761</v>
      </c>
      <c r="AI51" t="s">
        <v>762</v>
      </c>
      <c r="AJ51" t="s">
        <v>763</v>
      </c>
      <c r="AL51" t="s">
        <v>680</v>
      </c>
      <c r="AM51" t="s">
        <v>680</v>
      </c>
      <c r="AN51" t="s">
        <v>680</v>
      </c>
      <c r="AO51" t="s">
        <v>466</v>
      </c>
      <c r="AP51" t="s">
        <v>466</v>
      </c>
      <c r="AQ51" t="s">
        <v>465</v>
      </c>
      <c r="AR51" t="s">
        <v>753</v>
      </c>
      <c r="AS51" t="s">
        <v>764</v>
      </c>
      <c r="AT51" t="s">
        <v>765</v>
      </c>
      <c r="AU51" t="s">
        <v>766</v>
      </c>
      <c r="AV51" t="s">
        <v>767</v>
      </c>
      <c r="AW51" t="s">
        <v>768</v>
      </c>
    </row>
    <row r="52" spans="1:50" ht="15.5" customHeight="1" x14ac:dyDescent="0.35">
      <c r="A52" t="s">
        <v>372</v>
      </c>
      <c r="B52" t="s">
        <v>635</v>
      </c>
      <c r="C52" t="s">
        <v>537</v>
      </c>
      <c r="D52" s="13" t="s">
        <v>44</v>
      </c>
      <c r="E52" t="s">
        <v>410</v>
      </c>
      <c r="F52" t="str">
        <f t="shared" si="1"/>
        <v>SafrinhaTropical HighlandsAS1844</v>
      </c>
      <c r="G52" t="s">
        <v>747</v>
      </c>
      <c r="H52" t="s">
        <v>455</v>
      </c>
      <c r="O52" t="s">
        <v>406</v>
      </c>
      <c r="P52" t="s">
        <v>393</v>
      </c>
      <c r="Q52" t="s">
        <v>394</v>
      </c>
      <c r="R52" t="s">
        <v>395</v>
      </c>
      <c r="W52" s="14" t="s">
        <v>387</v>
      </c>
      <c r="X52" s="14" t="s">
        <v>380</v>
      </c>
      <c r="Y52" s="14" t="s">
        <v>387</v>
      </c>
      <c r="Z52" s="14" t="s">
        <v>379</v>
      </c>
      <c r="AA52" s="14" t="s">
        <v>380</v>
      </c>
      <c r="AB52" s="14"/>
      <c r="AC52" s="14"/>
      <c r="AD52" s="14"/>
      <c r="AE52" s="14"/>
      <c r="AF52" s="14"/>
      <c r="AG52" s="14"/>
      <c r="AX52" t="s">
        <v>769</v>
      </c>
    </row>
    <row r="53" spans="1:50" ht="15.5" customHeight="1" x14ac:dyDescent="0.35">
      <c r="A53" t="s">
        <v>372</v>
      </c>
      <c r="B53" t="s">
        <v>635</v>
      </c>
      <c r="C53" t="s">
        <v>537</v>
      </c>
      <c r="D53" s="13" t="s">
        <v>48</v>
      </c>
      <c r="E53" t="s">
        <v>497</v>
      </c>
      <c r="F53" t="str">
        <f t="shared" si="1"/>
        <v>SafrinhaTropical HighlandsAS1850</v>
      </c>
      <c r="G53" t="s">
        <v>375</v>
      </c>
      <c r="H53" t="s">
        <v>455</v>
      </c>
      <c r="I53" t="s">
        <v>583</v>
      </c>
      <c r="J53" t="s">
        <v>376</v>
      </c>
      <c r="K53" t="s">
        <v>376</v>
      </c>
      <c r="L53" t="s">
        <v>378</v>
      </c>
      <c r="M53">
        <v>828</v>
      </c>
      <c r="N53">
        <v>822</v>
      </c>
      <c r="O53" t="s">
        <v>392</v>
      </c>
      <c r="P53" t="s">
        <v>442</v>
      </c>
      <c r="Q53" t="s">
        <v>443</v>
      </c>
      <c r="R53" t="s">
        <v>395</v>
      </c>
      <c r="S53">
        <v>2</v>
      </c>
      <c r="T53">
        <v>3</v>
      </c>
      <c r="U53">
        <v>2</v>
      </c>
      <c r="V53">
        <v>4</v>
      </c>
      <c r="W53" s="14" t="s">
        <v>387</v>
      </c>
      <c r="X53" s="14" t="s">
        <v>379</v>
      </c>
      <c r="Y53" s="14" t="s">
        <v>380</v>
      </c>
      <c r="Z53" s="14" t="s">
        <v>387</v>
      </c>
      <c r="AA53" s="14" t="s">
        <v>387</v>
      </c>
      <c r="AB53" s="14"/>
      <c r="AC53" s="14"/>
      <c r="AD53" s="14"/>
      <c r="AE53" s="14"/>
      <c r="AF53" s="14"/>
      <c r="AG53" s="14"/>
      <c r="AH53" t="s">
        <v>770</v>
      </c>
      <c r="AI53" t="s">
        <v>445</v>
      </c>
      <c r="AJ53" t="s">
        <v>771</v>
      </c>
      <c r="AL53" t="s">
        <v>706</v>
      </c>
      <c r="AM53" t="s">
        <v>706</v>
      </c>
      <c r="AN53" t="s">
        <v>680</v>
      </c>
      <c r="AO53" t="s">
        <v>466</v>
      </c>
      <c r="AP53" t="s">
        <v>466</v>
      </c>
      <c r="AQ53" t="s">
        <v>466</v>
      </c>
      <c r="AR53" t="s">
        <v>663</v>
      </c>
      <c r="AS53" t="s">
        <v>664</v>
      </c>
      <c r="AT53" t="s">
        <v>665</v>
      </c>
      <c r="AU53" t="s">
        <v>666</v>
      </c>
      <c r="AV53" t="s">
        <v>667</v>
      </c>
      <c r="AW53" t="s">
        <v>668</v>
      </c>
    </row>
    <row r="54" spans="1:50" ht="15.5" customHeight="1" x14ac:dyDescent="0.35">
      <c r="A54" t="s">
        <v>372</v>
      </c>
      <c r="B54" t="s">
        <v>635</v>
      </c>
      <c r="C54" t="s">
        <v>537</v>
      </c>
      <c r="D54" s="13" t="s">
        <v>772</v>
      </c>
      <c r="E54" t="s">
        <v>410</v>
      </c>
      <c r="F54" t="str">
        <f t="shared" si="1"/>
        <v>SafrinhaTropical HighlandsAS1868</v>
      </c>
      <c r="G54" t="s">
        <v>375</v>
      </c>
      <c r="H54" t="s">
        <v>455</v>
      </c>
      <c r="I54" t="s">
        <v>676</v>
      </c>
      <c r="J54" t="s">
        <v>378</v>
      </c>
      <c r="K54" t="s">
        <v>376</v>
      </c>
      <c r="L54" t="s">
        <v>376</v>
      </c>
      <c r="M54">
        <v>802</v>
      </c>
      <c r="N54">
        <v>834</v>
      </c>
      <c r="O54" t="s">
        <v>392</v>
      </c>
      <c r="P54" t="s">
        <v>393</v>
      </c>
      <c r="Q54" t="s">
        <v>408</v>
      </c>
      <c r="R54" t="s">
        <v>395</v>
      </c>
      <c r="S54">
        <v>2</v>
      </c>
      <c r="T54">
        <v>3</v>
      </c>
      <c r="U54">
        <v>3</v>
      </c>
      <c r="V54">
        <v>3</v>
      </c>
      <c r="W54" s="14" t="s">
        <v>387</v>
      </c>
      <c r="X54" s="14" t="s">
        <v>380</v>
      </c>
      <c r="Y54" s="14" t="s">
        <v>380</v>
      </c>
      <c r="Z54" s="14" t="s">
        <v>379</v>
      </c>
      <c r="AA54" s="14" t="s">
        <v>387</v>
      </c>
      <c r="AB54" s="14"/>
      <c r="AC54" s="14"/>
      <c r="AD54" s="14"/>
      <c r="AE54" s="14" t="s">
        <v>387</v>
      </c>
      <c r="AF54" s="14"/>
      <c r="AG54" s="14"/>
      <c r="AH54" t="s">
        <v>773</v>
      </c>
      <c r="AI54" t="s">
        <v>774</v>
      </c>
      <c r="AJ54" t="s">
        <v>775</v>
      </c>
      <c r="AK54" t="s">
        <v>594</v>
      </c>
      <c r="AL54" t="s">
        <v>680</v>
      </c>
      <c r="AM54" t="s">
        <v>680</v>
      </c>
      <c r="AN54" t="s">
        <v>680</v>
      </c>
      <c r="AO54" t="s">
        <v>465</v>
      </c>
      <c r="AP54" t="s">
        <v>465</v>
      </c>
      <c r="AQ54" t="s">
        <v>465</v>
      </c>
      <c r="AR54" t="s">
        <v>776</v>
      </c>
      <c r="AS54" t="s">
        <v>717</v>
      </c>
      <c r="AT54" t="s">
        <v>777</v>
      </c>
      <c r="AU54" t="s">
        <v>778</v>
      </c>
      <c r="AV54" t="s">
        <v>779</v>
      </c>
      <c r="AW54" t="s">
        <v>780</v>
      </c>
      <c r="AX54" t="s">
        <v>781</v>
      </c>
    </row>
    <row r="55" spans="1:50" ht="15.5" customHeight="1" x14ac:dyDescent="0.35">
      <c r="A55" t="s">
        <v>372</v>
      </c>
      <c r="B55" t="s">
        <v>635</v>
      </c>
      <c r="C55" t="s">
        <v>373</v>
      </c>
      <c r="D55" t="s">
        <v>782</v>
      </c>
      <c r="F55" t="str">
        <f t="shared" si="1"/>
        <v>SafrinhaTropical HighlandsB2401</v>
      </c>
      <c r="G55" t="s">
        <v>375</v>
      </c>
      <c r="H55" t="s">
        <v>54</v>
      </c>
      <c r="J55" t="s">
        <v>376</v>
      </c>
      <c r="K55" t="s">
        <v>377</v>
      </c>
      <c r="S55">
        <v>2</v>
      </c>
      <c r="T55">
        <v>4</v>
      </c>
      <c r="U55">
        <v>2</v>
      </c>
      <c r="V55">
        <v>2</v>
      </c>
      <c r="W55" s="14" t="s">
        <v>387</v>
      </c>
      <c r="X55" s="14" t="s">
        <v>388</v>
      </c>
      <c r="Y55" s="14" t="s">
        <v>379</v>
      </c>
      <c r="Z55" s="14" t="s">
        <v>387</v>
      </c>
      <c r="AA55" s="14" t="s">
        <v>388</v>
      </c>
      <c r="AB55" s="14"/>
      <c r="AC55" s="14"/>
      <c r="AD55" s="14"/>
      <c r="AE55" s="14"/>
      <c r="AF55" s="14"/>
      <c r="AG55" s="14"/>
      <c r="AH55" t="s">
        <v>783</v>
      </c>
      <c r="AI55" t="s">
        <v>784</v>
      </c>
      <c r="AJ55" t="s">
        <v>785</v>
      </c>
    </row>
    <row r="56" spans="1:50" ht="15.5" customHeight="1" x14ac:dyDescent="0.35">
      <c r="A56" t="s">
        <v>372</v>
      </c>
      <c r="B56" t="s">
        <v>635</v>
      </c>
      <c r="C56" t="s">
        <v>589</v>
      </c>
      <c r="D56" s="13" t="s">
        <v>786</v>
      </c>
      <c r="E56" t="s">
        <v>486</v>
      </c>
      <c r="F56" t="str">
        <f t="shared" si="1"/>
        <v>SafrinhaTropical HighlandsBU8712</v>
      </c>
      <c r="G56" t="s">
        <v>375</v>
      </c>
      <c r="H56" t="s">
        <v>509</v>
      </c>
      <c r="I56" t="s">
        <v>676</v>
      </c>
      <c r="J56" t="s">
        <v>376</v>
      </c>
      <c r="K56" t="s">
        <v>376</v>
      </c>
      <c r="L56" t="s">
        <v>377</v>
      </c>
      <c r="M56">
        <v>772</v>
      </c>
      <c r="N56">
        <v>772</v>
      </c>
      <c r="S56">
        <v>2</v>
      </c>
      <c r="T56">
        <v>2</v>
      </c>
      <c r="U56">
        <v>2</v>
      </c>
      <c r="V56">
        <v>4</v>
      </c>
      <c r="W56" s="14" t="s">
        <v>380</v>
      </c>
      <c r="X56" s="14" t="s">
        <v>380</v>
      </c>
      <c r="Y56" s="14" t="s">
        <v>387</v>
      </c>
      <c r="Z56" s="14" t="s">
        <v>387</v>
      </c>
      <c r="AA56" s="14"/>
      <c r="AB56" s="14"/>
      <c r="AC56" s="14"/>
      <c r="AD56" s="14"/>
      <c r="AE56" s="14"/>
      <c r="AF56" s="14"/>
      <c r="AG56" s="14"/>
      <c r="AH56" t="s">
        <v>787</v>
      </c>
      <c r="AI56" t="s">
        <v>788</v>
      </c>
      <c r="AJ56" t="s">
        <v>789</v>
      </c>
    </row>
    <row r="57" spans="1:50" ht="15.5" customHeight="1" x14ac:dyDescent="0.35">
      <c r="A57" t="s">
        <v>372</v>
      </c>
      <c r="B57" t="s">
        <v>635</v>
      </c>
      <c r="C57" t="s">
        <v>600</v>
      </c>
      <c r="D57" s="13" t="s">
        <v>76</v>
      </c>
      <c r="E57" t="s">
        <v>410</v>
      </c>
      <c r="F57" t="str">
        <f t="shared" si="1"/>
        <v>SafrinhaTropical HighlandsDKB255</v>
      </c>
      <c r="G57" t="s">
        <v>375</v>
      </c>
      <c r="H57" t="s">
        <v>455</v>
      </c>
      <c r="I57" t="s">
        <v>676</v>
      </c>
      <c r="J57" t="s">
        <v>378</v>
      </c>
      <c r="K57" t="s">
        <v>376</v>
      </c>
      <c r="L57" t="s">
        <v>376</v>
      </c>
      <c r="M57">
        <v>774</v>
      </c>
      <c r="N57">
        <v>831</v>
      </c>
      <c r="O57" t="s">
        <v>406</v>
      </c>
      <c r="P57" t="s">
        <v>393</v>
      </c>
      <c r="Q57" t="s">
        <v>394</v>
      </c>
      <c r="R57" t="s">
        <v>395</v>
      </c>
      <c r="S57">
        <v>1</v>
      </c>
      <c r="T57">
        <v>3</v>
      </c>
      <c r="U57">
        <v>4</v>
      </c>
      <c r="V57">
        <v>4</v>
      </c>
      <c r="W57" s="14" t="s">
        <v>387</v>
      </c>
      <c r="X57" s="14" t="s">
        <v>380</v>
      </c>
      <c r="Y57" s="14" t="s">
        <v>380</v>
      </c>
      <c r="Z57" s="14" t="s">
        <v>379</v>
      </c>
      <c r="AA57" s="14" t="s">
        <v>379</v>
      </c>
      <c r="AB57" s="14"/>
      <c r="AC57" s="14" t="s">
        <v>379</v>
      </c>
      <c r="AD57" s="14" t="s">
        <v>387</v>
      </c>
      <c r="AE57" s="14" t="s">
        <v>388</v>
      </c>
      <c r="AF57" s="14"/>
      <c r="AG57" s="14"/>
      <c r="AH57" t="s">
        <v>790</v>
      </c>
      <c r="AI57" t="s">
        <v>791</v>
      </c>
      <c r="AJ57" t="s">
        <v>603</v>
      </c>
      <c r="AK57" t="s">
        <v>594</v>
      </c>
      <c r="AL57" t="s">
        <v>706</v>
      </c>
      <c r="AM57" t="s">
        <v>706</v>
      </c>
      <c r="AO57" t="s">
        <v>466</v>
      </c>
      <c r="AP57" t="s">
        <v>465</v>
      </c>
      <c r="AQ57" t="s">
        <v>465</v>
      </c>
      <c r="AR57" t="s">
        <v>792</v>
      </c>
      <c r="AS57" t="s">
        <v>793</v>
      </c>
      <c r="AT57" t="s">
        <v>649</v>
      </c>
      <c r="AU57" t="s">
        <v>794</v>
      </c>
      <c r="AV57" t="s">
        <v>795</v>
      </c>
      <c r="AW57" t="s">
        <v>796</v>
      </c>
    </row>
    <row r="58" spans="1:50" ht="15.5" customHeight="1" x14ac:dyDescent="0.35">
      <c r="A58" t="s">
        <v>372</v>
      </c>
      <c r="B58" t="s">
        <v>635</v>
      </c>
      <c r="C58" t="s">
        <v>600</v>
      </c>
      <c r="D58" s="13" t="s">
        <v>84</v>
      </c>
      <c r="E58" t="s">
        <v>508</v>
      </c>
      <c r="F58" t="str">
        <f t="shared" si="1"/>
        <v>SafrinhaTropical HighlandsDKB290</v>
      </c>
      <c r="G58" t="s">
        <v>375</v>
      </c>
      <c r="H58" t="s">
        <v>616</v>
      </c>
      <c r="I58" t="s">
        <v>797</v>
      </c>
      <c r="J58" t="s">
        <v>378</v>
      </c>
      <c r="K58" t="s">
        <v>377</v>
      </c>
      <c r="L58" t="s">
        <v>376</v>
      </c>
      <c r="M58">
        <v>833</v>
      </c>
      <c r="N58">
        <v>806</v>
      </c>
      <c r="O58" t="s">
        <v>617</v>
      </c>
      <c r="P58" t="s">
        <v>393</v>
      </c>
      <c r="Q58" t="s">
        <v>408</v>
      </c>
      <c r="R58" t="s">
        <v>395</v>
      </c>
      <c r="S58">
        <v>3</v>
      </c>
      <c r="T58">
        <v>4</v>
      </c>
      <c r="U58">
        <v>2</v>
      </c>
      <c r="V58">
        <v>2</v>
      </c>
      <c r="W58" s="14" t="s">
        <v>387</v>
      </c>
      <c r="X58" s="14" t="s">
        <v>379</v>
      </c>
      <c r="Y58" s="14" t="s">
        <v>388</v>
      </c>
      <c r="Z58" s="14" t="s">
        <v>388</v>
      </c>
      <c r="AA58" s="14" t="s">
        <v>380</v>
      </c>
      <c r="AB58" s="14"/>
      <c r="AC58" s="14"/>
      <c r="AD58" s="14"/>
      <c r="AE58" s="14"/>
      <c r="AF58" s="14"/>
      <c r="AG58" s="14"/>
      <c r="AH58" t="s">
        <v>798</v>
      </c>
      <c r="AI58" t="s">
        <v>799</v>
      </c>
      <c r="AJ58" t="s">
        <v>800</v>
      </c>
      <c r="AK58" t="s">
        <v>621</v>
      </c>
      <c r="AL58" t="s">
        <v>696</v>
      </c>
      <c r="AM58" t="s">
        <v>696</v>
      </c>
      <c r="AN58" t="s">
        <v>696</v>
      </c>
      <c r="AO58" t="s">
        <v>465</v>
      </c>
      <c r="AP58" t="s">
        <v>466</v>
      </c>
      <c r="AQ58" t="s">
        <v>480</v>
      </c>
      <c r="AR58" t="s">
        <v>654</v>
      </c>
      <c r="AS58" t="s">
        <v>655</v>
      </c>
      <c r="AT58" t="s">
        <v>656</v>
      </c>
      <c r="AU58" t="s">
        <v>657</v>
      </c>
      <c r="AV58" t="s">
        <v>658</v>
      </c>
      <c r="AW58" t="s">
        <v>659</v>
      </c>
    </row>
    <row r="59" spans="1:50" ht="15.5" customHeight="1" x14ac:dyDescent="0.35">
      <c r="A59" t="s">
        <v>372</v>
      </c>
      <c r="B59" t="s">
        <v>635</v>
      </c>
      <c r="C59" t="s">
        <v>600</v>
      </c>
      <c r="D59" s="13" t="s">
        <v>801</v>
      </c>
      <c r="E59" t="s">
        <v>410</v>
      </c>
      <c r="F59" t="str">
        <f t="shared" si="1"/>
        <v>SafrinhaTropical HighlandsDKB335</v>
      </c>
      <c r="G59" t="s">
        <v>375</v>
      </c>
      <c r="H59" t="s">
        <v>455</v>
      </c>
      <c r="I59" t="s">
        <v>802</v>
      </c>
      <c r="J59" t="s">
        <v>376</v>
      </c>
      <c r="K59" t="s">
        <v>376</v>
      </c>
      <c r="L59" t="s">
        <v>377</v>
      </c>
      <c r="M59">
        <v>828</v>
      </c>
      <c r="N59">
        <v>852</v>
      </c>
      <c r="O59" t="s">
        <v>617</v>
      </c>
      <c r="P59" t="s">
        <v>411</v>
      </c>
      <c r="Q59" t="s">
        <v>394</v>
      </c>
      <c r="R59" t="s">
        <v>395</v>
      </c>
      <c r="S59">
        <v>2</v>
      </c>
      <c r="T59">
        <v>3</v>
      </c>
      <c r="U59">
        <v>2</v>
      </c>
      <c r="V59">
        <v>6</v>
      </c>
      <c r="W59" s="14" t="s">
        <v>380</v>
      </c>
      <c r="X59" s="14" t="s">
        <v>380</v>
      </c>
      <c r="Y59" s="14" t="s">
        <v>380</v>
      </c>
      <c r="Z59" s="14" t="s">
        <v>387</v>
      </c>
      <c r="AA59" s="14" t="s">
        <v>380</v>
      </c>
      <c r="AB59" s="14" t="s">
        <v>379</v>
      </c>
      <c r="AC59" s="14" t="s">
        <v>379</v>
      </c>
      <c r="AD59" s="14"/>
      <c r="AE59" s="14" t="s">
        <v>379</v>
      </c>
      <c r="AF59" s="14"/>
      <c r="AG59" s="14"/>
      <c r="AH59" t="s">
        <v>803</v>
      </c>
      <c r="AI59" t="s">
        <v>637</v>
      </c>
      <c r="AJ59" t="s">
        <v>804</v>
      </c>
      <c r="AK59" t="s">
        <v>594</v>
      </c>
      <c r="AL59" t="s">
        <v>706</v>
      </c>
      <c r="AM59" t="s">
        <v>706</v>
      </c>
      <c r="AN59" t="s">
        <v>706</v>
      </c>
      <c r="AO59" t="s">
        <v>480</v>
      </c>
      <c r="AP59" t="s">
        <v>480</v>
      </c>
      <c r="AQ59" t="s">
        <v>480</v>
      </c>
      <c r="AR59" t="s">
        <v>639</v>
      </c>
      <c r="AS59" t="s">
        <v>640</v>
      </c>
      <c r="AT59" t="s">
        <v>641</v>
      </c>
      <c r="AU59" t="s">
        <v>642</v>
      </c>
      <c r="AV59" t="s">
        <v>643</v>
      </c>
      <c r="AW59" t="s">
        <v>644</v>
      </c>
      <c r="AX59" t="s">
        <v>805</v>
      </c>
    </row>
    <row r="60" spans="1:50" ht="15.5" customHeight="1" x14ac:dyDescent="0.35">
      <c r="A60" t="s">
        <v>372</v>
      </c>
      <c r="B60" t="s">
        <v>635</v>
      </c>
      <c r="C60" t="s">
        <v>600</v>
      </c>
      <c r="D60" s="17" t="s">
        <v>806</v>
      </c>
      <c r="E60" t="s">
        <v>486</v>
      </c>
      <c r="F60" t="str">
        <f t="shared" si="1"/>
        <v>SafrinhaTropical HighlandsDKB356</v>
      </c>
      <c r="G60" t="s">
        <v>386</v>
      </c>
      <c r="H60" t="s">
        <v>547</v>
      </c>
      <c r="J60" t="s">
        <v>376</v>
      </c>
      <c r="K60" t="s">
        <v>376</v>
      </c>
      <c r="L60" t="s">
        <v>376</v>
      </c>
      <c r="M60">
        <v>840</v>
      </c>
      <c r="N60">
        <v>853</v>
      </c>
      <c r="O60" t="s">
        <v>406</v>
      </c>
      <c r="P60" t="s">
        <v>411</v>
      </c>
      <c r="Q60" t="s">
        <v>394</v>
      </c>
      <c r="R60" t="s">
        <v>29</v>
      </c>
      <c r="S60">
        <v>3</v>
      </c>
      <c r="T60">
        <v>3</v>
      </c>
      <c r="U60">
        <v>3</v>
      </c>
      <c r="V60">
        <v>3</v>
      </c>
      <c r="W60" s="14" t="s">
        <v>380</v>
      </c>
      <c r="X60" s="14" t="s">
        <v>380</v>
      </c>
      <c r="Y60" s="14" t="s">
        <v>380</v>
      </c>
      <c r="Z60" s="14" t="s">
        <v>387</v>
      </c>
      <c r="AA60" s="14"/>
      <c r="AB60" s="14"/>
      <c r="AC60" s="14"/>
      <c r="AD60" s="14"/>
      <c r="AE60" s="14"/>
      <c r="AF60" s="14"/>
      <c r="AG60" s="14"/>
      <c r="AH60" t="s">
        <v>807</v>
      </c>
      <c r="AI60" t="s">
        <v>808</v>
      </c>
      <c r="AJ60" t="s">
        <v>809</v>
      </c>
      <c r="AR60" s="18"/>
      <c r="AS60" s="18"/>
      <c r="AT60" s="18"/>
      <c r="AX60" t="s">
        <v>805</v>
      </c>
    </row>
    <row r="61" spans="1:50" ht="15.5" customHeight="1" x14ac:dyDescent="0.35">
      <c r="A61" t="s">
        <v>372</v>
      </c>
      <c r="B61" t="s">
        <v>635</v>
      </c>
      <c r="C61" t="s">
        <v>600</v>
      </c>
      <c r="D61" s="13" t="s">
        <v>88</v>
      </c>
      <c r="E61" t="s">
        <v>410</v>
      </c>
      <c r="F61" t="str">
        <f t="shared" si="1"/>
        <v>SafrinhaTropical HighlandsDKB360</v>
      </c>
      <c r="G61" t="s">
        <v>375</v>
      </c>
      <c r="H61" t="s">
        <v>509</v>
      </c>
      <c r="I61" t="s">
        <v>676</v>
      </c>
      <c r="J61" t="s">
        <v>377</v>
      </c>
      <c r="K61" t="s">
        <v>376</v>
      </c>
      <c r="L61" t="s">
        <v>376</v>
      </c>
      <c r="M61">
        <v>786</v>
      </c>
      <c r="N61">
        <v>811</v>
      </c>
      <c r="O61" t="s">
        <v>617</v>
      </c>
      <c r="P61" t="s">
        <v>411</v>
      </c>
      <c r="Q61" t="s">
        <v>408</v>
      </c>
      <c r="R61" t="s">
        <v>395</v>
      </c>
      <c r="S61">
        <v>4</v>
      </c>
      <c r="T61">
        <v>3</v>
      </c>
      <c r="U61">
        <v>2</v>
      </c>
      <c r="V61">
        <v>4</v>
      </c>
      <c r="W61" s="14" t="s">
        <v>379</v>
      </c>
      <c r="X61" s="14" t="s">
        <v>387</v>
      </c>
      <c r="Y61" s="14" t="s">
        <v>380</v>
      </c>
      <c r="Z61" s="14" t="s">
        <v>387</v>
      </c>
      <c r="AA61" s="14" t="s">
        <v>387</v>
      </c>
      <c r="AB61" s="14" t="s">
        <v>387</v>
      </c>
      <c r="AC61" s="14"/>
      <c r="AD61" s="14"/>
      <c r="AE61" s="14" t="s">
        <v>387</v>
      </c>
      <c r="AF61" s="14"/>
      <c r="AG61" s="14"/>
      <c r="AH61" t="s">
        <v>810</v>
      </c>
      <c r="AI61" t="s">
        <v>811</v>
      </c>
      <c r="AJ61" t="s">
        <v>812</v>
      </c>
      <c r="AL61" t="s">
        <v>680</v>
      </c>
      <c r="AM61" t="s">
        <v>680</v>
      </c>
      <c r="AN61" t="s">
        <v>680</v>
      </c>
      <c r="AO61" t="s">
        <v>480</v>
      </c>
      <c r="AP61" t="s">
        <v>466</v>
      </c>
      <c r="AQ61" t="s">
        <v>465</v>
      </c>
      <c r="AR61" t="s">
        <v>647</v>
      </c>
      <c r="AS61" t="s">
        <v>648</v>
      </c>
      <c r="AT61" t="s">
        <v>649</v>
      </c>
      <c r="AU61" t="s">
        <v>650</v>
      </c>
      <c r="AV61" t="s">
        <v>651</v>
      </c>
      <c r="AW61" t="s">
        <v>652</v>
      </c>
      <c r="AX61" t="s">
        <v>805</v>
      </c>
    </row>
    <row r="62" spans="1:50" ht="15.5" customHeight="1" x14ac:dyDescent="0.35">
      <c r="A62" t="s">
        <v>372</v>
      </c>
      <c r="B62" t="s">
        <v>635</v>
      </c>
      <c r="C62" t="s">
        <v>600</v>
      </c>
      <c r="D62" s="13" t="s">
        <v>813</v>
      </c>
      <c r="E62" t="s">
        <v>410</v>
      </c>
      <c r="F62" t="str">
        <f t="shared" si="1"/>
        <v>SafrinhaTropical HighlandsDKB380</v>
      </c>
      <c r="G62" t="s">
        <v>375</v>
      </c>
      <c r="H62" t="s">
        <v>509</v>
      </c>
      <c r="I62" t="s">
        <v>676</v>
      </c>
      <c r="J62" t="s">
        <v>376</v>
      </c>
      <c r="K62" t="s">
        <v>376</v>
      </c>
      <c r="L62" t="s">
        <v>377</v>
      </c>
      <c r="M62">
        <v>773</v>
      </c>
      <c r="N62">
        <v>789</v>
      </c>
      <c r="O62" t="s">
        <v>617</v>
      </c>
      <c r="P62" t="s">
        <v>393</v>
      </c>
      <c r="Q62" t="s">
        <v>408</v>
      </c>
      <c r="S62">
        <v>2</v>
      </c>
      <c r="T62">
        <v>2</v>
      </c>
      <c r="U62">
        <v>3</v>
      </c>
      <c r="V62">
        <v>4</v>
      </c>
      <c r="W62" s="14" t="s">
        <v>380</v>
      </c>
      <c r="X62" s="14" t="s">
        <v>387</v>
      </c>
      <c r="Y62" s="14" t="s">
        <v>387</v>
      </c>
      <c r="Z62" s="14" t="s">
        <v>379</v>
      </c>
      <c r="AA62" s="14" t="s">
        <v>379</v>
      </c>
      <c r="AB62" s="14"/>
      <c r="AC62" s="14"/>
      <c r="AD62" s="14"/>
      <c r="AE62" s="14"/>
      <c r="AF62" s="14"/>
      <c r="AG62" s="14"/>
      <c r="AH62" t="s">
        <v>814</v>
      </c>
      <c r="AI62" t="s">
        <v>815</v>
      </c>
      <c r="AJ62" t="s">
        <v>816</v>
      </c>
      <c r="AK62" t="s">
        <v>817</v>
      </c>
      <c r="AL62" t="s">
        <v>706</v>
      </c>
      <c r="AM62" t="s">
        <v>706</v>
      </c>
      <c r="AN62" t="s">
        <v>706</v>
      </c>
      <c r="AO62" t="s">
        <v>466</v>
      </c>
      <c r="AP62" t="s">
        <v>466</v>
      </c>
      <c r="AQ62" t="s">
        <v>480</v>
      </c>
      <c r="AR62" t="s">
        <v>467</v>
      </c>
      <c r="AS62" t="s">
        <v>818</v>
      </c>
      <c r="AT62" t="s">
        <v>819</v>
      </c>
      <c r="AU62" t="s">
        <v>666</v>
      </c>
      <c r="AV62" t="s">
        <v>667</v>
      </c>
      <c r="AW62" t="s">
        <v>668</v>
      </c>
    </row>
    <row r="63" spans="1:50" ht="15.5" customHeight="1" x14ac:dyDescent="0.35">
      <c r="A63" t="s">
        <v>372</v>
      </c>
      <c r="B63" t="s">
        <v>635</v>
      </c>
      <c r="C63" t="s">
        <v>600</v>
      </c>
      <c r="D63" t="s">
        <v>820</v>
      </c>
      <c r="E63" t="s">
        <v>508</v>
      </c>
      <c r="F63" t="str">
        <f t="shared" si="1"/>
        <v>SafrinhaTropical HighlandsDKB390</v>
      </c>
      <c r="G63" t="s">
        <v>375</v>
      </c>
      <c r="H63" t="s">
        <v>687</v>
      </c>
      <c r="I63" t="s">
        <v>456</v>
      </c>
      <c r="J63" t="s">
        <v>376</v>
      </c>
      <c r="K63" t="s">
        <v>377</v>
      </c>
      <c r="L63" t="s">
        <v>378</v>
      </c>
      <c r="M63">
        <v>953</v>
      </c>
      <c r="N63">
        <v>949</v>
      </c>
      <c r="O63" t="s">
        <v>392</v>
      </c>
      <c r="P63" t="s">
        <v>393</v>
      </c>
      <c r="Q63" t="s">
        <v>737</v>
      </c>
      <c r="R63" t="s">
        <v>395</v>
      </c>
      <c r="S63">
        <v>3</v>
      </c>
      <c r="T63">
        <v>3</v>
      </c>
      <c r="U63">
        <v>4</v>
      </c>
      <c r="V63">
        <v>5</v>
      </c>
      <c r="W63" s="14" t="s">
        <v>379</v>
      </c>
      <c r="X63" s="14" t="s">
        <v>387</v>
      </c>
      <c r="Y63" s="14" t="s">
        <v>380</v>
      </c>
      <c r="Z63" s="14" t="s">
        <v>387</v>
      </c>
      <c r="AA63" s="14" t="s">
        <v>387</v>
      </c>
      <c r="AB63" s="14" t="s">
        <v>457</v>
      </c>
      <c r="AC63" s="14" t="s">
        <v>379</v>
      </c>
      <c r="AD63" s="14"/>
      <c r="AE63" s="14"/>
      <c r="AF63" s="14"/>
      <c r="AG63" s="14"/>
      <c r="AH63" t="s">
        <v>821</v>
      </c>
      <c r="AI63" t="s">
        <v>822</v>
      </c>
      <c r="AJ63" t="s">
        <v>823</v>
      </c>
      <c r="AL63" t="s">
        <v>706</v>
      </c>
      <c r="AM63" t="s">
        <v>706</v>
      </c>
      <c r="AN63" t="s">
        <v>706</v>
      </c>
      <c r="AO63" t="s">
        <v>466</v>
      </c>
      <c r="AP63" t="s">
        <v>480</v>
      </c>
      <c r="AQ63" t="s">
        <v>480</v>
      </c>
      <c r="AR63" t="s">
        <v>544</v>
      </c>
      <c r="AS63" t="s">
        <v>745</v>
      </c>
      <c r="AT63" t="s">
        <v>725</v>
      </c>
      <c r="AU63" t="s">
        <v>666</v>
      </c>
      <c r="AV63" t="s">
        <v>667</v>
      </c>
      <c r="AW63" t="s">
        <v>668</v>
      </c>
      <c r="AX63" t="s">
        <v>824</v>
      </c>
    </row>
    <row r="64" spans="1:50" ht="15.5" customHeight="1" x14ac:dyDescent="0.35">
      <c r="A64" t="s">
        <v>372</v>
      </c>
      <c r="B64" t="s">
        <v>635</v>
      </c>
      <c r="C64" t="s">
        <v>589</v>
      </c>
      <c r="D64" s="13" t="s">
        <v>825</v>
      </c>
      <c r="E64" t="s">
        <v>486</v>
      </c>
      <c r="F64" t="str">
        <f t="shared" si="1"/>
        <v>SafrinhaTropical HighlandsKWS8775</v>
      </c>
      <c r="G64" t="s">
        <v>375</v>
      </c>
      <c r="H64" t="s">
        <v>547</v>
      </c>
      <c r="J64" t="s">
        <v>376</v>
      </c>
      <c r="K64" t="s">
        <v>376</v>
      </c>
      <c r="L64" t="s">
        <v>377</v>
      </c>
      <c r="M64">
        <v>813</v>
      </c>
      <c r="N64">
        <v>827</v>
      </c>
      <c r="O64" t="s">
        <v>406</v>
      </c>
      <c r="P64" t="s">
        <v>411</v>
      </c>
      <c r="Q64" t="s">
        <v>394</v>
      </c>
      <c r="R64" t="s">
        <v>29</v>
      </c>
      <c r="S64">
        <v>2</v>
      </c>
      <c r="T64">
        <v>3</v>
      </c>
      <c r="U64">
        <v>2</v>
      </c>
      <c r="V64">
        <v>5</v>
      </c>
      <c r="W64" s="14" t="s">
        <v>380</v>
      </c>
      <c r="X64" s="14" t="s">
        <v>380</v>
      </c>
      <c r="Y64" s="14" t="s">
        <v>380</v>
      </c>
      <c r="Z64" s="14" t="s">
        <v>387</v>
      </c>
      <c r="AA64" s="14"/>
      <c r="AB64" s="14"/>
      <c r="AC64" s="14"/>
      <c r="AD64" s="14"/>
      <c r="AE64" s="14"/>
      <c r="AF64" s="14"/>
      <c r="AG64" s="14"/>
      <c r="AH64" t="s">
        <v>787</v>
      </c>
      <c r="AI64" t="s">
        <v>826</v>
      </c>
      <c r="AJ64" t="s">
        <v>827</v>
      </c>
      <c r="AX64" t="s">
        <v>828</v>
      </c>
    </row>
    <row r="65" spans="1:50" ht="15.5" customHeight="1" x14ac:dyDescent="0.35">
      <c r="A65" t="s">
        <v>372</v>
      </c>
      <c r="B65" t="s">
        <v>635</v>
      </c>
      <c r="C65" t="s">
        <v>373</v>
      </c>
      <c r="D65" s="13" t="s">
        <v>626</v>
      </c>
      <c r="F65" t="str">
        <f t="shared" si="1"/>
        <v>SafrinhaTropical HighlandsMG580</v>
      </c>
      <c r="G65" t="s">
        <v>375</v>
      </c>
      <c r="H65" t="s">
        <v>54</v>
      </c>
      <c r="J65" t="s">
        <v>377</v>
      </c>
      <c r="K65" t="s">
        <v>377</v>
      </c>
      <c r="L65" t="s">
        <v>378</v>
      </c>
      <c r="S65">
        <v>3</v>
      </c>
      <c r="T65">
        <v>7</v>
      </c>
      <c r="U65">
        <v>3</v>
      </c>
      <c r="V65">
        <v>3</v>
      </c>
      <c r="W65" s="14" t="s">
        <v>387</v>
      </c>
      <c r="X65" s="14" t="s">
        <v>387</v>
      </c>
      <c r="Y65" s="14" t="s">
        <v>379</v>
      </c>
      <c r="Z65" s="14" t="s">
        <v>379</v>
      </c>
      <c r="AA65" s="14" t="s">
        <v>380</v>
      </c>
      <c r="AB65" s="14"/>
      <c r="AC65" s="14"/>
      <c r="AD65" s="14"/>
      <c r="AE65" s="14"/>
      <c r="AF65" s="14"/>
      <c r="AG65" s="14"/>
      <c r="AH65" t="s">
        <v>829</v>
      </c>
      <c r="AI65" t="s">
        <v>830</v>
      </c>
      <c r="AJ65" t="s">
        <v>831</v>
      </c>
      <c r="AK65" t="s">
        <v>630</v>
      </c>
      <c r="AX65" t="s">
        <v>832</v>
      </c>
    </row>
    <row r="66" spans="1:50" ht="15.5" customHeight="1" x14ac:dyDescent="0.35">
      <c r="A66" t="s">
        <v>372</v>
      </c>
      <c r="B66" t="s">
        <v>635</v>
      </c>
      <c r="C66" t="s">
        <v>373</v>
      </c>
      <c r="D66" s="13" t="s">
        <v>833</v>
      </c>
      <c r="F66" t="str">
        <f t="shared" ref="F66:F97" si="2">_xlfn.CONCAT(A66,B66,D66)</f>
        <v>SafrinhaTropical HighlandsMG711</v>
      </c>
      <c r="G66" t="s">
        <v>375</v>
      </c>
      <c r="H66" t="s">
        <v>54</v>
      </c>
      <c r="J66" t="s">
        <v>376</v>
      </c>
      <c r="K66" t="s">
        <v>377</v>
      </c>
      <c r="L66" t="s">
        <v>377</v>
      </c>
      <c r="S66">
        <v>2</v>
      </c>
      <c r="T66">
        <v>5</v>
      </c>
      <c r="U66">
        <v>4</v>
      </c>
      <c r="V66">
        <v>3</v>
      </c>
      <c r="W66" s="14" t="s">
        <v>380</v>
      </c>
      <c r="X66" s="14" t="s">
        <v>379</v>
      </c>
      <c r="Y66" s="14" t="s">
        <v>387</v>
      </c>
      <c r="Z66" s="14"/>
      <c r="AA66" s="14"/>
      <c r="AB66" s="14"/>
      <c r="AC66" s="14"/>
      <c r="AD66" s="14"/>
      <c r="AE66" s="14"/>
      <c r="AF66" s="14"/>
      <c r="AG66" s="14"/>
      <c r="AH66" t="s">
        <v>834</v>
      </c>
      <c r="AI66" t="s">
        <v>835</v>
      </c>
      <c r="AJ66" t="s">
        <v>836</v>
      </c>
      <c r="AX66" t="s">
        <v>837</v>
      </c>
    </row>
    <row r="67" spans="1:50" ht="15.5" customHeight="1" x14ac:dyDescent="0.35">
      <c r="A67" t="s">
        <v>372</v>
      </c>
      <c r="B67" t="s">
        <v>635</v>
      </c>
      <c r="C67" t="s">
        <v>373</v>
      </c>
      <c r="D67" s="13" t="s">
        <v>838</v>
      </c>
      <c r="F67" t="str">
        <f t="shared" si="2"/>
        <v>SafrinhaTropical HighlandsP30F53</v>
      </c>
      <c r="G67" t="s">
        <v>375</v>
      </c>
      <c r="H67" t="s">
        <v>115</v>
      </c>
      <c r="J67" t="s">
        <v>376</v>
      </c>
      <c r="K67" t="s">
        <v>377</v>
      </c>
      <c r="L67" t="s">
        <v>378</v>
      </c>
      <c r="S67">
        <v>2</v>
      </c>
      <c r="T67">
        <v>5</v>
      </c>
      <c r="U67">
        <v>2</v>
      </c>
      <c r="V67">
        <v>5</v>
      </c>
      <c r="W67" s="14" t="s">
        <v>379</v>
      </c>
      <c r="X67" s="14" t="s">
        <v>379</v>
      </c>
      <c r="Y67" s="14" t="s">
        <v>379</v>
      </c>
      <c r="Z67" s="14" t="s">
        <v>388</v>
      </c>
      <c r="AA67" s="14" t="s">
        <v>387</v>
      </c>
      <c r="AB67" s="14"/>
      <c r="AC67" s="14"/>
      <c r="AD67" s="14"/>
      <c r="AE67" s="14"/>
      <c r="AF67" s="14"/>
      <c r="AG67" s="14"/>
      <c r="AH67" t="s">
        <v>829</v>
      </c>
      <c r="AI67" t="s">
        <v>839</v>
      </c>
      <c r="AJ67" t="s">
        <v>840</v>
      </c>
      <c r="AK67" t="s">
        <v>594</v>
      </c>
    </row>
    <row r="68" spans="1:50" ht="15.5" customHeight="1" x14ac:dyDescent="0.35">
      <c r="A68" t="s">
        <v>372</v>
      </c>
      <c r="B68" t="s">
        <v>841</v>
      </c>
      <c r="C68" t="s">
        <v>384</v>
      </c>
      <c r="D68" s="13" t="s">
        <v>405</v>
      </c>
      <c r="F68" t="str">
        <f t="shared" si="2"/>
        <v>SafrinhaTropical Lowlands3500RR2</v>
      </c>
      <c r="G68" t="s">
        <v>375</v>
      </c>
      <c r="H68" t="s">
        <v>95</v>
      </c>
      <c r="J68" t="s">
        <v>94</v>
      </c>
      <c r="K68" t="s">
        <v>94</v>
      </c>
      <c r="L68" t="s">
        <v>94</v>
      </c>
      <c r="O68" t="s">
        <v>406</v>
      </c>
      <c r="P68" t="s">
        <v>407</v>
      </c>
      <c r="Q68" t="s">
        <v>408</v>
      </c>
      <c r="R68" t="s">
        <v>395</v>
      </c>
      <c r="S68">
        <v>2</v>
      </c>
      <c r="T68">
        <v>3</v>
      </c>
      <c r="U68">
        <v>3</v>
      </c>
      <c r="V68">
        <v>4</v>
      </c>
      <c r="W68" s="14" t="s">
        <v>387</v>
      </c>
      <c r="X68" s="14" t="s">
        <v>379</v>
      </c>
      <c r="Y68" s="14" t="s">
        <v>380</v>
      </c>
      <c r="Z68" s="14" t="s">
        <v>387</v>
      </c>
      <c r="AA68" s="14" t="s">
        <v>387</v>
      </c>
      <c r="AB68" s="14"/>
      <c r="AC68" s="14"/>
      <c r="AD68" s="14"/>
      <c r="AE68" s="14"/>
      <c r="AF68" s="14"/>
      <c r="AG68" s="14"/>
      <c r="AH68" t="s">
        <v>636</v>
      </c>
      <c r="AI68" t="s">
        <v>637</v>
      </c>
      <c r="AJ68" t="s">
        <v>842</v>
      </c>
      <c r="AR68" t="s">
        <v>639</v>
      </c>
      <c r="AS68" t="s">
        <v>640</v>
      </c>
      <c r="AT68" t="s">
        <v>641</v>
      </c>
      <c r="AU68" t="s">
        <v>642</v>
      </c>
      <c r="AV68" t="s">
        <v>643</v>
      </c>
      <c r="AW68" t="s">
        <v>644</v>
      </c>
      <c r="AX68" t="s">
        <v>843</v>
      </c>
    </row>
    <row r="69" spans="1:50" ht="15.5" customHeight="1" x14ac:dyDescent="0.35">
      <c r="A69" t="s">
        <v>372</v>
      </c>
      <c r="B69" t="s">
        <v>841</v>
      </c>
      <c r="C69" t="s">
        <v>384</v>
      </c>
      <c r="D69" s="13" t="s">
        <v>409</v>
      </c>
      <c r="E69" t="s">
        <v>410</v>
      </c>
      <c r="F69" t="str">
        <f t="shared" si="2"/>
        <v>SafrinhaTropical Lowlands3510RR2</v>
      </c>
      <c r="G69" t="s">
        <v>375</v>
      </c>
      <c r="H69" t="s">
        <v>95</v>
      </c>
      <c r="J69" t="s">
        <v>94</v>
      </c>
      <c r="K69" t="s">
        <v>94</v>
      </c>
      <c r="L69" t="s">
        <v>94</v>
      </c>
      <c r="M69">
        <v>771</v>
      </c>
      <c r="N69">
        <v>770</v>
      </c>
      <c r="O69" t="s">
        <v>406</v>
      </c>
      <c r="P69" t="s">
        <v>411</v>
      </c>
      <c r="Q69" t="s">
        <v>408</v>
      </c>
      <c r="R69" t="s">
        <v>395</v>
      </c>
      <c r="S69">
        <v>3</v>
      </c>
      <c r="T69">
        <v>3</v>
      </c>
      <c r="U69">
        <v>2</v>
      </c>
      <c r="V69">
        <v>4</v>
      </c>
      <c r="W69" s="14" t="s">
        <v>379</v>
      </c>
      <c r="X69" s="14" t="s">
        <v>380</v>
      </c>
      <c r="Y69" s="14"/>
      <c r="Z69" s="14" t="s">
        <v>387</v>
      </c>
      <c r="AA69" s="14"/>
      <c r="AB69" s="14"/>
      <c r="AC69" s="14"/>
      <c r="AD69" s="14"/>
      <c r="AE69" s="14"/>
      <c r="AF69" s="14"/>
      <c r="AG69" s="14"/>
      <c r="AH69" t="s">
        <v>645</v>
      </c>
      <c r="AI69" t="s">
        <v>413</v>
      </c>
      <c r="AJ69" t="s">
        <v>414</v>
      </c>
      <c r="AR69" t="s">
        <v>647</v>
      </c>
      <c r="AS69" t="s">
        <v>648</v>
      </c>
      <c r="AT69" t="s">
        <v>649</v>
      </c>
      <c r="AU69" t="s">
        <v>650</v>
      </c>
      <c r="AV69" t="s">
        <v>651</v>
      </c>
      <c r="AW69" t="s">
        <v>652</v>
      </c>
      <c r="AX69" t="s">
        <v>844</v>
      </c>
    </row>
    <row r="70" spans="1:50" ht="15.5" customHeight="1" x14ac:dyDescent="0.35">
      <c r="A70" t="s">
        <v>372</v>
      </c>
      <c r="B70" t="s">
        <v>841</v>
      </c>
      <c r="C70" t="s">
        <v>384</v>
      </c>
      <c r="D70" s="13" t="s">
        <v>98</v>
      </c>
      <c r="E70" t="s">
        <v>508</v>
      </c>
      <c r="F70" t="str">
        <f t="shared" si="2"/>
        <v>SafrinhaTropical Lowlands3700RR2</v>
      </c>
      <c r="G70" t="s">
        <v>375</v>
      </c>
      <c r="H70" t="s">
        <v>95</v>
      </c>
      <c r="J70" t="s">
        <v>94</v>
      </c>
      <c r="K70" t="s">
        <v>94</v>
      </c>
      <c r="L70" t="s">
        <v>94</v>
      </c>
      <c r="O70" t="s">
        <v>406</v>
      </c>
      <c r="P70" t="s">
        <v>411</v>
      </c>
      <c r="Q70" t="s">
        <v>408</v>
      </c>
      <c r="R70" t="s">
        <v>395</v>
      </c>
      <c r="S70">
        <v>1</v>
      </c>
      <c r="T70">
        <v>5</v>
      </c>
      <c r="U70">
        <v>2</v>
      </c>
      <c r="V70">
        <v>4</v>
      </c>
      <c r="W70" s="14" t="s">
        <v>387</v>
      </c>
      <c r="X70" s="14" t="s">
        <v>379</v>
      </c>
      <c r="Y70" s="14" t="s">
        <v>379</v>
      </c>
      <c r="Z70" s="14" t="s">
        <v>388</v>
      </c>
      <c r="AA70" s="14" t="s">
        <v>380</v>
      </c>
      <c r="AB70" s="14" t="s">
        <v>380</v>
      </c>
      <c r="AC70" s="14" t="s">
        <v>380</v>
      </c>
      <c r="AD70" s="14" t="s">
        <v>380</v>
      </c>
      <c r="AE70" s="14" t="s">
        <v>379</v>
      </c>
      <c r="AF70" s="14"/>
      <c r="AG70" s="14"/>
      <c r="AH70" t="s">
        <v>432</v>
      </c>
      <c r="AI70" t="s">
        <v>433</v>
      </c>
      <c r="AJ70" t="s">
        <v>434</v>
      </c>
      <c r="AR70" t="s">
        <v>654</v>
      </c>
      <c r="AS70" t="s">
        <v>655</v>
      </c>
      <c r="AT70" t="s">
        <v>656</v>
      </c>
      <c r="AU70" t="s">
        <v>657</v>
      </c>
      <c r="AV70" t="s">
        <v>658</v>
      </c>
      <c r="AW70" t="s">
        <v>659</v>
      </c>
      <c r="AX70" t="s">
        <v>844</v>
      </c>
    </row>
    <row r="71" spans="1:50" ht="15.5" customHeight="1" x14ac:dyDescent="0.35">
      <c r="A71" t="s">
        <v>372</v>
      </c>
      <c r="B71" t="s">
        <v>841</v>
      </c>
      <c r="C71" t="s">
        <v>384</v>
      </c>
      <c r="D71" s="13" t="s">
        <v>102</v>
      </c>
      <c r="F71" t="str">
        <f t="shared" si="2"/>
        <v>SafrinhaTropical Lowlands3800RR2</v>
      </c>
      <c r="G71" t="s">
        <v>375</v>
      </c>
      <c r="H71" t="s">
        <v>95</v>
      </c>
      <c r="J71" t="s">
        <v>94</v>
      </c>
      <c r="K71" t="s">
        <v>94</v>
      </c>
      <c r="L71" t="s">
        <v>94</v>
      </c>
      <c r="O71" t="s">
        <v>406</v>
      </c>
      <c r="P71" t="s">
        <v>442</v>
      </c>
      <c r="Q71" t="s">
        <v>443</v>
      </c>
      <c r="R71" t="s">
        <v>395</v>
      </c>
      <c r="S71">
        <v>3</v>
      </c>
      <c r="T71">
        <v>2</v>
      </c>
      <c r="U71">
        <v>3</v>
      </c>
      <c r="V71">
        <v>4</v>
      </c>
      <c r="W71" s="14" t="s">
        <v>387</v>
      </c>
      <c r="X71" s="14" t="s">
        <v>379</v>
      </c>
      <c r="Y71" s="14" t="s">
        <v>380</v>
      </c>
      <c r="Z71" s="14" t="s">
        <v>387</v>
      </c>
      <c r="AA71" s="14" t="s">
        <v>387</v>
      </c>
      <c r="AB71" s="14"/>
      <c r="AC71" s="14"/>
      <c r="AD71" s="14"/>
      <c r="AE71" s="14"/>
      <c r="AF71" s="14"/>
      <c r="AG71" s="14"/>
      <c r="AH71" t="s">
        <v>660</v>
      </c>
      <c r="AI71" t="s">
        <v>445</v>
      </c>
      <c r="AJ71" t="s">
        <v>845</v>
      </c>
      <c r="AR71" t="s">
        <v>663</v>
      </c>
      <c r="AS71" t="s">
        <v>664</v>
      </c>
      <c r="AT71" t="s">
        <v>665</v>
      </c>
      <c r="AU71" t="s">
        <v>666</v>
      </c>
      <c r="AV71" t="s">
        <v>667</v>
      </c>
      <c r="AW71" t="s">
        <v>668</v>
      </c>
      <c r="AX71" t="s">
        <v>846</v>
      </c>
    </row>
    <row r="72" spans="1:50" ht="15.5" customHeight="1" x14ac:dyDescent="0.35">
      <c r="A72" t="s">
        <v>372</v>
      </c>
      <c r="B72" t="s">
        <v>841</v>
      </c>
      <c r="C72" t="s">
        <v>453</v>
      </c>
      <c r="D72" s="13" t="s">
        <v>847</v>
      </c>
      <c r="E72" t="s">
        <v>508</v>
      </c>
      <c r="F72" t="str">
        <f t="shared" si="2"/>
        <v>SafrinhaTropical LowlandsAG7088</v>
      </c>
      <c r="G72" t="s">
        <v>375</v>
      </c>
      <c r="H72" t="s">
        <v>455</v>
      </c>
      <c r="I72" t="s">
        <v>672</v>
      </c>
      <c r="J72" t="s">
        <v>376</v>
      </c>
      <c r="K72" t="s">
        <v>377</v>
      </c>
      <c r="L72" t="s">
        <v>378</v>
      </c>
      <c r="O72" t="s">
        <v>406</v>
      </c>
      <c r="P72" t="s">
        <v>393</v>
      </c>
      <c r="Q72" t="s">
        <v>408</v>
      </c>
      <c r="R72" t="s">
        <v>395</v>
      </c>
      <c r="W72" s="14" t="s">
        <v>380</v>
      </c>
      <c r="X72" s="14" t="s">
        <v>380</v>
      </c>
      <c r="Y72" s="14" t="s">
        <v>387</v>
      </c>
      <c r="Z72" s="14" t="s">
        <v>387</v>
      </c>
      <c r="AA72" s="14" t="s">
        <v>387</v>
      </c>
      <c r="AB72" s="14" t="s">
        <v>380</v>
      </c>
      <c r="AC72" s="14"/>
      <c r="AD72" s="14"/>
      <c r="AE72" s="14"/>
      <c r="AF72" s="14"/>
      <c r="AG72" s="14"/>
      <c r="AH72" t="s">
        <v>848</v>
      </c>
      <c r="AJ72" t="s">
        <v>849</v>
      </c>
      <c r="AK72" t="s">
        <v>850</v>
      </c>
      <c r="AX72" t="s">
        <v>846</v>
      </c>
    </row>
    <row r="73" spans="1:50" ht="15.5" customHeight="1" x14ac:dyDescent="0.35">
      <c r="A73" t="s">
        <v>372</v>
      </c>
      <c r="B73" t="s">
        <v>841</v>
      </c>
      <c r="C73" t="s">
        <v>453</v>
      </c>
      <c r="D73" s="13" t="s">
        <v>454</v>
      </c>
      <c r="E73" t="s">
        <v>410</v>
      </c>
      <c r="F73" t="str">
        <f t="shared" si="2"/>
        <v>SafrinhaTropical LowlandsAG8065</v>
      </c>
      <c r="G73" t="s">
        <v>375</v>
      </c>
      <c r="H73" t="s">
        <v>455</v>
      </c>
      <c r="I73" t="s">
        <v>676</v>
      </c>
      <c r="J73" t="s">
        <v>376</v>
      </c>
      <c r="K73" t="s">
        <v>376</v>
      </c>
      <c r="L73" t="s">
        <v>377</v>
      </c>
      <c r="M73">
        <v>781</v>
      </c>
      <c r="N73">
        <v>814</v>
      </c>
      <c r="O73" t="s">
        <v>406</v>
      </c>
      <c r="P73" t="s">
        <v>393</v>
      </c>
      <c r="Q73" t="s">
        <v>408</v>
      </c>
      <c r="R73" t="s">
        <v>395</v>
      </c>
      <c r="S73">
        <v>2</v>
      </c>
      <c r="T73">
        <v>3</v>
      </c>
      <c r="U73">
        <v>2</v>
      </c>
      <c r="V73">
        <v>4</v>
      </c>
      <c r="W73" s="14" t="s">
        <v>387</v>
      </c>
      <c r="X73" s="14" t="s">
        <v>387</v>
      </c>
      <c r="Y73" s="14" t="s">
        <v>380</v>
      </c>
      <c r="Z73" s="14" t="s">
        <v>379</v>
      </c>
      <c r="AA73" s="14" t="s">
        <v>457</v>
      </c>
      <c r="AB73" s="14" t="s">
        <v>380</v>
      </c>
      <c r="AC73" s="14"/>
      <c r="AD73" s="14"/>
      <c r="AE73" s="14"/>
      <c r="AF73" s="14" t="s">
        <v>379</v>
      </c>
      <c r="AG73" s="14"/>
      <c r="AH73" t="s">
        <v>851</v>
      </c>
      <c r="AI73" t="s">
        <v>678</v>
      </c>
      <c r="AJ73" t="s">
        <v>852</v>
      </c>
      <c r="AK73" t="s">
        <v>461</v>
      </c>
      <c r="AL73" t="s">
        <v>680</v>
      </c>
      <c r="AM73" t="s">
        <v>680</v>
      </c>
      <c r="AN73" t="s">
        <v>680</v>
      </c>
      <c r="AO73" t="s">
        <v>465</v>
      </c>
      <c r="AP73" t="s">
        <v>465</v>
      </c>
      <c r="AQ73" t="s">
        <v>466</v>
      </c>
      <c r="AR73" t="s">
        <v>681</v>
      </c>
      <c r="AS73" t="s">
        <v>578</v>
      </c>
      <c r="AT73" t="s">
        <v>682</v>
      </c>
      <c r="AU73" t="s">
        <v>683</v>
      </c>
      <c r="AV73" t="s">
        <v>684</v>
      </c>
      <c r="AW73" t="s">
        <v>685</v>
      </c>
      <c r="AX73" t="s">
        <v>846</v>
      </c>
    </row>
    <row r="74" spans="1:50" ht="15.5" customHeight="1" x14ac:dyDescent="0.35">
      <c r="A74" t="s">
        <v>372</v>
      </c>
      <c r="B74" t="s">
        <v>841</v>
      </c>
      <c r="C74" t="s">
        <v>453</v>
      </c>
      <c r="D74" s="13" t="s">
        <v>686</v>
      </c>
      <c r="E74" t="s">
        <v>508</v>
      </c>
      <c r="F74" t="str">
        <f t="shared" si="2"/>
        <v>SafrinhaTropical LowlandsAG8088</v>
      </c>
      <c r="G74" t="s">
        <v>375</v>
      </c>
      <c r="H74" t="s">
        <v>687</v>
      </c>
      <c r="I74" t="s">
        <v>676</v>
      </c>
      <c r="J74" t="s">
        <v>376</v>
      </c>
      <c r="K74" t="s">
        <v>377</v>
      </c>
      <c r="L74" t="s">
        <v>378</v>
      </c>
      <c r="O74" t="s">
        <v>406</v>
      </c>
      <c r="P74" t="s">
        <v>407</v>
      </c>
      <c r="Q74" t="s">
        <v>443</v>
      </c>
      <c r="R74" t="s">
        <v>395</v>
      </c>
      <c r="W74" s="14" t="s">
        <v>388</v>
      </c>
      <c r="X74" s="14" t="s">
        <v>380</v>
      </c>
      <c r="Y74" s="14" t="s">
        <v>387</v>
      </c>
      <c r="Z74" s="14" t="s">
        <v>387</v>
      </c>
      <c r="AA74" s="14" t="s">
        <v>387</v>
      </c>
      <c r="AB74" s="14"/>
      <c r="AC74" s="14"/>
      <c r="AD74" s="14"/>
      <c r="AE74" s="14"/>
      <c r="AF74" s="14"/>
      <c r="AG74" s="14"/>
      <c r="AH74" t="s">
        <v>688</v>
      </c>
      <c r="AI74" t="s">
        <v>689</v>
      </c>
      <c r="AJ74" t="s">
        <v>690</v>
      </c>
      <c r="AK74" t="s">
        <v>853</v>
      </c>
      <c r="AX74" t="s">
        <v>854</v>
      </c>
    </row>
    <row r="75" spans="1:50" ht="15.5" customHeight="1" x14ac:dyDescent="0.35">
      <c r="A75" t="s">
        <v>372</v>
      </c>
      <c r="B75" t="s">
        <v>841</v>
      </c>
      <c r="C75" t="s">
        <v>453</v>
      </c>
      <c r="D75" s="13" t="s">
        <v>474</v>
      </c>
      <c r="E75" t="s">
        <v>410</v>
      </c>
      <c r="F75" t="str">
        <f t="shared" si="2"/>
        <v>SafrinhaTropical LowlandsAG8480</v>
      </c>
      <c r="G75" t="s">
        <v>375</v>
      </c>
      <c r="H75" t="s">
        <v>455</v>
      </c>
      <c r="I75" t="s">
        <v>676</v>
      </c>
      <c r="J75" t="s">
        <v>376</v>
      </c>
      <c r="K75" t="s">
        <v>376</v>
      </c>
      <c r="L75" t="s">
        <v>377</v>
      </c>
      <c r="M75">
        <v>846</v>
      </c>
      <c r="N75">
        <v>864</v>
      </c>
      <c r="O75" t="s">
        <v>406</v>
      </c>
      <c r="P75" t="s">
        <v>393</v>
      </c>
      <c r="Q75" t="s">
        <v>394</v>
      </c>
      <c r="R75" t="s">
        <v>395</v>
      </c>
      <c r="S75">
        <v>2</v>
      </c>
      <c r="T75">
        <v>4</v>
      </c>
      <c r="U75">
        <v>2</v>
      </c>
      <c r="V75">
        <v>4</v>
      </c>
      <c r="W75" s="14" t="s">
        <v>387</v>
      </c>
      <c r="X75" s="14" t="s">
        <v>380</v>
      </c>
      <c r="Y75" s="14" t="s">
        <v>387</v>
      </c>
      <c r="Z75" s="14" t="s">
        <v>379</v>
      </c>
      <c r="AA75" s="14" t="s">
        <v>380</v>
      </c>
      <c r="AB75" s="14"/>
      <c r="AC75" s="14"/>
      <c r="AD75" s="14"/>
      <c r="AE75" s="14"/>
      <c r="AF75" s="14"/>
      <c r="AG75" s="14"/>
      <c r="AH75" t="s">
        <v>692</v>
      </c>
      <c r="AI75" t="s">
        <v>476</v>
      </c>
      <c r="AJ75" t="s">
        <v>855</v>
      </c>
      <c r="AL75" t="s">
        <v>696</v>
      </c>
      <c r="AM75" t="s">
        <v>696</v>
      </c>
      <c r="AN75" t="s">
        <v>696</v>
      </c>
      <c r="AO75" t="s">
        <v>480</v>
      </c>
      <c r="AP75" t="s">
        <v>466</v>
      </c>
      <c r="AQ75" t="s">
        <v>466</v>
      </c>
      <c r="AR75" t="s">
        <v>647</v>
      </c>
      <c r="AS75" t="s">
        <v>640</v>
      </c>
      <c r="AT75" t="s">
        <v>697</v>
      </c>
      <c r="AU75" t="s">
        <v>698</v>
      </c>
      <c r="AV75" t="s">
        <v>699</v>
      </c>
      <c r="AW75" t="s">
        <v>700</v>
      </c>
      <c r="AX75" t="s">
        <v>854</v>
      </c>
    </row>
    <row r="76" spans="1:50" ht="15.5" customHeight="1" x14ac:dyDescent="0.35">
      <c r="A76" t="s">
        <v>372</v>
      </c>
      <c r="B76" t="s">
        <v>841</v>
      </c>
      <c r="C76" t="s">
        <v>453</v>
      </c>
      <c r="D76" s="13" t="s">
        <v>701</v>
      </c>
      <c r="E76" t="s">
        <v>486</v>
      </c>
      <c r="F76" t="str">
        <f t="shared" si="2"/>
        <v>SafrinhaTropical LowlandsAG8600</v>
      </c>
      <c r="G76" t="s">
        <v>375</v>
      </c>
      <c r="H76" t="s">
        <v>547</v>
      </c>
      <c r="I76" t="s">
        <v>676</v>
      </c>
      <c r="J76" t="s">
        <v>377</v>
      </c>
      <c r="K76" t="s">
        <v>376</v>
      </c>
      <c r="L76" t="s">
        <v>376</v>
      </c>
      <c r="M76">
        <v>772</v>
      </c>
      <c r="N76">
        <v>772</v>
      </c>
      <c r="O76" t="s">
        <v>406</v>
      </c>
      <c r="P76" t="s">
        <v>411</v>
      </c>
      <c r="Q76" t="s">
        <v>408</v>
      </c>
      <c r="R76" t="s">
        <v>29</v>
      </c>
      <c r="S76">
        <v>2</v>
      </c>
      <c r="T76">
        <v>3</v>
      </c>
      <c r="U76">
        <v>3</v>
      </c>
      <c r="V76">
        <v>3</v>
      </c>
      <c r="W76" s="14" t="s">
        <v>379</v>
      </c>
      <c r="X76" s="14" t="s">
        <v>380</v>
      </c>
      <c r="Y76" s="14" t="s">
        <v>387</v>
      </c>
      <c r="Z76" s="14" t="s">
        <v>379</v>
      </c>
      <c r="AA76" s="14" t="s">
        <v>380</v>
      </c>
      <c r="AB76" s="14"/>
      <c r="AC76" s="14"/>
      <c r="AD76" s="14"/>
      <c r="AE76" s="14"/>
      <c r="AF76" s="14"/>
      <c r="AG76" s="14"/>
      <c r="AH76" t="s">
        <v>856</v>
      </c>
      <c r="AI76" t="s">
        <v>703</v>
      </c>
      <c r="AJ76" t="s">
        <v>857</v>
      </c>
      <c r="AL76" t="s">
        <v>706</v>
      </c>
      <c r="AM76" t="s">
        <v>680</v>
      </c>
      <c r="AN76" t="s">
        <v>706</v>
      </c>
      <c r="AO76" t="s">
        <v>465</v>
      </c>
      <c r="AP76" t="s">
        <v>465</v>
      </c>
      <c r="AQ76" t="s">
        <v>466</v>
      </c>
      <c r="AR76" t="s">
        <v>707</v>
      </c>
      <c r="AS76" t="s">
        <v>708</v>
      </c>
      <c r="AT76" t="s">
        <v>709</v>
      </c>
      <c r="AU76" t="s">
        <v>683</v>
      </c>
      <c r="AV76" t="s">
        <v>684</v>
      </c>
      <c r="AW76" t="s">
        <v>685</v>
      </c>
      <c r="AX76" t="s">
        <v>858</v>
      </c>
    </row>
    <row r="77" spans="1:50" ht="15.5" customHeight="1" x14ac:dyDescent="0.35">
      <c r="A77" t="s">
        <v>372</v>
      </c>
      <c r="B77" t="s">
        <v>841</v>
      </c>
      <c r="C77" t="s">
        <v>453</v>
      </c>
      <c r="D77" s="13" t="s">
        <v>719</v>
      </c>
      <c r="E77" t="s">
        <v>497</v>
      </c>
      <c r="F77" t="str">
        <f t="shared" si="2"/>
        <v>SafrinhaTropical LowlandsAG8700</v>
      </c>
      <c r="G77" t="s">
        <v>375</v>
      </c>
      <c r="H77" t="s">
        <v>455</v>
      </c>
      <c r="I77" t="s">
        <v>676</v>
      </c>
      <c r="J77" t="s">
        <v>378</v>
      </c>
      <c r="K77" t="s">
        <v>377</v>
      </c>
      <c r="L77" t="s">
        <v>376</v>
      </c>
      <c r="M77">
        <v>777</v>
      </c>
      <c r="N77">
        <v>813</v>
      </c>
      <c r="O77" t="s">
        <v>392</v>
      </c>
      <c r="P77" t="s">
        <v>393</v>
      </c>
      <c r="Q77" t="s">
        <v>408</v>
      </c>
      <c r="R77" t="s">
        <v>395</v>
      </c>
      <c r="S77">
        <v>2</v>
      </c>
      <c r="T77">
        <v>4</v>
      </c>
      <c r="U77">
        <v>4</v>
      </c>
      <c r="V77">
        <v>6</v>
      </c>
      <c r="W77" s="14" t="s">
        <v>379</v>
      </c>
      <c r="X77" s="14" t="s">
        <v>387</v>
      </c>
      <c r="Y77" s="14" t="s">
        <v>380</v>
      </c>
      <c r="Z77" s="14" t="s">
        <v>388</v>
      </c>
      <c r="AA77" s="14" t="s">
        <v>388</v>
      </c>
      <c r="AB77" s="14"/>
      <c r="AC77" s="14"/>
      <c r="AD77" s="14"/>
      <c r="AE77" s="14"/>
      <c r="AF77" s="14"/>
      <c r="AG77" s="14"/>
      <c r="AH77" t="s">
        <v>859</v>
      </c>
      <c r="AI77" t="s">
        <v>860</v>
      </c>
      <c r="AJ77" t="s">
        <v>861</v>
      </c>
      <c r="AL77" t="s">
        <v>696</v>
      </c>
      <c r="AM77" t="s">
        <v>696</v>
      </c>
      <c r="AN77" t="s">
        <v>696</v>
      </c>
      <c r="AO77" t="s">
        <v>466</v>
      </c>
      <c r="AP77" t="s">
        <v>480</v>
      </c>
      <c r="AQ77" t="s">
        <v>466</v>
      </c>
      <c r="AR77" t="s">
        <v>724</v>
      </c>
      <c r="AS77" t="s">
        <v>502</v>
      </c>
      <c r="AT77" t="s">
        <v>725</v>
      </c>
      <c r="AU77" t="s">
        <v>666</v>
      </c>
      <c r="AV77" t="s">
        <v>667</v>
      </c>
      <c r="AW77" t="s">
        <v>668</v>
      </c>
      <c r="AX77" t="s">
        <v>858</v>
      </c>
    </row>
    <row r="78" spans="1:50" ht="15.5" customHeight="1" x14ac:dyDescent="0.35">
      <c r="A78" t="s">
        <v>372</v>
      </c>
      <c r="B78" t="s">
        <v>841</v>
      </c>
      <c r="C78" t="s">
        <v>537</v>
      </c>
      <c r="D78" t="s">
        <v>731</v>
      </c>
      <c r="E78" t="s">
        <v>532</v>
      </c>
      <c r="F78" t="str">
        <f t="shared" si="2"/>
        <v>SafrinhaTropical LowlandsAS1555</v>
      </c>
      <c r="G78" t="s">
        <v>386</v>
      </c>
      <c r="H78" t="s">
        <v>509</v>
      </c>
      <c r="J78" t="s">
        <v>376</v>
      </c>
      <c r="K78" t="s">
        <v>376</v>
      </c>
      <c r="L78" t="s">
        <v>378</v>
      </c>
      <c r="S78">
        <v>2</v>
      </c>
      <c r="T78">
        <v>3</v>
      </c>
      <c r="U78">
        <v>2</v>
      </c>
      <c r="V78">
        <v>3</v>
      </c>
      <c r="W78" s="14" t="s">
        <v>379</v>
      </c>
      <c r="X78" s="14" t="s">
        <v>379</v>
      </c>
      <c r="Y78" s="14" t="s">
        <v>457</v>
      </c>
      <c r="Z78" s="14" t="s">
        <v>388</v>
      </c>
      <c r="AA78" s="14" t="s">
        <v>388</v>
      </c>
      <c r="AB78" s="14" t="s">
        <v>379</v>
      </c>
      <c r="AC78" s="14" t="s">
        <v>379</v>
      </c>
      <c r="AD78" s="14" t="s">
        <v>379</v>
      </c>
      <c r="AE78" s="14"/>
      <c r="AF78" s="14"/>
      <c r="AG78" s="14"/>
      <c r="AH78" t="s">
        <v>732</v>
      </c>
      <c r="AI78" t="s">
        <v>733</v>
      </c>
      <c r="AJ78" t="s">
        <v>862</v>
      </c>
      <c r="AK78" t="s">
        <v>863</v>
      </c>
      <c r="AX78" t="s">
        <v>864</v>
      </c>
    </row>
    <row r="79" spans="1:50" ht="15.5" customHeight="1" x14ac:dyDescent="0.35">
      <c r="A79" t="s">
        <v>372</v>
      </c>
      <c r="B79" t="s">
        <v>841</v>
      </c>
      <c r="C79" t="s">
        <v>537</v>
      </c>
      <c r="D79" s="13" t="s">
        <v>736</v>
      </c>
      <c r="E79" t="s">
        <v>508</v>
      </c>
      <c r="F79" t="str">
        <f t="shared" si="2"/>
        <v>SafrinhaTropical LowlandsAS1596</v>
      </c>
      <c r="G79" t="s">
        <v>375</v>
      </c>
      <c r="H79" t="s">
        <v>616</v>
      </c>
      <c r="I79" t="s">
        <v>583</v>
      </c>
      <c r="J79" t="s">
        <v>376</v>
      </c>
      <c r="K79" t="s">
        <v>377</v>
      </c>
      <c r="L79" t="s">
        <v>378</v>
      </c>
      <c r="O79" t="s">
        <v>406</v>
      </c>
      <c r="P79" t="s">
        <v>393</v>
      </c>
      <c r="Q79" t="s">
        <v>737</v>
      </c>
      <c r="R79" t="s">
        <v>395</v>
      </c>
      <c r="W79" s="14" t="s">
        <v>387</v>
      </c>
      <c r="X79" s="14" t="s">
        <v>387</v>
      </c>
      <c r="Y79" s="14" t="s">
        <v>379</v>
      </c>
      <c r="Z79" s="14" t="s">
        <v>387</v>
      </c>
      <c r="AA79" s="14" t="s">
        <v>388</v>
      </c>
      <c r="AB79" s="14"/>
      <c r="AC79" s="14"/>
      <c r="AD79" s="14"/>
      <c r="AE79" s="14"/>
      <c r="AF79" s="14"/>
      <c r="AG79" s="14"/>
      <c r="AH79" t="s">
        <v>865</v>
      </c>
      <c r="AI79" t="s">
        <v>866</v>
      </c>
      <c r="AJ79" t="s">
        <v>867</v>
      </c>
      <c r="AK79" t="s">
        <v>868</v>
      </c>
      <c r="AX79" t="s">
        <v>864</v>
      </c>
    </row>
    <row r="80" spans="1:50" ht="15.5" customHeight="1" x14ac:dyDescent="0.35">
      <c r="A80" t="s">
        <v>372</v>
      </c>
      <c r="B80" t="s">
        <v>841</v>
      </c>
      <c r="C80" t="s">
        <v>537</v>
      </c>
      <c r="D80" s="13" t="s">
        <v>538</v>
      </c>
      <c r="E80" t="s">
        <v>539</v>
      </c>
      <c r="F80" t="str">
        <f t="shared" si="2"/>
        <v>SafrinhaTropical LowlandsAS1633</v>
      </c>
      <c r="G80" t="s">
        <v>375</v>
      </c>
      <c r="H80" t="s">
        <v>509</v>
      </c>
      <c r="I80" t="s">
        <v>797</v>
      </c>
      <c r="J80" t="s">
        <v>376</v>
      </c>
      <c r="K80" t="s">
        <v>377</v>
      </c>
      <c r="L80" t="s">
        <v>378</v>
      </c>
      <c r="O80" t="s">
        <v>540</v>
      </c>
      <c r="P80" t="s">
        <v>442</v>
      </c>
      <c r="Q80" t="s">
        <v>408</v>
      </c>
      <c r="R80" t="s">
        <v>395</v>
      </c>
      <c r="S80">
        <v>2</v>
      </c>
      <c r="T80">
        <v>2</v>
      </c>
      <c r="U80">
        <v>2</v>
      </c>
      <c r="V80">
        <v>2</v>
      </c>
      <c r="W80" s="14" t="s">
        <v>380</v>
      </c>
      <c r="X80" s="14" t="s">
        <v>380</v>
      </c>
      <c r="Y80" s="14" t="s">
        <v>380</v>
      </c>
      <c r="Z80" s="14" t="s">
        <v>387</v>
      </c>
      <c r="AA80" s="14" t="s">
        <v>380</v>
      </c>
      <c r="AB80" s="14" t="s">
        <v>380</v>
      </c>
      <c r="AC80" s="14" t="s">
        <v>379</v>
      </c>
      <c r="AD80" s="14" t="s">
        <v>380</v>
      </c>
      <c r="AE80" s="14" t="s">
        <v>387</v>
      </c>
      <c r="AF80" s="14"/>
      <c r="AG80" s="14"/>
      <c r="AH80" t="s">
        <v>742</v>
      </c>
      <c r="AI80" t="s">
        <v>743</v>
      </c>
      <c r="AJ80" t="s">
        <v>744</v>
      </c>
      <c r="AK80" t="s">
        <v>869</v>
      </c>
      <c r="AL80" t="s">
        <v>706</v>
      </c>
      <c r="AM80" t="s">
        <v>706</v>
      </c>
      <c r="AN80" t="s">
        <v>696</v>
      </c>
      <c r="AO80" t="s">
        <v>466</v>
      </c>
      <c r="AP80" t="s">
        <v>480</v>
      </c>
      <c r="AQ80" t="s">
        <v>466</v>
      </c>
      <c r="AR80" t="s">
        <v>544</v>
      </c>
      <c r="AS80" t="s">
        <v>745</v>
      </c>
      <c r="AT80" t="s">
        <v>725</v>
      </c>
      <c r="AU80" t="s">
        <v>666</v>
      </c>
      <c r="AV80" t="s">
        <v>667</v>
      </c>
      <c r="AW80" t="s">
        <v>668</v>
      </c>
      <c r="AX80" t="s">
        <v>864</v>
      </c>
    </row>
    <row r="81" spans="1:50" ht="15.5" customHeight="1" x14ac:dyDescent="0.35">
      <c r="A81" t="s">
        <v>372</v>
      </c>
      <c r="B81" t="s">
        <v>841</v>
      </c>
      <c r="C81" t="s">
        <v>537</v>
      </c>
      <c r="D81" s="13" t="s">
        <v>749</v>
      </c>
      <c r="E81" t="s">
        <v>410</v>
      </c>
      <c r="F81" t="str">
        <f t="shared" si="2"/>
        <v>SafrinhaTropical LowlandsAS1820</v>
      </c>
      <c r="G81" t="s">
        <v>375</v>
      </c>
      <c r="H81" t="s">
        <v>455</v>
      </c>
      <c r="I81" t="s">
        <v>676</v>
      </c>
      <c r="J81" t="s">
        <v>377</v>
      </c>
      <c r="K81" t="s">
        <v>376</v>
      </c>
      <c r="L81" t="s">
        <v>376</v>
      </c>
      <c r="M81">
        <v>808</v>
      </c>
      <c r="N81">
        <v>843</v>
      </c>
      <c r="O81" t="s">
        <v>406</v>
      </c>
      <c r="P81" t="s">
        <v>411</v>
      </c>
      <c r="Q81" t="s">
        <v>408</v>
      </c>
      <c r="R81" t="s">
        <v>395</v>
      </c>
      <c r="S81">
        <v>5</v>
      </c>
      <c r="T81">
        <v>3</v>
      </c>
      <c r="U81">
        <v>2</v>
      </c>
      <c r="V81">
        <v>4</v>
      </c>
      <c r="W81" s="14" t="s">
        <v>380</v>
      </c>
      <c r="X81" s="14" t="s">
        <v>380</v>
      </c>
      <c r="Y81" s="14" t="s">
        <v>380</v>
      </c>
      <c r="Z81" s="14" t="s">
        <v>387</v>
      </c>
      <c r="AA81" s="14" t="s">
        <v>379</v>
      </c>
      <c r="AB81" s="14" t="s">
        <v>387</v>
      </c>
      <c r="AC81" s="14"/>
      <c r="AD81" s="14"/>
      <c r="AE81" s="14" t="s">
        <v>457</v>
      </c>
      <c r="AF81" s="14"/>
      <c r="AG81" s="14"/>
      <c r="AH81" t="s">
        <v>750</v>
      </c>
      <c r="AI81" t="s">
        <v>751</v>
      </c>
      <c r="AJ81" t="s">
        <v>870</v>
      </c>
      <c r="AL81" t="s">
        <v>696</v>
      </c>
      <c r="AM81" t="s">
        <v>696</v>
      </c>
      <c r="AN81" t="s">
        <v>696</v>
      </c>
      <c r="AO81" t="s">
        <v>480</v>
      </c>
      <c r="AP81" t="s">
        <v>466</v>
      </c>
      <c r="AQ81" t="s">
        <v>465</v>
      </c>
      <c r="AR81" t="s">
        <v>753</v>
      </c>
      <c r="AS81" t="s">
        <v>754</v>
      </c>
      <c r="AT81" t="s">
        <v>755</v>
      </c>
      <c r="AU81" t="s">
        <v>756</v>
      </c>
      <c r="AV81" t="s">
        <v>757</v>
      </c>
      <c r="AW81" t="s">
        <v>758</v>
      </c>
      <c r="AX81" t="s">
        <v>864</v>
      </c>
    </row>
    <row r="82" spans="1:50" ht="15.5" customHeight="1" x14ac:dyDescent="0.35">
      <c r="A82" t="s">
        <v>372</v>
      </c>
      <c r="B82" t="s">
        <v>841</v>
      </c>
      <c r="C82" t="s">
        <v>537</v>
      </c>
      <c r="D82" s="13" t="s">
        <v>760</v>
      </c>
      <c r="E82" t="s">
        <v>410</v>
      </c>
      <c r="F82" t="str">
        <f t="shared" si="2"/>
        <v>SafrinhaTropical LowlandsAS1822</v>
      </c>
      <c r="G82" t="s">
        <v>375</v>
      </c>
      <c r="H82" t="s">
        <v>455</v>
      </c>
      <c r="I82" t="s">
        <v>676</v>
      </c>
      <c r="J82" t="s">
        <v>376</v>
      </c>
      <c r="K82" t="s">
        <v>376</v>
      </c>
      <c r="L82" t="s">
        <v>378</v>
      </c>
      <c r="M82">
        <v>781</v>
      </c>
      <c r="N82">
        <v>818</v>
      </c>
      <c r="O82" t="s">
        <v>392</v>
      </c>
      <c r="P82" t="s">
        <v>393</v>
      </c>
      <c r="Q82" t="s">
        <v>408</v>
      </c>
      <c r="R82" t="s">
        <v>395</v>
      </c>
      <c r="S82">
        <v>4</v>
      </c>
      <c r="T82">
        <v>3</v>
      </c>
      <c r="U82">
        <v>3</v>
      </c>
      <c r="V82">
        <v>4</v>
      </c>
      <c r="W82" s="14" t="s">
        <v>387</v>
      </c>
      <c r="X82" s="14" t="s">
        <v>380</v>
      </c>
      <c r="Y82" s="14" t="s">
        <v>380</v>
      </c>
      <c r="Z82" s="14" t="s">
        <v>387</v>
      </c>
      <c r="AA82" s="14" t="s">
        <v>379</v>
      </c>
      <c r="AB82" s="14" t="s">
        <v>380</v>
      </c>
      <c r="AC82" s="14"/>
      <c r="AD82" s="14"/>
      <c r="AE82" s="14"/>
      <c r="AF82" s="14" t="s">
        <v>388</v>
      </c>
      <c r="AG82" s="14"/>
      <c r="AH82" t="s">
        <v>761</v>
      </c>
      <c r="AI82" t="s">
        <v>871</v>
      </c>
      <c r="AJ82" t="s">
        <v>872</v>
      </c>
      <c r="AK82" t="s">
        <v>873</v>
      </c>
      <c r="AL82" t="s">
        <v>680</v>
      </c>
      <c r="AM82" t="s">
        <v>680</v>
      </c>
      <c r="AN82" t="s">
        <v>680</v>
      </c>
      <c r="AO82" t="s">
        <v>466</v>
      </c>
      <c r="AP82" t="s">
        <v>466</v>
      </c>
      <c r="AQ82" t="s">
        <v>465</v>
      </c>
      <c r="AR82" t="s">
        <v>753</v>
      </c>
      <c r="AS82" t="s">
        <v>764</v>
      </c>
      <c r="AT82" t="s">
        <v>765</v>
      </c>
      <c r="AU82" t="s">
        <v>766</v>
      </c>
      <c r="AV82" t="s">
        <v>767</v>
      </c>
      <c r="AW82" t="s">
        <v>768</v>
      </c>
      <c r="AX82" t="s">
        <v>874</v>
      </c>
    </row>
    <row r="83" spans="1:50" ht="15.5" customHeight="1" x14ac:dyDescent="0.35">
      <c r="A83" t="s">
        <v>372</v>
      </c>
      <c r="B83" t="s">
        <v>841</v>
      </c>
      <c r="C83" t="s">
        <v>537</v>
      </c>
      <c r="D83" t="s">
        <v>48</v>
      </c>
      <c r="E83" t="s">
        <v>497</v>
      </c>
      <c r="F83" t="str">
        <f t="shared" si="2"/>
        <v>SafrinhaTropical LowlandsAS1850</v>
      </c>
      <c r="G83" t="s">
        <v>386</v>
      </c>
      <c r="H83" t="s">
        <v>455</v>
      </c>
      <c r="J83" t="s">
        <v>377</v>
      </c>
      <c r="K83" t="s">
        <v>376</v>
      </c>
      <c r="L83" t="s">
        <v>378</v>
      </c>
      <c r="O83" t="s">
        <v>392</v>
      </c>
      <c r="P83" t="s">
        <v>442</v>
      </c>
      <c r="Q83" t="s">
        <v>443</v>
      </c>
      <c r="R83" t="s">
        <v>395</v>
      </c>
      <c r="S83">
        <v>3</v>
      </c>
      <c r="T83">
        <v>3</v>
      </c>
      <c r="U83">
        <v>2</v>
      </c>
      <c r="V83">
        <v>4</v>
      </c>
      <c r="W83" s="14" t="s">
        <v>387</v>
      </c>
      <c r="X83" s="14" t="s">
        <v>379</v>
      </c>
      <c r="Y83" s="14" t="s">
        <v>380</v>
      </c>
      <c r="Z83" s="14" t="s">
        <v>387</v>
      </c>
      <c r="AA83" s="14" t="s">
        <v>387</v>
      </c>
      <c r="AB83" s="14"/>
      <c r="AC83" s="14"/>
      <c r="AD83" s="14"/>
      <c r="AE83" s="14"/>
      <c r="AF83" s="14"/>
      <c r="AG83" s="14"/>
      <c r="AH83" t="s">
        <v>875</v>
      </c>
      <c r="AI83" t="s">
        <v>445</v>
      </c>
      <c r="AJ83" t="s">
        <v>876</v>
      </c>
      <c r="AL83" t="s">
        <v>706</v>
      </c>
      <c r="AM83" t="s">
        <v>706</v>
      </c>
      <c r="AN83" t="s">
        <v>680</v>
      </c>
      <c r="AO83" t="s">
        <v>466</v>
      </c>
      <c r="AP83" t="s">
        <v>466</v>
      </c>
      <c r="AQ83" t="s">
        <v>466</v>
      </c>
      <c r="AX83" t="s">
        <v>874</v>
      </c>
    </row>
    <row r="84" spans="1:50" ht="15.5" customHeight="1" x14ac:dyDescent="0.35">
      <c r="A84" t="s">
        <v>372</v>
      </c>
      <c r="B84" t="s">
        <v>841</v>
      </c>
      <c r="C84" t="s">
        <v>537</v>
      </c>
      <c r="D84" s="13" t="s">
        <v>772</v>
      </c>
      <c r="E84" t="s">
        <v>410</v>
      </c>
      <c r="F84" t="str">
        <f t="shared" si="2"/>
        <v>SafrinhaTropical LowlandsAS1868</v>
      </c>
      <c r="G84" t="s">
        <v>375</v>
      </c>
      <c r="H84" t="s">
        <v>455</v>
      </c>
      <c r="I84" t="s">
        <v>676</v>
      </c>
      <c r="J84" t="s">
        <v>378</v>
      </c>
      <c r="K84" t="s">
        <v>376</v>
      </c>
      <c r="L84" t="s">
        <v>376</v>
      </c>
      <c r="M84">
        <v>802</v>
      </c>
      <c r="N84">
        <v>834</v>
      </c>
      <c r="O84" t="s">
        <v>392</v>
      </c>
      <c r="P84" t="s">
        <v>393</v>
      </c>
      <c r="Q84" t="s">
        <v>408</v>
      </c>
      <c r="R84" t="s">
        <v>395</v>
      </c>
      <c r="S84">
        <v>2</v>
      </c>
      <c r="T84">
        <v>3</v>
      </c>
      <c r="U84">
        <v>3</v>
      </c>
      <c r="V84">
        <v>4</v>
      </c>
      <c r="W84" s="14" t="s">
        <v>387</v>
      </c>
      <c r="X84" s="14" t="s">
        <v>380</v>
      </c>
      <c r="Y84" s="14" t="s">
        <v>380</v>
      </c>
      <c r="Z84" s="14" t="s">
        <v>379</v>
      </c>
      <c r="AA84" s="14" t="s">
        <v>387</v>
      </c>
      <c r="AB84" s="14"/>
      <c r="AC84" s="14"/>
      <c r="AD84" s="14"/>
      <c r="AE84" s="14" t="s">
        <v>387</v>
      </c>
      <c r="AF84" s="14"/>
      <c r="AG84" s="14"/>
      <c r="AH84" t="s">
        <v>773</v>
      </c>
      <c r="AI84" t="s">
        <v>877</v>
      </c>
      <c r="AJ84" t="s">
        <v>878</v>
      </c>
      <c r="AK84" t="s">
        <v>594</v>
      </c>
      <c r="AL84" t="s">
        <v>680</v>
      </c>
      <c r="AM84" t="s">
        <v>680</v>
      </c>
      <c r="AN84" t="s">
        <v>680</v>
      </c>
      <c r="AO84" t="s">
        <v>465</v>
      </c>
      <c r="AP84" t="s">
        <v>465</v>
      </c>
      <c r="AQ84" t="s">
        <v>465</v>
      </c>
      <c r="AR84" t="s">
        <v>776</v>
      </c>
      <c r="AS84" t="s">
        <v>717</v>
      </c>
      <c r="AT84" t="s">
        <v>777</v>
      </c>
      <c r="AU84" t="s">
        <v>778</v>
      </c>
      <c r="AV84" t="s">
        <v>779</v>
      </c>
      <c r="AW84" t="s">
        <v>780</v>
      </c>
      <c r="AX84" t="s">
        <v>874</v>
      </c>
    </row>
    <row r="85" spans="1:50" ht="15.5" customHeight="1" x14ac:dyDescent="0.35">
      <c r="A85" t="s">
        <v>372</v>
      </c>
      <c r="B85" t="s">
        <v>841</v>
      </c>
      <c r="C85" t="s">
        <v>537</v>
      </c>
      <c r="D85" s="13" t="s">
        <v>879</v>
      </c>
      <c r="E85" t="s">
        <v>486</v>
      </c>
      <c r="F85" t="str">
        <f t="shared" si="2"/>
        <v>SafrinhaTropical LowlandsAS1900</v>
      </c>
      <c r="G85" t="s">
        <v>375</v>
      </c>
      <c r="H85" t="s">
        <v>547</v>
      </c>
      <c r="I85" t="s">
        <v>676</v>
      </c>
      <c r="J85" t="s">
        <v>378</v>
      </c>
      <c r="K85" t="s">
        <v>376</v>
      </c>
      <c r="L85" t="s">
        <v>376</v>
      </c>
      <c r="M85">
        <v>938</v>
      </c>
      <c r="N85">
        <v>938</v>
      </c>
      <c r="S85">
        <v>4</v>
      </c>
      <c r="T85">
        <v>3</v>
      </c>
      <c r="U85">
        <v>4</v>
      </c>
      <c r="V85">
        <v>3</v>
      </c>
      <c r="W85" s="14" t="s">
        <v>380</v>
      </c>
      <c r="X85" s="14" t="s">
        <v>380</v>
      </c>
      <c r="Y85" s="14"/>
      <c r="Z85" s="14" t="s">
        <v>379</v>
      </c>
      <c r="AA85" s="14"/>
      <c r="AB85" s="14"/>
      <c r="AC85" s="14"/>
      <c r="AD85" s="14"/>
      <c r="AE85" s="14"/>
      <c r="AF85" s="14"/>
      <c r="AG85" s="14"/>
      <c r="AH85" t="s">
        <v>880</v>
      </c>
      <c r="AI85" t="s">
        <v>881</v>
      </c>
      <c r="AJ85" t="s">
        <v>882</v>
      </c>
      <c r="AK85" t="s">
        <v>594</v>
      </c>
      <c r="AR85" s="18" t="s">
        <v>716</v>
      </c>
      <c r="AS85" s="18" t="s">
        <v>717</v>
      </c>
      <c r="AT85" s="18" t="s">
        <v>718</v>
      </c>
      <c r="AU85" s="18">
        <v>150</v>
      </c>
      <c r="AV85" s="18" t="s">
        <v>494</v>
      </c>
      <c r="AW85" s="18" t="s">
        <v>495</v>
      </c>
      <c r="AX85" t="s">
        <v>874</v>
      </c>
    </row>
    <row r="86" spans="1:50" ht="15.5" customHeight="1" x14ac:dyDescent="0.35">
      <c r="A86" t="s">
        <v>372</v>
      </c>
      <c r="B86" t="s">
        <v>841</v>
      </c>
      <c r="C86" t="s">
        <v>589</v>
      </c>
      <c r="D86" s="13" t="s">
        <v>883</v>
      </c>
      <c r="E86" t="s">
        <v>486</v>
      </c>
      <c r="F86" t="str">
        <f t="shared" si="2"/>
        <v>SafrinhaTropical LowlandsBV8607</v>
      </c>
      <c r="G86" t="s">
        <v>375</v>
      </c>
      <c r="H86" t="s">
        <v>547</v>
      </c>
      <c r="I86" t="s">
        <v>676</v>
      </c>
      <c r="J86" t="s">
        <v>376</v>
      </c>
      <c r="K86" t="s">
        <v>376</v>
      </c>
      <c r="L86" t="s">
        <v>376</v>
      </c>
      <c r="M86">
        <v>938</v>
      </c>
      <c r="N86">
        <v>938</v>
      </c>
      <c r="S86">
        <v>3</v>
      </c>
      <c r="T86">
        <v>3</v>
      </c>
      <c r="U86">
        <v>3</v>
      </c>
      <c r="V86">
        <v>2</v>
      </c>
      <c r="W86" s="14" t="s">
        <v>380</v>
      </c>
      <c r="X86" s="14" t="s">
        <v>380</v>
      </c>
      <c r="Y86" s="14"/>
      <c r="Z86" s="14" t="s">
        <v>379</v>
      </c>
      <c r="AA86" s="14"/>
      <c r="AB86" s="14"/>
      <c r="AC86" s="14"/>
      <c r="AD86" s="14"/>
      <c r="AE86" s="14"/>
      <c r="AF86" s="14"/>
      <c r="AG86" s="14"/>
      <c r="AH86" t="s">
        <v>884</v>
      </c>
      <c r="AI86" t="s">
        <v>885</v>
      </c>
      <c r="AJ86" t="s">
        <v>886</v>
      </c>
      <c r="AK86" t="s">
        <v>594</v>
      </c>
      <c r="AX86" t="s">
        <v>887</v>
      </c>
    </row>
    <row r="87" spans="1:50" ht="15.5" customHeight="1" x14ac:dyDescent="0.35">
      <c r="A87" t="s">
        <v>372</v>
      </c>
      <c r="B87" t="s">
        <v>841</v>
      </c>
      <c r="C87" t="s">
        <v>600</v>
      </c>
      <c r="D87" s="13" t="s">
        <v>888</v>
      </c>
      <c r="E87" t="s">
        <v>508</v>
      </c>
      <c r="F87" t="str">
        <f t="shared" si="2"/>
        <v>SafrinhaTropical LowlandsDKB177</v>
      </c>
      <c r="G87" t="s">
        <v>375</v>
      </c>
      <c r="H87" t="s">
        <v>889</v>
      </c>
      <c r="I87" t="s">
        <v>797</v>
      </c>
      <c r="J87" t="s">
        <v>376</v>
      </c>
      <c r="K87" t="s">
        <v>377</v>
      </c>
      <c r="L87" t="s">
        <v>378</v>
      </c>
      <c r="O87" t="s">
        <v>406</v>
      </c>
      <c r="P87" t="s">
        <v>442</v>
      </c>
      <c r="Q87" t="s">
        <v>408</v>
      </c>
      <c r="R87" t="s">
        <v>395</v>
      </c>
      <c r="S87">
        <v>2</v>
      </c>
      <c r="W87" s="14" t="s">
        <v>380</v>
      </c>
      <c r="X87" s="14" t="s">
        <v>380</v>
      </c>
      <c r="Y87" s="14" t="s">
        <v>387</v>
      </c>
      <c r="Z87" s="14" t="s">
        <v>379</v>
      </c>
      <c r="AA87" s="14" t="s">
        <v>387</v>
      </c>
      <c r="AB87" s="14"/>
      <c r="AC87" s="14"/>
      <c r="AD87" s="14"/>
      <c r="AE87" s="14"/>
      <c r="AF87" s="14"/>
      <c r="AG87" s="14"/>
      <c r="AH87" t="s">
        <v>890</v>
      </c>
      <c r="AI87" t="s">
        <v>885</v>
      </c>
      <c r="AJ87" t="s">
        <v>867</v>
      </c>
      <c r="AK87" t="s">
        <v>594</v>
      </c>
      <c r="AX87" t="s">
        <v>891</v>
      </c>
    </row>
    <row r="88" spans="1:50" ht="15.5" customHeight="1" x14ac:dyDescent="0.35">
      <c r="A88" t="s">
        <v>372</v>
      </c>
      <c r="B88" t="s">
        <v>841</v>
      </c>
      <c r="C88" t="s">
        <v>600</v>
      </c>
      <c r="D88" s="13" t="s">
        <v>76</v>
      </c>
      <c r="E88" t="s">
        <v>410</v>
      </c>
      <c r="F88" t="str">
        <f t="shared" si="2"/>
        <v>SafrinhaTropical LowlandsDKB255</v>
      </c>
      <c r="G88" t="s">
        <v>375</v>
      </c>
      <c r="H88" t="s">
        <v>455</v>
      </c>
      <c r="I88" t="s">
        <v>676</v>
      </c>
      <c r="J88" t="s">
        <v>377</v>
      </c>
      <c r="K88" t="s">
        <v>376</v>
      </c>
      <c r="L88" t="s">
        <v>376</v>
      </c>
      <c r="M88">
        <v>774</v>
      </c>
      <c r="N88">
        <v>831</v>
      </c>
      <c r="O88" t="s">
        <v>406</v>
      </c>
      <c r="P88" t="s">
        <v>393</v>
      </c>
      <c r="Q88" t="s">
        <v>394</v>
      </c>
      <c r="R88" t="s">
        <v>395</v>
      </c>
      <c r="S88">
        <v>2</v>
      </c>
      <c r="T88">
        <v>2</v>
      </c>
      <c r="U88">
        <v>2</v>
      </c>
      <c r="V88">
        <v>3</v>
      </c>
      <c r="W88" s="14" t="s">
        <v>387</v>
      </c>
      <c r="X88" s="14" t="s">
        <v>380</v>
      </c>
      <c r="Y88" s="14" t="s">
        <v>380</v>
      </c>
      <c r="Z88" s="14" t="s">
        <v>379</v>
      </c>
      <c r="AA88" s="14" t="s">
        <v>379</v>
      </c>
      <c r="AB88" s="14"/>
      <c r="AC88" s="14" t="s">
        <v>379</v>
      </c>
      <c r="AD88" s="14" t="s">
        <v>387</v>
      </c>
      <c r="AE88" s="14" t="s">
        <v>388</v>
      </c>
      <c r="AF88" s="14"/>
      <c r="AG88" s="14"/>
      <c r="AH88" t="s">
        <v>892</v>
      </c>
      <c r="AI88" t="s">
        <v>893</v>
      </c>
      <c r="AJ88" t="s">
        <v>894</v>
      </c>
      <c r="AK88" t="s">
        <v>594</v>
      </c>
      <c r="AL88" t="s">
        <v>706</v>
      </c>
      <c r="AM88" t="s">
        <v>706</v>
      </c>
      <c r="AO88" t="s">
        <v>466</v>
      </c>
      <c r="AP88" t="s">
        <v>465</v>
      </c>
      <c r="AQ88" t="s">
        <v>465</v>
      </c>
      <c r="AR88" t="s">
        <v>792</v>
      </c>
      <c r="AS88" t="s">
        <v>793</v>
      </c>
      <c r="AT88" t="s">
        <v>649</v>
      </c>
      <c r="AU88" t="s">
        <v>794</v>
      </c>
      <c r="AV88" t="s">
        <v>795</v>
      </c>
      <c r="AW88" t="s">
        <v>796</v>
      </c>
    </row>
    <row r="89" spans="1:50" ht="15.5" customHeight="1" x14ac:dyDescent="0.35">
      <c r="A89" t="s">
        <v>372</v>
      </c>
      <c r="B89" t="s">
        <v>841</v>
      </c>
      <c r="C89" t="s">
        <v>600</v>
      </c>
      <c r="D89" s="13" t="s">
        <v>84</v>
      </c>
      <c r="E89" t="s">
        <v>508</v>
      </c>
      <c r="F89" t="str">
        <f t="shared" si="2"/>
        <v>SafrinhaTropical LowlandsDKB290</v>
      </c>
      <c r="G89" t="s">
        <v>375</v>
      </c>
      <c r="H89" t="s">
        <v>616</v>
      </c>
      <c r="I89" t="s">
        <v>797</v>
      </c>
      <c r="J89" t="s">
        <v>378</v>
      </c>
      <c r="K89" t="s">
        <v>376</v>
      </c>
      <c r="L89" t="s">
        <v>376</v>
      </c>
      <c r="M89">
        <v>833</v>
      </c>
      <c r="N89">
        <v>806</v>
      </c>
      <c r="O89" t="s">
        <v>617</v>
      </c>
      <c r="P89" t="s">
        <v>393</v>
      </c>
      <c r="Q89" t="s">
        <v>408</v>
      </c>
      <c r="R89" t="s">
        <v>395</v>
      </c>
      <c r="S89">
        <v>2</v>
      </c>
      <c r="T89">
        <v>4</v>
      </c>
      <c r="U89">
        <v>2</v>
      </c>
      <c r="V89">
        <v>3</v>
      </c>
      <c r="W89" s="14" t="s">
        <v>387</v>
      </c>
      <c r="X89" s="14" t="s">
        <v>379</v>
      </c>
      <c r="Y89" s="14" t="s">
        <v>388</v>
      </c>
      <c r="Z89" s="14" t="s">
        <v>388</v>
      </c>
      <c r="AA89" s="14" t="s">
        <v>380</v>
      </c>
      <c r="AB89" s="14"/>
      <c r="AC89" s="14"/>
      <c r="AD89" s="14"/>
      <c r="AE89" s="14"/>
      <c r="AF89" s="14"/>
      <c r="AG89" s="14"/>
      <c r="AH89" t="s">
        <v>895</v>
      </c>
      <c r="AI89" t="s">
        <v>896</v>
      </c>
      <c r="AJ89" t="s">
        <v>897</v>
      </c>
      <c r="AK89" t="s">
        <v>621</v>
      </c>
      <c r="AL89" t="s">
        <v>696</v>
      </c>
      <c r="AM89" t="s">
        <v>696</v>
      </c>
      <c r="AN89" t="s">
        <v>696</v>
      </c>
      <c r="AO89" t="s">
        <v>465</v>
      </c>
      <c r="AP89" t="s">
        <v>466</v>
      </c>
      <c r="AQ89" t="s">
        <v>480</v>
      </c>
      <c r="AR89" t="s">
        <v>654</v>
      </c>
      <c r="AS89" t="s">
        <v>655</v>
      </c>
      <c r="AT89" t="s">
        <v>656</v>
      </c>
      <c r="AU89" t="s">
        <v>657</v>
      </c>
      <c r="AV89" t="s">
        <v>658</v>
      </c>
      <c r="AW89" t="s">
        <v>659</v>
      </c>
    </row>
    <row r="90" spans="1:50" ht="15.5" customHeight="1" x14ac:dyDescent="0.35">
      <c r="A90" t="s">
        <v>372</v>
      </c>
      <c r="B90" t="s">
        <v>841</v>
      </c>
      <c r="C90" t="s">
        <v>600</v>
      </c>
      <c r="D90" s="13" t="s">
        <v>801</v>
      </c>
      <c r="E90" t="s">
        <v>410</v>
      </c>
      <c r="F90" t="str">
        <f t="shared" si="2"/>
        <v>SafrinhaTropical LowlandsDKB335</v>
      </c>
      <c r="G90" t="s">
        <v>375</v>
      </c>
      <c r="H90" t="s">
        <v>455</v>
      </c>
      <c r="I90" t="s">
        <v>802</v>
      </c>
      <c r="J90" t="s">
        <v>376</v>
      </c>
      <c r="K90" t="s">
        <v>376</v>
      </c>
      <c r="L90" t="s">
        <v>377</v>
      </c>
      <c r="M90">
        <v>828</v>
      </c>
      <c r="N90">
        <v>852</v>
      </c>
      <c r="O90" t="s">
        <v>617</v>
      </c>
      <c r="P90" t="s">
        <v>411</v>
      </c>
      <c r="Q90" t="s">
        <v>394</v>
      </c>
      <c r="R90" t="s">
        <v>395</v>
      </c>
      <c r="S90">
        <v>2</v>
      </c>
      <c r="T90">
        <v>3</v>
      </c>
      <c r="U90">
        <v>2</v>
      </c>
      <c r="V90">
        <v>5</v>
      </c>
      <c r="W90" s="14" t="s">
        <v>380</v>
      </c>
      <c r="X90" s="14" t="s">
        <v>380</v>
      </c>
      <c r="Y90" s="14" t="s">
        <v>380</v>
      </c>
      <c r="Z90" s="14" t="s">
        <v>387</v>
      </c>
      <c r="AA90" s="14" t="s">
        <v>380</v>
      </c>
      <c r="AB90" s="14" t="s">
        <v>379</v>
      </c>
      <c r="AC90" s="14" t="s">
        <v>379</v>
      </c>
      <c r="AD90" s="14"/>
      <c r="AE90" s="14" t="s">
        <v>379</v>
      </c>
      <c r="AF90" s="14"/>
      <c r="AG90" s="14"/>
      <c r="AH90" t="s">
        <v>898</v>
      </c>
      <c r="AI90" t="s">
        <v>637</v>
      </c>
      <c r="AJ90" t="s">
        <v>899</v>
      </c>
      <c r="AK90" t="s">
        <v>900</v>
      </c>
      <c r="AL90" t="s">
        <v>706</v>
      </c>
      <c r="AM90" t="s">
        <v>706</v>
      </c>
      <c r="AN90" t="s">
        <v>706</v>
      </c>
      <c r="AO90" t="s">
        <v>480</v>
      </c>
      <c r="AP90" t="s">
        <v>480</v>
      </c>
      <c r="AQ90" t="s">
        <v>480</v>
      </c>
      <c r="AR90" t="s">
        <v>639</v>
      </c>
      <c r="AS90" t="s">
        <v>640</v>
      </c>
      <c r="AT90" t="s">
        <v>641</v>
      </c>
      <c r="AU90" t="s">
        <v>642</v>
      </c>
      <c r="AV90" t="s">
        <v>643</v>
      </c>
      <c r="AW90" t="s">
        <v>644</v>
      </c>
    </row>
    <row r="91" spans="1:50" ht="15.5" customHeight="1" x14ac:dyDescent="0.35">
      <c r="A91" t="s">
        <v>372</v>
      </c>
      <c r="B91" t="s">
        <v>841</v>
      </c>
      <c r="C91" t="s">
        <v>600</v>
      </c>
      <c r="D91" s="13" t="s">
        <v>88</v>
      </c>
      <c r="E91" t="s">
        <v>410</v>
      </c>
      <c r="F91" t="str">
        <f t="shared" si="2"/>
        <v>SafrinhaTropical LowlandsDKB360</v>
      </c>
      <c r="G91" t="s">
        <v>375</v>
      </c>
      <c r="H91" t="s">
        <v>509</v>
      </c>
      <c r="I91" t="s">
        <v>676</v>
      </c>
      <c r="J91" t="s">
        <v>377</v>
      </c>
      <c r="K91" t="s">
        <v>376</v>
      </c>
      <c r="L91" t="s">
        <v>376</v>
      </c>
      <c r="M91">
        <v>786</v>
      </c>
      <c r="N91">
        <v>811</v>
      </c>
      <c r="O91" t="s">
        <v>617</v>
      </c>
      <c r="P91" t="s">
        <v>411</v>
      </c>
      <c r="Q91" t="s">
        <v>408</v>
      </c>
      <c r="R91" t="s">
        <v>395</v>
      </c>
      <c r="S91">
        <v>3</v>
      </c>
      <c r="T91">
        <v>2</v>
      </c>
      <c r="U91">
        <v>2</v>
      </c>
      <c r="V91">
        <v>4</v>
      </c>
      <c r="W91" s="14" t="s">
        <v>379</v>
      </c>
      <c r="X91" s="14" t="s">
        <v>387</v>
      </c>
      <c r="Y91" s="14" t="s">
        <v>380</v>
      </c>
      <c r="Z91" s="14" t="s">
        <v>387</v>
      </c>
      <c r="AA91" s="14" t="s">
        <v>387</v>
      </c>
      <c r="AB91" s="14" t="s">
        <v>387</v>
      </c>
      <c r="AC91" s="14"/>
      <c r="AD91" s="14"/>
      <c r="AE91" s="14" t="s">
        <v>387</v>
      </c>
      <c r="AF91" s="14"/>
      <c r="AG91" s="14"/>
      <c r="AH91" t="s">
        <v>810</v>
      </c>
      <c r="AI91" t="s">
        <v>901</v>
      </c>
      <c r="AJ91" t="s">
        <v>902</v>
      </c>
      <c r="AL91" t="s">
        <v>680</v>
      </c>
      <c r="AM91" t="s">
        <v>680</v>
      </c>
      <c r="AN91" t="s">
        <v>680</v>
      </c>
      <c r="AO91" t="s">
        <v>480</v>
      </c>
      <c r="AP91" t="s">
        <v>466</v>
      </c>
      <c r="AQ91" t="s">
        <v>465</v>
      </c>
      <c r="AR91" t="s">
        <v>647</v>
      </c>
      <c r="AS91" t="s">
        <v>648</v>
      </c>
      <c r="AT91" t="s">
        <v>649</v>
      </c>
      <c r="AU91" t="s">
        <v>650</v>
      </c>
      <c r="AV91" t="s">
        <v>651</v>
      </c>
      <c r="AW91" t="s">
        <v>652</v>
      </c>
    </row>
    <row r="92" spans="1:50" ht="15.5" customHeight="1" x14ac:dyDescent="0.35">
      <c r="A92" t="s">
        <v>372</v>
      </c>
      <c r="B92" t="s">
        <v>841</v>
      </c>
      <c r="C92" t="s">
        <v>600</v>
      </c>
      <c r="D92" s="13" t="s">
        <v>813</v>
      </c>
      <c r="E92" t="s">
        <v>410</v>
      </c>
      <c r="F92" t="str">
        <f t="shared" si="2"/>
        <v>SafrinhaTropical LowlandsDKB380</v>
      </c>
      <c r="G92" t="s">
        <v>375</v>
      </c>
      <c r="H92" t="s">
        <v>509</v>
      </c>
      <c r="I92" t="s">
        <v>676</v>
      </c>
      <c r="J92" t="s">
        <v>376</v>
      </c>
      <c r="K92" t="s">
        <v>376</v>
      </c>
      <c r="L92" t="s">
        <v>377</v>
      </c>
      <c r="M92">
        <v>773</v>
      </c>
      <c r="N92">
        <v>789</v>
      </c>
      <c r="O92" t="s">
        <v>617</v>
      </c>
      <c r="P92" t="s">
        <v>393</v>
      </c>
      <c r="Q92" t="s">
        <v>408</v>
      </c>
      <c r="S92">
        <v>2</v>
      </c>
      <c r="T92">
        <v>2</v>
      </c>
      <c r="U92">
        <v>3</v>
      </c>
      <c r="V92">
        <v>4</v>
      </c>
      <c r="W92" s="14" t="s">
        <v>380</v>
      </c>
      <c r="X92" s="14" t="s">
        <v>387</v>
      </c>
      <c r="Y92" s="14" t="s">
        <v>387</v>
      </c>
      <c r="Z92" s="14" t="s">
        <v>379</v>
      </c>
      <c r="AA92" s="14" t="s">
        <v>379</v>
      </c>
      <c r="AB92" s="14"/>
      <c r="AC92" s="14"/>
      <c r="AD92" s="14"/>
      <c r="AE92" s="14"/>
      <c r="AF92" s="14"/>
      <c r="AG92" s="14"/>
      <c r="AH92" t="s">
        <v>903</v>
      </c>
      <c r="AI92" t="s">
        <v>815</v>
      </c>
      <c r="AJ92" t="s">
        <v>904</v>
      </c>
      <c r="AK92" t="s">
        <v>817</v>
      </c>
      <c r="AL92" t="s">
        <v>706</v>
      </c>
      <c r="AM92" t="s">
        <v>706</v>
      </c>
      <c r="AN92" t="s">
        <v>706</v>
      </c>
      <c r="AO92" t="s">
        <v>466</v>
      </c>
      <c r="AP92" t="s">
        <v>466</v>
      </c>
      <c r="AQ92" t="s">
        <v>480</v>
      </c>
      <c r="AR92" t="s">
        <v>467</v>
      </c>
      <c r="AS92" t="s">
        <v>818</v>
      </c>
      <c r="AT92" t="s">
        <v>819</v>
      </c>
      <c r="AU92" t="s">
        <v>666</v>
      </c>
      <c r="AV92" t="s">
        <v>667</v>
      </c>
      <c r="AW92" t="s">
        <v>668</v>
      </c>
    </row>
    <row r="93" spans="1:50" ht="15.5" customHeight="1" x14ac:dyDescent="0.35">
      <c r="A93" t="s">
        <v>372</v>
      </c>
      <c r="B93" t="s">
        <v>841</v>
      </c>
      <c r="C93" t="s">
        <v>600</v>
      </c>
      <c r="D93" t="s">
        <v>820</v>
      </c>
      <c r="E93" t="s">
        <v>508</v>
      </c>
      <c r="F93" t="str">
        <f t="shared" si="2"/>
        <v>SafrinhaTropical LowlandsDKB390</v>
      </c>
      <c r="G93" t="s">
        <v>375</v>
      </c>
      <c r="H93" t="s">
        <v>687</v>
      </c>
      <c r="I93" t="s">
        <v>797</v>
      </c>
      <c r="J93" t="s">
        <v>376</v>
      </c>
      <c r="K93" t="s">
        <v>377</v>
      </c>
      <c r="L93" t="s">
        <v>378</v>
      </c>
      <c r="M93">
        <v>953</v>
      </c>
      <c r="N93">
        <v>949</v>
      </c>
      <c r="O93" t="s">
        <v>392</v>
      </c>
      <c r="P93" t="s">
        <v>393</v>
      </c>
      <c r="Q93" t="s">
        <v>737</v>
      </c>
      <c r="R93" t="s">
        <v>395</v>
      </c>
      <c r="S93">
        <v>3</v>
      </c>
      <c r="T93">
        <v>4</v>
      </c>
      <c r="U93">
        <v>3</v>
      </c>
      <c r="V93">
        <v>6</v>
      </c>
      <c r="W93" s="14" t="s">
        <v>379</v>
      </c>
      <c r="X93" s="14" t="s">
        <v>387</v>
      </c>
      <c r="Y93" s="14" t="s">
        <v>380</v>
      </c>
      <c r="Z93" s="14" t="s">
        <v>387</v>
      </c>
      <c r="AA93" s="14" t="s">
        <v>387</v>
      </c>
      <c r="AB93" s="14" t="s">
        <v>457</v>
      </c>
      <c r="AC93" s="14" t="s">
        <v>379</v>
      </c>
      <c r="AD93" s="14"/>
      <c r="AE93" s="14"/>
      <c r="AF93" s="14"/>
      <c r="AG93" s="14"/>
      <c r="AH93" t="s">
        <v>821</v>
      </c>
      <c r="AI93" t="s">
        <v>822</v>
      </c>
      <c r="AJ93" t="s">
        <v>823</v>
      </c>
      <c r="AL93" t="s">
        <v>706</v>
      </c>
      <c r="AM93" t="s">
        <v>706</v>
      </c>
      <c r="AN93" t="s">
        <v>706</v>
      </c>
      <c r="AO93" t="s">
        <v>466</v>
      </c>
      <c r="AP93" t="s">
        <v>480</v>
      </c>
      <c r="AQ93" t="s">
        <v>480</v>
      </c>
      <c r="AR93" t="s">
        <v>544</v>
      </c>
      <c r="AS93" t="s">
        <v>745</v>
      </c>
      <c r="AT93" t="s">
        <v>725</v>
      </c>
      <c r="AU93" t="s">
        <v>666</v>
      </c>
      <c r="AV93" t="s">
        <v>667</v>
      </c>
      <c r="AW93" t="s">
        <v>668</v>
      </c>
    </row>
    <row r="94" spans="1:50" ht="15.5" customHeight="1" x14ac:dyDescent="0.35">
      <c r="A94" t="s">
        <v>372</v>
      </c>
      <c r="B94" t="s">
        <v>841</v>
      </c>
      <c r="C94" t="s">
        <v>373</v>
      </c>
      <c r="D94" s="13" t="s">
        <v>626</v>
      </c>
      <c r="F94" t="str">
        <f t="shared" si="2"/>
        <v>SafrinhaTropical LowlandsMG580</v>
      </c>
      <c r="G94" t="s">
        <v>375</v>
      </c>
      <c r="H94" t="s">
        <v>54</v>
      </c>
      <c r="J94" t="s">
        <v>377</v>
      </c>
      <c r="K94" t="s">
        <v>377</v>
      </c>
      <c r="L94" t="s">
        <v>378</v>
      </c>
      <c r="S94">
        <v>4</v>
      </c>
      <c r="T94">
        <v>7</v>
      </c>
      <c r="U94">
        <v>3</v>
      </c>
      <c r="V94">
        <v>4</v>
      </c>
      <c r="W94" s="14" t="s">
        <v>387</v>
      </c>
      <c r="X94" s="14" t="s">
        <v>387</v>
      </c>
      <c r="Y94" s="14" t="s">
        <v>379</v>
      </c>
      <c r="Z94" s="14" t="s">
        <v>379</v>
      </c>
      <c r="AA94" s="14" t="s">
        <v>380</v>
      </c>
      <c r="AB94" s="14"/>
      <c r="AC94" s="14"/>
      <c r="AD94" s="14"/>
      <c r="AE94" s="14"/>
      <c r="AF94" s="14"/>
      <c r="AG94" s="14"/>
      <c r="AH94" t="s">
        <v>829</v>
      </c>
      <c r="AI94" t="s">
        <v>830</v>
      </c>
      <c r="AJ94" t="s">
        <v>831</v>
      </c>
      <c r="AK94" t="s">
        <v>630</v>
      </c>
    </row>
    <row r="95" spans="1:50" ht="15.5" customHeight="1" x14ac:dyDescent="0.35">
      <c r="A95" t="s">
        <v>372</v>
      </c>
      <c r="B95" t="s">
        <v>841</v>
      </c>
      <c r="C95" t="s">
        <v>373</v>
      </c>
      <c r="D95" s="13" t="s">
        <v>833</v>
      </c>
      <c r="F95" t="str">
        <f t="shared" si="2"/>
        <v>SafrinhaTropical LowlandsMG711</v>
      </c>
      <c r="G95" t="s">
        <v>375</v>
      </c>
      <c r="H95" t="s">
        <v>54</v>
      </c>
      <c r="J95" t="s">
        <v>376</v>
      </c>
      <c r="K95" t="s">
        <v>377</v>
      </c>
      <c r="L95" t="s">
        <v>377</v>
      </c>
      <c r="S95">
        <v>2</v>
      </c>
      <c r="U95">
        <v>5</v>
      </c>
      <c r="W95" s="14" t="s">
        <v>380</v>
      </c>
      <c r="X95" s="14" t="s">
        <v>379</v>
      </c>
      <c r="Y95" s="14" t="s">
        <v>387</v>
      </c>
      <c r="Z95" s="14"/>
      <c r="AA95" s="14"/>
      <c r="AB95" s="14"/>
      <c r="AC95" s="14"/>
      <c r="AD95" s="14"/>
      <c r="AE95" s="14"/>
      <c r="AF95" s="14"/>
      <c r="AG95" s="14"/>
      <c r="AH95" t="s">
        <v>834</v>
      </c>
      <c r="AI95" t="s">
        <v>835</v>
      </c>
      <c r="AJ95" t="s">
        <v>836</v>
      </c>
    </row>
    <row r="96" spans="1:50" ht="15.5" customHeight="1" x14ac:dyDescent="0.35">
      <c r="A96" t="s">
        <v>372</v>
      </c>
      <c r="B96" t="s">
        <v>841</v>
      </c>
      <c r="C96" t="s">
        <v>373</v>
      </c>
      <c r="D96" s="13" t="s">
        <v>838</v>
      </c>
      <c r="F96" t="str">
        <f t="shared" si="2"/>
        <v>SafrinhaTropical LowlandsP30F53</v>
      </c>
      <c r="G96" t="s">
        <v>375</v>
      </c>
      <c r="H96" t="s">
        <v>115</v>
      </c>
      <c r="J96" t="s">
        <v>376</v>
      </c>
      <c r="K96" t="s">
        <v>377</v>
      </c>
      <c r="L96" t="s">
        <v>378</v>
      </c>
      <c r="S96">
        <v>2</v>
      </c>
      <c r="T96">
        <v>5</v>
      </c>
      <c r="U96">
        <v>3</v>
      </c>
      <c r="V96">
        <v>4</v>
      </c>
      <c r="W96" s="14" t="s">
        <v>379</v>
      </c>
      <c r="X96" s="14" t="s">
        <v>379</v>
      </c>
      <c r="Y96" s="14" t="s">
        <v>379</v>
      </c>
      <c r="Z96" s="14" t="s">
        <v>388</v>
      </c>
      <c r="AA96" s="14" t="s">
        <v>387</v>
      </c>
      <c r="AB96" s="14"/>
      <c r="AC96" s="14"/>
      <c r="AD96" s="14"/>
      <c r="AE96" s="14"/>
      <c r="AF96" s="14"/>
      <c r="AG96" s="14"/>
      <c r="AH96" t="s">
        <v>829</v>
      </c>
      <c r="AI96" t="s">
        <v>839</v>
      </c>
      <c r="AJ96" t="s">
        <v>840</v>
      </c>
      <c r="AK96" t="s">
        <v>594</v>
      </c>
    </row>
    <row r="97" spans="1:50" ht="15.5" customHeight="1" x14ac:dyDescent="0.35">
      <c r="A97" t="s">
        <v>372</v>
      </c>
      <c r="B97" t="s">
        <v>841</v>
      </c>
      <c r="C97" t="s">
        <v>373</v>
      </c>
      <c r="D97" s="13" t="s">
        <v>905</v>
      </c>
      <c r="F97" t="str">
        <f t="shared" si="2"/>
        <v>SafrinhaTropical LowlandsP3845</v>
      </c>
      <c r="G97" t="s">
        <v>375</v>
      </c>
      <c r="H97" t="s">
        <v>115</v>
      </c>
      <c r="J97" t="s">
        <v>376</v>
      </c>
      <c r="K97" t="s">
        <v>376</v>
      </c>
      <c r="L97" t="s">
        <v>376</v>
      </c>
      <c r="S97">
        <v>2</v>
      </c>
      <c r="T97">
        <v>4</v>
      </c>
      <c r="U97">
        <v>2</v>
      </c>
      <c r="V97">
        <v>3</v>
      </c>
      <c r="W97" s="14" t="s">
        <v>380</v>
      </c>
      <c r="X97" s="14" t="s">
        <v>388</v>
      </c>
      <c r="Y97" s="14" t="s">
        <v>457</v>
      </c>
      <c r="Z97" s="14" t="s">
        <v>387</v>
      </c>
      <c r="AA97" s="14" t="s">
        <v>387</v>
      </c>
      <c r="AB97" s="14"/>
      <c r="AC97" s="14"/>
      <c r="AD97" s="14"/>
      <c r="AE97" s="14"/>
      <c r="AF97" s="14"/>
      <c r="AG97" s="14"/>
      <c r="AH97" t="s">
        <v>906</v>
      </c>
      <c r="AJ97" t="s">
        <v>907</v>
      </c>
      <c r="AX97" t="s">
        <v>908</v>
      </c>
    </row>
    <row r="98" spans="1:50" ht="15.5" customHeight="1" x14ac:dyDescent="0.35">
      <c r="A98" t="s">
        <v>909</v>
      </c>
      <c r="B98" t="s">
        <v>105</v>
      </c>
      <c r="C98" t="s">
        <v>384</v>
      </c>
      <c r="D98" t="s">
        <v>910</v>
      </c>
      <c r="E98" t="s">
        <v>410</v>
      </c>
      <c r="F98" t="str">
        <f t="shared" ref="F98:F129" si="3">_xlfn.CONCAT(A98,B98,D98)</f>
        <v>VerãoSubtropical2200RR2</v>
      </c>
      <c r="G98" t="s">
        <v>375</v>
      </c>
      <c r="H98" t="s">
        <v>95</v>
      </c>
      <c r="J98" t="s">
        <v>94</v>
      </c>
      <c r="K98" t="s">
        <v>94</v>
      </c>
      <c r="L98" t="s">
        <v>94</v>
      </c>
      <c r="M98">
        <v>847</v>
      </c>
      <c r="N98">
        <v>844</v>
      </c>
      <c r="O98" t="s">
        <v>617</v>
      </c>
      <c r="P98" t="s">
        <v>393</v>
      </c>
      <c r="Q98" t="s">
        <v>911</v>
      </c>
      <c r="R98" t="s">
        <v>395</v>
      </c>
      <c r="S98">
        <v>3</v>
      </c>
      <c r="T98">
        <v>4</v>
      </c>
      <c r="U98">
        <v>5</v>
      </c>
      <c r="V98">
        <v>4</v>
      </c>
      <c r="W98" s="14" t="s">
        <v>387</v>
      </c>
      <c r="X98" s="14" t="s">
        <v>379</v>
      </c>
      <c r="Y98" s="14" t="s">
        <v>379</v>
      </c>
      <c r="Z98" s="14" t="s">
        <v>379</v>
      </c>
      <c r="AA98" s="14" t="s">
        <v>457</v>
      </c>
      <c r="AB98" s="14" t="s">
        <v>387</v>
      </c>
      <c r="AC98" s="14"/>
      <c r="AD98" s="14"/>
      <c r="AE98" s="14" t="s">
        <v>387</v>
      </c>
      <c r="AF98" s="14"/>
      <c r="AG98" s="14" t="s">
        <v>457</v>
      </c>
      <c r="AH98" t="s">
        <v>912</v>
      </c>
      <c r="AI98" t="s">
        <v>913</v>
      </c>
      <c r="AJ98" t="s">
        <v>914</v>
      </c>
      <c r="AR98" t="s">
        <v>915</v>
      </c>
      <c r="AS98" t="s">
        <v>916</v>
      </c>
      <c r="AT98" t="s">
        <v>917</v>
      </c>
      <c r="AU98" t="s">
        <v>918</v>
      </c>
      <c r="AV98" t="s">
        <v>919</v>
      </c>
      <c r="AW98" t="s">
        <v>920</v>
      </c>
      <c r="AX98" t="s">
        <v>921</v>
      </c>
    </row>
    <row r="99" spans="1:50" ht="15.5" customHeight="1" x14ac:dyDescent="0.35">
      <c r="A99" t="s">
        <v>909</v>
      </c>
      <c r="B99" t="s">
        <v>105</v>
      </c>
      <c r="C99" t="s">
        <v>384</v>
      </c>
      <c r="D99" t="s">
        <v>922</v>
      </c>
      <c r="E99" t="s">
        <v>497</v>
      </c>
      <c r="F99" t="str">
        <f t="shared" si="3"/>
        <v>VerãoSubtropical3110RR2</v>
      </c>
      <c r="G99" t="s">
        <v>923</v>
      </c>
      <c r="H99" t="s">
        <v>95</v>
      </c>
      <c r="J99" t="s">
        <v>94</v>
      </c>
      <c r="K99" t="s">
        <v>94</v>
      </c>
      <c r="L99" t="s">
        <v>94</v>
      </c>
      <c r="M99">
        <v>879</v>
      </c>
      <c r="N99">
        <v>872</v>
      </c>
      <c r="O99" t="s">
        <v>392</v>
      </c>
      <c r="P99" t="s">
        <v>393</v>
      </c>
      <c r="Q99" t="s">
        <v>911</v>
      </c>
      <c r="R99" t="s">
        <v>395</v>
      </c>
      <c r="S99">
        <v>4</v>
      </c>
      <c r="T99">
        <v>5</v>
      </c>
      <c r="U99">
        <v>6</v>
      </c>
      <c r="V99">
        <v>3</v>
      </c>
      <c r="W99" s="14" t="s">
        <v>388</v>
      </c>
      <c r="X99" s="14" t="s">
        <v>387</v>
      </c>
      <c r="Y99" s="14" t="s">
        <v>379</v>
      </c>
      <c r="Z99" s="14" t="s">
        <v>457</v>
      </c>
      <c r="AA99" s="14" t="s">
        <v>387</v>
      </c>
      <c r="AB99" s="14" t="s">
        <v>380</v>
      </c>
      <c r="AC99" s="14"/>
      <c r="AD99" s="14"/>
      <c r="AE99" s="14" t="s">
        <v>387</v>
      </c>
      <c r="AF99" s="14" t="s">
        <v>380</v>
      </c>
      <c r="AG99" s="14" t="s">
        <v>457</v>
      </c>
      <c r="AH99" t="s">
        <v>924</v>
      </c>
      <c r="AI99" t="s">
        <v>925</v>
      </c>
      <c r="AJ99" t="s">
        <v>926</v>
      </c>
      <c r="AR99" t="s">
        <v>927</v>
      </c>
      <c r="AS99" t="s">
        <v>928</v>
      </c>
      <c r="AT99" t="s">
        <v>929</v>
      </c>
      <c r="AU99" t="s">
        <v>930</v>
      </c>
      <c r="AV99" t="s">
        <v>931</v>
      </c>
      <c r="AW99" t="s">
        <v>932</v>
      </c>
      <c r="AX99" t="s">
        <v>933</v>
      </c>
    </row>
    <row r="100" spans="1:50" ht="15.5" customHeight="1" x14ac:dyDescent="0.35">
      <c r="A100" t="s">
        <v>909</v>
      </c>
      <c r="B100" t="s">
        <v>105</v>
      </c>
      <c r="C100" t="s">
        <v>453</v>
      </c>
      <c r="D100" t="s">
        <v>496</v>
      </c>
      <c r="E100" t="s">
        <v>497</v>
      </c>
      <c r="F100" t="str">
        <f t="shared" si="3"/>
        <v>VerãoSubtropicalAG8780</v>
      </c>
      <c r="G100" t="s">
        <v>923</v>
      </c>
      <c r="H100" t="s">
        <v>455</v>
      </c>
      <c r="J100" t="s">
        <v>376</v>
      </c>
      <c r="K100" t="s">
        <v>377</v>
      </c>
      <c r="L100" t="s">
        <v>378</v>
      </c>
      <c r="M100">
        <v>894</v>
      </c>
      <c r="N100">
        <v>875</v>
      </c>
      <c r="O100" t="s">
        <v>617</v>
      </c>
      <c r="P100" t="s">
        <v>393</v>
      </c>
      <c r="Q100" t="s">
        <v>934</v>
      </c>
      <c r="R100" t="s">
        <v>395</v>
      </c>
      <c r="S100">
        <v>2</v>
      </c>
      <c r="T100">
        <v>3</v>
      </c>
      <c r="U100">
        <v>3</v>
      </c>
      <c r="V100">
        <v>2</v>
      </c>
      <c r="W100" s="14" t="s">
        <v>380</v>
      </c>
      <c r="X100" s="14" t="s">
        <v>387</v>
      </c>
      <c r="Y100" s="14" t="s">
        <v>388</v>
      </c>
      <c r="Z100" s="14" t="s">
        <v>379</v>
      </c>
      <c r="AA100" s="14" t="s">
        <v>387</v>
      </c>
      <c r="AB100" s="14" t="s">
        <v>380</v>
      </c>
      <c r="AC100" s="14"/>
      <c r="AD100" s="14"/>
      <c r="AE100" s="14" t="s">
        <v>387</v>
      </c>
      <c r="AF100" s="14" t="s">
        <v>379</v>
      </c>
      <c r="AG100" s="14" t="s">
        <v>457</v>
      </c>
      <c r="AH100" t="s">
        <v>935</v>
      </c>
      <c r="AI100" t="s">
        <v>936</v>
      </c>
      <c r="AJ100" t="s">
        <v>937</v>
      </c>
      <c r="AK100" t="s">
        <v>938</v>
      </c>
      <c r="AR100" t="s">
        <v>939</v>
      </c>
      <c r="AS100" t="s">
        <v>940</v>
      </c>
      <c r="AT100" t="s">
        <v>941</v>
      </c>
      <c r="AU100" t="s">
        <v>942</v>
      </c>
      <c r="AV100" t="s">
        <v>943</v>
      </c>
      <c r="AW100" t="s">
        <v>944</v>
      </c>
      <c r="AX100" t="s">
        <v>945</v>
      </c>
    </row>
    <row r="101" spans="1:50" ht="15.5" customHeight="1" x14ac:dyDescent="0.35">
      <c r="A101" t="s">
        <v>909</v>
      </c>
      <c r="B101" t="s">
        <v>105</v>
      </c>
      <c r="C101" t="s">
        <v>453</v>
      </c>
      <c r="D101" t="s">
        <v>946</v>
      </c>
      <c r="E101" t="s">
        <v>410</v>
      </c>
      <c r="F101" t="str">
        <f t="shared" si="3"/>
        <v>VerãoSubtropicalAG9021</v>
      </c>
      <c r="G101" t="s">
        <v>923</v>
      </c>
      <c r="H101" t="s">
        <v>509</v>
      </c>
      <c r="J101" t="s">
        <v>377</v>
      </c>
      <c r="K101" t="s">
        <v>376</v>
      </c>
      <c r="L101" t="s">
        <v>376</v>
      </c>
      <c r="M101">
        <v>870</v>
      </c>
      <c r="N101">
        <v>865</v>
      </c>
      <c r="O101" t="s">
        <v>392</v>
      </c>
      <c r="P101" t="s">
        <v>393</v>
      </c>
      <c r="Q101" t="s">
        <v>911</v>
      </c>
      <c r="R101" t="s">
        <v>395</v>
      </c>
      <c r="S101">
        <v>2</v>
      </c>
      <c r="T101">
        <v>3</v>
      </c>
      <c r="U101">
        <v>2</v>
      </c>
      <c r="V101">
        <v>3</v>
      </c>
      <c r="W101" s="14" t="s">
        <v>379</v>
      </c>
      <c r="X101" s="14" t="s">
        <v>457</v>
      </c>
      <c r="Y101" s="14" t="s">
        <v>379</v>
      </c>
      <c r="Z101" s="14" t="s">
        <v>379</v>
      </c>
      <c r="AA101" s="14"/>
      <c r="AB101" s="14"/>
      <c r="AC101" s="14"/>
      <c r="AD101" s="14"/>
      <c r="AE101" s="14" t="s">
        <v>380</v>
      </c>
      <c r="AF101" s="14"/>
      <c r="AG101" s="14"/>
      <c r="AH101" t="s">
        <v>947</v>
      </c>
      <c r="AI101" t="s">
        <v>948</v>
      </c>
      <c r="AJ101" t="s">
        <v>949</v>
      </c>
      <c r="AK101" t="s">
        <v>950</v>
      </c>
      <c r="AR101" t="s">
        <v>951</v>
      </c>
      <c r="AS101" t="s">
        <v>952</v>
      </c>
      <c r="AT101" t="s">
        <v>953</v>
      </c>
      <c r="AU101" t="s">
        <v>954</v>
      </c>
      <c r="AV101" t="s">
        <v>955</v>
      </c>
      <c r="AW101" t="s">
        <v>956</v>
      </c>
      <c r="AX101" t="s">
        <v>945</v>
      </c>
    </row>
    <row r="102" spans="1:50" ht="15.5" customHeight="1" x14ac:dyDescent="0.35">
      <c r="A102" t="s">
        <v>909</v>
      </c>
      <c r="B102" t="s">
        <v>105</v>
      </c>
      <c r="C102" t="s">
        <v>453</v>
      </c>
      <c r="D102" t="s">
        <v>957</v>
      </c>
      <c r="E102" t="s">
        <v>497</v>
      </c>
      <c r="F102" t="str">
        <f t="shared" si="3"/>
        <v>VerãoSubtropicalAG9025</v>
      </c>
      <c r="G102" t="s">
        <v>923</v>
      </c>
      <c r="H102" t="s">
        <v>455</v>
      </c>
      <c r="J102" t="s">
        <v>377</v>
      </c>
      <c r="K102" t="s">
        <v>376</v>
      </c>
      <c r="L102" t="s">
        <v>376</v>
      </c>
      <c r="M102">
        <v>879</v>
      </c>
      <c r="N102">
        <v>872</v>
      </c>
      <c r="O102" t="s">
        <v>392</v>
      </c>
      <c r="P102" t="s">
        <v>393</v>
      </c>
      <c r="Q102" t="s">
        <v>911</v>
      </c>
      <c r="R102" t="s">
        <v>395</v>
      </c>
      <c r="S102">
        <v>4</v>
      </c>
      <c r="T102">
        <v>5</v>
      </c>
      <c r="U102">
        <v>4</v>
      </c>
      <c r="V102">
        <v>3</v>
      </c>
      <c r="W102" s="14" t="s">
        <v>388</v>
      </c>
      <c r="X102" s="14" t="s">
        <v>387</v>
      </c>
      <c r="Y102" s="14" t="s">
        <v>379</v>
      </c>
      <c r="Z102" s="14" t="s">
        <v>457</v>
      </c>
      <c r="AA102" s="14" t="s">
        <v>387</v>
      </c>
      <c r="AB102" s="14"/>
      <c r="AC102" s="14"/>
      <c r="AD102" s="14"/>
      <c r="AE102" s="14"/>
      <c r="AF102" s="14"/>
      <c r="AG102" s="14"/>
      <c r="AH102" t="s">
        <v>958</v>
      </c>
      <c r="AI102" t="s">
        <v>959</v>
      </c>
      <c r="AJ102" t="s">
        <v>960</v>
      </c>
      <c r="AR102" t="s">
        <v>927</v>
      </c>
      <c r="AS102" t="s">
        <v>928</v>
      </c>
      <c r="AT102" t="s">
        <v>929</v>
      </c>
      <c r="AU102" t="s">
        <v>930</v>
      </c>
      <c r="AV102" t="s">
        <v>931</v>
      </c>
      <c r="AW102" t="s">
        <v>932</v>
      </c>
      <c r="AX102" t="s">
        <v>945</v>
      </c>
    </row>
    <row r="103" spans="1:50" ht="15.5" customHeight="1" x14ac:dyDescent="0.35">
      <c r="A103" t="s">
        <v>909</v>
      </c>
      <c r="B103" t="s">
        <v>105</v>
      </c>
      <c r="C103" t="s">
        <v>453</v>
      </c>
      <c r="D103" t="s">
        <v>961</v>
      </c>
      <c r="E103" t="s">
        <v>486</v>
      </c>
      <c r="F103" t="str">
        <f t="shared" si="3"/>
        <v>VerãoSubtropicalAG9070</v>
      </c>
      <c r="G103" t="s">
        <v>923</v>
      </c>
      <c r="H103" t="s">
        <v>547</v>
      </c>
      <c r="J103" t="s">
        <v>376</v>
      </c>
      <c r="K103" t="s">
        <v>376</v>
      </c>
      <c r="L103" t="s">
        <v>377</v>
      </c>
      <c r="M103">
        <v>796</v>
      </c>
      <c r="N103">
        <v>824</v>
      </c>
      <c r="O103" t="s">
        <v>617</v>
      </c>
      <c r="P103" t="s">
        <v>411</v>
      </c>
      <c r="Q103" t="s">
        <v>911</v>
      </c>
      <c r="R103" t="s">
        <v>29</v>
      </c>
      <c r="S103">
        <v>2</v>
      </c>
      <c r="T103">
        <v>2</v>
      </c>
      <c r="U103">
        <v>2</v>
      </c>
      <c r="V103">
        <v>2</v>
      </c>
      <c r="W103" s="14" t="s">
        <v>379</v>
      </c>
      <c r="X103" s="14"/>
      <c r="Y103" s="14" t="s">
        <v>387</v>
      </c>
      <c r="Z103" s="14" t="s">
        <v>379</v>
      </c>
      <c r="AA103" s="14"/>
      <c r="AB103" s="14"/>
      <c r="AC103" s="14"/>
      <c r="AD103" s="14"/>
      <c r="AE103" s="14"/>
      <c r="AF103" s="14"/>
      <c r="AG103" s="14"/>
      <c r="AH103" t="s">
        <v>962</v>
      </c>
      <c r="AI103" t="s">
        <v>963</v>
      </c>
      <c r="AJ103" t="s">
        <v>964</v>
      </c>
      <c r="AR103" s="15" t="s">
        <v>965</v>
      </c>
      <c r="AS103" s="15" t="s">
        <v>966</v>
      </c>
      <c r="AT103" s="15" t="s">
        <v>967</v>
      </c>
      <c r="AU103" s="15" t="s">
        <v>968</v>
      </c>
      <c r="AV103" s="15" t="s">
        <v>969</v>
      </c>
      <c r="AW103" s="15" t="s">
        <v>970</v>
      </c>
      <c r="AX103" t="s">
        <v>945</v>
      </c>
    </row>
    <row r="104" spans="1:50" ht="15.5" customHeight="1" x14ac:dyDescent="0.35">
      <c r="A104" t="s">
        <v>909</v>
      </c>
      <c r="B104" t="s">
        <v>105</v>
      </c>
      <c r="C104" t="s">
        <v>537</v>
      </c>
      <c r="D104" t="s">
        <v>971</v>
      </c>
      <c r="E104" t="s">
        <v>497</v>
      </c>
      <c r="F104" t="str">
        <f t="shared" si="3"/>
        <v>VerãoSubtropicalAS1666</v>
      </c>
      <c r="G104" t="s">
        <v>923</v>
      </c>
      <c r="H104" t="s">
        <v>509</v>
      </c>
      <c r="J104" t="s">
        <v>378</v>
      </c>
      <c r="K104" t="s">
        <v>377</v>
      </c>
      <c r="L104" t="s">
        <v>376</v>
      </c>
      <c r="M104">
        <v>854</v>
      </c>
      <c r="N104">
        <v>854</v>
      </c>
      <c r="O104" t="s">
        <v>617</v>
      </c>
      <c r="P104" t="s">
        <v>442</v>
      </c>
      <c r="Q104" t="s">
        <v>911</v>
      </c>
      <c r="R104" t="s">
        <v>29</v>
      </c>
      <c r="S104">
        <v>3</v>
      </c>
      <c r="T104">
        <v>3</v>
      </c>
      <c r="U104">
        <v>2</v>
      </c>
      <c r="V104">
        <v>4</v>
      </c>
      <c r="W104" s="14" t="s">
        <v>380</v>
      </c>
      <c r="X104" s="14" t="s">
        <v>388</v>
      </c>
      <c r="Y104" s="14" t="s">
        <v>387</v>
      </c>
      <c r="Z104" s="14" t="s">
        <v>388</v>
      </c>
      <c r="AA104" s="14" t="s">
        <v>387</v>
      </c>
      <c r="AB104" s="14" t="s">
        <v>387</v>
      </c>
      <c r="AC104" s="14"/>
      <c r="AD104" s="14"/>
      <c r="AE104" s="14" t="s">
        <v>387</v>
      </c>
      <c r="AF104" s="14"/>
      <c r="AG104" s="14" t="s">
        <v>380</v>
      </c>
      <c r="AH104" t="s">
        <v>972</v>
      </c>
      <c r="AI104" t="s">
        <v>973</v>
      </c>
      <c r="AJ104" t="s">
        <v>974</v>
      </c>
      <c r="AK104" t="s">
        <v>975</v>
      </c>
      <c r="AR104" t="s">
        <v>976</v>
      </c>
      <c r="AS104" t="s">
        <v>977</v>
      </c>
      <c r="AT104" t="s">
        <v>978</v>
      </c>
      <c r="AU104" t="s">
        <v>979</v>
      </c>
      <c r="AV104" t="s">
        <v>969</v>
      </c>
      <c r="AW104" t="s">
        <v>980</v>
      </c>
      <c r="AX104" t="s">
        <v>945</v>
      </c>
    </row>
    <row r="105" spans="1:50" ht="15.5" customHeight="1" x14ac:dyDescent="0.35">
      <c r="A105" t="s">
        <v>909</v>
      </c>
      <c r="B105" t="s">
        <v>105</v>
      </c>
      <c r="C105" t="s">
        <v>537</v>
      </c>
      <c r="D105" t="s">
        <v>981</v>
      </c>
      <c r="E105" t="s">
        <v>497</v>
      </c>
      <c r="F105" t="str">
        <f t="shared" si="3"/>
        <v>VerãoSubtropicalAS1677</v>
      </c>
      <c r="G105" t="s">
        <v>923</v>
      </c>
      <c r="H105" t="s">
        <v>509</v>
      </c>
      <c r="J105" t="s">
        <v>376</v>
      </c>
      <c r="K105" t="s">
        <v>376</v>
      </c>
      <c r="L105" t="s">
        <v>378</v>
      </c>
      <c r="M105">
        <v>879</v>
      </c>
      <c r="N105">
        <v>872</v>
      </c>
      <c r="O105" t="s">
        <v>617</v>
      </c>
      <c r="P105" t="s">
        <v>393</v>
      </c>
      <c r="Q105" t="s">
        <v>934</v>
      </c>
      <c r="R105" t="s">
        <v>395</v>
      </c>
      <c r="S105">
        <v>3</v>
      </c>
      <c r="T105">
        <v>5</v>
      </c>
      <c r="U105">
        <v>5</v>
      </c>
      <c r="V105">
        <v>3</v>
      </c>
      <c r="W105" s="14" t="s">
        <v>387</v>
      </c>
      <c r="X105" s="14" t="s">
        <v>379</v>
      </c>
      <c r="Y105" s="14" t="s">
        <v>388</v>
      </c>
      <c r="Z105" s="14" t="s">
        <v>388</v>
      </c>
      <c r="AA105" s="14" t="s">
        <v>388</v>
      </c>
      <c r="AB105" s="14" t="s">
        <v>380</v>
      </c>
      <c r="AC105" s="14" t="s">
        <v>457</v>
      </c>
      <c r="AD105" s="14"/>
      <c r="AE105" s="14" t="s">
        <v>387</v>
      </c>
      <c r="AF105" s="14"/>
      <c r="AG105" s="14" t="s">
        <v>457</v>
      </c>
      <c r="AH105" t="s">
        <v>982</v>
      </c>
      <c r="AI105" t="s">
        <v>983</v>
      </c>
      <c r="AJ105" t="s">
        <v>984</v>
      </c>
      <c r="AR105" t="s">
        <v>985</v>
      </c>
      <c r="AS105" t="s">
        <v>986</v>
      </c>
      <c r="AT105" t="s">
        <v>987</v>
      </c>
      <c r="AU105" t="s">
        <v>988</v>
      </c>
      <c r="AV105" t="s">
        <v>989</v>
      </c>
      <c r="AW105" t="s">
        <v>990</v>
      </c>
      <c r="AX105" t="s">
        <v>991</v>
      </c>
    </row>
    <row r="106" spans="1:50" ht="15.5" customHeight="1" x14ac:dyDescent="0.35">
      <c r="A106" t="s">
        <v>909</v>
      </c>
      <c r="B106" t="s">
        <v>105</v>
      </c>
      <c r="C106" t="s">
        <v>537</v>
      </c>
      <c r="D106" t="s">
        <v>992</v>
      </c>
      <c r="E106" t="s">
        <v>497</v>
      </c>
      <c r="F106" t="str">
        <f t="shared" si="3"/>
        <v>VerãoSubtropicalAS1730</v>
      </c>
      <c r="G106" t="s">
        <v>923</v>
      </c>
      <c r="H106" t="s">
        <v>455</v>
      </c>
      <c r="J106" t="s">
        <v>376</v>
      </c>
      <c r="K106" t="s">
        <v>376</v>
      </c>
      <c r="L106" t="s">
        <v>378</v>
      </c>
      <c r="M106">
        <v>872</v>
      </c>
      <c r="N106">
        <v>911</v>
      </c>
      <c r="O106" t="s">
        <v>617</v>
      </c>
      <c r="P106" t="s">
        <v>442</v>
      </c>
      <c r="Q106" t="s">
        <v>911</v>
      </c>
      <c r="R106" t="s">
        <v>511</v>
      </c>
      <c r="S106">
        <v>4</v>
      </c>
      <c r="T106">
        <v>2</v>
      </c>
      <c r="U106">
        <v>3</v>
      </c>
      <c r="V106">
        <v>3</v>
      </c>
      <c r="W106" s="14" t="s">
        <v>379</v>
      </c>
      <c r="X106" s="14" t="s">
        <v>388</v>
      </c>
      <c r="Y106" s="14" t="s">
        <v>387</v>
      </c>
      <c r="Z106" s="14" t="s">
        <v>388</v>
      </c>
      <c r="AA106" s="14" t="s">
        <v>388</v>
      </c>
      <c r="AB106" s="14" t="s">
        <v>457</v>
      </c>
      <c r="AC106" s="14" t="s">
        <v>457</v>
      </c>
      <c r="AD106" s="14"/>
      <c r="AE106" s="14" t="s">
        <v>388</v>
      </c>
      <c r="AF106" s="14" t="s">
        <v>380</v>
      </c>
      <c r="AG106" s="14" t="s">
        <v>379</v>
      </c>
      <c r="AH106" t="s">
        <v>993</v>
      </c>
      <c r="AI106" t="s">
        <v>994</v>
      </c>
      <c r="AJ106" t="s">
        <v>995</v>
      </c>
      <c r="AR106" t="s">
        <v>996</v>
      </c>
      <c r="AS106" t="s">
        <v>997</v>
      </c>
      <c r="AT106" t="s">
        <v>929</v>
      </c>
      <c r="AU106" t="s">
        <v>998</v>
      </c>
      <c r="AV106" t="s">
        <v>999</v>
      </c>
      <c r="AW106" t="s">
        <v>1000</v>
      </c>
      <c r="AX106" t="s">
        <v>1001</v>
      </c>
    </row>
    <row r="107" spans="1:50" ht="15.5" customHeight="1" x14ac:dyDescent="0.35">
      <c r="A107" t="s">
        <v>909</v>
      </c>
      <c r="B107" t="s">
        <v>105</v>
      </c>
      <c r="C107" t="s">
        <v>537</v>
      </c>
      <c r="D107" t="s">
        <v>1002</v>
      </c>
      <c r="E107" t="s">
        <v>497</v>
      </c>
      <c r="F107" t="str">
        <f t="shared" si="3"/>
        <v>VerãoSubtropicalAS1757</v>
      </c>
      <c r="G107" t="s">
        <v>923</v>
      </c>
      <c r="H107" t="s">
        <v>455</v>
      </c>
      <c r="J107" t="s">
        <v>377</v>
      </c>
      <c r="K107" t="s">
        <v>376</v>
      </c>
      <c r="L107" t="s">
        <v>376</v>
      </c>
      <c r="M107">
        <v>909</v>
      </c>
      <c r="N107">
        <v>911</v>
      </c>
      <c r="O107" t="s">
        <v>617</v>
      </c>
      <c r="P107" t="s">
        <v>393</v>
      </c>
      <c r="Q107" t="s">
        <v>911</v>
      </c>
      <c r="R107" t="s">
        <v>395</v>
      </c>
      <c r="S107">
        <v>4</v>
      </c>
      <c r="T107">
        <v>2</v>
      </c>
      <c r="U107">
        <v>3</v>
      </c>
      <c r="V107">
        <v>2</v>
      </c>
      <c r="W107" s="14" t="s">
        <v>379</v>
      </c>
      <c r="X107" s="14" t="s">
        <v>387</v>
      </c>
      <c r="Y107" s="14" t="s">
        <v>380</v>
      </c>
      <c r="Z107" s="14" t="s">
        <v>388</v>
      </c>
      <c r="AA107" s="14" t="s">
        <v>379</v>
      </c>
      <c r="AB107" s="14" t="s">
        <v>387</v>
      </c>
      <c r="AC107" s="14" t="s">
        <v>457</v>
      </c>
      <c r="AD107" s="14" t="s">
        <v>380</v>
      </c>
      <c r="AE107" s="14" t="s">
        <v>379</v>
      </c>
      <c r="AF107" s="14" t="s">
        <v>379</v>
      </c>
      <c r="AG107" s="14" t="s">
        <v>379</v>
      </c>
      <c r="AH107" t="s">
        <v>1003</v>
      </c>
      <c r="AI107" t="s">
        <v>1004</v>
      </c>
      <c r="AJ107" t="s">
        <v>1005</v>
      </c>
      <c r="AR107" t="s">
        <v>1006</v>
      </c>
      <c r="AS107" t="s">
        <v>1007</v>
      </c>
      <c r="AT107" t="s">
        <v>1008</v>
      </c>
      <c r="AU107" t="s">
        <v>1009</v>
      </c>
      <c r="AV107" t="s">
        <v>1010</v>
      </c>
      <c r="AW107" t="s">
        <v>1011</v>
      </c>
      <c r="AX107" t="s">
        <v>1012</v>
      </c>
    </row>
    <row r="108" spans="1:50" ht="15.5" customHeight="1" x14ac:dyDescent="0.35">
      <c r="A108" t="s">
        <v>909</v>
      </c>
      <c r="B108" t="s">
        <v>105</v>
      </c>
      <c r="C108" t="s">
        <v>537</v>
      </c>
      <c r="D108" t="s">
        <v>772</v>
      </c>
      <c r="E108" t="s">
        <v>410</v>
      </c>
      <c r="F108" t="str">
        <f t="shared" si="3"/>
        <v>VerãoSubtropicalAS1868</v>
      </c>
      <c r="G108" t="s">
        <v>923</v>
      </c>
      <c r="H108" t="s">
        <v>455</v>
      </c>
      <c r="J108" t="s">
        <v>378</v>
      </c>
      <c r="K108" t="s">
        <v>376</v>
      </c>
      <c r="L108" t="s">
        <v>377</v>
      </c>
      <c r="M108">
        <v>875</v>
      </c>
      <c r="N108">
        <v>889</v>
      </c>
      <c r="O108" t="s">
        <v>392</v>
      </c>
      <c r="P108" t="s">
        <v>393</v>
      </c>
      <c r="Q108" t="s">
        <v>408</v>
      </c>
      <c r="R108" t="s">
        <v>395</v>
      </c>
      <c r="S108">
        <v>3</v>
      </c>
      <c r="T108">
        <v>2</v>
      </c>
      <c r="U108">
        <v>4</v>
      </c>
      <c r="V108">
        <v>3</v>
      </c>
      <c r="W108" s="14" t="s">
        <v>380</v>
      </c>
      <c r="X108" s="14" t="s">
        <v>380</v>
      </c>
      <c r="Y108" s="14" t="s">
        <v>380</v>
      </c>
      <c r="Z108" s="14" t="s">
        <v>379</v>
      </c>
      <c r="AA108" s="14"/>
      <c r="AB108" s="14"/>
      <c r="AC108" s="14" t="s">
        <v>388</v>
      </c>
      <c r="AD108" s="14"/>
      <c r="AE108" s="14" t="s">
        <v>387</v>
      </c>
      <c r="AF108" s="14"/>
      <c r="AG108" s="14" t="s">
        <v>388</v>
      </c>
      <c r="AH108" t="s">
        <v>1013</v>
      </c>
      <c r="AI108" t="s">
        <v>1014</v>
      </c>
      <c r="AJ108" t="s">
        <v>1015</v>
      </c>
      <c r="AR108" t="s">
        <v>1016</v>
      </c>
      <c r="AS108" t="s">
        <v>1017</v>
      </c>
      <c r="AT108" t="s">
        <v>1018</v>
      </c>
      <c r="AU108" t="s">
        <v>968</v>
      </c>
      <c r="AV108" t="s">
        <v>969</v>
      </c>
      <c r="AW108" t="s">
        <v>970</v>
      </c>
    </row>
    <row r="109" spans="1:50" ht="15.5" customHeight="1" x14ac:dyDescent="0.35">
      <c r="A109" t="s">
        <v>909</v>
      </c>
      <c r="B109" t="s">
        <v>105</v>
      </c>
      <c r="C109" t="s">
        <v>537</v>
      </c>
      <c r="D109" t="s">
        <v>1019</v>
      </c>
      <c r="E109" t="s">
        <v>486</v>
      </c>
      <c r="F109" t="str">
        <f t="shared" si="3"/>
        <v>VerãoSubtropicalAS1955</v>
      </c>
      <c r="G109" t="s">
        <v>923</v>
      </c>
      <c r="H109" t="s">
        <v>547</v>
      </c>
      <c r="J109" t="s">
        <v>377</v>
      </c>
      <c r="K109" t="s">
        <v>376</v>
      </c>
      <c r="L109" t="s">
        <v>376</v>
      </c>
      <c r="M109">
        <v>783</v>
      </c>
      <c r="N109">
        <v>796</v>
      </c>
      <c r="O109" t="s">
        <v>617</v>
      </c>
      <c r="P109" t="s">
        <v>411</v>
      </c>
      <c r="Q109" t="s">
        <v>911</v>
      </c>
      <c r="R109" t="s">
        <v>395</v>
      </c>
      <c r="S109">
        <v>2</v>
      </c>
      <c r="T109">
        <v>4</v>
      </c>
      <c r="U109">
        <v>4</v>
      </c>
      <c r="V109">
        <v>2</v>
      </c>
      <c r="W109" s="14" t="s">
        <v>379</v>
      </c>
      <c r="X109" s="14" t="s">
        <v>380</v>
      </c>
      <c r="Y109" s="14" t="s">
        <v>379</v>
      </c>
      <c r="Z109" s="14" t="s">
        <v>388</v>
      </c>
      <c r="AA109" s="14"/>
      <c r="AB109" s="14"/>
      <c r="AC109" s="14"/>
      <c r="AD109" s="14"/>
      <c r="AE109" s="14"/>
      <c r="AF109" s="14"/>
      <c r="AG109" s="14"/>
      <c r="AH109" t="s">
        <v>1020</v>
      </c>
      <c r="AI109" t="s">
        <v>1021</v>
      </c>
      <c r="AJ109" t="s">
        <v>1022</v>
      </c>
      <c r="AR109" s="15" t="s">
        <v>965</v>
      </c>
      <c r="AS109" s="15" t="s">
        <v>966</v>
      </c>
      <c r="AT109" s="15" t="s">
        <v>967</v>
      </c>
      <c r="AU109" s="15" t="s">
        <v>968</v>
      </c>
      <c r="AV109" s="15" t="s">
        <v>969</v>
      </c>
      <c r="AW109" s="15" t="s">
        <v>970</v>
      </c>
      <c r="AX109" t="s">
        <v>1012</v>
      </c>
    </row>
    <row r="110" spans="1:50" ht="15.5" customHeight="1" x14ac:dyDescent="0.35">
      <c r="A110" t="s">
        <v>909</v>
      </c>
      <c r="B110" t="s">
        <v>105</v>
      </c>
      <c r="C110" t="s">
        <v>1023</v>
      </c>
      <c r="D110" t="s">
        <v>1024</v>
      </c>
      <c r="F110" t="str">
        <f t="shared" si="3"/>
        <v>VerãoSubtropicalB2418</v>
      </c>
      <c r="G110" t="s">
        <v>923</v>
      </c>
      <c r="H110" t="s">
        <v>115</v>
      </c>
      <c r="J110" t="s">
        <v>378</v>
      </c>
      <c r="K110" t="s">
        <v>377</v>
      </c>
      <c r="L110" t="s">
        <v>376</v>
      </c>
      <c r="S110">
        <v>2</v>
      </c>
      <c r="T110">
        <v>2</v>
      </c>
      <c r="U110">
        <v>4</v>
      </c>
      <c r="V110">
        <v>3</v>
      </c>
      <c r="W110" s="14" t="s">
        <v>387</v>
      </c>
      <c r="X110" s="14" t="s">
        <v>457</v>
      </c>
      <c r="Y110" s="14" t="s">
        <v>457</v>
      </c>
      <c r="Z110" s="14" t="s">
        <v>388</v>
      </c>
      <c r="AA110" s="14" t="s">
        <v>457</v>
      </c>
      <c r="AB110" s="14"/>
      <c r="AC110" s="14"/>
      <c r="AD110" s="14"/>
      <c r="AE110" s="14"/>
      <c r="AF110" s="14"/>
      <c r="AG110" s="14"/>
      <c r="AH110" t="s">
        <v>1025</v>
      </c>
      <c r="AI110" t="s">
        <v>1026</v>
      </c>
      <c r="AJ110" t="s">
        <v>1027</v>
      </c>
    </row>
    <row r="111" spans="1:50" ht="15.5" customHeight="1" x14ac:dyDescent="0.35">
      <c r="A111" t="s">
        <v>909</v>
      </c>
      <c r="B111" t="s">
        <v>105</v>
      </c>
      <c r="C111" t="s">
        <v>1028</v>
      </c>
      <c r="D111" t="s">
        <v>1029</v>
      </c>
      <c r="E111" t="s">
        <v>1030</v>
      </c>
      <c r="F111" t="str">
        <f t="shared" si="3"/>
        <v>VerãoSubtropicalBU8302</v>
      </c>
      <c r="G111" t="s">
        <v>386</v>
      </c>
      <c r="H111" t="s">
        <v>509</v>
      </c>
      <c r="J111" t="s">
        <v>378</v>
      </c>
      <c r="K111" t="s">
        <v>376</v>
      </c>
      <c r="L111" t="s">
        <v>376</v>
      </c>
      <c r="W111" s="14" t="s">
        <v>380</v>
      </c>
      <c r="X111" s="14" t="s">
        <v>379</v>
      </c>
      <c r="Y111" s="14" t="s">
        <v>380</v>
      </c>
      <c r="Z111" s="14" t="s">
        <v>457</v>
      </c>
      <c r="AA111" s="14"/>
      <c r="AB111" s="14"/>
      <c r="AC111" s="14"/>
      <c r="AD111" s="14"/>
      <c r="AE111" s="14"/>
      <c r="AF111" s="14"/>
      <c r="AG111" s="14"/>
      <c r="AH111" t="s">
        <v>1031</v>
      </c>
      <c r="AI111" t="s">
        <v>1032</v>
      </c>
      <c r="AJ111" t="s">
        <v>1033</v>
      </c>
      <c r="AX111" t="s">
        <v>1012</v>
      </c>
    </row>
    <row r="112" spans="1:50" ht="15.5" customHeight="1" x14ac:dyDescent="0.35">
      <c r="A112" t="s">
        <v>909</v>
      </c>
      <c r="B112" t="s">
        <v>105</v>
      </c>
      <c r="C112" t="s">
        <v>600</v>
      </c>
      <c r="D112" t="s">
        <v>1034</v>
      </c>
      <c r="E112" t="s">
        <v>497</v>
      </c>
      <c r="F112" t="str">
        <f t="shared" si="3"/>
        <v>VerãoSubtropicalDKB230</v>
      </c>
      <c r="G112" t="s">
        <v>923</v>
      </c>
      <c r="H112" t="s">
        <v>455</v>
      </c>
      <c r="J112" t="s">
        <v>376</v>
      </c>
      <c r="K112" t="s">
        <v>376</v>
      </c>
      <c r="L112" t="s">
        <v>376</v>
      </c>
      <c r="M112">
        <v>847</v>
      </c>
      <c r="N112">
        <v>844</v>
      </c>
      <c r="O112" t="s">
        <v>617</v>
      </c>
      <c r="P112" t="s">
        <v>393</v>
      </c>
      <c r="Q112" t="s">
        <v>911</v>
      </c>
      <c r="R112" t="s">
        <v>395</v>
      </c>
      <c r="S112">
        <v>3</v>
      </c>
      <c r="T112">
        <v>5</v>
      </c>
      <c r="U112">
        <v>5</v>
      </c>
      <c r="V112">
        <v>3</v>
      </c>
      <c r="W112" s="14" t="s">
        <v>387</v>
      </c>
      <c r="X112" s="14" t="s">
        <v>379</v>
      </c>
      <c r="Y112" s="14" t="s">
        <v>379</v>
      </c>
      <c r="Z112" s="14" t="s">
        <v>379</v>
      </c>
      <c r="AA112" s="14" t="s">
        <v>457</v>
      </c>
      <c r="AB112" s="14" t="s">
        <v>387</v>
      </c>
      <c r="AC112" s="14" t="s">
        <v>457</v>
      </c>
      <c r="AD112" s="14"/>
      <c r="AE112" s="14" t="s">
        <v>387</v>
      </c>
      <c r="AF112" s="14"/>
      <c r="AG112" s="14" t="s">
        <v>457</v>
      </c>
      <c r="AH112" t="s">
        <v>1035</v>
      </c>
      <c r="AI112" t="s">
        <v>1036</v>
      </c>
      <c r="AJ112" t="s">
        <v>1037</v>
      </c>
      <c r="AR112" t="s">
        <v>915</v>
      </c>
      <c r="AS112" t="s">
        <v>916</v>
      </c>
      <c r="AT112" t="s">
        <v>917</v>
      </c>
      <c r="AU112" t="s">
        <v>918</v>
      </c>
      <c r="AV112" t="s">
        <v>919</v>
      </c>
      <c r="AW112" t="s">
        <v>920</v>
      </c>
      <c r="AX112" t="s">
        <v>1038</v>
      </c>
    </row>
    <row r="113" spans="1:50" ht="15.5" customHeight="1" x14ac:dyDescent="0.35">
      <c r="A113" t="s">
        <v>909</v>
      </c>
      <c r="B113" t="s">
        <v>105</v>
      </c>
      <c r="C113" t="s">
        <v>600</v>
      </c>
      <c r="D113" t="s">
        <v>1039</v>
      </c>
      <c r="E113" t="s">
        <v>410</v>
      </c>
      <c r="F113" t="str">
        <f t="shared" si="3"/>
        <v>VerãoSubtropicalDKB235</v>
      </c>
      <c r="G113" t="s">
        <v>923</v>
      </c>
      <c r="H113" t="s">
        <v>509</v>
      </c>
      <c r="J113" t="s">
        <v>377</v>
      </c>
      <c r="K113" t="s">
        <v>376</v>
      </c>
      <c r="L113" t="s">
        <v>376</v>
      </c>
      <c r="M113">
        <v>864</v>
      </c>
      <c r="N113">
        <v>871</v>
      </c>
      <c r="O113" t="s">
        <v>392</v>
      </c>
      <c r="P113" t="s">
        <v>393</v>
      </c>
      <c r="Q113" t="s">
        <v>911</v>
      </c>
      <c r="R113" t="s">
        <v>395</v>
      </c>
      <c r="S113">
        <v>2</v>
      </c>
      <c r="T113">
        <v>4</v>
      </c>
      <c r="U113">
        <v>3</v>
      </c>
      <c r="V113">
        <v>4</v>
      </c>
      <c r="W113" s="14" t="s">
        <v>380</v>
      </c>
      <c r="X113" s="14" t="s">
        <v>388</v>
      </c>
      <c r="Y113" s="14" t="s">
        <v>379</v>
      </c>
      <c r="Z113" s="14" t="s">
        <v>379</v>
      </c>
      <c r="AA113" s="14"/>
      <c r="AB113" s="14"/>
      <c r="AC113" s="14"/>
      <c r="AD113" s="14"/>
      <c r="AE113" s="14" t="s">
        <v>387</v>
      </c>
      <c r="AF113" s="14"/>
      <c r="AG113" s="14"/>
      <c r="AH113" t="s">
        <v>1040</v>
      </c>
      <c r="AI113" t="s">
        <v>1041</v>
      </c>
      <c r="AJ113" t="s">
        <v>1042</v>
      </c>
      <c r="AR113" t="s">
        <v>927</v>
      </c>
      <c r="AS113" t="s">
        <v>928</v>
      </c>
      <c r="AT113" t="s">
        <v>1043</v>
      </c>
      <c r="AU113" t="s">
        <v>979</v>
      </c>
      <c r="AV113" t="s">
        <v>969</v>
      </c>
      <c r="AW113" t="s">
        <v>970</v>
      </c>
      <c r="AX113" t="s">
        <v>1038</v>
      </c>
    </row>
    <row r="114" spans="1:50" ht="15.5" customHeight="1" x14ac:dyDescent="0.35">
      <c r="A114" t="s">
        <v>909</v>
      </c>
      <c r="B114" t="s">
        <v>105</v>
      </c>
      <c r="C114" t="s">
        <v>600</v>
      </c>
      <c r="D114" t="s">
        <v>1044</v>
      </c>
      <c r="E114" t="s">
        <v>532</v>
      </c>
      <c r="F114" t="str">
        <f t="shared" si="3"/>
        <v>VerãoSubtropicalDKB240</v>
      </c>
      <c r="G114" t="s">
        <v>923</v>
      </c>
      <c r="H114" t="s">
        <v>509</v>
      </c>
      <c r="J114" t="s">
        <v>376</v>
      </c>
      <c r="K114" t="s">
        <v>378</v>
      </c>
      <c r="L114" t="s">
        <v>378</v>
      </c>
      <c r="S114">
        <v>3</v>
      </c>
      <c r="T114">
        <v>3</v>
      </c>
      <c r="U114">
        <v>2</v>
      </c>
      <c r="V114">
        <v>3</v>
      </c>
      <c r="W114" s="14" t="s">
        <v>379</v>
      </c>
      <c r="X114" s="14" t="s">
        <v>457</v>
      </c>
      <c r="Y114" s="14" t="s">
        <v>379</v>
      </c>
      <c r="Z114" s="14"/>
      <c r="AA114" s="14" t="s">
        <v>457</v>
      </c>
      <c r="AB114" s="14"/>
      <c r="AC114" s="14"/>
      <c r="AD114" s="14"/>
      <c r="AE114" s="14"/>
      <c r="AF114" s="14"/>
      <c r="AG114" s="14"/>
      <c r="AH114" t="s">
        <v>1045</v>
      </c>
      <c r="AI114" t="s">
        <v>1046</v>
      </c>
      <c r="AJ114" t="s">
        <v>1047</v>
      </c>
      <c r="AR114" t="s">
        <v>965</v>
      </c>
      <c r="AS114" t="s">
        <v>966</v>
      </c>
      <c r="AT114" t="s">
        <v>967</v>
      </c>
      <c r="AU114" t="s">
        <v>979</v>
      </c>
      <c r="AV114" t="s">
        <v>969</v>
      </c>
      <c r="AW114" t="s">
        <v>970</v>
      </c>
      <c r="AX114" t="s">
        <v>1048</v>
      </c>
    </row>
    <row r="115" spans="1:50" ht="15.5" customHeight="1" x14ac:dyDescent="0.35">
      <c r="A115" t="s">
        <v>909</v>
      </c>
      <c r="B115" t="s">
        <v>105</v>
      </c>
      <c r="C115" t="s">
        <v>600</v>
      </c>
      <c r="D115" s="13" t="s">
        <v>76</v>
      </c>
      <c r="E115" t="s">
        <v>497</v>
      </c>
      <c r="F115" t="str">
        <f t="shared" si="3"/>
        <v>VerãoSubtropicalDKB255</v>
      </c>
      <c r="G115" t="s">
        <v>923</v>
      </c>
      <c r="H115" t="s">
        <v>455</v>
      </c>
      <c r="J115" t="s">
        <v>377</v>
      </c>
      <c r="K115" t="s">
        <v>376</v>
      </c>
      <c r="L115" t="s">
        <v>377</v>
      </c>
      <c r="M115">
        <v>920</v>
      </c>
      <c r="N115">
        <v>945</v>
      </c>
      <c r="O115" t="s">
        <v>617</v>
      </c>
      <c r="P115" t="s">
        <v>393</v>
      </c>
      <c r="Q115" t="s">
        <v>911</v>
      </c>
      <c r="R115" t="s">
        <v>395</v>
      </c>
      <c r="S115">
        <v>4</v>
      </c>
      <c r="T115">
        <v>2</v>
      </c>
      <c r="U115">
        <v>2</v>
      </c>
      <c r="V115">
        <v>2</v>
      </c>
      <c r="W115" s="14" t="s">
        <v>379</v>
      </c>
      <c r="X115" s="14" t="s">
        <v>387</v>
      </c>
      <c r="Y115" s="14" t="s">
        <v>380</v>
      </c>
      <c r="Z115" s="14" t="s">
        <v>379</v>
      </c>
      <c r="AA115" s="14" t="s">
        <v>379</v>
      </c>
      <c r="AB115" s="14"/>
      <c r="AC115" s="14"/>
      <c r="AD115" s="14" t="s">
        <v>387</v>
      </c>
      <c r="AE115" s="14" t="s">
        <v>388</v>
      </c>
      <c r="AF115" s="14"/>
      <c r="AG115" s="14"/>
      <c r="AH115" t="s">
        <v>1049</v>
      </c>
      <c r="AI115" t="s">
        <v>1050</v>
      </c>
      <c r="AJ115" t="s">
        <v>1051</v>
      </c>
      <c r="AR115" t="s">
        <v>1052</v>
      </c>
      <c r="AS115" t="s">
        <v>1053</v>
      </c>
      <c r="AT115" t="s">
        <v>1054</v>
      </c>
      <c r="AU115" t="s">
        <v>979</v>
      </c>
      <c r="AV115" t="s">
        <v>969</v>
      </c>
      <c r="AW115" t="s">
        <v>970</v>
      </c>
      <c r="AX115" t="s">
        <v>1048</v>
      </c>
    </row>
    <row r="116" spans="1:50" ht="15.5" customHeight="1" x14ac:dyDescent="0.35">
      <c r="A116" t="s">
        <v>909</v>
      </c>
      <c r="B116" t="s">
        <v>105</v>
      </c>
      <c r="C116" t="s">
        <v>600</v>
      </c>
      <c r="D116" s="13" t="s">
        <v>84</v>
      </c>
      <c r="E116" t="s">
        <v>497</v>
      </c>
      <c r="F116" t="str">
        <f t="shared" si="3"/>
        <v>VerãoSubtropicalDKB290</v>
      </c>
      <c r="G116" t="s">
        <v>923</v>
      </c>
      <c r="H116" t="s">
        <v>616</v>
      </c>
      <c r="J116" t="s">
        <v>376</v>
      </c>
      <c r="K116" t="s">
        <v>377</v>
      </c>
      <c r="L116" t="s">
        <v>378</v>
      </c>
      <c r="M116">
        <v>958</v>
      </c>
      <c r="N116">
        <v>959</v>
      </c>
      <c r="O116" t="s">
        <v>617</v>
      </c>
      <c r="Q116" t="s">
        <v>408</v>
      </c>
      <c r="R116" t="s">
        <v>395</v>
      </c>
      <c r="S116">
        <v>3</v>
      </c>
      <c r="T116">
        <v>2</v>
      </c>
      <c r="U116">
        <v>2</v>
      </c>
      <c r="V116">
        <v>2</v>
      </c>
      <c r="W116" s="14" t="s">
        <v>380</v>
      </c>
      <c r="X116" s="14" t="s">
        <v>379</v>
      </c>
      <c r="Y116" s="14" t="s">
        <v>387</v>
      </c>
      <c r="Z116" s="14" t="s">
        <v>379</v>
      </c>
      <c r="AA116" s="14" t="s">
        <v>387</v>
      </c>
      <c r="AB116" s="14" t="s">
        <v>387</v>
      </c>
      <c r="AC116" s="14" t="s">
        <v>387</v>
      </c>
      <c r="AD116" s="14"/>
      <c r="AE116" s="14" t="s">
        <v>387</v>
      </c>
      <c r="AF116" s="14" t="s">
        <v>379</v>
      </c>
      <c r="AG116" s="14" t="s">
        <v>388</v>
      </c>
      <c r="AH116" t="s">
        <v>1055</v>
      </c>
      <c r="AI116" t="s">
        <v>1056</v>
      </c>
      <c r="AJ116" t="s">
        <v>1057</v>
      </c>
      <c r="AR116" t="s">
        <v>1058</v>
      </c>
      <c r="AS116" t="s">
        <v>966</v>
      </c>
      <c r="AT116" t="s">
        <v>967</v>
      </c>
      <c r="AU116" t="s">
        <v>979</v>
      </c>
      <c r="AV116" t="s">
        <v>969</v>
      </c>
      <c r="AW116" t="s">
        <v>970</v>
      </c>
      <c r="AX116" t="s">
        <v>1059</v>
      </c>
    </row>
    <row r="117" spans="1:50" ht="15.5" customHeight="1" x14ac:dyDescent="0.35">
      <c r="A117" t="s">
        <v>909</v>
      </c>
      <c r="B117" t="s">
        <v>105</v>
      </c>
      <c r="C117" t="s">
        <v>1060</v>
      </c>
      <c r="D117" t="s">
        <v>1061</v>
      </c>
      <c r="F117" t="str">
        <f t="shared" si="3"/>
        <v>VerãoSubtropicalFS2A521</v>
      </c>
      <c r="G117" t="s">
        <v>923</v>
      </c>
      <c r="H117" t="s">
        <v>58</v>
      </c>
      <c r="J117" t="s">
        <v>376</v>
      </c>
      <c r="K117" t="s">
        <v>377</v>
      </c>
      <c r="L117" t="s">
        <v>378</v>
      </c>
      <c r="S117">
        <v>3</v>
      </c>
      <c r="T117">
        <v>2</v>
      </c>
      <c r="U117">
        <v>5</v>
      </c>
      <c r="V117">
        <v>2</v>
      </c>
      <c r="W117" s="14"/>
      <c r="X117" s="14"/>
      <c r="Y117" s="14"/>
      <c r="Z117" s="14"/>
      <c r="AA117" s="14"/>
      <c r="AB117" s="14"/>
      <c r="AC117" s="14"/>
      <c r="AD117" s="14"/>
      <c r="AE117" s="14"/>
      <c r="AF117" s="14"/>
      <c r="AG117" s="14"/>
      <c r="AH117" t="s">
        <v>1062</v>
      </c>
      <c r="AI117" t="s">
        <v>1063</v>
      </c>
      <c r="AJ117" t="s">
        <v>1064</v>
      </c>
      <c r="AX117" t="s">
        <v>1059</v>
      </c>
    </row>
    <row r="118" spans="1:50" ht="15.5" customHeight="1" x14ac:dyDescent="0.35">
      <c r="A118" t="s">
        <v>909</v>
      </c>
      <c r="B118" t="s">
        <v>105</v>
      </c>
      <c r="C118" t="s">
        <v>1065</v>
      </c>
      <c r="D118" t="s">
        <v>1066</v>
      </c>
      <c r="F118" t="str">
        <f t="shared" si="3"/>
        <v>VerãoSubtropicalNK505</v>
      </c>
      <c r="G118" t="s">
        <v>923</v>
      </c>
      <c r="H118" t="s">
        <v>63</v>
      </c>
      <c r="J118" t="s">
        <v>376</v>
      </c>
      <c r="K118" t="s">
        <v>377</v>
      </c>
      <c r="L118" t="s">
        <v>378</v>
      </c>
      <c r="S118">
        <v>2</v>
      </c>
      <c r="T118">
        <v>2</v>
      </c>
      <c r="U118">
        <v>2</v>
      </c>
      <c r="V118">
        <v>2</v>
      </c>
      <c r="W118" s="14"/>
      <c r="X118" s="14"/>
      <c r="Y118" s="14"/>
      <c r="Z118" s="14"/>
      <c r="AA118" s="14"/>
      <c r="AB118" s="14"/>
      <c r="AC118" s="14"/>
      <c r="AD118" s="14"/>
      <c r="AE118" s="14"/>
      <c r="AF118" s="14"/>
      <c r="AG118" s="14"/>
      <c r="AH118" t="s">
        <v>1067</v>
      </c>
      <c r="AJ118" t="s">
        <v>1068</v>
      </c>
      <c r="AX118" t="s">
        <v>1059</v>
      </c>
    </row>
    <row r="119" spans="1:50" ht="15.5" customHeight="1" x14ac:dyDescent="0.35">
      <c r="A119" t="s">
        <v>909</v>
      </c>
      <c r="B119" t="s">
        <v>105</v>
      </c>
      <c r="C119" t="s">
        <v>1069</v>
      </c>
      <c r="D119" t="s">
        <v>1070</v>
      </c>
      <c r="F119" t="str">
        <f t="shared" si="3"/>
        <v>VerãoSubtropicalP1225</v>
      </c>
      <c r="G119" t="s">
        <v>923</v>
      </c>
      <c r="H119" t="s">
        <v>115</v>
      </c>
      <c r="J119" t="s">
        <v>378</v>
      </c>
      <c r="K119" t="s">
        <v>378</v>
      </c>
      <c r="L119" t="s">
        <v>376</v>
      </c>
      <c r="S119">
        <v>3</v>
      </c>
      <c r="T119">
        <v>4</v>
      </c>
      <c r="U119">
        <v>7</v>
      </c>
      <c r="V119">
        <v>5</v>
      </c>
      <c r="W119" s="14"/>
      <c r="X119" s="14" t="s">
        <v>388</v>
      </c>
      <c r="Y119" s="14" t="s">
        <v>379</v>
      </c>
      <c r="Z119" s="14" t="s">
        <v>457</v>
      </c>
      <c r="AA119" s="14"/>
      <c r="AB119" s="14"/>
      <c r="AC119" s="14"/>
      <c r="AD119" s="14"/>
      <c r="AE119" s="14"/>
      <c r="AF119" s="14"/>
      <c r="AG119" s="14"/>
      <c r="AH119" t="s">
        <v>1071</v>
      </c>
      <c r="AI119" t="s">
        <v>1072</v>
      </c>
      <c r="AJ119" t="s">
        <v>1073</v>
      </c>
      <c r="AX119" t="s">
        <v>1059</v>
      </c>
    </row>
    <row r="120" spans="1:50" ht="15.5" customHeight="1" x14ac:dyDescent="0.35">
      <c r="A120" t="s">
        <v>909</v>
      </c>
      <c r="B120" t="s">
        <v>105</v>
      </c>
      <c r="C120" t="s">
        <v>1069</v>
      </c>
      <c r="D120" t="s">
        <v>1074</v>
      </c>
      <c r="F120" t="str">
        <f t="shared" si="3"/>
        <v>VerãoSubtropicalP3016</v>
      </c>
      <c r="G120" t="s">
        <v>923</v>
      </c>
      <c r="H120" t="s">
        <v>115</v>
      </c>
      <c r="J120" t="s">
        <v>376</v>
      </c>
      <c r="K120" t="s">
        <v>376</v>
      </c>
      <c r="L120" t="s">
        <v>378</v>
      </c>
      <c r="S120">
        <v>2</v>
      </c>
      <c r="T120">
        <v>2</v>
      </c>
      <c r="U120">
        <v>2</v>
      </c>
      <c r="V120">
        <v>3</v>
      </c>
      <c r="W120" s="14"/>
      <c r="X120" s="14"/>
      <c r="Y120" s="14" t="s">
        <v>387</v>
      </c>
      <c r="Z120" s="14" t="s">
        <v>387</v>
      </c>
      <c r="AA120" s="14"/>
      <c r="AB120" s="14"/>
      <c r="AC120" s="14"/>
      <c r="AD120" s="14"/>
      <c r="AE120" s="14"/>
      <c r="AF120" s="14"/>
      <c r="AG120" s="14"/>
      <c r="AH120" t="s">
        <v>1075</v>
      </c>
      <c r="AI120" t="s">
        <v>1076</v>
      </c>
      <c r="AJ120" t="s">
        <v>1077</v>
      </c>
    </row>
    <row r="121" spans="1:50" ht="15.5" customHeight="1" x14ac:dyDescent="0.35">
      <c r="A121" t="s">
        <v>909</v>
      </c>
      <c r="B121" t="s">
        <v>105</v>
      </c>
      <c r="C121" t="s">
        <v>1069</v>
      </c>
      <c r="D121" t="s">
        <v>838</v>
      </c>
      <c r="E121" t="s">
        <v>497</v>
      </c>
      <c r="F121" t="str">
        <f t="shared" si="3"/>
        <v>VerãoSubtropicalP30F53</v>
      </c>
      <c r="G121" t="s">
        <v>923</v>
      </c>
      <c r="H121" t="s">
        <v>115</v>
      </c>
      <c r="J121" t="s">
        <v>378</v>
      </c>
      <c r="K121" t="s">
        <v>376</v>
      </c>
      <c r="L121" t="s">
        <v>378</v>
      </c>
      <c r="S121">
        <v>3</v>
      </c>
      <c r="T121">
        <v>3</v>
      </c>
      <c r="U121">
        <v>4</v>
      </c>
      <c r="V121">
        <v>4</v>
      </c>
      <c r="W121" s="14" t="s">
        <v>379</v>
      </c>
      <c r="X121" s="14" t="s">
        <v>379</v>
      </c>
      <c r="Y121" s="14" t="s">
        <v>379</v>
      </c>
      <c r="Z121" s="14" t="s">
        <v>388</v>
      </c>
      <c r="AA121" s="14" t="s">
        <v>380</v>
      </c>
      <c r="AB121" s="14"/>
      <c r="AC121" s="14"/>
      <c r="AD121" s="14"/>
      <c r="AE121" s="14"/>
      <c r="AF121" s="14"/>
      <c r="AG121" s="14"/>
      <c r="AH121" t="s">
        <v>1078</v>
      </c>
      <c r="AI121" t="s">
        <v>1079</v>
      </c>
      <c r="AJ121" t="s">
        <v>1080</v>
      </c>
      <c r="AX121" t="s">
        <v>1081</v>
      </c>
    </row>
    <row r="122" spans="1:50" ht="15.5" customHeight="1" x14ac:dyDescent="0.35">
      <c r="A122" t="s">
        <v>909</v>
      </c>
      <c r="B122" t="s">
        <v>635</v>
      </c>
      <c r="C122" t="s">
        <v>384</v>
      </c>
      <c r="D122" t="s">
        <v>409</v>
      </c>
      <c r="E122" t="s">
        <v>410</v>
      </c>
      <c r="F122" t="str">
        <f t="shared" si="3"/>
        <v>VerãoTropical Highlands3510RR2</v>
      </c>
      <c r="G122" t="s">
        <v>375</v>
      </c>
      <c r="H122" t="s">
        <v>95</v>
      </c>
      <c r="J122" t="s">
        <v>94</v>
      </c>
      <c r="K122" t="s">
        <v>94</v>
      </c>
      <c r="L122" t="s">
        <v>94</v>
      </c>
      <c r="M122">
        <v>786</v>
      </c>
      <c r="N122">
        <v>811</v>
      </c>
      <c r="O122" t="s">
        <v>406</v>
      </c>
      <c r="P122" t="s">
        <v>411</v>
      </c>
      <c r="Q122" t="s">
        <v>408</v>
      </c>
      <c r="R122" t="s">
        <v>395</v>
      </c>
      <c r="S122">
        <v>2</v>
      </c>
      <c r="T122">
        <v>5</v>
      </c>
      <c r="U122">
        <v>2</v>
      </c>
      <c r="V122">
        <v>7</v>
      </c>
      <c r="W122" s="14" t="s">
        <v>379</v>
      </c>
      <c r="X122" s="14" t="s">
        <v>380</v>
      </c>
      <c r="Y122" s="14"/>
      <c r="Z122" s="14" t="s">
        <v>387</v>
      </c>
      <c r="AA122" s="14"/>
      <c r="AB122" s="14"/>
      <c r="AC122" s="14"/>
      <c r="AD122" s="14"/>
      <c r="AE122" s="14"/>
      <c r="AF122" s="14"/>
      <c r="AG122" s="14"/>
      <c r="AH122" t="s">
        <v>412</v>
      </c>
      <c r="AI122" t="s">
        <v>413</v>
      </c>
      <c r="AJ122" t="s">
        <v>414</v>
      </c>
      <c r="AK122" t="s">
        <v>1082</v>
      </c>
      <c r="AX122" t="s">
        <v>1081</v>
      </c>
    </row>
    <row r="123" spans="1:50" ht="15.5" customHeight="1" x14ac:dyDescent="0.35">
      <c r="A123" t="s">
        <v>909</v>
      </c>
      <c r="B123" t="s">
        <v>635</v>
      </c>
      <c r="C123" t="s">
        <v>384</v>
      </c>
      <c r="D123" t="s">
        <v>102</v>
      </c>
      <c r="E123" t="s">
        <v>539</v>
      </c>
      <c r="F123" t="str">
        <f t="shared" si="3"/>
        <v>VerãoTropical Highlands3800RR2</v>
      </c>
      <c r="G123" t="s">
        <v>375</v>
      </c>
      <c r="H123" t="s">
        <v>95</v>
      </c>
      <c r="J123" t="s">
        <v>94</v>
      </c>
      <c r="K123" t="s">
        <v>94</v>
      </c>
      <c r="L123" t="s">
        <v>94</v>
      </c>
      <c r="M123">
        <v>920</v>
      </c>
      <c r="N123">
        <v>945</v>
      </c>
      <c r="O123" t="s">
        <v>406</v>
      </c>
      <c r="P123" t="s">
        <v>442</v>
      </c>
      <c r="Q123" t="s">
        <v>934</v>
      </c>
      <c r="R123" t="s">
        <v>395</v>
      </c>
      <c r="S123">
        <v>1</v>
      </c>
      <c r="T123">
        <v>3</v>
      </c>
      <c r="U123">
        <v>2</v>
      </c>
      <c r="V123">
        <v>3</v>
      </c>
      <c r="W123" s="14" t="s">
        <v>387</v>
      </c>
      <c r="X123" s="14" t="s">
        <v>387</v>
      </c>
      <c r="Y123" s="14" t="s">
        <v>380</v>
      </c>
      <c r="Z123" s="14" t="s">
        <v>379</v>
      </c>
      <c r="AA123" s="14" t="s">
        <v>387</v>
      </c>
      <c r="AB123" s="14" t="s">
        <v>380</v>
      </c>
      <c r="AC123" s="14" t="s">
        <v>379</v>
      </c>
      <c r="AD123" s="14"/>
      <c r="AE123" s="14" t="s">
        <v>380</v>
      </c>
      <c r="AF123" s="14" t="s">
        <v>387</v>
      </c>
      <c r="AG123" s="14" t="s">
        <v>457</v>
      </c>
      <c r="AH123" t="s">
        <v>1083</v>
      </c>
      <c r="AI123" t="s">
        <v>1084</v>
      </c>
      <c r="AJ123" t="s">
        <v>1085</v>
      </c>
      <c r="AR123" t="s">
        <v>1086</v>
      </c>
      <c r="AS123" t="s">
        <v>1087</v>
      </c>
      <c r="AT123" t="s">
        <v>1088</v>
      </c>
      <c r="AU123" t="s">
        <v>1089</v>
      </c>
      <c r="AV123" t="s">
        <v>1090</v>
      </c>
      <c r="AW123" t="s">
        <v>1091</v>
      </c>
      <c r="AX123" t="s">
        <v>1092</v>
      </c>
    </row>
    <row r="124" spans="1:50" ht="15.5" customHeight="1" x14ac:dyDescent="0.35">
      <c r="A124" t="s">
        <v>909</v>
      </c>
      <c r="B124" t="s">
        <v>635</v>
      </c>
      <c r="C124" t="s">
        <v>453</v>
      </c>
      <c r="D124" t="s">
        <v>670</v>
      </c>
      <c r="E124" t="s">
        <v>497</v>
      </c>
      <c r="F124" t="str">
        <f t="shared" si="3"/>
        <v>VerãoTropical HighlandsAG7098</v>
      </c>
      <c r="G124" t="s">
        <v>375</v>
      </c>
      <c r="H124" t="s">
        <v>671</v>
      </c>
      <c r="I124" t="s">
        <v>409</v>
      </c>
      <c r="J124" t="s">
        <v>376</v>
      </c>
      <c r="K124" t="s">
        <v>376</v>
      </c>
      <c r="L124" t="s">
        <v>378</v>
      </c>
      <c r="M124">
        <v>846</v>
      </c>
      <c r="N124">
        <v>900</v>
      </c>
      <c r="O124" t="s">
        <v>392</v>
      </c>
      <c r="P124" t="s">
        <v>411</v>
      </c>
      <c r="Q124" t="s">
        <v>934</v>
      </c>
      <c r="R124" t="s">
        <v>395</v>
      </c>
      <c r="S124">
        <v>1</v>
      </c>
      <c r="T124">
        <v>2</v>
      </c>
      <c r="U124">
        <v>3</v>
      </c>
      <c r="V124">
        <v>1</v>
      </c>
      <c r="W124" s="14" t="s">
        <v>380</v>
      </c>
      <c r="X124" s="14" t="s">
        <v>380</v>
      </c>
      <c r="Y124" s="14" t="s">
        <v>380</v>
      </c>
      <c r="Z124" s="14" t="s">
        <v>387</v>
      </c>
      <c r="AA124" s="14"/>
      <c r="AB124" s="14"/>
      <c r="AC124" s="14"/>
      <c r="AD124" s="14"/>
      <c r="AE124" s="14"/>
      <c r="AF124" s="14"/>
      <c r="AG124" s="14"/>
      <c r="AH124" t="s">
        <v>1093</v>
      </c>
      <c r="AI124" t="s">
        <v>1094</v>
      </c>
      <c r="AJ124" t="s">
        <v>1095</v>
      </c>
      <c r="AK124" t="s">
        <v>490</v>
      </c>
      <c r="AR124" s="15" t="s">
        <v>1096</v>
      </c>
      <c r="AS124" s="15" t="s">
        <v>1097</v>
      </c>
      <c r="AT124" s="15" t="s">
        <v>1098</v>
      </c>
      <c r="AU124" s="15" t="s">
        <v>1099</v>
      </c>
      <c r="AV124" s="15" t="s">
        <v>1100</v>
      </c>
      <c r="AW124" s="15" t="s">
        <v>1101</v>
      </c>
      <c r="AX124" t="s">
        <v>1092</v>
      </c>
    </row>
    <row r="125" spans="1:50" ht="15.5" customHeight="1" x14ac:dyDescent="0.35">
      <c r="A125" t="s">
        <v>909</v>
      </c>
      <c r="B125" t="s">
        <v>635</v>
      </c>
      <c r="C125" t="s">
        <v>453</v>
      </c>
      <c r="D125" t="s">
        <v>1102</v>
      </c>
      <c r="E125" t="s">
        <v>539</v>
      </c>
      <c r="F125" t="str">
        <f t="shared" si="3"/>
        <v>VerãoTropical HighlandsAG8070</v>
      </c>
      <c r="G125" t="s">
        <v>375</v>
      </c>
      <c r="H125" t="s">
        <v>455</v>
      </c>
      <c r="I125" t="s">
        <v>409</v>
      </c>
      <c r="J125" t="s">
        <v>378</v>
      </c>
      <c r="K125" t="s">
        <v>377</v>
      </c>
      <c r="L125" t="s">
        <v>376</v>
      </c>
      <c r="M125">
        <v>946</v>
      </c>
      <c r="N125">
        <v>953</v>
      </c>
      <c r="O125" t="s">
        <v>392</v>
      </c>
      <c r="P125" t="s">
        <v>442</v>
      </c>
      <c r="Q125" t="s">
        <v>1103</v>
      </c>
      <c r="R125" t="s">
        <v>395</v>
      </c>
      <c r="S125">
        <v>2</v>
      </c>
      <c r="T125">
        <v>4</v>
      </c>
      <c r="U125">
        <v>4</v>
      </c>
      <c r="V125">
        <v>3</v>
      </c>
      <c r="W125" s="14" t="s">
        <v>380</v>
      </c>
      <c r="X125" s="14" t="s">
        <v>379</v>
      </c>
      <c r="Y125" s="14" t="s">
        <v>379</v>
      </c>
      <c r="Z125" s="14" t="s">
        <v>379</v>
      </c>
      <c r="AA125" s="14"/>
      <c r="AB125" s="14" t="s">
        <v>380</v>
      </c>
      <c r="AC125" s="14" t="s">
        <v>379</v>
      </c>
      <c r="AD125" s="14"/>
      <c r="AE125" s="14"/>
      <c r="AF125" s="14" t="s">
        <v>457</v>
      </c>
      <c r="AG125" s="14" t="s">
        <v>457</v>
      </c>
      <c r="AH125" t="s">
        <v>1104</v>
      </c>
      <c r="AI125" t="s">
        <v>1105</v>
      </c>
      <c r="AJ125" t="s">
        <v>1106</v>
      </c>
      <c r="AK125" t="s">
        <v>490</v>
      </c>
      <c r="AR125" t="s">
        <v>1107</v>
      </c>
      <c r="AS125" t="s">
        <v>1108</v>
      </c>
      <c r="AT125" t="s">
        <v>1109</v>
      </c>
      <c r="AU125" t="s">
        <v>1110</v>
      </c>
      <c r="AV125" t="s">
        <v>1111</v>
      </c>
      <c r="AW125" t="s">
        <v>1112</v>
      </c>
      <c r="AX125" t="s">
        <v>1092</v>
      </c>
    </row>
    <row r="126" spans="1:50" ht="15.5" customHeight="1" x14ac:dyDescent="0.35">
      <c r="A126" t="s">
        <v>909</v>
      </c>
      <c r="B126" t="s">
        <v>635</v>
      </c>
      <c r="C126" t="s">
        <v>453</v>
      </c>
      <c r="D126" t="s">
        <v>474</v>
      </c>
      <c r="E126" t="s">
        <v>497</v>
      </c>
      <c r="F126" t="str">
        <f t="shared" si="3"/>
        <v>VerãoTropical HighlandsAG8480</v>
      </c>
      <c r="G126" t="s">
        <v>375</v>
      </c>
      <c r="H126" t="s">
        <v>455</v>
      </c>
      <c r="I126" t="s">
        <v>409</v>
      </c>
      <c r="J126" t="s">
        <v>377</v>
      </c>
      <c r="K126" t="s">
        <v>376</v>
      </c>
      <c r="L126" t="s">
        <v>377</v>
      </c>
      <c r="M126">
        <v>824</v>
      </c>
      <c r="N126">
        <v>823</v>
      </c>
      <c r="O126" t="s">
        <v>406</v>
      </c>
      <c r="P126" t="s">
        <v>393</v>
      </c>
      <c r="Q126" t="s">
        <v>911</v>
      </c>
      <c r="R126" t="s">
        <v>395</v>
      </c>
      <c r="S126">
        <v>3</v>
      </c>
      <c r="T126">
        <v>5</v>
      </c>
      <c r="U126">
        <v>3</v>
      </c>
      <c r="V126">
        <v>3</v>
      </c>
      <c r="W126" s="14" t="s">
        <v>387</v>
      </c>
      <c r="X126" s="14" t="s">
        <v>380</v>
      </c>
      <c r="Y126" s="14" t="s">
        <v>387</v>
      </c>
      <c r="Z126" s="14" t="s">
        <v>379</v>
      </c>
      <c r="AA126" s="14" t="s">
        <v>380</v>
      </c>
      <c r="AB126" s="14" t="s">
        <v>380</v>
      </c>
      <c r="AC126" s="14" t="s">
        <v>388</v>
      </c>
      <c r="AD126" s="14" t="s">
        <v>380</v>
      </c>
      <c r="AE126" s="14" t="s">
        <v>379</v>
      </c>
      <c r="AF126" s="14"/>
      <c r="AG126" s="14"/>
      <c r="AH126" t="s">
        <v>1113</v>
      </c>
      <c r="AI126" t="s">
        <v>1114</v>
      </c>
      <c r="AJ126" t="s">
        <v>1115</v>
      </c>
      <c r="AR126" t="s">
        <v>1116</v>
      </c>
      <c r="AS126" t="s">
        <v>1117</v>
      </c>
      <c r="AT126" t="s">
        <v>1118</v>
      </c>
      <c r="AU126" t="s">
        <v>1099</v>
      </c>
      <c r="AV126" t="s">
        <v>1119</v>
      </c>
      <c r="AW126" t="s">
        <v>1101</v>
      </c>
    </row>
    <row r="127" spans="1:50" ht="15.5" customHeight="1" x14ac:dyDescent="0.35">
      <c r="A127" t="s">
        <v>909</v>
      </c>
      <c r="B127" t="s">
        <v>635</v>
      </c>
      <c r="C127" t="s">
        <v>453</v>
      </c>
      <c r="D127" s="13" t="s">
        <v>711</v>
      </c>
      <c r="E127" t="s">
        <v>486</v>
      </c>
      <c r="F127" t="str">
        <f t="shared" si="3"/>
        <v>VerãoTropical HighlandsAG8606</v>
      </c>
      <c r="G127" t="s">
        <v>375</v>
      </c>
      <c r="H127" t="s">
        <v>547</v>
      </c>
      <c r="I127" t="s">
        <v>409</v>
      </c>
      <c r="J127" t="s">
        <v>377</v>
      </c>
      <c r="K127" t="s">
        <v>376</v>
      </c>
      <c r="L127" t="s">
        <v>376</v>
      </c>
      <c r="O127" t="s">
        <v>406</v>
      </c>
      <c r="P127" t="s">
        <v>411</v>
      </c>
      <c r="Q127" t="s">
        <v>394</v>
      </c>
      <c r="R127" t="s">
        <v>29</v>
      </c>
      <c r="S127">
        <v>2</v>
      </c>
      <c r="T127">
        <v>2</v>
      </c>
      <c r="U127">
        <v>2</v>
      </c>
      <c r="V127">
        <v>1</v>
      </c>
      <c r="W127" s="14" t="s">
        <v>380</v>
      </c>
      <c r="X127" s="14" t="s">
        <v>380</v>
      </c>
      <c r="Y127" s="14" t="s">
        <v>387</v>
      </c>
      <c r="Z127" s="14" t="s">
        <v>387</v>
      </c>
      <c r="AA127" s="14"/>
      <c r="AB127" s="14"/>
      <c r="AC127" s="14"/>
      <c r="AD127" s="14"/>
      <c r="AE127" s="14"/>
      <c r="AF127" s="14" t="s">
        <v>380</v>
      </c>
      <c r="AG127" s="14"/>
      <c r="AH127" t="s">
        <v>1120</v>
      </c>
      <c r="AI127" t="s">
        <v>1121</v>
      </c>
      <c r="AJ127" t="s">
        <v>1122</v>
      </c>
      <c r="AR127" s="18" t="s">
        <v>1123</v>
      </c>
      <c r="AS127" s="18" t="s">
        <v>1124</v>
      </c>
      <c r="AT127" s="18" t="s">
        <v>1125</v>
      </c>
    </row>
    <row r="128" spans="1:50" ht="15.5" customHeight="1" x14ac:dyDescent="0.35">
      <c r="A128" t="s">
        <v>909</v>
      </c>
      <c r="B128" t="s">
        <v>635</v>
      </c>
      <c r="C128" t="s">
        <v>453</v>
      </c>
      <c r="D128" t="s">
        <v>1126</v>
      </c>
      <c r="E128" t="s">
        <v>508</v>
      </c>
      <c r="F128" t="str">
        <f t="shared" si="3"/>
        <v>VerãoTropical HighlandsAG8690</v>
      </c>
      <c r="G128" t="s">
        <v>386</v>
      </c>
      <c r="H128" t="s">
        <v>509</v>
      </c>
      <c r="J128" t="s">
        <v>377</v>
      </c>
      <c r="K128" t="s">
        <v>376</v>
      </c>
      <c r="L128" t="s">
        <v>378</v>
      </c>
      <c r="S128">
        <v>4</v>
      </c>
      <c r="T128">
        <v>5</v>
      </c>
      <c r="U128">
        <v>2</v>
      </c>
      <c r="V128">
        <v>2</v>
      </c>
      <c r="W128" s="14" t="s">
        <v>380</v>
      </c>
      <c r="X128" s="14" t="s">
        <v>387</v>
      </c>
      <c r="Y128" s="14" t="s">
        <v>388</v>
      </c>
      <c r="Z128" s="14" t="s">
        <v>379</v>
      </c>
      <c r="AA128" s="14" t="s">
        <v>387</v>
      </c>
      <c r="AB128" s="14" t="s">
        <v>379</v>
      </c>
      <c r="AC128" s="14" t="s">
        <v>379</v>
      </c>
      <c r="AD128" s="14"/>
      <c r="AE128" s="14"/>
      <c r="AF128" s="14"/>
      <c r="AG128" s="14" t="s">
        <v>387</v>
      </c>
      <c r="AH128" t="s">
        <v>1127</v>
      </c>
      <c r="AI128" t="s">
        <v>1128</v>
      </c>
      <c r="AJ128" t="s">
        <v>1129</v>
      </c>
      <c r="AR128" s="15" t="s">
        <v>1096</v>
      </c>
      <c r="AS128" s="15" t="s">
        <v>1097</v>
      </c>
      <c r="AT128" s="15" t="s">
        <v>1098</v>
      </c>
      <c r="AU128" s="15" t="s">
        <v>1099</v>
      </c>
      <c r="AV128" s="15" t="s">
        <v>1100</v>
      </c>
      <c r="AW128" s="15" t="s">
        <v>1101</v>
      </c>
    </row>
    <row r="129" spans="1:49" ht="15.5" customHeight="1" x14ac:dyDescent="0.35">
      <c r="A129" t="s">
        <v>909</v>
      </c>
      <c r="B129" t="s">
        <v>635</v>
      </c>
      <c r="C129" t="s">
        <v>453</v>
      </c>
      <c r="D129" t="s">
        <v>485</v>
      </c>
      <c r="E129" t="s">
        <v>410</v>
      </c>
      <c r="F129" t="str">
        <f t="shared" si="3"/>
        <v>VerãoTropical HighlandsAG8701</v>
      </c>
      <c r="G129" t="s">
        <v>375</v>
      </c>
      <c r="H129" t="s">
        <v>455</v>
      </c>
      <c r="I129" t="s">
        <v>409</v>
      </c>
      <c r="J129" t="s">
        <v>377</v>
      </c>
      <c r="K129" t="s">
        <v>376</v>
      </c>
      <c r="L129" t="s">
        <v>376</v>
      </c>
      <c r="M129">
        <v>781</v>
      </c>
      <c r="N129">
        <v>781</v>
      </c>
      <c r="O129" t="s">
        <v>392</v>
      </c>
      <c r="P129" t="s">
        <v>442</v>
      </c>
      <c r="Q129" t="s">
        <v>408</v>
      </c>
      <c r="R129" t="s">
        <v>395</v>
      </c>
      <c r="S129">
        <v>1</v>
      </c>
      <c r="T129">
        <v>2</v>
      </c>
      <c r="U129">
        <v>4</v>
      </c>
      <c r="V129">
        <v>3</v>
      </c>
      <c r="W129" s="14" t="s">
        <v>387</v>
      </c>
      <c r="X129" s="14" t="s">
        <v>380</v>
      </c>
      <c r="Y129" s="14" t="s">
        <v>379</v>
      </c>
      <c r="Z129" s="14" t="s">
        <v>387</v>
      </c>
      <c r="AA129" s="14"/>
      <c r="AB129" s="14"/>
      <c r="AC129" s="14"/>
      <c r="AD129" s="14"/>
      <c r="AE129" s="14"/>
      <c r="AF129" s="14"/>
      <c r="AG129" s="14"/>
      <c r="AH129" t="s">
        <v>1130</v>
      </c>
      <c r="AI129" t="s">
        <v>1131</v>
      </c>
      <c r="AJ129" t="s">
        <v>1132</v>
      </c>
      <c r="AR129" t="s">
        <v>1086</v>
      </c>
      <c r="AS129" t="s">
        <v>1133</v>
      </c>
      <c r="AT129" t="s">
        <v>1134</v>
      </c>
      <c r="AU129" t="s">
        <v>1099</v>
      </c>
      <c r="AV129" t="s">
        <v>1119</v>
      </c>
      <c r="AW129" t="s">
        <v>1101</v>
      </c>
    </row>
    <row r="130" spans="1:49" ht="15.5" customHeight="1" x14ac:dyDescent="0.35">
      <c r="A130" t="s">
        <v>909</v>
      </c>
      <c r="B130" t="s">
        <v>635</v>
      </c>
      <c r="C130" t="s">
        <v>453</v>
      </c>
      <c r="D130" t="s">
        <v>1135</v>
      </c>
      <c r="E130" t="s">
        <v>532</v>
      </c>
      <c r="F130" t="str">
        <f t="shared" ref="F130:F143" si="4">_xlfn.CONCAT(A130,B130,D130)</f>
        <v>VerãoTropical HighlandsAG8740</v>
      </c>
      <c r="G130" t="s">
        <v>386</v>
      </c>
      <c r="H130" t="s">
        <v>509</v>
      </c>
      <c r="J130" t="s">
        <v>376</v>
      </c>
      <c r="K130" t="s">
        <v>376</v>
      </c>
      <c r="L130" t="s">
        <v>378</v>
      </c>
      <c r="W130" s="14" t="s">
        <v>380</v>
      </c>
      <c r="X130" s="14" t="s">
        <v>387</v>
      </c>
      <c r="Y130" s="14" t="s">
        <v>387</v>
      </c>
      <c r="Z130" s="14" t="s">
        <v>387</v>
      </c>
      <c r="AA130" s="14" t="s">
        <v>380</v>
      </c>
      <c r="AB130" s="14" t="s">
        <v>380</v>
      </c>
      <c r="AC130" s="14" t="s">
        <v>387</v>
      </c>
      <c r="AD130" s="14"/>
      <c r="AE130" s="14" t="s">
        <v>387</v>
      </c>
      <c r="AF130" s="14" t="s">
        <v>379</v>
      </c>
      <c r="AG130" s="14" t="s">
        <v>457</v>
      </c>
      <c r="AH130" t="s">
        <v>1136</v>
      </c>
      <c r="AI130" t="s">
        <v>1137</v>
      </c>
      <c r="AJ130" t="s">
        <v>1138</v>
      </c>
      <c r="AK130" t="s">
        <v>1139</v>
      </c>
    </row>
    <row r="131" spans="1:49" ht="15.5" customHeight="1" x14ac:dyDescent="0.35">
      <c r="A131" t="s">
        <v>909</v>
      </c>
      <c r="B131" t="s">
        <v>635</v>
      </c>
      <c r="C131" t="s">
        <v>537</v>
      </c>
      <c r="D131" t="s">
        <v>538</v>
      </c>
      <c r="E131" t="s">
        <v>539</v>
      </c>
      <c r="F131" t="str">
        <f t="shared" si="4"/>
        <v>VerãoTropical HighlandsAS1633</v>
      </c>
      <c r="G131" t="s">
        <v>386</v>
      </c>
      <c r="H131" t="s">
        <v>509</v>
      </c>
      <c r="J131" t="s">
        <v>376</v>
      </c>
      <c r="K131" t="s">
        <v>376</v>
      </c>
      <c r="L131" t="s">
        <v>377</v>
      </c>
      <c r="W131" s="14" t="s">
        <v>380</v>
      </c>
      <c r="X131" s="14" t="s">
        <v>380</v>
      </c>
      <c r="Y131" s="14" t="s">
        <v>380</v>
      </c>
      <c r="Z131" s="14" t="s">
        <v>387</v>
      </c>
      <c r="AA131" s="14" t="s">
        <v>380</v>
      </c>
      <c r="AB131" s="14" t="s">
        <v>380</v>
      </c>
      <c r="AC131" s="14"/>
      <c r="AD131" s="14"/>
      <c r="AE131" s="14"/>
      <c r="AF131" s="14" t="s">
        <v>380</v>
      </c>
      <c r="AG131" s="14" t="s">
        <v>387</v>
      </c>
      <c r="AH131" t="s">
        <v>1140</v>
      </c>
      <c r="AI131" t="s">
        <v>1141</v>
      </c>
      <c r="AJ131" t="s">
        <v>1142</v>
      </c>
      <c r="AK131" t="s">
        <v>1143</v>
      </c>
    </row>
    <row r="132" spans="1:49" ht="15.5" customHeight="1" x14ac:dyDescent="0.35">
      <c r="A132" t="s">
        <v>909</v>
      </c>
      <c r="B132" t="s">
        <v>635</v>
      </c>
      <c r="C132" t="s">
        <v>537</v>
      </c>
      <c r="D132" t="s">
        <v>749</v>
      </c>
      <c r="E132" t="s">
        <v>410</v>
      </c>
      <c r="F132" t="str">
        <f t="shared" si="4"/>
        <v>VerãoTropical HighlandsAS1820</v>
      </c>
      <c r="G132" t="s">
        <v>375</v>
      </c>
      <c r="H132" t="s">
        <v>455</v>
      </c>
      <c r="I132" t="s">
        <v>409</v>
      </c>
      <c r="J132" t="s">
        <v>377</v>
      </c>
      <c r="K132" t="s">
        <v>376</v>
      </c>
      <c r="L132" t="s">
        <v>377</v>
      </c>
      <c r="M132">
        <v>808</v>
      </c>
      <c r="N132">
        <v>843</v>
      </c>
      <c r="O132" t="s">
        <v>406</v>
      </c>
      <c r="P132" t="s">
        <v>411</v>
      </c>
      <c r="Q132" t="s">
        <v>408</v>
      </c>
      <c r="R132" t="s">
        <v>395</v>
      </c>
      <c r="S132">
        <v>7</v>
      </c>
      <c r="T132">
        <v>2</v>
      </c>
      <c r="U132">
        <v>3</v>
      </c>
      <c r="V132">
        <v>3</v>
      </c>
      <c r="W132" s="14" t="s">
        <v>387</v>
      </c>
      <c r="X132" s="14" t="s">
        <v>380</v>
      </c>
      <c r="Y132" s="14" t="s">
        <v>380</v>
      </c>
      <c r="Z132" s="14" t="s">
        <v>387</v>
      </c>
      <c r="AA132" s="14"/>
      <c r="AB132" s="14"/>
      <c r="AC132" s="14"/>
      <c r="AD132" s="14"/>
      <c r="AE132" s="14"/>
      <c r="AF132" s="14"/>
      <c r="AG132" s="14"/>
      <c r="AH132" t="s">
        <v>1144</v>
      </c>
      <c r="AI132" t="s">
        <v>1145</v>
      </c>
      <c r="AJ132" t="s">
        <v>1146</v>
      </c>
      <c r="AR132" t="s">
        <v>1096</v>
      </c>
      <c r="AS132" t="s">
        <v>1097</v>
      </c>
      <c r="AT132" t="s">
        <v>1098</v>
      </c>
      <c r="AU132" t="s">
        <v>1147</v>
      </c>
      <c r="AV132" t="s">
        <v>1148</v>
      </c>
      <c r="AW132" t="s">
        <v>1149</v>
      </c>
    </row>
    <row r="133" spans="1:49" ht="15.5" customHeight="1" x14ac:dyDescent="0.35">
      <c r="A133" t="s">
        <v>909</v>
      </c>
      <c r="B133" t="s">
        <v>635</v>
      </c>
      <c r="C133" t="s">
        <v>537</v>
      </c>
      <c r="D133" s="13" t="s">
        <v>48</v>
      </c>
      <c r="E133" t="s">
        <v>497</v>
      </c>
      <c r="F133" t="str">
        <f t="shared" si="4"/>
        <v>VerãoTropical HighlandsAS1850</v>
      </c>
      <c r="G133" t="s">
        <v>375</v>
      </c>
      <c r="H133" t="s">
        <v>455</v>
      </c>
      <c r="I133" t="s">
        <v>409</v>
      </c>
      <c r="J133" t="s">
        <v>376</v>
      </c>
      <c r="K133" t="s">
        <v>377</v>
      </c>
      <c r="L133" t="s">
        <v>378</v>
      </c>
      <c r="M133">
        <v>808</v>
      </c>
      <c r="N133">
        <v>843</v>
      </c>
      <c r="O133" t="s">
        <v>406</v>
      </c>
      <c r="P133" t="s">
        <v>442</v>
      </c>
      <c r="Q133" t="s">
        <v>934</v>
      </c>
      <c r="R133" t="s">
        <v>395</v>
      </c>
      <c r="S133">
        <v>3</v>
      </c>
      <c r="T133">
        <v>4</v>
      </c>
      <c r="U133">
        <v>2</v>
      </c>
      <c r="V133">
        <v>3</v>
      </c>
      <c r="W133" s="14" t="s">
        <v>387</v>
      </c>
      <c r="X133" s="14" t="s">
        <v>387</v>
      </c>
      <c r="Y133" s="14" t="s">
        <v>379</v>
      </c>
      <c r="Z133" s="14" t="s">
        <v>387</v>
      </c>
      <c r="AA133" s="14" t="s">
        <v>387</v>
      </c>
      <c r="AB133" s="14" t="s">
        <v>380</v>
      </c>
      <c r="AC133" s="14" t="s">
        <v>379</v>
      </c>
      <c r="AD133" s="14" t="s">
        <v>380</v>
      </c>
      <c r="AE133" s="14" t="s">
        <v>380</v>
      </c>
      <c r="AF133" s="14" t="s">
        <v>387</v>
      </c>
      <c r="AG133" s="14" t="s">
        <v>457</v>
      </c>
      <c r="AH133" t="s">
        <v>1150</v>
      </c>
      <c r="AI133" t="s">
        <v>1151</v>
      </c>
      <c r="AJ133" t="s">
        <v>1152</v>
      </c>
      <c r="AR133" t="s">
        <v>1086</v>
      </c>
      <c r="AS133" t="s">
        <v>1087</v>
      </c>
      <c r="AT133" t="s">
        <v>1088</v>
      </c>
      <c r="AU133" t="s">
        <v>1089</v>
      </c>
      <c r="AV133" t="s">
        <v>1090</v>
      </c>
      <c r="AW133" t="s">
        <v>1091</v>
      </c>
    </row>
    <row r="134" spans="1:49" ht="15.5" customHeight="1" x14ac:dyDescent="0.35">
      <c r="A134" t="s">
        <v>909</v>
      </c>
      <c r="B134" t="s">
        <v>635</v>
      </c>
      <c r="C134" t="s">
        <v>537</v>
      </c>
      <c r="D134" t="s">
        <v>772</v>
      </c>
      <c r="E134" t="s">
        <v>410</v>
      </c>
      <c r="F134" t="str">
        <f t="shared" si="4"/>
        <v>VerãoTropical HighlandsAS1868</v>
      </c>
      <c r="G134" t="s">
        <v>375</v>
      </c>
      <c r="H134" t="s">
        <v>455</v>
      </c>
      <c r="I134" t="s">
        <v>409</v>
      </c>
      <c r="J134" t="s">
        <v>378</v>
      </c>
      <c r="K134" t="s">
        <v>376</v>
      </c>
      <c r="L134" t="s">
        <v>376</v>
      </c>
      <c r="M134">
        <v>944</v>
      </c>
      <c r="N134">
        <v>951</v>
      </c>
      <c r="O134" t="s">
        <v>392</v>
      </c>
      <c r="P134" t="s">
        <v>393</v>
      </c>
      <c r="Q134" t="s">
        <v>408</v>
      </c>
      <c r="R134" t="s">
        <v>395</v>
      </c>
      <c r="S134">
        <v>3</v>
      </c>
      <c r="T134">
        <v>5</v>
      </c>
      <c r="U134">
        <v>5</v>
      </c>
      <c r="V134">
        <v>4</v>
      </c>
      <c r="W134" s="14" t="s">
        <v>387</v>
      </c>
      <c r="X134" s="14" t="s">
        <v>380</v>
      </c>
      <c r="Y134" s="14" t="s">
        <v>387</v>
      </c>
      <c r="Z134" s="14" t="s">
        <v>379</v>
      </c>
      <c r="AA134" s="14"/>
      <c r="AB134" s="14" t="s">
        <v>380</v>
      </c>
      <c r="AC134" s="14" t="s">
        <v>457</v>
      </c>
      <c r="AD134" s="14"/>
      <c r="AE134" s="14" t="s">
        <v>387</v>
      </c>
      <c r="AF134" s="14"/>
      <c r="AG134" s="14" t="s">
        <v>457</v>
      </c>
      <c r="AH134" t="s">
        <v>1153</v>
      </c>
      <c r="AI134" t="s">
        <v>1154</v>
      </c>
      <c r="AJ134" t="s">
        <v>1155</v>
      </c>
      <c r="AR134" t="s">
        <v>1156</v>
      </c>
      <c r="AS134" t="s">
        <v>1157</v>
      </c>
      <c r="AT134" t="s">
        <v>1158</v>
      </c>
      <c r="AU134" t="s">
        <v>1089</v>
      </c>
      <c r="AV134" t="s">
        <v>1090</v>
      </c>
      <c r="AW134" t="s">
        <v>1091</v>
      </c>
    </row>
    <row r="135" spans="1:49" ht="15.5" customHeight="1" x14ac:dyDescent="0.35">
      <c r="A135" t="s">
        <v>909</v>
      </c>
      <c r="B135" t="s">
        <v>635</v>
      </c>
      <c r="C135" t="s">
        <v>600</v>
      </c>
      <c r="D135" s="13" t="s">
        <v>76</v>
      </c>
      <c r="E135" t="s">
        <v>497</v>
      </c>
      <c r="F135" t="str">
        <f t="shared" si="4"/>
        <v>VerãoTropical HighlandsDKB255</v>
      </c>
      <c r="G135" t="s">
        <v>375</v>
      </c>
      <c r="H135" t="s">
        <v>455</v>
      </c>
      <c r="I135" t="s">
        <v>409</v>
      </c>
      <c r="J135" t="s">
        <v>378</v>
      </c>
      <c r="K135" t="s">
        <v>376</v>
      </c>
      <c r="L135" t="s">
        <v>376</v>
      </c>
      <c r="M135">
        <v>920</v>
      </c>
      <c r="N135">
        <v>945</v>
      </c>
      <c r="O135" t="s">
        <v>406</v>
      </c>
      <c r="P135" t="s">
        <v>393</v>
      </c>
      <c r="Q135" t="s">
        <v>911</v>
      </c>
      <c r="R135" t="s">
        <v>395</v>
      </c>
      <c r="S135">
        <v>2</v>
      </c>
      <c r="T135">
        <v>3</v>
      </c>
      <c r="U135">
        <v>2</v>
      </c>
      <c r="V135">
        <v>3</v>
      </c>
      <c r="W135" s="14" t="s">
        <v>379</v>
      </c>
      <c r="X135" s="14" t="s">
        <v>387</v>
      </c>
      <c r="Y135" s="14" t="s">
        <v>380</v>
      </c>
      <c r="Z135" s="14" t="s">
        <v>379</v>
      </c>
      <c r="AA135" s="14" t="s">
        <v>379</v>
      </c>
      <c r="AB135" s="14"/>
      <c r="AC135" s="14"/>
      <c r="AD135" s="14" t="s">
        <v>387</v>
      </c>
      <c r="AE135" s="14" t="s">
        <v>388</v>
      </c>
      <c r="AF135" s="14"/>
      <c r="AG135" s="14"/>
      <c r="AH135" t="s">
        <v>1159</v>
      </c>
      <c r="AI135" t="s">
        <v>1160</v>
      </c>
      <c r="AJ135" t="s">
        <v>1161</v>
      </c>
      <c r="AR135" t="s">
        <v>977</v>
      </c>
      <c r="AS135" t="s">
        <v>1162</v>
      </c>
      <c r="AT135" t="s">
        <v>1163</v>
      </c>
      <c r="AU135" t="s">
        <v>1164</v>
      </c>
      <c r="AV135" t="s">
        <v>1165</v>
      </c>
      <c r="AW135" t="s">
        <v>1166</v>
      </c>
    </row>
    <row r="136" spans="1:49" ht="15.5" customHeight="1" x14ac:dyDescent="0.35">
      <c r="A136" t="s">
        <v>909</v>
      </c>
      <c r="B136" t="s">
        <v>635</v>
      </c>
      <c r="C136" t="s">
        <v>600</v>
      </c>
      <c r="D136" s="13" t="s">
        <v>84</v>
      </c>
      <c r="E136" t="s">
        <v>497</v>
      </c>
      <c r="F136" t="str">
        <f t="shared" si="4"/>
        <v>VerãoTropical HighlandsDKB290</v>
      </c>
      <c r="G136" t="s">
        <v>375</v>
      </c>
      <c r="H136" t="s">
        <v>616</v>
      </c>
      <c r="I136" t="s">
        <v>409</v>
      </c>
      <c r="J136" t="s">
        <v>378</v>
      </c>
      <c r="K136" t="s">
        <v>376</v>
      </c>
      <c r="L136" t="s">
        <v>378</v>
      </c>
      <c r="M136">
        <v>805</v>
      </c>
      <c r="N136">
        <v>833</v>
      </c>
      <c r="O136" t="s">
        <v>406</v>
      </c>
      <c r="P136" t="s">
        <v>393</v>
      </c>
      <c r="Q136" t="s">
        <v>408</v>
      </c>
      <c r="R136" t="s">
        <v>395</v>
      </c>
      <c r="S136">
        <v>2</v>
      </c>
      <c r="T136">
        <v>4</v>
      </c>
      <c r="U136">
        <v>3</v>
      </c>
      <c r="V136">
        <v>4</v>
      </c>
      <c r="W136" s="14" t="s">
        <v>380</v>
      </c>
      <c r="X136" s="14" t="s">
        <v>388</v>
      </c>
      <c r="Y136" s="14" t="s">
        <v>379</v>
      </c>
      <c r="Z136" s="14" t="s">
        <v>379</v>
      </c>
      <c r="AA136" s="14" t="s">
        <v>387</v>
      </c>
      <c r="AB136" s="14" t="s">
        <v>380</v>
      </c>
      <c r="AC136" s="14" t="s">
        <v>387</v>
      </c>
      <c r="AD136" s="14"/>
      <c r="AE136" s="14" t="s">
        <v>380</v>
      </c>
      <c r="AF136" s="14" t="s">
        <v>380</v>
      </c>
      <c r="AG136" s="14" t="s">
        <v>457</v>
      </c>
      <c r="AH136" t="s">
        <v>1167</v>
      </c>
      <c r="AI136" t="s">
        <v>1168</v>
      </c>
      <c r="AJ136" t="s">
        <v>1169</v>
      </c>
      <c r="AR136" t="s">
        <v>1170</v>
      </c>
      <c r="AS136" t="s">
        <v>1171</v>
      </c>
      <c r="AT136" t="s">
        <v>1172</v>
      </c>
      <c r="AU136" t="s">
        <v>1173</v>
      </c>
      <c r="AV136" t="s">
        <v>1174</v>
      </c>
      <c r="AW136" t="s">
        <v>1175</v>
      </c>
    </row>
    <row r="137" spans="1:49" ht="15.5" customHeight="1" x14ac:dyDescent="0.35">
      <c r="A137" t="s">
        <v>909</v>
      </c>
      <c r="B137" t="s">
        <v>635</v>
      </c>
      <c r="C137" t="s">
        <v>600</v>
      </c>
      <c r="D137" s="13" t="s">
        <v>806</v>
      </c>
      <c r="E137" t="s">
        <v>486</v>
      </c>
      <c r="F137" t="str">
        <f t="shared" si="4"/>
        <v>VerãoTropical HighlandsDKB356</v>
      </c>
      <c r="G137" t="s">
        <v>375</v>
      </c>
      <c r="H137" t="s">
        <v>547</v>
      </c>
      <c r="I137" t="s">
        <v>409</v>
      </c>
      <c r="J137" t="s">
        <v>377</v>
      </c>
      <c r="K137" t="s">
        <v>376</v>
      </c>
      <c r="L137" t="s">
        <v>376</v>
      </c>
      <c r="O137" t="s">
        <v>406</v>
      </c>
      <c r="P137" t="s">
        <v>411</v>
      </c>
      <c r="Q137" t="s">
        <v>394</v>
      </c>
      <c r="R137" t="s">
        <v>29</v>
      </c>
      <c r="S137">
        <v>2</v>
      </c>
      <c r="T137">
        <v>4</v>
      </c>
      <c r="U137">
        <v>5</v>
      </c>
      <c r="V137">
        <v>3</v>
      </c>
      <c r="W137" s="14" t="s">
        <v>380</v>
      </c>
      <c r="X137" s="14" t="s">
        <v>380</v>
      </c>
      <c r="Y137" s="14" t="s">
        <v>380</v>
      </c>
      <c r="Z137" s="14" t="s">
        <v>387</v>
      </c>
      <c r="AA137" s="14"/>
      <c r="AB137" s="14"/>
      <c r="AC137" s="14"/>
      <c r="AD137" s="14"/>
      <c r="AE137" s="14"/>
      <c r="AF137" s="14"/>
      <c r="AG137" s="14"/>
      <c r="AH137" t="s">
        <v>1176</v>
      </c>
      <c r="AI137" t="s">
        <v>1177</v>
      </c>
      <c r="AJ137" t="s">
        <v>1178</v>
      </c>
      <c r="AR137" s="18" t="s">
        <v>1123</v>
      </c>
      <c r="AS137" s="18" t="s">
        <v>1124</v>
      </c>
      <c r="AT137" s="18" t="s">
        <v>1125</v>
      </c>
    </row>
    <row r="138" spans="1:49" ht="15.5" customHeight="1" x14ac:dyDescent="0.35">
      <c r="A138" t="s">
        <v>909</v>
      </c>
      <c r="B138" t="s">
        <v>635</v>
      </c>
      <c r="C138" t="s">
        <v>600</v>
      </c>
      <c r="D138" t="s">
        <v>88</v>
      </c>
      <c r="E138" t="s">
        <v>410</v>
      </c>
      <c r="F138" t="str">
        <f t="shared" si="4"/>
        <v>VerãoTropical HighlandsDKB360</v>
      </c>
      <c r="G138" t="s">
        <v>375</v>
      </c>
      <c r="H138" t="s">
        <v>509</v>
      </c>
      <c r="I138" t="s">
        <v>409</v>
      </c>
      <c r="J138" t="s">
        <v>376</v>
      </c>
      <c r="K138" t="s">
        <v>376</v>
      </c>
      <c r="L138" t="s">
        <v>376</v>
      </c>
      <c r="M138">
        <v>786</v>
      </c>
      <c r="N138">
        <v>811</v>
      </c>
      <c r="O138" t="s">
        <v>406</v>
      </c>
      <c r="P138" t="s">
        <v>411</v>
      </c>
      <c r="Q138" t="s">
        <v>408</v>
      </c>
      <c r="R138" t="s">
        <v>395</v>
      </c>
      <c r="S138">
        <v>3</v>
      </c>
      <c r="T138">
        <v>2</v>
      </c>
      <c r="U138">
        <v>2</v>
      </c>
      <c r="V138">
        <v>7</v>
      </c>
      <c r="W138" s="14" t="s">
        <v>379</v>
      </c>
      <c r="X138" s="14" t="s">
        <v>380</v>
      </c>
      <c r="Y138" s="14" t="s">
        <v>380</v>
      </c>
      <c r="Z138" s="14" t="s">
        <v>387</v>
      </c>
      <c r="AA138" s="14"/>
      <c r="AB138" s="14"/>
      <c r="AC138" s="14"/>
      <c r="AD138" s="14"/>
      <c r="AE138" s="14"/>
      <c r="AF138" s="14"/>
      <c r="AG138" s="14"/>
      <c r="AH138" t="s">
        <v>1179</v>
      </c>
      <c r="AI138" t="s">
        <v>1180</v>
      </c>
      <c r="AJ138" t="s">
        <v>1181</v>
      </c>
      <c r="AK138" t="s">
        <v>490</v>
      </c>
      <c r="AR138" t="s">
        <v>1182</v>
      </c>
      <c r="AS138" t="s">
        <v>1183</v>
      </c>
      <c r="AT138" t="s">
        <v>1184</v>
      </c>
      <c r="AU138" t="s">
        <v>1099</v>
      </c>
      <c r="AV138" t="s">
        <v>1100</v>
      </c>
      <c r="AW138" t="s">
        <v>1101</v>
      </c>
    </row>
    <row r="139" spans="1:49" ht="15.5" customHeight="1" x14ac:dyDescent="0.35">
      <c r="A139" t="s">
        <v>909</v>
      </c>
      <c r="B139" t="s">
        <v>635</v>
      </c>
      <c r="C139" t="s">
        <v>600</v>
      </c>
      <c r="D139" t="s">
        <v>1185</v>
      </c>
      <c r="E139" t="s">
        <v>539</v>
      </c>
      <c r="F139" t="str">
        <f t="shared" si="4"/>
        <v>VerãoTropical HighlandsDKB363</v>
      </c>
      <c r="G139" t="s">
        <v>386</v>
      </c>
      <c r="H139" t="s">
        <v>509</v>
      </c>
      <c r="J139" t="s">
        <v>378</v>
      </c>
      <c r="K139" t="s">
        <v>376</v>
      </c>
      <c r="L139" t="s">
        <v>376</v>
      </c>
      <c r="W139" s="14" t="s">
        <v>387</v>
      </c>
      <c r="X139" s="14" t="s">
        <v>387</v>
      </c>
      <c r="Y139" s="14" t="s">
        <v>380</v>
      </c>
      <c r="Z139" s="14" t="s">
        <v>387</v>
      </c>
      <c r="AA139" s="14" t="s">
        <v>380</v>
      </c>
      <c r="AB139" s="14" t="s">
        <v>380</v>
      </c>
      <c r="AC139" s="14" t="s">
        <v>379</v>
      </c>
      <c r="AD139" s="14"/>
      <c r="AE139" s="14" t="s">
        <v>387</v>
      </c>
      <c r="AF139" s="14" t="s">
        <v>379</v>
      </c>
      <c r="AG139" s="14" t="s">
        <v>457</v>
      </c>
      <c r="AH139" t="s">
        <v>1186</v>
      </c>
      <c r="AI139" t="s">
        <v>1187</v>
      </c>
      <c r="AJ139" t="s">
        <v>1188</v>
      </c>
    </row>
    <row r="140" spans="1:49" ht="15.5" customHeight="1" x14ac:dyDescent="0.35">
      <c r="A140" t="s">
        <v>909</v>
      </c>
      <c r="B140" t="s">
        <v>635</v>
      </c>
      <c r="C140" t="s">
        <v>600</v>
      </c>
      <c r="D140" t="s">
        <v>820</v>
      </c>
      <c r="E140" t="s">
        <v>497</v>
      </c>
      <c r="F140" t="str">
        <f t="shared" si="4"/>
        <v>VerãoTropical HighlandsDKB390</v>
      </c>
      <c r="G140" t="s">
        <v>375</v>
      </c>
      <c r="H140" t="s">
        <v>687</v>
      </c>
      <c r="I140" t="s">
        <v>409</v>
      </c>
      <c r="J140" t="s">
        <v>376</v>
      </c>
      <c r="K140" t="s">
        <v>378</v>
      </c>
      <c r="L140" t="s">
        <v>378</v>
      </c>
      <c r="M140">
        <v>953</v>
      </c>
      <c r="N140">
        <v>949</v>
      </c>
      <c r="O140" t="s">
        <v>392</v>
      </c>
      <c r="P140" t="s">
        <v>393</v>
      </c>
      <c r="Q140" t="s">
        <v>911</v>
      </c>
      <c r="R140" t="s">
        <v>395</v>
      </c>
      <c r="S140">
        <v>2</v>
      </c>
      <c r="T140">
        <v>4</v>
      </c>
      <c r="U140">
        <v>3</v>
      </c>
      <c r="V140">
        <v>4</v>
      </c>
      <c r="W140" s="14" t="s">
        <v>379</v>
      </c>
      <c r="X140" s="14" t="s">
        <v>387</v>
      </c>
      <c r="Y140" s="14" t="s">
        <v>380</v>
      </c>
      <c r="Z140" s="14" t="s">
        <v>387</v>
      </c>
      <c r="AA140" s="14" t="s">
        <v>387</v>
      </c>
      <c r="AB140" s="14" t="s">
        <v>457</v>
      </c>
      <c r="AC140" s="14" t="s">
        <v>388</v>
      </c>
      <c r="AD140" s="14"/>
      <c r="AE140" s="14"/>
      <c r="AF140" s="14"/>
      <c r="AG140" s="14" t="s">
        <v>457</v>
      </c>
      <c r="AH140" t="s">
        <v>1189</v>
      </c>
      <c r="AI140" t="s">
        <v>1190</v>
      </c>
      <c r="AJ140" t="s">
        <v>1191</v>
      </c>
      <c r="AK140" t="s">
        <v>1192</v>
      </c>
      <c r="AR140" t="s">
        <v>1096</v>
      </c>
      <c r="AS140" t="s">
        <v>1097</v>
      </c>
      <c r="AT140" t="s">
        <v>1098</v>
      </c>
      <c r="AU140" t="s">
        <v>1099</v>
      </c>
      <c r="AV140" t="s">
        <v>1100</v>
      </c>
      <c r="AW140" t="s">
        <v>1101</v>
      </c>
    </row>
    <row r="141" spans="1:49" ht="15.5" customHeight="1" x14ac:dyDescent="0.35">
      <c r="A141" t="s">
        <v>909</v>
      </c>
      <c r="B141" t="s">
        <v>635</v>
      </c>
      <c r="C141" t="s">
        <v>589</v>
      </c>
      <c r="D141" s="13" t="s">
        <v>825</v>
      </c>
      <c r="E141" t="s">
        <v>486</v>
      </c>
      <c r="F141" t="str">
        <f t="shared" si="4"/>
        <v>VerãoTropical HighlandsKWS8775</v>
      </c>
      <c r="G141" t="s">
        <v>375</v>
      </c>
      <c r="H141" t="s">
        <v>547</v>
      </c>
      <c r="J141" t="s">
        <v>376</v>
      </c>
      <c r="K141" t="s">
        <v>376</v>
      </c>
      <c r="L141" t="s">
        <v>377</v>
      </c>
      <c r="O141" t="s">
        <v>406</v>
      </c>
      <c r="P141" t="s">
        <v>411</v>
      </c>
      <c r="Q141" t="s">
        <v>394</v>
      </c>
      <c r="R141" t="s">
        <v>29</v>
      </c>
      <c r="S141">
        <v>2</v>
      </c>
      <c r="T141">
        <v>3</v>
      </c>
      <c r="U141">
        <v>2</v>
      </c>
      <c r="V141">
        <v>5</v>
      </c>
      <c r="W141" s="14" t="s">
        <v>380</v>
      </c>
      <c r="X141" s="14" t="s">
        <v>380</v>
      </c>
      <c r="Y141" s="14" t="s">
        <v>380</v>
      </c>
      <c r="Z141" s="14" t="s">
        <v>387</v>
      </c>
      <c r="AA141" s="14"/>
      <c r="AB141" s="14"/>
      <c r="AC141" s="14"/>
      <c r="AD141" s="14"/>
      <c r="AE141" s="14"/>
      <c r="AF141" s="14"/>
      <c r="AG141" s="14"/>
      <c r="AH141" t="s">
        <v>787</v>
      </c>
      <c r="AI141" t="s">
        <v>826</v>
      </c>
      <c r="AJ141" t="s">
        <v>1193</v>
      </c>
    </row>
    <row r="142" spans="1:49" ht="15.5" customHeight="1" x14ac:dyDescent="0.35">
      <c r="A142" t="s">
        <v>909</v>
      </c>
      <c r="B142" t="s">
        <v>635</v>
      </c>
      <c r="C142" t="s">
        <v>1194</v>
      </c>
      <c r="D142" t="s">
        <v>833</v>
      </c>
      <c r="E142" t="s">
        <v>497</v>
      </c>
      <c r="F142" t="str">
        <f t="shared" si="4"/>
        <v>VerãoTropical HighlandsMG711</v>
      </c>
      <c r="G142" t="s">
        <v>375</v>
      </c>
      <c r="H142" t="s">
        <v>54</v>
      </c>
      <c r="J142" t="s">
        <v>376</v>
      </c>
      <c r="K142" t="s">
        <v>376</v>
      </c>
      <c r="L142" t="s">
        <v>376</v>
      </c>
      <c r="S142">
        <v>2</v>
      </c>
      <c r="T142">
        <v>5</v>
      </c>
      <c r="U142">
        <v>3</v>
      </c>
      <c r="V142">
        <v>5</v>
      </c>
      <c r="W142" s="14"/>
      <c r="X142" s="14" t="s">
        <v>379</v>
      </c>
      <c r="Y142" s="14" t="s">
        <v>387</v>
      </c>
      <c r="Z142" s="14" t="s">
        <v>387</v>
      </c>
      <c r="AA142" s="14"/>
      <c r="AB142" s="14"/>
      <c r="AC142" s="14"/>
      <c r="AD142" s="14"/>
      <c r="AE142" s="14"/>
      <c r="AF142" s="14"/>
      <c r="AG142" s="14"/>
      <c r="AH142" t="s">
        <v>1195</v>
      </c>
      <c r="AI142" t="s">
        <v>1196</v>
      </c>
      <c r="AJ142" t="s">
        <v>1197</v>
      </c>
    </row>
    <row r="143" spans="1:49" ht="15.5" customHeight="1" x14ac:dyDescent="0.35">
      <c r="A143" t="s">
        <v>909</v>
      </c>
      <c r="B143" t="s">
        <v>635</v>
      </c>
      <c r="C143" t="s">
        <v>1069</v>
      </c>
      <c r="D143" t="s">
        <v>838</v>
      </c>
      <c r="E143" t="s">
        <v>497</v>
      </c>
      <c r="F143" t="str">
        <f t="shared" si="4"/>
        <v>VerãoTropical HighlandsP30F53</v>
      </c>
      <c r="G143" t="s">
        <v>375</v>
      </c>
      <c r="H143" t="s">
        <v>115</v>
      </c>
      <c r="J143" t="s">
        <v>378</v>
      </c>
      <c r="K143" t="s">
        <v>376</v>
      </c>
      <c r="L143" t="s">
        <v>377</v>
      </c>
      <c r="S143">
        <v>2</v>
      </c>
      <c r="T143">
        <v>8</v>
      </c>
      <c r="U143">
        <v>5</v>
      </c>
      <c r="V143">
        <v>7</v>
      </c>
      <c r="W143" s="14"/>
      <c r="X143" s="14" t="s">
        <v>379</v>
      </c>
      <c r="Y143" s="14" t="s">
        <v>379</v>
      </c>
      <c r="Z143" s="14" t="s">
        <v>388</v>
      </c>
      <c r="AA143" s="14"/>
      <c r="AB143" s="14"/>
      <c r="AC143" s="14"/>
      <c r="AD143" s="14"/>
      <c r="AE143" s="14"/>
      <c r="AF143" s="14"/>
      <c r="AG143" s="14"/>
      <c r="AH143" t="s">
        <v>1198</v>
      </c>
      <c r="AI143" t="s">
        <v>1199</v>
      </c>
      <c r="AJ143" t="s">
        <v>1200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conosur</vt:lpstr>
      <vt:lpstr>cultivio23</vt:lpstr>
      <vt:lpstr>drop</vt:lpstr>
      <vt:lpstr>planilhadoencas</vt:lpstr>
      <vt:lpstr>temp</vt:lpstr>
      <vt:lpstr>subt</vt:lpstr>
      <vt:lpstr>py</vt:lpstr>
      <vt:lpstr>norla</vt:lpstr>
      <vt:lpstr>brasil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PPCARP1</dc:creator>
  <cp:lastModifiedBy>Juan Pablo Edwards Molina</cp:lastModifiedBy>
  <dcterms:created xsi:type="dcterms:W3CDTF">2022-08-31T10:25:04Z</dcterms:created>
  <dcterms:modified xsi:type="dcterms:W3CDTF">2023-12-22T22:12:11Z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2022-09-01T11:57:59Z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73c0a46b-e487-4b8a-86e7-cd766866eb35</vt:lpwstr>
  </property>
  <property fmtid="{D5CDD505-2E9C-101B-9397-08002B2CF9AE}" pid="8" name="MSIP_Label_2c76c141-ac86-40e5-abf2-c6f60e474cee_ContentBits">
    <vt:lpwstr>2</vt:lpwstr>
  </property>
</Properties>
</file>