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OXWW\Documents\github_edwardsmolina\hybrid_profile_app\data\"/>
    </mc:Choice>
  </mc:AlternateContent>
  <xr:revisionPtr revIDLastSave="0" documentId="13_ncr:1_{C86F1B53-E7FB-4480-B00E-A9E270C7549C}" xr6:coauthVersionLast="47" xr6:coauthVersionMax="47" xr10:uidLastSave="{00000000-0000-0000-0000-000000000000}"/>
  <bookViews>
    <workbookView xWindow="10" yWindow="10" windowWidth="19180" windowHeight="10060" xr2:uid="{00000000-000D-0000-FFFF-FFFF00000000}"/>
  </bookViews>
  <sheets>
    <sheet name="full" sheetId="5" r:id="rId1"/>
    <sheet name="conosur_sent" sheetId="1" r:id="rId2"/>
    <sheet name="NORLA_sent" sheetId="4" r:id="rId3"/>
    <sheet name="NORLA_breeding" sheetId="3" r:id="rId4"/>
    <sheet name="norla" sheetId="2" r:id="rId5"/>
    <sheet name="names" sheetId="6" r:id="rId6"/>
    <sheet name="carpane" sheetId="8" r:id="rId7"/>
    <sheet name="current_traits" sheetId="7" r:id="rId8"/>
    <sheet name="histo_traits" sheetId="9" r:id="rId9"/>
  </sheets>
  <definedNames>
    <definedName name="_xlnm._FilterDatabase" localSheetId="1" hidden="1">conosur_sent!$A$1:$S$46</definedName>
    <definedName name="_xlnm._FilterDatabase" localSheetId="7" hidden="1">current_traits!$A$1:$L$1</definedName>
    <definedName name="_xlnm._FilterDatabase" localSheetId="0">full!$B$4:$X$49</definedName>
    <definedName name="_xlnm._FilterDatabase" localSheetId="5" hidden="1">names!$B$1:$E$1</definedName>
    <definedName name="_xlnm._FilterDatabase" localSheetId="4" hidden="1">norla!$A$1:$Q$36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5" l="1"/>
  <c r="H1" i="5"/>
  <c r="H5" i="9"/>
  <c r="H4" i="9"/>
  <c r="H3" i="9"/>
  <c r="H2" i="9"/>
  <c r="H1" i="9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7" i="7"/>
  <c r="B1" i="5"/>
  <c r="C1" i="5"/>
  <c r="D1" i="5"/>
  <c r="E1" i="5"/>
  <c r="F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X1" i="5"/>
  <c r="Y1" i="5"/>
  <c r="Z1" i="5"/>
  <c r="W1" i="5"/>
  <c r="A1" i="5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G10" i="7"/>
  <c r="G11" i="7"/>
  <c r="G12" i="7"/>
  <c r="G14" i="7"/>
  <c r="G36" i="7"/>
  <c r="G39" i="7"/>
  <c r="G35" i="7"/>
  <c r="G34" i="7"/>
  <c r="G40" i="7"/>
  <c r="G38" i="7"/>
  <c r="G6" i="7"/>
  <c r="G9" i="7"/>
  <c r="G5" i="7"/>
  <c r="G2" i="7"/>
  <c r="G13" i="7"/>
</calcChain>
</file>

<file path=xl/sharedStrings.xml><?xml version="1.0" encoding="utf-8"?>
<sst xmlns="http://schemas.openxmlformats.org/spreadsheetml/2006/main" count="2014" uniqueCount="428">
  <si>
    <t>pipeline</t>
  </si>
  <si>
    <t>marca</t>
  </si>
  <si>
    <t>producto</t>
  </si>
  <si>
    <t>bio</t>
  </si>
  <si>
    <t>humedad_a_cosecha</t>
  </si>
  <si>
    <t>mrcv</t>
  </si>
  <si>
    <t>tizon</t>
  </si>
  <si>
    <t>roya_comun</t>
  </si>
  <si>
    <t>roya_polysora</t>
  </si>
  <si>
    <t>bacteriosis</t>
  </si>
  <si>
    <t>mancha_gris</t>
  </si>
  <si>
    <t>mancha_blanca</t>
  </si>
  <si>
    <t>achaparramiento</t>
  </si>
  <si>
    <t>fusarium_en_tallo</t>
  </si>
  <si>
    <t>green_snap</t>
  </si>
  <si>
    <t>enf_espigas</t>
  </si>
  <si>
    <t>quebrado</t>
  </si>
  <si>
    <t>vuelco</t>
  </si>
  <si>
    <t>Paraguay</t>
  </si>
  <si>
    <t>Refugio</t>
  </si>
  <si>
    <t>3320RR2</t>
  </si>
  <si>
    <t>RR2</t>
  </si>
  <si>
    <t>Agroeste</t>
  </si>
  <si>
    <t>AG8701</t>
  </si>
  <si>
    <t>VT4P</t>
  </si>
  <si>
    <t>AG9035</t>
  </si>
  <si>
    <t>VT3P</t>
  </si>
  <si>
    <t>AS1800</t>
  </si>
  <si>
    <t>AS1844</t>
  </si>
  <si>
    <t>AS1850</t>
  </si>
  <si>
    <t>Dekalb</t>
  </si>
  <si>
    <t>DKB255</t>
  </si>
  <si>
    <t>DKB260</t>
  </si>
  <si>
    <t>DKB360</t>
  </si>
  <si>
    <t>Subtropical</t>
  </si>
  <si>
    <t>DK72-10</t>
  </si>
  <si>
    <t>DK72-20</t>
  </si>
  <si>
    <t>PRO4</t>
  </si>
  <si>
    <t>DK72-70</t>
  </si>
  <si>
    <t>DK74-47</t>
  </si>
  <si>
    <t>DK77-02</t>
  </si>
  <si>
    <t>DK77-10</t>
  </si>
  <si>
    <t>La Tijereta</t>
  </si>
  <si>
    <t>LT721</t>
  </si>
  <si>
    <t>LT723</t>
  </si>
  <si>
    <t>Templado</t>
  </si>
  <si>
    <t>TBD - LT</t>
  </si>
  <si>
    <t>AX7039</t>
  </si>
  <si>
    <t>TRE</t>
  </si>
  <si>
    <t>DK6962</t>
  </si>
  <si>
    <t>DK72-08</t>
  </si>
  <si>
    <t>DK72-27</t>
  </si>
  <si>
    <t>DK72-72</t>
  </si>
  <si>
    <t>DK73-03</t>
  </si>
  <si>
    <t>LT344</t>
  </si>
  <si>
    <t>LT718</t>
  </si>
  <si>
    <t>LT720</t>
  </si>
  <si>
    <t>LT725</t>
  </si>
  <si>
    <t>Market</t>
  </si>
  <si>
    <t>Submarket</t>
  </si>
  <si>
    <t>MARCA</t>
  </si>
  <si>
    <t>GQU</t>
  </si>
  <si>
    <t>FFR</t>
  </si>
  <si>
    <t>EROTP_ERMX</t>
  </si>
  <si>
    <t>EROTP_GIBBZE</t>
  </si>
  <si>
    <t>SHBPP</t>
  </si>
  <si>
    <t>LDSR_PHYRMA</t>
  </si>
  <si>
    <t>CPGLSR_FIRSTR</t>
  </si>
  <si>
    <t>SMUTPC_SPHTRE</t>
  </si>
  <si>
    <t>LDSR_PUCCSO</t>
  </si>
  <si>
    <t>ME3 - Subtropic</t>
  </si>
  <si>
    <t>STANDARD_WHITE</t>
  </si>
  <si>
    <t>ASGROW</t>
  </si>
  <si>
    <t>ARMADILLO</t>
  </si>
  <si>
    <t>RINOCERONTE</t>
  </si>
  <si>
    <t>HIPOPOTAMO</t>
  </si>
  <si>
    <t>DEKALB</t>
  </si>
  <si>
    <t>DK4050</t>
  </si>
  <si>
    <t>DK5021</t>
  </si>
  <si>
    <t>DK2048</t>
  </si>
  <si>
    <t>DK4055</t>
  </si>
  <si>
    <t>BRACHYTIC</t>
  </si>
  <si>
    <t>DELFIN</t>
  </si>
  <si>
    <t>na</t>
  </si>
  <si>
    <t xml:space="preserve">ME2 - MID_ALTITUDE </t>
  </si>
  <si>
    <t>ANTILOPE</t>
  </si>
  <si>
    <t>CAMALEON</t>
  </si>
  <si>
    <t>DK4018</t>
  </si>
  <si>
    <t>DK4021</t>
  </si>
  <si>
    <t>BERRENDO</t>
  </si>
  <si>
    <t>DK2037</t>
  </si>
  <si>
    <t>SALAMANDRA</t>
  </si>
  <si>
    <t>DK2069</t>
  </si>
  <si>
    <t>DK2061</t>
  </si>
  <si>
    <t>YELLOW</t>
  </si>
  <si>
    <t>ANTILOPEY</t>
  </si>
  <si>
    <t>DK4020Y</t>
  </si>
  <si>
    <t>EARLY</t>
  </si>
  <si>
    <t>TIGRILLO</t>
  </si>
  <si>
    <t>OCELOTE</t>
  </si>
  <si>
    <t>MID_TIER</t>
  </si>
  <si>
    <t>DK2027/CRM77</t>
  </si>
  <si>
    <t>CB100</t>
  </si>
  <si>
    <t>CRM28</t>
  </si>
  <si>
    <t>ME3 - TROPIC</t>
  </si>
  <si>
    <t>DK457</t>
  </si>
  <si>
    <t>DK390</t>
  </si>
  <si>
    <t>DK357</t>
  </si>
  <si>
    <t>DK6018</t>
  </si>
  <si>
    <t>DK6021</t>
  </si>
  <si>
    <t>MONSANTO</t>
  </si>
  <si>
    <t>MU9089</t>
  </si>
  <si>
    <t>MV9012</t>
  </si>
  <si>
    <t>DK7088</t>
  </si>
  <si>
    <t>DK7500</t>
  </si>
  <si>
    <t>DK7508</t>
  </si>
  <si>
    <t>DK8719</t>
  </si>
  <si>
    <t>Type</t>
  </si>
  <si>
    <t>DSR</t>
  </si>
  <si>
    <t>EROTP</t>
  </si>
  <si>
    <t>SROTP</t>
  </si>
  <si>
    <t>Identificador</t>
  </si>
  <si>
    <t>ERMX</t>
  </si>
  <si>
    <t>PHYRMA</t>
  </si>
  <si>
    <t>FIRSTR</t>
  </si>
  <si>
    <t>SMUTPC</t>
  </si>
  <si>
    <t>PUCCSO</t>
  </si>
  <si>
    <t>Disease</t>
  </si>
  <si>
    <t>Calidad de grano</t>
  </si>
  <si>
    <t>Fusarium sp</t>
  </si>
  <si>
    <t>Pudrición de mazorca mix</t>
  </si>
  <si>
    <t>Pudrición de tallo</t>
  </si>
  <si>
    <t>Mancha de asfalto</t>
  </si>
  <si>
    <t>Cercospora</t>
  </si>
  <si>
    <t>Head_Smut</t>
  </si>
  <si>
    <t>Common rust</t>
  </si>
  <si>
    <t>Producto</t>
  </si>
  <si>
    <t> </t>
  </si>
  <si>
    <t>NA</t>
  </si>
  <si>
    <t>DK7210</t>
  </si>
  <si>
    <t>DK7270</t>
  </si>
  <si>
    <t>RVT3P</t>
  </si>
  <si>
    <t>DK7612</t>
  </si>
  <si>
    <t>DK7702</t>
  </si>
  <si>
    <t>DK7710</t>
  </si>
  <si>
    <t>LT302</t>
  </si>
  <si>
    <t>LT722</t>
  </si>
  <si>
    <t>LT785</t>
  </si>
  <si>
    <t>status</t>
  </si>
  <si>
    <t>enviado</t>
  </si>
  <si>
    <t>nuevo</t>
  </si>
  <si>
    <t>type</t>
  </si>
  <si>
    <t>brand</t>
  </si>
  <si>
    <t>product_name</t>
  </si>
  <si>
    <t>Calidad de grano (DSR_GQU)</t>
  </si>
  <si>
    <t>Fusarium sp (DSR_FFR)</t>
  </si>
  <si>
    <t>Pudrición de mazorca mix (EROTP_ERMX)</t>
  </si>
  <si>
    <t>Pudrición de tallo (SROTP_SHBPP)</t>
  </si>
  <si>
    <t>Mancha de asfalto (DSR_PHYRMA)</t>
  </si>
  <si>
    <t>Cercospora (DSR_FIRSTR)</t>
  </si>
  <si>
    <t>Head_Smut (DSR_SMUTPC)</t>
  </si>
  <si>
    <t>Common rust (DSR_PUCCSO)</t>
  </si>
  <si>
    <t>LDSR</t>
  </si>
  <si>
    <t>SROTP_SHBPP</t>
  </si>
  <si>
    <t>DSR_GQU</t>
  </si>
  <si>
    <t>DSR_FIRSTR</t>
  </si>
  <si>
    <t>DSR_SMUTPC</t>
  </si>
  <si>
    <t>DSR_PHYRMA</t>
  </si>
  <si>
    <t>DSR_FFR</t>
  </si>
  <si>
    <t>DSR_PUCCSO</t>
  </si>
  <si>
    <t>cluster</t>
  </si>
  <si>
    <t>Conosur</t>
  </si>
  <si>
    <t>NORLA</t>
  </si>
  <si>
    <t>vars</t>
  </si>
  <si>
    <t>group</t>
  </si>
  <si>
    <t>Info Genotipo</t>
  </si>
  <si>
    <t>obs_code</t>
  </si>
  <si>
    <t>obs_descriptor</t>
  </si>
  <si>
    <t>metrica</t>
  </si>
  <si>
    <t>calc</t>
  </si>
  <si>
    <t>conosur</t>
  </si>
  <si>
    <t>agronomic</t>
  </si>
  <si>
    <t>RTLP</t>
  </si>
  <si>
    <t>% of plants</t>
  </si>
  <si>
    <t>90° value</t>
  </si>
  <si>
    <t>STLP</t>
  </si>
  <si>
    <t>TDPP</t>
  </si>
  <si>
    <t>YLD</t>
  </si>
  <si>
    <t>Rendimiento</t>
  </si>
  <si>
    <t>qq/ha</t>
  </si>
  <si>
    <t>50° value</t>
  </si>
  <si>
    <t>diseases</t>
  </si>
  <si>
    <t>EDP</t>
  </si>
  <si>
    <t>DIPDMA</t>
  </si>
  <si>
    <t>Daño en Espiga - (GIBBZE + FUSASP + DIPDMA)</t>
  </si>
  <si>
    <t>FUSASP</t>
  </si>
  <si>
    <t>GIBBZE</t>
  </si>
  <si>
    <t>USTIMA</t>
  </si>
  <si>
    <t>EPIL</t>
  </si>
  <si>
    <t>PSDMAV</t>
  </si>
  <si>
    <t>Bacteriosis</t>
  </si>
  <si>
    <t>Roya Común</t>
  </si>
  <si>
    <t>% of tissue (disease severity)</t>
  </si>
  <si>
    <t>SETOTU</t>
  </si>
  <si>
    <t>Tizón</t>
  </si>
  <si>
    <t>LDICE</t>
  </si>
  <si>
    <t>SPIRKU</t>
  </si>
  <si>
    <t>Achaparramiento</t>
  </si>
  <si>
    <t>CERCZM</t>
  </si>
  <si>
    <t>Cercóspora</t>
  </si>
  <si>
    <t>score 0-9 (damaged tissue)</t>
  </si>
  <si>
    <t>PHSPMA</t>
  </si>
  <si>
    <t>Mancha de Asfalto</t>
  </si>
  <si>
    <t>PUCCPY</t>
  </si>
  <si>
    <t>Roya Polysora</t>
  </si>
  <si>
    <t>MRCV</t>
  </si>
  <si>
    <t>Index</t>
  </si>
  <si>
    <t>Mal de Rio Cuarto</t>
  </si>
  <si>
    <t>Incidence * severity (0-3)</t>
  </si>
  <si>
    <t>SDP</t>
  </si>
  <si>
    <t>SMUTN</t>
  </si>
  <si>
    <t>SPHTRE</t>
  </si>
  <si>
    <t>insects</t>
  </si>
  <si>
    <t>Daño en Espiga - Sin identificar</t>
  </si>
  <si>
    <t>DSSFN</t>
  </si>
  <si>
    <t>Daño en Vegetativo - Spodoptera frugiperda</t>
  </si>
  <si>
    <t xml:space="preserve">% of plants &gt; 3 </t>
  </si>
  <si>
    <t>50° value of RR plants</t>
  </si>
  <si>
    <t>DSSFP</t>
  </si>
  <si>
    <t>HZ9</t>
  </si>
  <si>
    <t>Daño en Espiga - Helicoverpa zea</t>
  </si>
  <si>
    <t>NOHAS</t>
  </si>
  <si>
    <t>Daño en Tallos - Diatraea saccharalis</t>
  </si>
  <si>
    <t xml:space="preserve">counts of stem galleries </t>
  </si>
  <si>
    <t>RDR</t>
  </si>
  <si>
    <t>Daño en Raíces - Diabrotica speciosa</t>
  </si>
  <si>
    <t>Iowa scale (0-3)</t>
  </si>
  <si>
    <t>TED</t>
  </si>
  <si>
    <t>% of ear</t>
  </si>
  <si>
    <t>norla</t>
  </si>
  <si>
    <t>Roya común</t>
  </si>
  <si>
    <t>R4</t>
  </si>
  <si>
    <t>Mancha Gris</t>
  </si>
  <si>
    <t>TARSC</t>
  </si>
  <si>
    <t>Fusarium de tallo</t>
  </si>
  <si>
    <t>R5</t>
  </si>
  <si>
    <t>R6</t>
  </si>
  <si>
    <t>HSC</t>
  </si>
  <si>
    <t>Husk cover rating</t>
  </si>
  <si>
    <t>SHW</t>
  </si>
  <si>
    <t>Peso de grano</t>
  </si>
  <si>
    <t>Cosecha</t>
  </si>
  <si>
    <t>MST</t>
  </si>
  <si>
    <t>Humedad del grano</t>
  </si>
  <si>
    <t>Agro</t>
  </si>
  <si>
    <t>Vuelco</t>
  </si>
  <si>
    <t>Quiebre</t>
  </si>
  <si>
    <t>Quiebre + Vuelco</t>
  </si>
  <si>
    <t>Daño en Espiga (Helicoverpa + SF9 + DAEAR)</t>
  </si>
  <si>
    <t xml:space="preserve">N of plants &gt; 3 </t>
  </si>
  <si>
    <t>Enf. Sistémica</t>
  </si>
  <si>
    <t>Enf. Foliar</t>
  </si>
  <si>
    <t>Enf. Caña</t>
  </si>
  <si>
    <t>Enf. Espigas</t>
  </si>
  <si>
    <t>orden</t>
  </si>
  <si>
    <t>sub_orden</t>
  </si>
  <si>
    <t>pos</t>
  </si>
  <si>
    <t>H% cosecha</t>
  </si>
  <si>
    <t>ME3 Subtropic</t>
  </si>
  <si>
    <t>ME3 Tropico</t>
  </si>
  <si>
    <t>Blanco</t>
  </si>
  <si>
    <t>Amarillo</t>
  </si>
  <si>
    <t>ME2 Med. Altura</t>
  </si>
  <si>
    <t>corn stunt</t>
  </si>
  <si>
    <t>Mancha gris</t>
  </si>
  <si>
    <t>Mancha asfalto</t>
  </si>
  <si>
    <t>Mancha blanca</t>
  </si>
  <si>
    <t>nombre comun</t>
  </si>
  <si>
    <t>Mancha de Asfalto (Complejo)</t>
  </si>
  <si>
    <t>Enfermedad</t>
  </si>
  <si>
    <t>Descriptor</t>
  </si>
  <si>
    <t>Patógeno</t>
  </si>
  <si>
    <t>Gray Leaf Spot</t>
  </si>
  <si>
    <t>Cercospora zeae-maydis</t>
  </si>
  <si>
    <t>Tizón sureño</t>
  </si>
  <si>
    <t>Southern Leaf Blight</t>
  </si>
  <si>
    <t>COCHHE</t>
  </si>
  <si>
    <t>Cochliobolus heterostrophus; Bipolaris maydis; Helminthosporium maydis</t>
  </si>
  <si>
    <t>Antracnosis foliar</t>
  </si>
  <si>
    <t>Anthracnose Leaf Blight</t>
  </si>
  <si>
    <t>COLLGR</t>
  </si>
  <si>
    <t>Mancha por Curvularia</t>
  </si>
  <si>
    <t>Curvularia Leaf Spot</t>
  </si>
  <si>
    <t>CURVSP</t>
  </si>
  <si>
    <t>Mancha por Diplodia</t>
  </si>
  <si>
    <t>Diplodia Leaf Streak</t>
  </si>
  <si>
    <t>Stenocarpella maydis; Diplodia zeae</t>
  </si>
  <si>
    <t>Roya tropical</t>
  </si>
  <si>
    <t>Tropical Rust</t>
  </si>
  <si>
    <t>PHLLZE</t>
  </si>
  <si>
    <t>Physopella zeae</t>
  </si>
  <si>
    <t>Phaeosphaeria Leaf Spot</t>
  </si>
  <si>
    <t>Phaeosphaeria maydis; Pantoea ananitis</t>
  </si>
  <si>
    <t>Mancha marrón</t>
  </si>
  <si>
    <t>Brown Spot</t>
  </si>
  <si>
    <t>PHYDMA</t>
  </si>
  <si>
    <t>Physoderma maydis</t>
  </si>
  <si>
    <t>Mancha del asfalto</t>
  </si>
  <si>
    <t>Tar Spot Complex</t>
  </si>
  <si>
    <t>Phyllachora maydis</t>
  </si>
  <si>
    <t>Bacteriosis foliar</t>
  </si>
  <si>
    <t>Bacterial Leaf Blight</t>
  </si>
  <si>
    <t>Acidovorax avenae; Pseudomonas avenae</t>
  </si>
  <si>
    <t>Common Rust</t>
  </si>
  <si>
    <t>Puccinia sorghi</t>
  </si>
  <si>
    <t>Roya polysora</t>
  </si>
  <si>
    <t>Southern Rust</t>
  </si>
  <si>
    <t>Puccinia polysora</t>
  </si>
  <si>
    <t>Northern Leaf Blight</t>
  </si>
  <si>
    <t>Setosphaeria turcica; Exserohilum turcicum; Helminthosporium turcicum</t>
  </si>
  <si>
    <t>Complejo mancha del asfalto</t>
  </si>
  <si>
    <t>Phyllachora maydis; Monograpella maydis</t>
  </si>
  <si>
    <t>Bacterial Leaf Streak</t>
  </si>
  <si>
    <t>XANTHO</t>
  </si>
  <si>
    <t>Sin Definir</t>
  </si>
  <si>
    <t>Leaf Disease (Undefined)</t>
  </si>
  <si>
    <t>ZZXXLB</t>
  </si>
  <si>
    <t>Unidentified leaf pathogen</t>
  </si>
  <si>
    <r>
      <t xml:space="preserve">Glomerella graminícola </t>
    </r>
    <r>
      <rPr>
        <sz val="8"/>
        <color rgb="FF000000"/>
        <rFont val="Arial"/>
        <family val="2"/>
      </rPr>
      <t>(</t>
    </r>
    <r>
      <rPr>
        <i/>
        <sz val="8"/>
        <color rgb="FF000000"/>
        <rFont val="Arial"/>
        <family val="2"/>
      </rPr>
      <t>Colletotrichum graminicolla</t>
    </r>
    <r>
      <rPr>
        <sz val="8"/>
        <color rgb="FF000000"/>
        <rFont val="Arial"/>
        <family val="2"/>
      </rPr>
      <t>)</t>
    </r>
  </si>
  <si>
    <r>
      <t>Curvularia</t>
    </r>
    <r>
      <rPr>
        <sz val="8"/>
        <color rgb="FF000000"/>
        <rFont val="Arial"/>
        <family val="2"/>
      </rPr>
      <t xml:space="preserve"> sp.</t>
    </r>
  </si>
  <si>
    <r>
      <t>Xanthomonas</t>
    </r>
    <r>
      <rPr>
        <sz val="8"/>
        <color rgb="FF000000"/>
        <rFont val="Arial"/>
        <family val="2"/>
      </rPr>
      <t xml:space="preserve"> sp.</t>
    </r>
  </si>
  <si>
    <t>Grupo</t>
  </si>
  <si>
    <t>foliares</t>
  </si>
  <si>
    <t>tallo</t>
  </si>
  <si>
    <t>Colletotrichum stalk rot</t>
  </si>
  <si>
    <t>Diplodia stalk rot</t>
  </si>
  <si>
    <t>Bacterial stalk rot</t>
  </si>
  <si>
    <t>ERWIZE</t>
  </si>
  <si>
    <t>Gibberella stalk rot</t>
  </si>
  <si>
    <t>Stalk Rot</t>
  </si>
  <si>
    <t>ZZXXFF</t>
  </si>
  <si>
    <t>Unidentified</t>
  </si>
  <si>
    <t>Top Dieback</t>
  </si>
  <si>
    <t>N/A</t>
  </si>
  <si>
    <t>Green Snap</t>
  </si>
  <si>
    <t>Glomerella graminícola (Colletotrichum graminícola)</t>
  </si>
  <si>
    <t>Stenocarpella maydis (Diplodia zeae)</t>
  </si>
  <si>
    <t>Dickeya zeae (ex Erwinia chrysanthemi); Pectobacterium carotovorum</t>
  </si>
  <si>
    <t>Gibberella zeae (Fusarium graminearum)</t>
  </si>
  <si>
    <t>Carbón de Panoja (Espiga)</t>
  </si>
  <si>
    <t>Head Smut</t>
  </si>
  <si>
    <t>Sporisorium reilianum (Sphacelotheca reiliana)</t>
  </si>
  <si>
    <t>panoja</t>
  </si>
  <si>
    <t>Marchitez de Stewart</t>
  </si>
  <si>
    <t>Presence</t>
  </si>
  <si>
    <t>LDICE_SUB</t>
  </si>
  <si>
    <t>ERWIST</t>
  </si>
  <si>
    <t>Pantoea stewartii</t>
  </si>
  <si>
    <t>Slight (Type 1)</t>
  </si>
  <si>
    <t>LDICSL_SUB</t>
  </si>
  <si>
    <t>MRCV00</t>
  </si>
  <si>
    <t>Mal de Rio Cuarto Virus</t>
  </si>
  <si>
    <t>Moderate (Type 2)</t>
  </si>
  <si>
    <t>LDICM_SUB</t>
  </si>
  <si>
    <t>Severe (Type 3)</t>
  </si>
  <si>
    <t>LDICS_SUB</t>
  </si>
  <si>
    <t>Mildiú</t>
  </si>
  <si>
    <t>SCPHMA</t>
  </si>
  <si>
    <t>Sclerophthora macrospora</t>
  </si>
  <si>
    <t>Mosaico Enanizante</t>
  </si>
  <si>
    <t>ZZXXVV</t>
  </si>
  <si>
    <t>Maize Dwarf Mosaic Virus</t>
  </si>
  <si>
    <t>Spiroplasma kunkelii, otros patógenos asociados</t>
  </si>
  <si>
    <t>Common Smut</t>
  </si>
  <si>
    <t>Ustilago maidis</t>
  </si>
  <si>
    <t>Diplodia ear rot</t>
  </si>
  <si>
    <t>Gibberella ear rot</t>
  </si>
  <si>
    <t>Fusarium ear rot</t>
  </si>
  <si>
    <t>Fusarium verticillioides</t>
  </si>
  <si>
    <t>espiga</t>
  </si>
  <si>
    <t>sistemicas</t>
  </si>
  <si>
    <t>OBS Code</t>
  </si>
  <si>
    <t>Fusarium en Espiga / Mazorca</t>
  </si>
  <si>
    <t>Diplodia de Espiga / Mazorca</t>
  </si>
  <si>
    <t>conosur norla</t>
  </si>
  <si>
    <t>Gibberella en Espiga / Mazorca</t>
  </si>
  <si>
    <t>Carbón de la panoja</t>
  </si>
  <si>
    <t>foliar</t>
  </si>
  <si>
    <t>sistemica</t>
  </si>
  <si>
    <t>Carbón Común / Mazorca</t>
  </si>
  <si>
    <t>DK73-03TRE</t>
  </si>
  <si>
    <t>DK72-10RR</t>
  </si>
  <si>
    <t>Disparador AR</t>
  </si>
  <si>
    <t>DK74-47TRE</t>
  </si>
  <si>
    <t>NEXT22.6</t>
  </si>
  <si>
    <t>DK72-10VT3P</t>
  </si>
  <si>
    <t>caña</t>
  </si>
  <si>
    <t>Otras NO Fusarium</t>
  </si>
  <si>
    <t>raices</t>
  </si>
  <si>
    <t>Espigas múltiples</t>
  </si>
  <si>
    <t>Numero de espigas con falta de llenado</t>
  </si>
  <si>
    <t>EABP</t>
  </si>
  <si>
    <t>Green snap</t>
  </si>
  <si>
    <t>GSPP_Z</t>
  </si>
  <si>
    <t>macollos</t>
  </si>
  <si>
    <t>TILC</t>
  </si>
  <si>
    <t>MENS_SUB</t>
  </si>
  <si>
    <t>V6 y R4-6</t>
  </si>
  <si>
    <t>jerarq AR</t>
  </si>
  <si>
    <t>1°</t>
  </si>
  <si>
    <t>SF9_SUB</t>
  </si>
  <si>
    <t>DAEAR_SUB</t>
  </si>
  <si>
    <t>Spodoptera Daño en Espiga</t>
  </si>
  <si>
    <t>Spodoptera Daño en Vegetativo</t>
  </si>
  <si>
    <t>2°</t>
  </si>
  <si>
    <t>Galerías de Diatraea en tallos(#)</t>
  </si>
  <si>
    <t>ECBGL</t>
  </si>
  <si>
    <t>V6</t>
  </si>
  <si>
    <t>historical</t>
  </si>
  <si>
    <t>jerarq MEX</t>
  </si>
  <si>
    <t>R3/R4</t>
  </si>
  <si>
    <t>growth stage</t>
  </si>
  <si>
    <t>Fusarium tallo</t>
  </si>
  <si>
    <t>Enf espigas</t>
  </si>
  <si>
    <t>green snap</t>
  </si>
  <si>
    <t>organ</t>
  </si>
  <si>
    <t>obs_id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</si>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</sst>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B9BD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8" fillId="8" borderId="0" xfId="1" applyBorder="1" applyAlignment="1">
      <alignment horizontal="left"/>
    </xf>
    <xf numFmtId="0" fontId="8" fillId="8" borderId="0" xfId="1" applyBorder="1"/>
    <xf numFmtId="0" fontId="10" fillId="10" borderId="0" xfId="3" applyBorder="1" applyAlignment="1">
      <alignment horizontal="left"/>
    </xf>
    <xf numFmtId="0" fontId="10" fillId="10" borderId="0" xfId="3" applyBorder="1"/>
    <xf numFmtId="0" fontId="9" fillId="9" borderId="0" xfId="2" applyBorder="1" applyAlignment="1">
      <alignment horizontal="left"/>
    </xf>
    <xf numFmtId="0" fontId="9" fillId="9" borderId="0" xfId="2" applyBorder="1"/>
    <xf numFmtId="0" fontId="10" fillId="10" borderId="0" xfId="3" applyBorder="1" applyAlignment="1">
      <alignment horizontal="left" vertical="center"/>
    </xf>
    <xf numFmtId="0" fontId="8" fillId="8" borderId="0" xfId="1" applyBorder="1" applyAlignment="1">
      <alignment horizontal="left"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2" fillId="0" borderId="0" xfId="0" applyFont="1"/>
    <xf numFmtId="0" fontId="11" fillId="0" borderId="0" xfId="0" applyFont="1" applyBorder="1" applyAlignment="1">
      <alignment horizontal="left" vertical="center" wrapText="1" readingOrder="1"/>
    </xf>
    <xf numFmtId="0" fontId="13" fillId="0" borderId="0" xfId="0" applyFont="1" applyBorder="1" applyAlignment="1">
      <alignment horizontal="left" vertical="center" wrapText="1" readingOrder="1"/>
    </xf>
    <xf numFmtId="0" fontId="14" fillId="0" borderId="0" xfId="0" applyFont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textRotation="90"/>
    </xf>
    <xf numFmtId="0" fontId="3" fillId="0" borderId="18" xfId="0" applyFont="1" applyFill="1" applyBorder="1" applyAlignment="1">
      <alignment horizontal="center" vertical="center" textRotation="90"/>
    </xf>
    <xf numFmtId="0" fontId="3" fillId="0" borderId="20" xfId="0" applyFont="1" applyFill="1" applyBorder="1" applyAlignment="1">
      <alignment horizontal="center" vertical="center" textRotation="90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8324-E0E7-4C03-9848-FFB5EFFF3F90}">
  <dimension ref="A1:Z99"/>
  <sheetViews>
    <sheetView tabSelected="1" zoomScale="68" workbookViewId="0">
      <pane ySplit="4" topLeftCell="A5" activePane="bottomLeft" state="frozen"/>
      <selection pane="bottomLeft" activeCell="J18" sqref="J18"/>
    </sheetView>
  </sheetViews>
  <sheetFormatPr baseColWidth="10" defaultColWidth="11.453125" defaultRowHeight="14.5" x14ac:dyDescent="0.35"/>
  <cols>
    <col min="1" max="1" width="11.1796875" style="14" bestFit="1" customWidth="1"/>
    <col min="2" max="2" width="14.90625" style="42" bestFit="1" customWidth="1"/>
    <col min="3" max="3" width="10.1796875" style="14" bestFit="1" customWidth="1"/>
    <col min="4" max="4" width="10.90625" style="14" bestFit="1" customWidth="1"/>
    <col min="5" max="5" width="6.08984375" style="14" bestFit="1" customWidth="1"/>
    <col min="6" max="6" width="13.81640625" style="14" customWidth="1"/>
    <col min="7" max="7" width="12.08984375" style="14" bestFit="1" customWidth="1"/>
    <col min="8" max="8" width="9" style="14" bestFit="1" customWidth="1"/>
    <col min="9" max="9" width="6.36328125" style="14" bestFit="1" customWidth="1"/>
    <col min="10" max="10" width="10.54296875" style="14" bestFit="1" customWidth="1"/>
    <col min="11" max="11" width="4.90625" style="14" bestFit="1" customWidth="1"/>
    <col min="12" max="12" width="9.26953125" style="14" bestFit="1" customWidth="1"/>
    <col min="13" max="13" width="12.08984375" style="14" bestFit="1" customWidth="1"/>
    <col min="14" max="14" width="13.6328125" style="14" bestFit="1" customWidth="1"/>
    <col min="15" max="15" width="12.7265625" style="14" bestFit="1" customWidth="1"/>
    <col min="16" max="16" width="7.453125" style="14" bestFit="1" customWidth="1"/>
    <col min="17" max="17" width="11.36328125" style="14" bestFit="1" customWidth="1"/>
    <col min="18" max="18" width="13.90625" style="14" bestFit="1" customWidth="1"/>
    <col min="19" max="19" width="16.26953125" style="14" bestFit="1" customWidth="1"/>
    <col min="20" max="20" width="10.6328125" style="14" bestFit="1" customWidth="1"/>
    <col min="21" max="21" width="9.81640625" style="14" bestFit="1" customWidth="1"/>
    <col min="22" max="22" width="16.08984375" style="14" bestFit="1" customWidth="1"/>
    <col min="23" max="23" width="15.6328125" style="14" bestFit="1" customWidth="1"/>
    <col min="24" max="24" width="12.08984375" style="14" bestFit="1" customWidth="1"/>
    <col min="25" max="25" width="14.81640625" style="14" bestFit="1" customWidth="1"/>
    <col min="26" max="26" width="10.90625" style="14" bestFit="1" customWidth="1"/>
    <col min="27" max="16384" width="11.453125" style="14"/>
  </cols>
  <sheetData>
    <row r="1" spans="1:26" x14ac:dyDescent="0.35">
      <c r="A1" s="14">
        <f>+COLUMN()</f>
        <v>1</v>
      </c>
      <c r="B1" s="14">
        <f t="shared" ref="B1:Z1" si="0">+COLUMN()</f>
        <v>2</v>
      </c>
      <c r="C1" s="14">
        <f t="shared" si="0"/>
        <v>3</v>
      </c>
      <c r="D1" s="14">
        <f t="shared" si="0"/>
        <v>4</v>
      </c>
      <c r="E1" s="14">
        <f t="shared" si="0"/>
        <v>5</v>
      </c>
      <c r="F1" s="14">
        <f t="shared" si="0"/>
        <v>6</v>
      </c>
      <c r="G1" s="14">
        <f t="shared" si="0"/>
        <v>7</v>
      </c>
      <c r="H1" s="14">
        <f t="shared" si="0"/>
        <v>8</v>
      </c>
      <c r="I1" s="14">
        <f t="shared" si="0"/>
        <v>9</v>
      </c>
      <c r="J1" s="14">
        <f t="shared" si="0"/>
        <v>10</v>
      </c>
      <c r="K1" s="14">
        <f t="shared" si="0"/>
        <v>11</v>
      </c>
      <c r="L1" s="14">
        <f t="shared" si="0"/>
        <v>12</v>
      </c>
      <c r="M1" s="14">
        <f t="shared" si="0"/>
        <v>13</v>
      </c>
      <c r="N1" s="14">
        <f t="shared" si="0"/>
        <v>14</v>
      </c>
      <c r="O1" s="14">
        <f t="shared" si="0"/>
        <v>15</v>
      </c>
      <c r="P1" s="14">
        <f t="shared" si="0"/>
        <v>16</v>
      </c>
      <c r="Q1" s="14">
        <f t="shared" si="0"/>
        <v>17</v>
      </c>
      <c r="R1" s="14">
        <f t="shared" si="0"/>
        <v>18</v>
      </c>
      <c r="S1" s="14">
        <f t="shared" si="0"/>
        <v>19</v>
      </c>
      <c r="T1" s="14">
        <f t="shared" si="0"/>
        <v>20</v>
      </c>
      <c r="U1" s="14">
        <f t="shared" si="0"/>
        <v>21</v>
      </c>
      <c r="V1" s="14">
        <f t="shared" si="0"/>
        <v>22</v>
      </c>
      <c r="W1" s="14">
        <f t="shared" si="0"/>
        <v>23</v>
      </c>
      <c r="X1" s="14">
        <f t="shared" si="0"/>
        <v>24</v>
      </c>
      <c r="Y1" s="14">
        <f t="shared" si="0"/>
        <v>25</v>
      </c>
      <c r="Z1" s="14">
        <f t="shared" si="0"/>
        <v>26</v>
      </c>
    </row>
    <row r="3" spans="1:26" x14ac:dyDescent="0.35">
      <c r="M3" s="14" t="s">
        <v>166</v>
      </c>
      <c r="N3" s="14" t="s">
        <v>169</v>
      </c>
      <c r="S3" s="14" t="s">
        <v>167</v>
      </c>
      <c r="T3" s="14" t="s">
        <v>165</v>
      </c>
      <c r="W3" s="14" t="s">
        <v>163</v>
      </c>
      <c r="X3" s="14" t="s">
        <v>63</v>
      </c>
      <c r="Y3" s="14" t="s">
        <v>164</v>
      </c>
      <c r="Z3" s="14" t="s">
        <v>168</v>
      </c>
    </row>
    <row r="4" spans="1:26" s="45" customFormat="1" x14ac:dyDescent="0.35">
      <c r="A4" s="45" t="s">
        <v>170</v>
      </c>
      <c r="B4" s="45" t="s">
        <v>0</v>
      </c>
      <c r="C4" s="45" t="s">
        <v>151</v>
      </c>
      <c r="D4" s="45" t="s">
        <v>1</v>
      </c>
      <c r="E4" s="45" t="s">
        <v>3</v>
      </c>
      <c r="F4" s="45" t="s">
        <v>2</v>
      </c>
      <c r="G4" s="45" t="s">
        <v>267</v>
      </c>
      <c r="H4" s="45" t="s">
        <v>16</v>
      </c>
      <c r="I4" s="45" t="s">
        <v>17</v>
      </c>
      <c r="J4" s="45" t="s">
        <v>424</v>
      </c>
      <c r="K4" s="45" t="s">
        <v>5</v>
      </c>
      <c r="L4" s="45" t="s">
        <v>273</v>
      </c>
      <c r="M4" s="45" t="s">
        <v>350</v>
      </c>
      <c r="N4" s="45" t="s">
        <v>240</v>
      </c>
      <c r="O4" s="45" t="s">
        <v>214</v>
      </c>
      <c r="P4" s="45" t="s">
        <v>204</v>
      </c>
      <c r="Q4" s="45" t="s">
        <v>274</v>
      </c>
      <c r="R4" s="45" t="s">
        <v>276</v>
      </c>
      <c r="S4" s="45" t="s">
        <v>275</v>
      </c>
      <c r="T4" s="45" t="s">
        <v>133</v>
      </c>
      <c r="U4" s="45" t="s">
        <v>200</v>
      </c>
      <c r="V4" s="45" t="s">
        <v>422</v>
      </c>
      <c r="W4" s="45" t="s">
        <v>131</v>
      </c>
      <c r="X4" s="45" t="s">
        <v>423</v>
      </c>
      <c r="Y4" s="45" t="s">
        <v>128</v>
      </c>
      <c r="Z4" s="45" t="s">
        <v>129</v>
      </c>
    </row>
    <row r="5" spans="1:26" x14ac:dyDescent="0.35">
      <c r="A5" s="14" t="s">
        <v>171</v>
      </c>
      <c r="B5" s="42" t="s">
        <v>18</v>
      </c>
      <c r="D5" s="14" t="s">
        <v>19</v>
      </c>
      <c r="E5" s="14" t="s">
        <v>21</v>
      </c>
      <c r="F5" s="14" t="s">
        <v>20</v>
      </c>
      <c r="H5" s="14">
        <v>3</v>
      </c>
      <c r="I5" s="14">
        <v>4</v>
      </c>
      <c r="L5" s="14">
        <v>6</v>
      </c>
      <c r="N5" s="14">
        <v>6</v>
      </c>
      <c r="P5" s="14">
        <v>4</v>
      </c>
      <c r="Q5" s="14">
        <v>3</v>
      </c>
      <c r="R5" s="14">
        <v>6</v>
      </c>
      <c r="U5" s="14">
        <v>2</v>
      </c>
      <c r="X5" s="14">
        <v>3</v>
      </c>
    </row>
    <row r="6" spans="1:26" x14ac:dyDescent="0.35">
      <c r="A6" s="14" t="s">
        <v>171</v>
      </c>
      <c r="B6" s="42" t="s">
        <v>18</v>
      </c>
      <c r="D6" s="14" t="s">
        <v>22</v>
      </c>
      <c r="E6" s="14" t="s">
        <v>24</v>
      </c>
      <c r="F6" s="14" t="s">
        <v>23</v>
      </c>
      <c r="H6" s="14">
        <v>3</v>
      </c>
      <c r="I6" s="14">
        <v>3</v>
      </c>
      <c r="J6" s="14">
        <v>3</v>
      </c>
      <c r="L6" s="14">
        <v>3</v>
      </c>
      <c r="P6" s="14">
        <v>4</v>
      </c>
      <c r="Q6" s="14">
        <v>2</v>
      </c>
      <c r="R6" s="14">
        <v>5</v>
      </c>
      <c r="X6" s="14">
        <v>3</v>
      </c>
    </row>
    <row r="7" spans="1:26" x14ac:dyDescent="0.35">
      <c r="A7" s="14" t="s">
        <v>171</v>
      </c>
      <c r="B7" s="42" t="s">
        <v>18</v>
      </c>
      <c r="D7" s="14" t="s">
        <v>22</v>
      </c>
      <c r="E7" s="14" t="s">
        <v>26</v>
      </c>
      <c r="F7" s="14" t="s">
        <v>25</v>
      </c>
      <c r="H7" s="14">
        <v>3</v>
      </c>
      <c r="I7" s="14">
        <v>5</v>
      </c>
      <c r="J7" s="14">
        <v>3</v>
      </c>
      <c r="L7" s="14">
        <v>5</v>
      </c>
      <c r="O7" s="14">
        <v>2</v>
      </c>
      <c r="P7" s="14">
        <v>2</v>
      </c>
      <c r="Q7" s="14">
        <v>2</v>
      </c>
      <c r="R7" s="14">
        <v>5</v>
      </c>
      <c r="U7" s="14">
        <v>4</v>
      </c>
      <c r="X7" s="14">
        <v>3</v>
      </c>
    </row>
    <row r="8" spans="1:26" x14ac:dyDescent="0.35">
      <c r="A8" s="14" t="s">
        <v>171</v>
      </c>
      <c r="B8" s="42" t="s">
        <v>18</v>
      </c>
      <c r="D8" s="14" t="s">
        <v>22</v>
      </c>
      <c r="E8" s="14" t="s">
        <v>24</v>
      </c>
      <c r="F8" s="14" t="s">
        <v>27</v>
      </c>
      <c r="H8" s="14">
        <v>2</v>
      </c>
      <c r="I8" s="14">
        <v>5</v>
      </c>
      <c r="L8" s="14">
        <v>3</v>
      </c>
      <c r="N8" s="14">
        <v>2</v>
      </c>
      <c r="P8" s="14">
        <v>3</v>
      </c>
      <c r="Q8" s="14">
        <v>2</v>
      </c>
      <c r="R8" s="14">
        <v>2</v>
      </c>
      <c r="X8" s="14">
        <v>4</v>
      </c>
    </row>
    <row r="9" spans="1:26" x14ac:dyDescent="0.35">
      <c r="A9" s="14" t="s">
        <v>171</v>
      </c>
      <c r="B9" s="42" t="s">
        <v>18</v>
      </c>
      <c r="D9" s="14" t="s">
        <v>22</v>
      </c>
      <c r="E9" s="14" t="s">
        <v>24</v>
      </c>
      <c r="F9" s="14" t="s">
        <v>28</v>
      </c>
      <c r="H9" s="14">
        <v>2</v>
      </c>
      <c r="I9" s="14">
        <v>2</v>
      </c>
      <c r="L9" s="14">
        <v>4</v>
      </c>
      <c r="N9" s="14">
        <v>2</v>
      </c>
      <c r="P9" s="14">
        <v>3</v>
      </c>
      <c r="Q9" s="14">
        <v>2</v>
      </c>
      <c r="R9" s="14">
        <v>3</v>
      </c>
      <c r="U9" s="14">
        <v>2</v>
      </c>
      <c r="V9" s="14">
        <v>3</v>
      </c>
      <c r="X9" s="14">
        <v>3</v>
      </c>
    </row>
    <row r="10" spans="1:26" x14ac:dyDescent="0.35">
      <c r="A10" s="14" t="s">
        <v>171</v>
      </c>
      <c r="B10" s="42" t="s">
        <v>18</v>
      </c>
      <c r="D10" s="14" t="s">
        <v>22</v>
      </c>
      <c r="E10" s="14" t="s">
        <v>24</v>
      </c>
      <c r="F10" s="14" t="s">
        <v>29</v>
      </c>
      <c r="H10" s="14">
        <v>2</v>
      </c>
      <c r="I10" s="14">
        <v>2</v>
      </c>
      <c r="L10" s="14">
        <v>4</v>
      </c>
      <c r="N10" s="14">
        <v>3</v>
      </c>
      <c r="P10" s="14">
        <v>3</v>
      </c>
      <c r="Q10" s="14">
        <v>4</v>
      </c>
      <c r="R10" s="14">
        <v>2</v>
      </c>
      <c r="U10" s="14">
        <v>2</v>
      </c>
      <c r="X10" s="14">
        <v>2</v>
      </c>
    </row>
    <row r="11" spans="1:26" x14ac:dyDescent="0.35">
      <c r="A11" s="14" t="s">
        <v>171</v>
      </c>
      <c r="B11" s="42" t="s">
        <v>18</v>
      </c>
      <c r="D11" s="14" t="s">
        <v>30</v>
      </c>
      <c r="E11" s="14" t="s">
        <v>24</v>
      </c>
      <c r="F11" s="14" t="s">
        <v>31</v>
      </c>
      <c r="H11" s="14">
        <v>3</v>
      </c>
      <c r="I11" s="14">
        <v>3</v>
      </c>
      <c r="L11" s="14">
        <v>5</v>
      </c>
      <c r="N11" s="14">
        <v>4</v>
      </c>
      <c r="P11" s="14">
        <v>4</v>
      </c>
      <c r="Q11" s="14">
        <v>2</v>
      </c>
      <c r="R11" s="14">
        <v>2</v>
      </c>
      <c r="U11" s="14">
        <v>6</v>
      </c>
      <c r="V11" s="14">
        <v>4</v>
      </c>
      <c r="X11" s="14">
        <v>3</v>
      </c>
    </row>
    <row r="12" spans="1:26" x14ac:dyDescent="0.35">
      <c r="A12" s="14" t="s">
        <v>171</v>
      </c>
      <c r="B12" s="42" t="s">
        <v>18</v>
      </c>
      <c r="D12" s="14" t="s">
        <v>30</v>
      </c>
      <c r="E12" s="14" t="s">
        <v>24</v>
      </c>
      <c r="F12" s="14" t="s">
        <v>32</v>
      </c>
      <c r="H12" s="14">
        <v>4</v>
      </c>
      <c r="I12" s="14">
        <v>3</v>
      </c>
      <c r="J12" s="14">
        <v>3</v>
      </c>
      <c r="L12" s="14">
        <v>5</v>
      </c>
      <c r="P12" s="14">
        <v>2</v>
      </c>
      <c r="R12" s="14">
        <v>2</v>
      </c>
      <c r="X12" s="14">
        <v>3</v>
      </c>
    </row>
    <row r="13" spans="1:26" x14ac:dyDescent="0.35">
      <c r="A13" s="14" t="s">
        <v>171</v>
      </c>
      <c r="B13" s="42" t="s">
        <v>18</v>
      </c>
      <c r="D13" s="14" t="s">
        <v>30</v>
      </c>
      <c r="E13" s="14" t="s">
        <v>26</v>
      </c>
      <c r="F13" s="14" t="s">
        <v>33</v>
      </c>
      <c r="H13" s="14">
        <v>2</v>
      </c>
      <c r="I13" s="14">
        <v>4</v>
      </c>
      <c r="L13" s="14">
        <v>3</v>
      </c>
      <c r="N13" s="14">
        <v>3</v>
      </c>
      <c r="P13" s="14">
        <v>5</v>
      </c>
      <c r="Q13" s="14">
        <v>3</v>
      </c>
      <c r="R13" s="14">
        <v>2</v>
      </c>
      <c r="U13" s="14">
        <v>3</v>
      </c>
      <c r="X13" s="14">
        <v>3</v>
      </c>
    </row>
    <row r="14" spans="1:26" x14ac:dyDescent="0.35">
      <c r="A14" s="14" t="s">
        <v>171</v>
      </c>
      <c r="B14" s="43" t="s">
        <v>34</v>
      </c>
      <c r="C14" s="40"/>
      <c r="D14" s="40" t="s">
        <v>30</v>
      </c>
      <c r="E14" s="40" t="s">
        <v>37</v>
      </c>
      <c r="F14" s="40" t="s">
        <v>139</v>
      </c>
      <c r="G14" s="40"/>
      <c r="H14" s="40"/>
      <c r="I14" s="40"/>
      <c r="J14" s="40"/>
      <c r="K14" s="40"/>
      <c r="L14" s="40"/>
      <c r="N14" s="40"/>
      <c r="O14" s="40"/>
      <c r="P14" s="40"/>
      <c r="Q14" s="40"/>
      <c r="R14" s="40"/>
      <c r="U14" s="40"/>
      <c r="V14" s="40"/>
      <c r="X14" s="40"/>
    </row>
    <row r="15" spans="1:26" x14ac:dyDescent="0.35">
      <c r="A15" s="14" t="s">
        <v>171</v>
      </c>
      <c r="B15" s="42" t="s">
        <v>34</v>
      </c>
      <c r="D15" s="14" t="s">
        <v>30</v>
      </c>
      <c r="E15" s="14" t="s">
        <v>26</v>
      </c>
      <c r="F15" s="14" t="s">
        <v>35</v>
      </c>
      <c r="G15" s="14">
        <v>2</v>
      </c>
      <c r="H15" s="14">
        <v>1</v>
      </c>
      <c r="I15" s="14">
        <v>2</v>
      </c>
      <c r="J15" s="14">
        <v>5</v>
      </c>
      <c r="L15" s="14">
        <v>4</v>
      </c>
      <c r="N15" s="14">
        <v>4</v>
      </c>
      <c r="O15" s="14">
        <v>5</v>
      </c>
      <c r="P15" s="14">
        <v>4</v>
      </c>
      <c r="V15" s="14">
        <v>3</v>
      </c>
      <c r="X15" s="14">
        <v>4</v>
      </c>
    </row>
    <row r="16" spans="1:26" x14ac:dyDescent="0.35">
      <c r="A16" s="14" t="s">
        <v>171</v>
      </c>
      <c r="B16" s="42" t="s">
        <v>34</v>
      </c>
      <c r="D16" s="14" t="s">
        <v>30</v>
      </c>
      <c r="E16" s="14" t="s">
        <v>26</v>
      </c>
      <c r="F16" s="14" t="s">
        <v>36</v>
      </c>
      <c r="G16" s="14">
        <v>2</v>
      </c>
      <c r="H16" s="14">
        <v>3</v>
      </c>
      <c r="I16" s="14">
        <v>2</v>
      </c>
      <c r="L16" s="14">
        <v>5</v>
      </c>
      <c r="N16" s="14">
        <v>2</v>
      </c>
      <c r="P16" s="14">
        <v>3</v>
      </c>
      <c r="V16" s="14">
        <v>6</v>
      </c>
      <c r="X16" s="14">
        <v>4</v>
      </c>
    </row>
    <row r="17" spans="1:24" x14ac:dyDescent="0.35">
      <c r="A17" s="14" t="s">
        <v>171</v>
      </c>
      <c r="B17" s="42" t="s">
        <v>34</v>
      </c>
      <c r="D17" s="14" t="s">
        <v>30</v>
      </c>
      <c r="E17" s="14" t="s">
        <v>37</v>
      </c>
      <c r="F17" s="14" t="s">
        <v>36</v>
      </c>
      <c r="G17" s="14">
        <v>2</v>
      </c>
      <c r="H17" s="14">
        <v>3</v>
      </c>
      <c r="I17" s="14">
        <v>2</v>
      </c>
      <c r="L17" s="14">
        <v>5</v>
      </c>
      <c r="N17" s="14">
        <v>2</v>
      </c>
      <c r="P17" s="14">
        <v>3</v>
      </c>
      <c r="V17" s="14">
        <v>6</v>
      </c>
      <c r="X17" s="14">
        <v>4</v>
      </c>
    </row>
    <row r="18" spans="1:24" x14ac:dyDescent="0.35">
      <c r="A18" s="14" t="s">
        <v>171</v>
      </c>
      <c r="B18" s="43" t="s">
        <v>34</v>
      </c>
      <c r="C18" s="40"/>
      <c r="D18" s="40" t="s">
        <v>30</v>
      </c>
      <c r="E18" s="40" t="s">
        <v>48</v>
      </c>
      <c r="F18" s="40" t="s">
        <v>140</v>
      </c>
      <c r="G18" s="40"/>
      <c r="H18" s="40"/>
      <c r="I18" s="40"/>
      <c r="J18" s="40"/>
      <c r="K18" s="40"/>
      <c r="L18" s="40"/>
      <c r="N18" s="40"/>
      <c r="O18" s="40"/>
      <c r="P18" s="40"/>
      <c r="Q18" s="40"/>
      <c r="R18" s="40"/>
      <c r="U18" s="40"/>
      <c r="V18" s="40"/>
      <c r="X18" s="40"/>
    </row>
    <row r="19" spans="1:24" x14ac:dyDescent="0.35">
      <c r="A19" s="14" t="s">
        <v>171</v>
      </c>
      <c r="B19" s="42" t="s">
        <v>34</v>
      </c>
      <c r="D19" s="14" t="s">
        <v>30</v>
      </c>
      <c r="E19" s="14" t="s">
        <v>26</v>
      </c>
      <c r="F19" s="14" t="s">
        <v>38</v>
      </c>
      <c r="G19" s="14">
        <v>2</v>
      </c>
      <c r="H19" s="14">
        <v>3</v>
      </c>
      <c r="I19" s="14">
        <v>3</v>
      </c>
      <c r="J19" s="14">
        <v>5</v>
      </c>
      <c r="L19" s="14">
        <v>4</v>
      </c>
      <c r="N19" s="14">
        <v>3</v>
      </c>
      <c r="P19" s="14">
        <v>3</v>
      </c>
      <c r="V19" s="14">
        <v>3</v>
      </c>
      <c r="X19" s="14">
        <v>4</v>
      </c>
    </row>
    <row r="20" spans="1:24" x14ac:dyDescent="0.35">
      <c r="A20" s="14" t="s">
        <v>171</v>
      </c>
      <c r="B20" s="42" t="s">
        <v>34</v>
      </c>
      <c r="D20" s="14" t="s">
        <v>30</v>
      </c>
      <c r="E20" s="14" t="s">
        <v>26</v>
      </c>
      <c r="F20" s="14" t="s">
        <v>39</v>
      </c>
      <c r="G20" s="14">
        <v>5</v>
      </c>
      <c r="H20" s="14">
        <v>3</v>
      </c>
      <c r="I20" s="14">
        <v>4</v>
      </c>
      <c r="J20" s="14">
        <v>5</v>
      </c>
      <c r="L20" s="14">
        <v>4</v>
      </c>
      <c r="N20" s="14">
        <v>3</v>
      </c>
      <c r="P20" s="14">
        <v>5</v>
      </c>
      <c r="V20" s="14">
        <v>4</v>
      </c>
      <c r="X20" s="14">
        <v>3</v>
      </c>
    </row>
    <row r="21" spans="1:24" x14ac:dyDescent="0.35">
      <c r="A21" s="14" t="s">
        <v>171</v>
      </c>
      <c r="B21" s="43" t="s">
        <v>34</v>
      </c>
      <c r="C21" s="40"/>
      <c r="D21" s="40" t="s">
        <v>30</v>
      </c>
      <c r="E21" s="40" t="s">
        <v>37</v>
      </c>
      <c r="F21" s="40" t="s">
        <v>142</v>
      </c>
      <c r="G21" s="40"/>
      <c r="H21" s="40"/>
      <c r="I21" s="40"/>
      <c r="J21" s="40"/>
      <c r="K21" s="40"/>
      <c r="L21" s="40"/>
      <c r="N21" s="40"/>
      <c r="O21" s="40"/>
      <c r="P21" s="40"/>
      <c r="Q21" s="40"/>
      <c r="R21" s="40"/>
      <c r="U21" s="40"/>
      <c r="V21" s="40"/>
      <c r="X21" s="40"/>
    </row>
    <row r="22" spans="1:24" x14ac:dyDescent="0.35">
      <c r="A22" s="14" t="s">
        <v>171</v>
      </c>
      <c r="B22" s="43" t="s">
        <v>34</v>
      </c>
      <c r="C22" s="40"/>
      <c r="D22" s="40" t="s">
        <v>30</v>
      </c>
      <c r="E22" s="40" t="s">
        <v>48</v>
      </c>
      <c r="F22" s="40" t="s">
        <v>143</v>
      </c>
      <c r="G22" s="40"/>
      <c r="H22" s="40"/>
      <c r="I22" s="40"/>
      <c r="J22" s="40"/>
      <c r="K22" s="40"/>
      <c r="L22" s="40"/>
      <c r="N22" s="40"/>
      <c r="O22" s="40"/>
      <c r="P22" s="40"/>
      <c r="Q22" s="40"/>
      <c r="R22" s="40"/>
      <c r="U22" s="40"/>
      <c r="V22" s="40"/>
      <c r="X22" s="40"/>
    </row>
    <row r="23" spans="1:24" x14ac:dyDescent="0.35">
      <c r="A23" s="14" t="s">
        <v>171</v>
      </c>
      <c r="B23" s="42" t="s">
        <v>34</v>
      </c>
      <c r="D23" s="14" t="s">
        <v>30</v>
      </c>
      <c r="E23" s="14" t="s">
        <v>26</v>
      </c>
      <c r="F23" s="14" t="s">
        <v>40</v>
      </c>
      <c r="G23" s="14">
        <v>3</v>
      </c>
      <c r="H23" s="14">
        <v>5</v>
      </c>
      <c r="I23" s="14">
        <v>4</v>
      </c>
      <c r="L23" s="14">
        <v>4</v>
      </c>
      <c r="P23" s="14">
        <v>3</v>
      </c>
      <c r="V23" s="14">
        <v>2</v>
      </c>
      <c r="X23" s="14">
        <v>3</v>
      </c>
    </row>
    <row r="24" spans="1:24" x14ac:dyDescent="0.35">
      <c r="A24" s="14" t="s">
        <v>171</v>
      </c>
      <c r="B24" s="43" t="s">
        <v>34</v>
      </c>
      <c r="C24" s="40"/>
      <c r="D24" s="40" t="s">
        <v>30</v>
      </c>
      <c r="E24" s="40" t="s">
        <v>37</v>
      </c>
      <c r="F24" s="40" t="s">
        <v>144</v>
      </c>
      <c r="G24" s="40"/>
      <c r="H24" s="40"/>
      <c r="I24" s="40"/>
      <c r="J24" s="40"/>
      <c r="K24" s="40"/>
      <c r="L24" s="40"/>
      <c r="N24" s="40"/>
      <c r="O24" s="40"/>
      <c r="P24" s="40"/>
      <c r="Q24" s="40"/>
      <c r="R24" s="40"/>
      <c r="U24" s="40"/>
      <c r="V24" s="40"/>
      <c r="X24" s="40"/>
    </row>
    <row r="25" spans="1:24" x14ac:dyDescent="0.35">
      <c r="A25" s="14" t="s">
        <v>171</v>
      </c>
      <c r="B25" s="42" t="s">
        <v>34</v>
      </c>
      <c r="D25" s="14" t="s">
        <v>30</v>
      </c>
      <c r="E25" s="14" t="s">
        <v>26</v>
      </c>
      <c r="F25" s="14" t="s">
        <v>41</v>
      </c>
      <c r="G25" s="14">
        <v>1</v>
      </c>
      <c r="H25" s="14">
        <v>4</v>
      </c>
      <c r="I25" s="14">
        <v>3</v>
      </c>
      <c r="J25" s="14">
        <v>2</v>
      </c>
      <c r="L25" s="14">
        <v>3</v>
      </c>
      <c r="N25" s="14">
        <v>2</v>
      </c>
      <c r="O25" s="14">
        <v>3</v>
      </c>
      <c r="P25" s="14">
        <v>2</v>
      </c>
      <c r="V25" s="14">
        <v>3</v>
      </c>
      <c r="X25" s="14">
        <v>3</v>
      </c>
    </row>
    <row r="26" spans="1:24" x14ac:dyDescent="0.35">
      <c r="A26" s="14" t="s">
        <v>171</v>
      </c>
      <c r="B26" s="42" t="s">
        <v>34</v>
      </c>
      <c r="D26" s="14" t="s">
        <v>42</v>
      </c>
      <c r="E26" s="14" t="s">
        <v>26</v>
      </c>
      <c r="F26" s="14" t="s">
        <v>43</v>
      </c>
      <c r="G26" s="14">
        <v>2</v>
      </c>
      <c r="H26" s="14">
        <v>3</v>
      </c>
      <c r="I26" s="14">
        <v>2</v>
      </c>
      <c r="L26" s="14">
        <v>5</v>
      </c>
      <c r="N26" s="14">
        <v>3</v>
      </c>
      <c r="P26" s="14">
        <v>4</v>
      </c>
      <c r="V26" s="14">
        <v>4</v>
      </c>
      <c r="X26" s="14">
        <v>4</v>
      </c>
    </row>
    <row r="27" spans="1:24" x14ac:dyDescent="0.35">
      <c r="A27" s="14" t="s">
        <v>171</v>
      </c>
      <c r="B27" s="43" t="s">
        <v>34</v>
      </c>
      <c r="C27" s="40"/>
      <c r="D27" s="40" t="s">
        <v>42</v>
      </c>
      <c r="E27" s="40" t="s">
        <v>37</v>
      </c>
      <c r="F27" s="40" t="s">
        <v>43</v>
      </c>
      <c r="G27" s="40"/>
      <c r="H27" s="40"/>
      <c r="I27" s="40"/>
      <c r="J27" s="40"/>
      <c r="K27" s="40"/>
      <c r="L27" s="40"/>
      <c r="N27" s="40"/>
      <c r="O27" s="40"/>
      <c r="P27" s="40"/>
      <c r="Q27" s="40"/>
      <c r="R27" s="40"/>
      <c r="U27" s="40"/>
      <c r="V27" s="40"/>
      <c r="X27" s="40"/>
    </row>
    <row r="28" spans="1:24" x14ac:dyDescent="0.35">
      <c r="A28" s="14" t="s">
        <v>171</v>
      </c>
      <c r="B28" s="42" t="s">
        <v>34</v>
      </c>
      <c r="D28" s="14" t="s">
        <v>42</v>
      </c>
      <c r="E28" s="14" t="s">
        <v>26</v>
      </c>
      <c r="F28" s="14" t="s">
        <v>44</v>
      </c>
      <c r="G28" s="14">
        <v>3</v>
      </c>
      <c r="H28" s="14">
        <v>3</v>
      </c>
      <c r="I28" s="14">
        <v>2</v>
      </c>
      <c r="L28" s="14">
        <v>4</v>
      </c>
      <c r="N28" s="14">
        <v>2</v>
      </c>
      <c r="P28" s="14">
        <v>4</v>
      </c>
      <c r="V28" s="14">
        <v>5</v>
      </c>
      <c r="X28" s="14">
        <v>3</v>
      </c>
    </row>
    <row r="29" spans="1:24" x14ac:dyDescent="0.35">
      <c r="A29" s="14" t="s">
        <v>171</v>
      </c>
      <c r="B29" s="43" t="s">
        <v>34</v>
      </c>
      <c r="C29" s="40"/>
      <c r="D29" s="40" t="s">
        <v>42</v>
      </c>
      <c r="E29" s="40" t="s">
        <v>37</v>
      </c>
      <c r="F29" s="40" t="s">
        <v>44</v>
      </c>
      <c r="G29" s="40"/>
      <c r="H29" s="40"/>
      <c r="I29" s="40"/>
      <c r="J29" s="40"/>
      <c r="K29" s="40"/>
      <c r="L29" s="40"/>
      <c r="N29" s="40"/>
      <c r="O29" s="40"/>
      <c r="P29" s="40"/>
      <c r="Q29" s="40"/>
      <c r="R29" s="40"/>
      <c r="U29" s="40"/>
      <c r="V29" s="40"/>
      <c r="X29" s="40"/>
    </row>
    <row r="30" spans="1:24" x14ac:dyDescent="0.35">
      <c r="A30" s="14" t="s">
        <v>171</v>
      </c>
      <c r="B30" s="43" t="s">
        <v>34</v>
      </c>
      <c r="C30" s="40"/>
      <c r="D30" s="40" t="s">
        <v>42</v>
      </c>
      <c r="E30" s="40" t="s">
        <v>26</v>
      </c>
      <c r="F30" s="40" t="s">
        <v>147</v>
      </c>
      <c r="G30" s="41"/>
      <c r="H30" s="40"/>
      <c r="I30" s="40"/>
      <c r="J30" s="40"/>
      <c r="K30" s="41"/>
      <c r="L30" s="40"/>
      <c r="N30" s="40"/>
      <c r="O30" s="40"/>
      <c r="P30" s="40"/>
      <c r="Q30" s="40"/>
      <c r="R30" s="40"/>
      <c r="U30" s="40"/>
      <c r="V30" s="40"/>
      <c r="X30" s="40"/>
    </row>
    <row r="31" spans="1:24" x14ac:dyDescent="0.35">
      <c r="A31" s="14" t="s">
        <v>171</v>
      </c>
      <c r="B31" s="42" t="s">
        <v>45</v>
      </c>
      <c r="D31" s="14" t="s">
        <v>46</v>
      </c>
      <c r="E31" s="14" t="s">
        <v>26</v>
      </c>
      <c r="F31" s="14" t="s">
        <v>47</v>
      </c>
      <c r="G31" s="14">
        <v>2</v>
      </c>
      <c r="P31" s="14">
        <v>4</v>
      </c>
    </row>
    <row r="32" spans="1:24" x14ac:dyDescent="0.35">
      <c r="A32" s="14" t="s">
        <v>171</v>
      </c>
      <c r="B32" s="42" t="s">
        <v>45</v>
      </c>
      <c r="D32" s="14" t="s">
        <v>46</v>
      </c>
      <c r="E32" s="14" t="s">
        <v>48</v>
      </c>
      <c r="F32" s="14" t="s">
        <v>47</v>
      </c>
      <c r="G32" s="14">
        <v>2</v>
      </c>
      <c r="P32" s="14">
        <v>4</v>
      </c>
    </row>
    <row r="33" spans="1:24" x14ac:dyDescent="0.35">
      <c r="A33" s="14" t="s">
        <v>171</v>
      </c>
      <c r="B33" s="42" t="s">
        <v>45</v>
      </c>
      <c r="D33" s="14" t="s">
        <v>30</v>
      </c>
      <c r="E33" s="14" t="s">
        <v>26</v>
      </c>
      <c r="F33" s="14" t="s">
        <v>49</v>
      </c>
      <c r="G33" s="14">
        <v>1</v>
      </c>
      <c r="H33" s="14">
        <v>2</v>
      </c>
      <c r="I33" s="14">
        <v>2</v>
      </c>
      <c r="J33" s="14">
        <v>2</v>
      </c>
      <c r="K33" s="14">
        <v>3</v>
      </c>
      <c r="N33" s="14">
        <v>4</v>
      </c>
      <c r="P33" s="14">
        <v>3</v>
      </c>
      <c r="U33" s="14">
        <v>3</v>
      </c>
    </row>
    <row r="34" spans="1:24" x14ac:dyDescent="0.35">
      <c r="A34" s="14" t="s">
        <v>171</v>
      </c>
      <c r="B34" s="42" t="s">
        <v>45</v>
      </c>
      <c r="D34" s="14" t="s">
        <v>30</v>
      </c>
      <c r="E34" s="14" t="s">
        <v>26</v>
      </c>
      <c r="F34" s="14" t="s">
        <v>50</v>
      </c>
      <c r="G34" s="14">
        <v>3</v>
      </c>
      <c r="H34" s="14">
        <v>5</v>
      </c>
      <c r="I34" s="14">
        <v>3</v>
      </c>
      <c r="J34" s="14">
        <v>3</v>
      </c>
      <c r="K34" s="14">
        <v>4</v>
      </c>
      <c r="N34" s="14">
        <v>3</v>
      </c>
      <c r="P34" s="14">
        <v>4</v>
      </c>
      <c r="U34" s="14">
        <v>5</v>
      </c>
    </row>
    <row r="35" spans="1:24" x14ac:dyDescent="0.35">
      <c r="A35" s="14" t="s">
        <v>171</v>
      </c>
      <c r="B35" s="42" t="s">
        <v>45</v>
      </c>
      <c r="D35" s="14" t="s">
        <v>30</v>
      </c>
      <c r="E35" s="14" t="s">
        <v>48</v>
      </c>
      <c r="F35" s="14" t="s">
        <v>50</v>
      </c>
      <c r="G35" s="14">
        <v>3</v>
      </c>
      <c r="H35" s="14">
        <v>5</v>
      </c>
      <c r="I35" s="14">
        <v>3</v>
      </c>
      <c r="J35" s="14">
        <v>3</v>
      </c>
      <c r="K35" s="14">
        <v>4</v>
      </c>
      <c r="N35" s="14">
        <v>3</v>
      </c>
      <c r="P35" s="14">
        <v>4</v>
      </c>
      <c r="U35" s="14">
        <v>5</v>
      </c>
    </row>
    <row r="36" spans="1:24" x14ac:dyDescent="0.35">
      <c r="A36" s="14" t="s">
        <v>171</v>
      </c>
      <c r="B36" s="43" t="s">
        <v>45</v>
      </c>
      <c r="C36" s="40"/>
      <c r="D36" s="40" t="s">
        <v>30</v>
      </c>
      <c r="E36" s="40" t="s">
        <v>37</v>
      </c>
      <c r="F36" s="40" t="s">
        <v>139</v>
      </c>
      <c r="G36" s="40">
        <v>3</v>
      </c>
      <c r="H36" s="40">
        <v>2</v>
      </c>
      <c r="I36" s="40">
        <v>2</v>
      </c>
      <c r="J36" s="40">
        <v>5</v>
      </c>
      <c r="K36" s="40">
        <v>4</v>
      </c>
      <c r="L36" s="40"/>
      <c r="N36" s="40">
        <v>4</v>
      </c>
      <c r="O36" s="40"/>
      <c r="P36" s="40">
        <v>3</v>
      </c>
      <c r="Q36" s="40"/>
      <c r="R36" s="40"/>
      <c r="U36" s="40">
        <v>5</v>
      </c>
      <c r="V36" s="40"/>
      <c r="X36" s="40"/>
    </row>
    <row r="37" spans="1:24" x14ac:dyDescent="0.35">
      <c r="A37" s="14" t="s">
        <v>171</v>
      </c>
      <c r="B37" s="42" t="s">
        <v>45</v>
      </c>
      <c r="D37" s="14" t="s">
        <v>30</v>
      </c>
      <c r="E37" s="14" t="s">
        <v>26</v>
      </c>
      <c r="F37" s="14" t="s">
        <v>35</v>
      </c>
      <c r="G37" s="14">
        <v>3</v>
      </c>
      <c r="H37" s="14">
        <v>2</v>
      </c>
      <c r="I37" s="14">
        <v>2</v>
      </c>
      <c r="J37" s="14">
        <v>5</v>
      </c>
      <c r="K37" s="14">
        <v>4</v>
      </c>
      <c r="N37" s="14">
        <v>4</v>
      </c>
      <c r="P37" s="14">
        <v>3</v>
      </c>
      <c r="U37" s="14">
        <v>5</v>
      </c>
    </row>
    <row r="38" spans="1:24" x14ac:dyDescent="0.35">
      <c r="A38" s="14" t="s">
        <v>171</v>
      </c>
      <c r="B38" s="42" t="s">
        <v>45</v>
      </c>
      <c r="D38" s="14" t="s">
        <v>30</v>
      </c>
      <c r="E38" s="14" t="s">
        <v>37</v>
      </c>
      <c r="F38" s="14" t="s">
        <v>35</v>
      </c>
      <c r="G38" s="14">
        <v>3</v>
      </c>
      <c r="H38" s="14">
        <v>2</v>
      </c>
      <c r="I38" s="14">
        <v>2</v>
      </c>
      <c r="J38" s="14">
        <v>5</v>
      </c>
      <c r="K38" s="14">
        <v>4</v>
      </c>
      <c r="N38" s="14">
        <v>4</v>
      </c>
      <c r="P38" s="14">
        <v>3</v>
      </c>
      <c r="U38" s="14">
        <v>5</v>
      </c>
    </row>
    <row r="39" spans="1:24" x14ac:dyDescent="0.35">
      <c r="A39" s="14" t="s">
        <v>171</v>
      </c>
      <c r="B39" s="42" t="s">
        <v>45</v>
      </c>
      <c r="D39" s="14" t="s">
        <v>30</v>
      </c>
      <c r="E39" s="14" t="s">
        <v>26</v>
      </c>
      <c r="F39" s="14" t="s">
        <v>36</v>
      </c>
      <c r="G39" s="14">
        <v>3</v>
      </c>
      <c r="H39" s="14">
        <v>5</v>
      </c>
      <c r="I39" s="14">
        <v>3</v>
      </c>
      <c r="J39" s="14">
        <v>2</v>
      </c>
      <c r="K39" s="14">
        <v>4</v>
      </c>
      <c r="N39" s="14">
        <v>4</v>
      </c>
      <c r="P39" s="14">
        <v>2</v>
      </c>
      <c r="U39" s="14">
        <v>4</v>
      </c>
    </row>
    <row r="40" spans="1:24" x14ac:dyDescent="0.35">
      <c r="A40" s="14" t="s">
        <v>171</v>
      </c>
      <c r="B40" s="42" t="s">
        <v>45</v>
      </c>
      <c r="D40" s="14" t="s">
        <v>30</v>
      </c>
      <c r="E40" s="14" t="s">
        <v>37</v>
      </c>
      <c r="F40" s="14" t="s">
        <v>36</v>
      </c>
      <c r="G40" s="14">
        <v>3</v>
      </c>
      <c r="H40" s="14">
        <v>5</v>
      </c>
      <c r="I40" s="14">
        <v>3</v>
      </c>
      <c r="J40" s="14">
        <v>2</v>
      </c>
      <c r="K40" s="14">
        <v>4</v>
      </c>
      <c r="N40" s="14">
        <v>4</v>
      </c>
      <c r="P40" s="14">
        <v>2</v>
      </c>
      <c r="U40" s="14">
        <v>4</v>
      </c>
    </row>
    <row r="41" spans="1:24" x14ac:dyDescent="0.35">
      <c r="A41" s="14" t="s">
        <v>171</v>
      </c>
      <c r="B41" s="42" t="s">
        <v>45</v>
      </c>
      <c r="D41" s="14" t="s">
        <v>30</v>
      </c>
      <c r="E41" s="14" t="s">
        <v>26</v>
      </c>
      <c r="F41" s="14" t="s">
        <v>51</v>
      </c>
      <c r="G41" s="14">
        <v>4</v>
      </c>
      <c r="H41" s="14">
        <v>3</v>
      </c>
      <c r="I41" s="14">
        <v>3</v>
      </c>
      <c r="J41" s="14">
        <v>2</v>
      </c>
      <c r="K41" s="14">
        <v>2</v>
      </c>
      <c r="N41" s="14">
        <v>4</v>
      </c>
      <c r="P41" s="14">
        <v>4</v>
      </c>
      <c r="U41" s="14">
        <v>3</v>
      </c>
    </row>
    <row r="42" spans="1:24" x14ac:dyDescent="0.35">
      <c r="A42" s="14" t="s">
        <v>171</v>
      </c>
      <c r="B42" s="42" t="s">
        <v>45</v>
      </c>
      <c r="D42" s="14" t="s">
        <v>30</v>
      </c>
      <c r="E42" s="14" t="s">
        <v>37</v>
      </c>
      <c r="F42" s="14" t="s">
        <v>51</v>
      </c>
      <c r="G42" s="14">
        <v>4</v>
      </c>
      <c r="H42" s="14">
        <v>3</v>
      </c>
      <c r="I42" s="14">
        <v>3</v>
      </c>
      <c r="J42" s="14">
        <v>2</v>
      </c>
      <c r="K42" s="14">
        <v>2</v>
      </c>
      <c r="N42" s="14">
        <v>4</v>
      </c>
      <c r="P42" s="14">
        <v>4</v>
      </c>
      <c r="U42" s="14">
        <v>3</v>
      </c>
    </row>
    <row r="43" spans="1:24" x14ac:dyDescent="0.35">
      <c r="A43" s="14" t="s">
        <v>171</v>
      </c>
      <c r="B43" s="43" t="s">
        <v>45</v>
      </c>
      <c r="C43" s="40"/>
      <c r="D43" s="40" t="s">
        <v>30</v>
      </c>
      <c r="E43" s="40" t="s">
        <v>141</v>
      </c>
      <c r="F43" s="40" t="s">
        <v>140</v>
      </c>
      <c r="G43" s="40"/>
      <c r="H43" s="40"/>
      <c r="I43" s="40"/>
      <c r="J43" s="40"/>
      <c r="K43" s="40"/>
      <c r="L43" s="40"/>
      <c r="N43" s="40"/>
      <c r="O43" s="40"/>
      <c r="P43" s="40"/>
      <c r="Q43" s="40"/>
      <c r="R43" s="40"/>
      <c r="U43" s="40"/>
      <c r="V43" s="40"/>
      <c r="X43" s="40"/>
    </row>
    <row r="44" spans="1:24" x14ac:dyDescent="0.35">
      <c r="A44" s="14" t="s">
        <v>171</v>
      </c>
      <c r="B44" s="42" t="s">
        <v>45</v>
      </c>
      <c r="D44" s="14" t="s">
        <v>30</v>
      </c>
      <c r="E44" s="14" t="s">
        <v>26</v>
      </c>
      <c r="F44" s="14" t="s">
        <v>38</v>
      </c>
      <c r="G44" s="14">
        <v>3</v>
      </c>
      <c r="H44" s="14">
        <v>4</v>
      </c>
      <c r="I44" s="14">
        <v>3</v>
      </c>
      <c r="J44" s="14">
        <v>5</v>
      </c>
      <c r="K44" s="14">
        <v>2</v>
      </c>
      <c r="N44" s="14">
        <v>3</v>
      </c>
      <c r="P44" s="14">
        <v>3</v>
      </c>
      <c r="U44" s="14">
        <v>4</v>
      </c>
    </row>
    <row r="45" spans="1:24" x14ac:dyDescent="0.35">
      <c r="A45" s="14" t="s">
        <v>171</v>
      </c>
      <c r="B45" s="42" t="s">
        <v>45</v>
      </c>
      <c r="D45" s="14" t="s">
        <v>30</v>
      </c>
      <c r="E45" s="14" t="s">
        <v>48</v>
      </c>
      <c r="F45" s="14" t="s">
        <v>38</v>
      </c>
      <c r="G45" s="14">
        <v>3</v>
      </c>
      <c r="H45" s="14">
        <v>4</v>
      </c>
      <c r="I45" s="14">
        <v>3</v>
      </c>
      <c r="J45" s="14">
        <v>5</v>
      </c>
      <c r="K45" s="14">
        <v>2</v>
      </c>
      <c r="N45" s="14">
        <v>3</v>
      </c>
      <c r="P45" s="14">
        <v>3</v>
      </c>
      <c r="U45" s="14">
        <v>4</v>
      </c>
    </row>
    <row r="46" spans="1:24" x14ac:dyDescent="0.35">
      <c r="A46" s="14" t="s">
        <v>171</v>
      </c>
      <c r="B46" s="42" t="s">
        <v>45</v>
      </c>
      <c r="D46" s="14" t="s">
        <v>30</v>
      </c>
      <c r="E46" s="14" t="s">
        <v>26</v>
      </c>
      <c r="F46" s="14" t="s">
        <v>52</v>
      </c>
      <c r="G46" s="14">
        <v>3</v>
      </c>
      <c r="H46" s="14">
        <v>2</v>
      </c>
      <c r="I46" s="14">
        <v>2</v>
      </c>
      <c r="J46" s="14">
        <v>2</v>
      </c>
      <c r="K46" s="14">
        <v>2</v>
      </c>
      <c r="N46" s="14">
        <v>4</v>
      </c>
      <c r="P46" s="14">
        <v>3</v>
      </c>
      <c r="U46" s="14">
        <v>4</v>
      </c>
    </row>
    <row r="47" spans="1:24" x14ac:dyDescent="0.35">
      <c r="A47" s="14" t="s">
        <v>171</v>
      </c>
      <c r="B47" s="42" t="s">
        <v>45</v>
      </c>
      <c r="D47" s="14" t="s">
        <v>30</v>
      </c>
      <c r="E47" s="14" t="s">
        <v>48</v>
      </c>
      <c r="F47" s="14" t="s">
        <v>52</v>
      </c>
      <c r="G47" s="14">
        <v>3</v>
      </c>
      <c r="H47" s="14">
        <v>2</v>
      </c>
      <c r="I47" s="14">
        <v>2</v>
      </c>
      <c r="J47" s="14">
        <v>2</v>
      </c>
      <c r="K47" s="14">
        <v>2</v>
      </c>
      <c r="N47" s="14">
        <v>4</v>
      </c>
      <c r="P47" s="14">
        <v>3</v>
      </c>
      <c r="U47" s="14">
        <v>4</v>
      </c>
    </row>
    <row r="48" spans="1:24" x14ac:dyDescent="0.35">
      <c r="A48" s="14" t="s">
        <v>171</v>
      </c>
      <c r="B48" s="42" t="s">
        <v>45</v>
      </c>
      <c r="D48" s="14" t="s">
        <v>30</v>
      </c>
      <c r="E48" s="14" t="s">
        <v>26</v>
      </c>
      <c r="F48" s="14" t="s">
        <v>53</v>
      </c>
      <c r="G48" s="14">
        <v>4</v>
      </c>
      <c r="H48" s="14">
        <v>4</v>
      </c>
      <c r="I48" s="14">
        <v>3</v>
      </c>
      <c r="J48" s="14">
        <v>3</v>
      </c>
      <c r="K48" s="14">
        <v>3</v>
      </c>
      <c r="N48" s="14">
        <v>4</v>
      </c>
      <c r="P48" s="14">
        <v>3</v>
      </c>
      <c r="U48" s="14">
        <v>7</v>
      </c>
    </row>
    <row r="49" spans="1:26" x14ac:dyDescent="0.35">
      <c r="A49" s="14" t="s">
        <v>171</v>
      </c>
      <c r="B49" s="42" t="s">
        <v>45</v>
      </c>
      <c r="D49" s="14" t="s">
        <v>30</v>
      </c>
      <c r="E49" s="14" t="s">
        <v>48</v>
      </c>
      <c r="F49" s="14" t="s">
        <v>53</v>
      </c>
      <c r="G49" s="14">
        <v>4</v>
      </c>
      <c r="H49" s="14">
        <v>4</v>
      </c>
      <c r="I49" s="14">
        <v>3</v>
      </c>
      <c r="J49" s="14">
        <v>3</v>
      </c>
      <c r="K49" s="14">
        <v>3</v>
      </c>
      <c r="N49" s="14">
        <v>4</v>
      </c>
      <c r="P49" s="14">
        <v>3</v>
      </c>
      <c r="U49" s="14">
        <v>7</v>
      </c>
    </row>
    <row r="50" spans="1:26" s="41" customFormat="1" x14ac:dyDescent="0.35">
      <c r="A50" s="14" t="s">
        <v>171</v>
      </c>
      <c r="B50" s="42" t="s">
        <v>45</v>
      </c>
      <c r="C50" s="14"/>
      <c r="D50" s="14" t="s">
        <v>30</v>
      </c>
      <c r="E50" s="14" t="s">
        <v>26</v>
      </c>
      <c r="F50" s="14" t="s">
        <v>39</v>
      </c>
      <c r="G50" s="14">
        <v>5</v>
      </c>
      <c r="H50" s="14">
        <v>3</v>
      </c>
      <c r="I50" s="14">
        <v>4</v>
      </c>
      <c r="J50" s="14">
        <v>5</v>
      </c>
      <c r="K50" s="14">
        <v>2</v>
      </c>
      <c r="L50" s="14"/>
      <c r="N50" s="14">
        <v>3</v>
      </c>
      <c r="O50" s="14"/>
      <c r="P50" s="14">
        <v>4</v>
      </c>
      <c r="Q50" s="14"/>
      <c r="R50" s="14"/>
      <c r="S50" s="40"/>
      <c r="T50" s="40"/>
      <c r="U50" s="14">
        <v>6</v>
      </c>
      <c r="V50" s="14"/>
      <c r="W50" s="40"/>
      <c r="X50" s="14"/>
    </row>
    <row r="51" spans="1:26" s="41" customFormat="1" x14ac:dyDescent="0.35">
      <c r="A51" s="14" t="s">
        <v>171</v>
      </c>
      <c r="B51" s="42" t="s">
        <v>45</v>
      </c>
      <c r="C51" s="14"/>
      <c r="D51" s="14" t="s">
        <v>30</v>
      </c>
      <c r="E51" s="14" t="s">
        <v>48</v>
      </c>
      <c r="F51" s="14" t="s">
        <v>39</v>
      </c>
      <c r="G51" s="14">
        <v>5</v>
      </c>
      <c r="H51" s="14">
        <v>3</v>
      </c>
      <c r="I51" s="14">
        <v>4</v>
      </c>
      <c r="J51" s="14">
        <v>5</v>
      </c>
      <c r="K51" s="14">
        <v>2</v>
      </c>
      <c r="L51" s="14"/>
      <c r="N51" s="14">
        <v>3</v>
      </c>
      <c r="O51" s="14"/>
      <c r="P51" s="14">
        <v>4</v>
      </c>
      <c r="Q51" s="14"/>
      <c r="R51" s="14"/>
      <c r="S51" s="40"/>
      <c r="T51" s="40"/>
      <c r="U51" s="14">
        <v>6</v>
      </c>
      <c r="V51" s="14"/>
      <c r="W51" s="40"/>
      <c r="X51" s="14"/>
    </row>
    <row r="52" spans="1:26" s="41" customFormat="1" x14ac:dyDescent="0.35">
      <c r="A52" s="14" t="s">
        <v>171</v>
      </c>
      <c r="B52" s="43" t="s">
        <v>45</v>
      </c>
      <c r="C52" s="40"/>
      <c r="D52" s="40" t="s">
        <v>42</v>
      </c>
      <c r="E52" s="40" t="s">
        <v>48</v>
      </c>
      <c r="F52" s="40" t="s">
        <v>145</v>
      </c>
      <c r="G52" s="40"/>
      <c r="H52" s="40"/>
      <c r="I52" s="40"/>
      <c r="J52" s="40"/>
      <c r="K52" s="40"/>
      <c r="L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s="41" customFormat="1" x14ac:dyDescent="0.35">
      <c r="A53" s="14" t="s">
        <v>171</v>
      </c>
      <c r="B53" s="42" t="s">
        <v>45</v>
      </c>
      <c r="C53" s="14"/>
      <c r="D53" s="14" t="s">
        <v>42</v>
      </c>
      <c r="E53" s="14" t="s">
        <v>26</v>
      </c>
      <c r="F53" s="14" t="s">
        <v>54</v>
      </c>
      <c r="G53" s="14">
        <v>3</v>
      </c>
      <c r="H53" s="14">
        <v>5</v>
      </c>
      <c r="I53" s="14">
        <v>3</v>
      </c>
      <c r="J53" s="14">
        <v>2</v>
      </c>
      <c r="K53" s="14">
        <v>2</v>
      </c>
      <c r="L53" s="14"/>
      <c r="N53" s="14">
        <v>3</v>
      </c>
      <c r="O53" s="14"/>
      <c r="P53" s="14">
        <v>2</v>
      </c>
      <c r="Q53" s="14"/>
      <c r="R53" s="14"/>
      <c r="S53" s="40"/>
      <c r="T53" s="40"/>
      <c r="U53" s="14">
        <v>3</v>
      </c>
      <c r="V53" s="14"/>
      <c r="W53" s="40"/>
      <c r="X53" s="14"/>
    </row>
    <row r="54" spans="1:26" s="41" customFormat="1" x14ac:dyDescent="0.35">
      <c r="A54" s="14" t="s">
        <v>171</v>
      </c>
      <c r="B54" s="42" t="s">
        <v>45</v>
      </c>
      <c r="C54" s="14"/>
      <c r="D54" s="14" t="s">
        <v>42</v>
      </c>
      <c r="E54" s="14" t="s">
        <v>26</v>
      </c>
      <c r="F54" s="14" t="s">
        <v>55</v>
      </c>
      <c r="G54" s="14">
        <v>2</v>
      </c>
      <c r="H54" s="14">
        <v>3</v>
      </c>
      <c r="I54" s="14">
        <v>4</v>
      </c>
      <c r="J54" s="14">
        <v>3</v>
      </c>
      <c r="K54" s="14">
        <v>4</v>
      </c>
      <c r="L54" s="14"/>
      <c r="N54" s="14">
        <v>3</v>
      </c>
      <c r="O54" s="14"/>
      <c r="P54" s="14">
        <v>2</v>
      </c>
      <c r="Q54" s="14"/>
      <c r="R54" s="14"/>
      <c r="S54" s="40"/>
      <c r="T54" s="40"/>
      <c r="U54" s="14">
        <v>5</v>
      </c>
      <c r="V54" s="14"/>
      <c r="W54" s="40"/>
      <c r="X54" s="14"/>
    </row>
    <row r="55" spans="1:26" s="41" customFormat="1" x14ac:dyDescent="0.35">
      <c r="A55" s="14" t="s">
        <v>171</v>
      </c>
      <c r="B55" s="42" t="s">
        <v>45</v>
      </c>
      <c r="C55" s="14"/>
      <c r="D55" s="14" t="s">
        <v>42</v>
      </c>
      <c r="E55" s="14" t="s">
        <v>26</v>
      </c>
      <c r="F55" s="14" t="s">
        <v>56</v>
      </c>
      <c r="G55" s="14">
        <v>3</v>
      </c>
      <c r="H55" s="14">
        <v>6</v>
      </c>
      <c r="I55" s="14">
        <v>2</v>
      </c>
      <c r="J55" s="14">
        <v>4</v>
      </c>
      <c r="K55" s="14">
        <v>4</v>
      </c>
      <c r="L55" s="14"/>
      <c r="N55" s="14">
        <v>4</v>
      </c>
      <c r="O55" s="14"/>
      <c r="P55" s="14">
        <v>2</v>
      </c>
      <c r="Q55" s="14"/>
      <c r="R55" s="14"/>
      <c r="S55" s="40"/>
      <c r="T55" s="40"/>
      <c r="U55" s="14">
        <v>5</v>
      </c>
      <c r="V55" s="14"/>
      <c r="W55" s="40"/>
      <c r="X55" s="14"/>
    </row>
    <row r="56" spans="1:26" s="41" customFormat="1" x14ac:dyDescent="0.35">
      <c r="A56" s="14" t="s">
        <v>171</v>
      </c>
      <c r="B56" s="42" t="s">
        <v>45</v>
      </c>
      <c r="C56" s="14"/>
      <c r="D56" s="14" t="s">
        <v>42</v>
      </c>
      <c r="E56" s="14" t="s">
        <v>26</v>
      </c>
      <c r="F56" s="14" t="s">
        <v>43</v>
      </c>
      <c r="G56" s="14">
        <v>3</v>
      </c>
      <c r="H56" s="14">
        <v>5</v>
      </c>
      <c r="I56" s="14">
        <v>3</v>
      </c>
      <c r="J56" s="14">
        <v>3</v>
      </c>
      <c r="K56" s="14">
        <v>3</v>
      </c>
      <c r="L56" s="14"/>
      <c r="N56" s="14">
        <v>4</v>
      </c>
      <c r="O56" s="14"/>
      <c r="P56" s="14">
        <v>2</v>
      </c>
      <c r="Q56" s="14"/>
      <c r="R56" s="14"/>
      <c r="S56" s="40"/>
      <c r="T56" s="40"/>
      <c r="U56" s="14">
        <v>5</v>
      </c>
      <c r="V56" s="14"/>
      <c r="W56" s="40"/>
      <c r="X56" s="14"/>
    </row>
    <row r="57" spans="1:26" s="41" customFormat="1" ht="14.5" customHeight="1" x14ac:dyDescent="0.35">
      <c r="A57" s="14" t="s">
        <v>171</v>
      </c>
      <c r="B57" s="42" t="s">
        <v>45</v>
      </c>
      <c r="C57" s="14"/>
      <c r="D57" s="14" t="s">
        <v>42</v>
      </c>
      <c r="E57" s="14" t="s">
        <v>37</v>
      </c>
      <c r="F57" s="14" t="s">
        <v>43</v>
      </c>
      <c r="G57" s="14">
        <v>3</v>
      </c>
      <c r="H57" s="14">
        <v>5</v>
      </c>
      <c r="I57" s="14">
        <v>3</v>
      </c>
      <c r="J57" s="14">
        <v>3</v>
      </c>
      <c r="K57" s="14">
        <v>3</v>
      </c>
      <c r="L57" s="14"/>
      <c r="N57" s="14">
        <v>4</v>
      </c>
      <c r="O57" s="14"/>
      <c r="P57" s="14">
        <v>2</v>
      </c>
      <c r="Q57" s="14"/>
      <c r="R57" s="14"/>
      <c r="S57" s="40"/>
      <c r="T57" s="40"/>
      <c r="U57" s="14">
        <v>5</v>
      </c>
      <c r="V57" s="14"/>
      <c r="W57" s="40"/>
      <c r="X57" s="14"/>
    </row>
    <row r="58" spans="1:26" s="41" customFormat="1" x14ac:dyDescent="0.35">
      <c r="A58" s="14" t="s">
        <v>171</v>
      </c>
      <c r="B58" s="43" t="s">
        <v>45</v>
      </c>
      <c r="C58" s="40"/>
      <c r="D58" s="40" t="s">
        <v>42</v>
      </c>
      <c r="E58" s="40" t="s">
        <v>37</v>
      </c>
      <c r="F58" s="40" t="s">
        <v>43</v>
      </c>
      <c r="G58" s="40">
        <v>3</v>
      </c>
      <c r="H58" s="40">
        <v>5</v>
      </c>
      <c r="I58" s="40">
        <v>3</v>
      </c>
      <c r="J58" s="40">
        <v>3</v>
      </c>
      <c r="K58" s="40">
        <v>3</v>
      </c>
      <c r="L58" s="40"/>
      <c r="N58" s="40">
        <v>4</v>
      </c>
      <c r="O58" s="40"/>
      <c r="P58" s="40">
        <v>2</v>
      </c>
      <c r="Q58" s="40"/>
      <c r="R58" s="40"/>
      <c r="S58" s="40"/>
      <c r="T58" s="40"/>
      <c r="U58" s="40">
        <v>5</v>
      </c>
      <c r="V58" s="40"/>
      <c r="W58" s="40"/>
      <c r="X58" s="40"/>
    </row>
    <row r="59" spans="1:26" s="41" customFormat="1" ht="14.5" customHeight="1" x14ac:dyDescent="0.35">
      <c r="A59" s="14" t="s">
        <v>171</v>
      </c>
      <c r="B59" s="43" t="s">
        <v>45</v>
      </c>
      <c r="C59" s="40"/>
      <c r="D59" s="40" t="s">
        <v>42</v>
      </c>
      <c r="E59" s="40" t="s">
        <v>26</v>
      </c>
      <c r="F59" s="40" t="s">
        <v>146</v>
      </c>
      <c r="G59" s="40"/>
      <c r="H59" s="40"/>
      <c r="I59" s="40"/>
      <c r="J59" s="40"/>
      <c r="K59" s="40"/>
      <c r="L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6" s="41" customFormat="1" ht="14.5" customHeight="1" x14ac:dyDescent="0.35">
      <c r="A60" s="14" t="s">
        <v>171</v>
      </c>
      <c r="B60" s="42" t="s">
        <v>45</v>
      </c>
      <c r="C60" s="14"/>
      <c r="D60" s="14" t="s">
        <v>42</v>
      </c>
      <c r="E60" s="14" t="s">
        <v>26</v>
      </c>
      <c r="F60" s="14" t="s">
        <v>44</v>
      </c>
      <c r="G60" s="14">
        <v>4</v>
      </c>
      <c r="H60" s="14">
        <v>2</v>
      </c>
      <c r="I60" s="14">
        <v>3</v>
      </c>
      <c r="J60" s="14">
        <v>2</v>
      </c>
      <c r="K60" s="14">
        <v>1</v>
      </c>
      <c r="L60" s="14"/>
      <c r="N60" s="14">
        <v>4</v>
      </c>
      <c r="O60" s="14"/>
      <c r="P60" s="14">
        <v>2</v>
      </c>
      <c r="Q60" s="14"/>
      <c r="R60" s="14"/>
      <c r="S60" s="40"/>
      <c r="T60" s="40"/>
      <c r="U60" s="14">
        <v>5</v>
      </c>
      <c r="V60" s="14"/>
      <c r="W60" s="40"/>
      <c r="X60" s="14"/>
    </row>
    <row r="61" spans="1:26" s="41" customFormat="1" x14ac:dyDescent="0.35">
      <c r="A61" s="14" t="s">
        <v>171</v>
      </c>
      <c r="B61" s="42" t="s">
        <v>45</v>
      </c>
      <c r="C61" s="14"/>
      <c r="D61" s="14" t="s">
        <v>42</v>
      </c>
      <c r="E61" s="14" t="s">
        <v>37</v>
      </c>
      <c r="F61" s="14" t="s">
        <v>44</v>
      </c>
      <c r="G61" s="14">
        <v>4</v>
      </c>
      <c r="H61" s="14">
        <v>2</v>
      </c>
      <c r="I61" s="14">
        <v>3</v>
      </c>
      <c r="J61" s="14">
        <v>2</v>
      </c>
      <c r="K61" s="14">
        <v>1</v>
      </c>
      <c r="L61" s="14"/>
      <c r="N61" s="14">
        <v>4</v>
      </c>
      <c r="O61" s="14"/>
      <c r="P61" s="14">
        <v>2</v>
      </c>
      <c r="Q61" s="14"/>
      <c r="R61" s="14"/>
      <c r="S61" s="40"/>
      <c r="T61" s="40"/>
      <c r="U61" s="14">
        <v>5</v>
      </c>
      <c r="V61" s="14"/>
      <c r="W61" s="40"/>
      <c r="X61" s="14"/>
    </row>
    <row r="62" spans="1:26" s="41" customFormat="1" ht="14.5" customHeight="1" x14ac:dyDescent="0.35">
      <c r="A62" s="14" t="s">
        <v>171</v>
      </c>
      <c r="B62" s="43" t="s">
        <v>45</v>
      </c>
      <c r="C62" s="40"/>
      <c r="D62" s="40" t="s">
        <v>42</v>
      </c>
      <c r="E62" s="40" t="s">
        <v>37</v>
      </c>
      <c r="F62" s="40" t="s">
        <v>44</v>
      </c>
      <c r="G62" s="40">
        <v>4</v>
      </c>
      <c r="H62" s="40">
        <v>2</v>
      </c>
      <c r="I62" s="40">
        <v>3</v>
      </c>
      <c r="J62" s="40">
        <v>2</v>
      </c>
      <c r="K62" s="40">
        <v>1</v>
      </c>
      <c r="L62" s="40"/>
      <c r="N62" s="40">
        <v>4</v>
      </c>
      <c r="O62" s="40"/>
      <c r="P62" s="40">
        <v>2</v>
      </c>
      <c r="Q62" s="40"/>
      <c r="R62" s="40"/>
      <c r="S62" s="40"/>
      <c r="T62" s="40"/>
      <c r="U62" s="40">
        <v>5</v>
      </c>
      <c r="V62" s="40"/>
      <c r="W62" s="40"/>
      <c r="X62" s="40"/>
    </row>
    <row r="63" spans="1:26" s="41" customFormat="1" x14ac:dyDescent="0.35">
      <c r="A63" s="14" t="s">
        <v>171</v>
      </c>
      <c r="B63" s="42" t="s">
        <v>45</v>
      </c>
      <c r="C63" s="14"/>
      <c r="D63" s="14" t="s">
        <v>42</v>
      </c>
      <c r="E63" s="14" t="s">
        <v>26</v>
      </c>
      <c r="F63" s="14" t="s">
        <v>57</v>
      </c>
      <c r="G63" s="14">
        <v>4</v>
      </c>
      <c r="H63" s="14">
        <v>4</v>
      </c>
      <c r="I63" s="14">
        <v>3</v>
      </c>
      <c r="J63" s="14">
        <v>2</v>
      </c>
      <c r="K63" s="14">
        <v>3</v>
      </c>
      <c r="L63" s="14"/>
      <c r="N63" s="14">
        <v>3</v>
      </c>
      <c r="O63" s="14"/>
      <c r="P63" s="14">
        <v>2</v>
      </c>
      <c r="Q63" s="14"/>
      <c r="R63" s="14"/>
      <c r="S63" s="40"/>
      <c r="T63" s="40"/>
      <c r="U63" s="14">
        <v>4</v>
      </c>
      <c r="V63" s="14"/>
      <c r="W63" s="40"/>
      <c r="X63" s="14"/>
    </row>
    <row r="64" spans="1:26" s="41" customFormat="1" ht="14.5" customHeight="1" x14ac:dyDescent="0.35">
      <c r="A64" s="14" t="s">
        <v>171</v>
      </c>
      <c r="B64" s="43" t="s">
        <v>45</v>
      </c>
      <c r="C64" s="40"/>
      <c r="D64" s="40" t="s">
        <v>42</v>
      </c>
      <c r="E64" s="40" t="s">
        <v>26</v>
      </c>
      <c r="F64" s="40" t="s">
        <v>57</v>
      </c>
      <c r="G64" s="40">
        <v>4</v>
      </c>
      <c r="H64" s="40">
        <v>4</v>
      </c>
      <c r="I64" s="40">
        <v>3</v>
      </c>
      <c r="J64" s="40">
        <v>2</v>
      </c>
      <c r="K64" s="40">
        <v>3</v>
      </c>
      <c r="L64" s="40"/>
      <c r="N64" s="40">
        <v>3</v>
      </c>
      <c r="O64" s="40"/>
      <c r="P64" s="40">
        <v>2</v>
      </c>
      <c r="Q64" s="40"/>
      <c r="R64" s="40"/>
      <c r="S64" s="40"/>
      <c r="T64" s="40"/>
      <c r="U64" s="40">
        <v>4</v>
      </c>
      <c r="V64" s="40"/>
      <c r="W64" s="40"/>
      <c r="X64" s="40"/>
      <c r="Y64" s="40"/>
      <c r="Z64" s="40"/>
    </row>
    <row r="65" spans="1:26" x14ac:dyDescent="0.35">
      <c r="A65" s="14" t="s">
        <v>172</v>
      </c>
      <c r="B65" s="44" t="s">
        <v>268</v>
      </c>
      <c r="C65" s="39" t="s">
        <v>270</v>
      </c>
      <c r="D65" s="39" t="s">
        <v>72</v>
      </c>
      <c r="F65" s="39" t="s">
        <v>73</v>
      </c>
      <c r="M65" s="39"/>
      <c r="N65" s="34">
        <v>1.22</v>
      </c>
      <c r="S65" s="39"/>
      <c r="T65" s="34">
        <v>2.5390000000000001</v>
      </c>
      <c r="W65" s="34">
        <v>4.8</v>
      </c>
      <c r="X65" s="39"/>
      <c r="Y65" s="39"/>
      <c r="Z65" s="39"/>
    </row>
    <row r="66" spans="1:26" x14ac:dyDescent="0.35">
      <c r="A66" s="14" t="s">
        <v>172</v>
      </c>
      <c r="B66" s="44" t="s">
        <v>268</v>
      </c>
      <c r="C66" s="39" t="s">
        <v>270</v>
      </c>
      <c r="D66" s="39" t="s">
        <v>72</v>
      </c>
      <c r="F66" s="39" t="s">
        <v>74</v>
      </c>
      <c r="M66" s="39"/>
      <c r="N66" s="34">
        <v>1.1759999999999999</v>
      </c>
      <c r="S66" s="39"/>
      <c r="T66" s="34">
        <v>1.742</v>
      </c>
      <c r="W66" s="39"/>
      <c r="X66" s="39"/>
      <c r="Y66" s="39"/>
      <c r="Z66" s="39"/>
    </row>
    <row r="67" spans="1:26" x14ac:dyDescent="0.35">
      <c r="A67" s="14" t="s">
        <v>172</v>
      </c>
      <c r="B67" s="44" t="s">
        <v>268</v>
      </c>
      <c r="C67" s="39" t="s">
        <v>270</v>
      </c>
      <c r="D67" s="39" t="s">
        <v>72</v>
      </c>
      <c r="F67" s="39" t="s">
        <v>75</v>
      </c>
      <c r="M67" s="39"/>
      <c r="N67" s="34">
        <v>1.5740000000000001</v>
      </c>
      <c r="S67" s="39"/>
      <c r="T67" s="34">
        <v>1.5669999999999999</v>
      </c>
      <c r="W67" s="39"/>
      <c r="X67" s="39"/>
      <c r="Y67" s="39"/>
      <c r="Z67" s="39"/>
    </row>
    <row r="68" spans="1:26" x14ac:dyDescent="0.35">
      <c r="A68" s="14" t="s">
        <v>172</v>
      </c>
      <c r="B68" s="44" t="s">
        <v>268</v>
      </c>
      <c r="C68" s="39" t="s">
        <v>270</v>
      </c>
      <c r="D68" s="39" t="s">
        <v>76</v>
      </c>
      <c r="F68" s="39" t="s">
        <v>77</v>
      </c>
      <c r="M68" s="39"/>
      <c r="N68" s="34">
        <v>1.1759999999999999</v>
      </c>
      <c r="S68" s="39"/>
      <c r="T68" s="34">
        <v>1.742</v>
      </c>
      <c r="W68" s="39"/>
      <c r="X68" s="39"/>
      <c r="Y68" s="39"/>
      <c r="Z68" s="39"/>
    </row>
    <row r="69" spans="1:26" x14ac:dyDescent="0.35">
      <c r="A69" s="14" t="s">
        <v>172</v>
      </c>
      <c r="B69" s="44" t="s">
        <v>268</v>
      </c>
      <c r="C69" s="39" t="s">
        <v>270</v>
      </c>
      <c r="D69" s="39" t="s">
        <v>76</v>
      </c>
      <c r="F69" s="39" t="s">
        <v>78</v>
      </c>
      <c r="M69" s="39"/>
      <c r="N69" s="34"/>
      <c r="S69" s="39"/>
      <c r="T69" s="34"/>
      <c r="W69" s="39"/>
      <c r="X69" s="39"/>
      <c r="Y69" s="39"/>
      <c r="Z69" s="39"/>
    </row>
    <row r="70" spans="1:26" x14ac:dyDescent="0.35">
      <c r="A70" s="14" t="s">
        <v>172</v>
      </c>
      <c r="B70" s="44" t="s">
        <v>268</v>
      </c>
      <c r="C70" s="39" t="s">
        <v>270</v>
      </c>
      <c r="D70" s="39" t="s">
        <v>76</v>
      </c>
      <c r="F70" s="39" t="s">
        <v>79</v>
      </c>
      <c r="M70" s="39"/>
      <c r="N70" s="34">
        <v>0.97699999999999998</v>
      </c>
      <c r="S70" s="39"/>
      <c r="T70" s="34">
        <v>1.742</v>
      </c>
      <c r="W70" s="39"/>
      <c r="X70" s="39"/>
      <c r="Y70" s="39"/>
      <c r="Z70" s="39"/>
    </row>
    <row r="71" spans="1:26" x14ac:dyDescent="0.35">
      <c r="A71" s="14" t="s">
        <v>172</v>
      </c>
      <c r="B71" s="44" t="s">
        <v>268</v>
      </c>
      <c r="C71" s="39" t="s">
        <v>270</v>
      </c>
      <c r="D71" s="39" t="s">
        <v>76</v>
      </c>
      <c r="F71" s="39" t="s">
        <v>80</v>
      </c>
      <c r="M71" s="39"/>
      <c r="N71" s="34">
        <v>1.1759999999999999</v>
      </c>
      <c r="S71" s="39"/>
      <c r="T71" s="34">
        <v>1.5669999999999999</v>
      </c>
      <c r="W71" s="39"/>
      <c r="X71" s="39"/>
      <c r="Y71" s="39"/>
      <c r="Z71" s="39"/>
    </row>
    <row r="72" spans="1:26" x14ac:dyDescent="0.35">
      <c r="A72" s="14" t="s">
        <v>172</v>
      </c>
      <c r="B72" s="44" t="s">
        <v>268</v>
      </c>
      <c r="C72" s="39" t="s">
        <v>81</v>
      </c>
      <c r="D72" s="39" t="s">
        <v>72</v>
      </c>
      <c r="F72" s="39" t="s">
        <v>82</v>
      </c>
      <c r="M72" s="34"/>
      <c r="N72" s="34">
        <v>2</v>
      </c>
      <c r="S72" s="34"/>
      <c r="T72" s="34">
        <v>1.917</v>
      </c>
      <c r="W72" s="34"/>
      <c r="X72" s="34"/>
      <c r="Y72" s="34"/>
      <c r="Z72" s="34"/>
    </row>
    <row r="73" spans="1:26" x14ac:dyDescent="0.35">
      <c r="A73" s="14" t="s">
        <v>172</v>
      </c>
      <c r="B73" s="44" t="s">
        <v>272</v>
      </c>
      <c r="C73" s="39" t="s">
        <v>270</v>
      </c>
      <c r="D73" s="39" t="s">
        <v>72</v>
      </c>
      <c r="F73" s="39" t="s">
        <v>85</v>
      </c>
      <c r="M73" s="34">
        <v>7.0460000000000003</v>
      </c>
      <c r="N73" s="34">
        <v>1.7410000000000001</v>
      </c>
      <c r="S73" s="34">
        <v>4</v>
      </c>
      <c r="T73" s="34">
        <v>4</v>
      </c>
      <c r="W73" s="34">
        <v>55</v>
      </c>
      <c r="X73" s="34">
        <v>2</v>
      </c>
      <c r="Y73" s="34">
        <v>2</v>
      </c>
      <c r="Z73" s="34">
        <v>5</v>
      </c>
    </row>
    <row r="74" spans="1:26" x14ac:dyDescent="0.35">
      <c r="A74" s="14" t="s">
        <v>172</v>
      </c>
      <c r="B74" s="44" t="s">
        <v>272</v>
      </c>
      <c r="C74" s="39" t="s">
        <v>270</v>
      </c>
      <c r="D74" s="39" t="s">
        <v>72</v>
      </c>
      <c r="F74" s="39" t="s">
        <v>86</v>
      </c>
      <c r="M74" s="34">
        <v>4.6779999999999999</v>
      </c>
      <c r="N74" s="34">
        <v>1.615</v>
      </c>
      <c r="S74" s="34">
        <v>4</v>
      </c>
      <c r="T74" s="34">
        <v>4</v>
      </c>
      <c r="W74" s="34">
        <v>51</v>
      </c>
      <c r="X74" s="34">
        <v>8</v>
      </c>
      <c r="Y74" s="34">
        <v>2</v>
      </c>
      <c r="Z74" s="34">
        <v>4</v>
      </c>
    </row>
    <row r="75" spans="1:26" x14ac:dyDescent="0.35">
      <c r="A75" s="14" t="s">
        <v>172</v>
      </c>
      <c r="B75" s="44" t="s">
        <v>272</v>
      </c>
      <c r="C75" s="39" t="s">
        <v>270</v>
      </c>
      <c r="D75" s="39" t="s">
        <v>76</v>
      </c>
      <c r="F75" s="39" t="s">
        <v>87</v>
      </c>
      <c r="M75" s="34">
        <v>5.8520000000000003</v>
      </c>
      <c r="N75" s="34">
        <v>1.569</v>
      </c>
      <c r="S75" s="34">
        <v>5</v>
      </c>
      <c r="T75" s="34">
        <v>4</v>
      </c>
      <c r="W75" s="34">
        <v>37</v>
      </c>
      <c r="X75" s="34">
        <v>6</v>
      </c>
      <c r="Y75" s="34">
        <v>2</v>
      </c>
      <c r="Z75" s="34">
        <v>4</v>
      </c>
    </row>
    <row r="76" spans="1:26" x14ac:dyDescent="0.35">
      <c r="A76" s="14" t="s">
        <v>172</v>
      </c>
      <c r="B76" s="44" t="s">
        <v>272</v>
      </c>
      <c r="C76" s="39" t="s">
        <v>270</v>
      </c>
      <c r="D76" s="39" t="s">
        <v>76</v>
      </c>
      <c r="F76" s="39" t="s">
        <v>88</v>
      </c>
      <c r="M76" s="34">
        <v>16.978000000000002</v>
      </c>
      <c r="N76" s="34">
        <v>1.78</v>
      </c>
      <c r="S76" s="34">
        <v>5</v>
      </c>
      <c r="T76" s="34">
        <v>4</v>
      </c>
      <c r="W76" s="34">
        <v>30</v>
      </c>
      <c r="X76" s="34">
        <v>4</v>
      </c>
      <c r="Y76" s="34">
        <v>2</v>
      </c>
      <c r="Z76" s="34">
        <v>4</v>
      </c>
    </row>
    <row r="77" spans="1:26" x14ac:dyDescent="0.35">
      <c r="A77" s="14" t="s">
        <v>172</v>
      </c>
      <c r="B77" s="44" t="s">
        <v>272</v>
      </c>
      <c r="C77" s="39" t="s">
        <v>270</v>
      </c>
      <c r="D77" s="39"/>
      <c r="F77" s="39" t="s">
        <v>89</v>
      </c>
      <c r="M77" s="34">
        <v>9.7799999999999994</v>
      </c>
      <c r="N77" s="34">
        <v>1.252</v>
      </c>
      <c r="S77" s="34">
        <v>4</v>
      </c>
      <c r="T77" s="34">
        <v>3</v>
      </c>
      <c r="W77" s="34">
        <v>36</v>
      </c>
      <c r="X77" s="34">
        <v>2</v>
      </c>
      <c r="Y77" s="34">
        <v>3</v>
      </c>
      <c r="Z77" s="34">
        <v>4</v>
      </c>
    </row>
    <row r="78" spans="1:26" x14ac:dyDescent="0.35">
      <c r="A78" s="14" t="s">
        <v>172</v>
      </c>
      <c r="B78" s="44" t="s">
        <v>272</v>
      </c>
      <c r="C78" s="39" t="s">
        <v>270</v>
      </c>
      <c r="D78" s="39" t="s">
        <v>76</v>
      </c>
      <c r="F78" s="39" t="s">
        <v>90</v>
      </c>
      <c r="M78" s="34">
        <v>8.8369999999999997</v>
      </c>
      <c r="N78" s="34">
        <v>1.8540000000000001</v>
      </c>
      <c r="S78" s="34">
        <v>5</v>
      </c>
      <c r="T78" s="34">
        <v>4</v>
      </c>
      <c r="W78" s="34">
        <v>44</v>
      </c>
      <c r="X78" s="34">
        <v>3</v>
      </c>
      <c r="Y78" s="34">
        <v>3</v>
      </c>
      <c r="Z78" s="34">
        <v>4</v>
      </c>
    </row>
    <row r="79" spans="1:26" x14ac:dyDescent="0.35">
      <c r="A79" s="14" t="s">
        <v>172</v>
      </c>
      <c r="B79" s="44" t="s">
        <v>272</v>
      </c>
      <c r="C79" s="39" t="s">
        <v>270</v>
      </c>
      <c r="D79" s="39" t="s">
        <v>72</v>
      </c>
      <c r="F79" s="39" t="s">
        <v>91</v>
      </c>
      <c r="M79" s="34">
        <v>11.048</v>
      </c>
      <c r="N79" s="34">
        <v>0.64</v>
      </c>
      <c r="S79" s="34">
        <v>4</v>
      </c>
      <c r="T79" s="34">
        <v>3</v>
      </c>
      <c r="W79" s="34">
        <v>46</v>
      </c>
      <c r="X79" s="34">
        <v>4</v>
      </c>
      <c r="Y79" s="34">
        <v>3</v>
      </c>
      <c r="Z79" s="34">
        <v>3</v>
      </c>
    </row>
    <row r="80" spans="1:26" x14ac:dyDescent="0.35">
      <c r="A80" s="14" t="s">
        <v>172</v>
      </c>
      <c r="B80" s="44" t="s">
        <v>272</v>
      </c>
      <c r="C80" s="39" t="s">
        <v>270</v>
      </c>
      <c r="D80" s="39" t="s">
        <v>76</v>
      </c>
      <c r="F80" s="39" t="s">
        <v>92</v>
      </c>
      <c r="M80" s="34"/>
      <c r="N80" s="34">
        <v>1.853</v>
      </c>
      <c r="S80" s="34">
        <v>4</v>
      </c>
      <c r="T80" s="34">
        <v>4</v>
      </c>
      <c r="W80" s="34">
        <v>51</v>
      </c>
      <c r="X80" s="34">
        <v>6</v>
      </c>
      <c r="Y80" s="34">
        <v>2.21428571428571</v>
      </c>
      <c r="Z80" s="34">
        <v>5</v>
      </c>
    </row>
    <row r="81" spans="1:26" x14ac:dyDescent="0.35">
      <c r="A81" s="14" t="s">
        <v>172</v>
      </c>
      <c r="B81" s="44" t="s">
        <v>272</v>
      </c>
      <c r="C81" s="39" t="s">
        <v>270</v>
      </c>
      <c r="D81" s="39" t="s">
        <v>76</v>
      </c>
      <c r="F81" s="39" t="s">
        <v>93</v>
      </c>
      <c r="M81" s="34"/>
      <c r="N81" s="34">
        <v>2.109</v>
      </c>
      <c r="S81" s="34">
        <v>4</v>
      </c>
      <c r="T81" s="34">
        <v>4</v>
      </c>
      <c r="W81" s="34">
        <v>56</v>
      </c>
      <c r="X81" s="34">
        <v>5</v>
      </c>
      <c r="Y81" s="34">
        <v>2.21428571428571</v>
      </c>
      <c r="Z81" s="34">
        <v>5</v>
      </c>
    </row>
    <row r="82" spans="1:26" x14ac:dyDescent="0.35">
      <c r="A82" s="14" t="s">
        <v>172</v>
      </c>
      <c r="B82" s="44" t="s">
        <v>272</v>
      </c>
      <c r="C82" s="39" t="s">
        <v>271</v>
      </c>
      <c r="D82" s="39" t="s">
        <v>72</v>
      </c>
      <c r="F82" s="39" t="s">
        <v>95</v>
      </c>
      <c r="M82" s="34"/>
      <c r="N82" s="34"/>
      <c r="S82" s="34">
        <v>4</v>
      </c>
      <c r="T82" s="34">
        <v>5</v>
      </c>
      <c r="W82" s="34">
        <v>50</v>
      </c>
      <c r="X82" s="34">
        <v>3</v>
      </c>
      <c r="Y82" s="34">
        <v>1</v>
      </c>
      <c r="Z82" s="34">
        <v>5</v>
      </c>
    </row>
    <row r="83" spans="1:26" x14ac:dyDescent="0.35">
      <c r="A83" s="14" t="s">
        <v>172</v>
      </c>
      <c r="B83" s="44" t="s">
        <v>272</v>
      </c>
      <c r="C83" s="39" t="s">
        <v>271</v>
      </c>
      <c r="D83" s="39" t="s">
        <v>76</v>
      </c>
      <c r="F83" s="39" t="s">
        <v>96</v>
      </c>
      <c r="M83" s="34"/>
      <c r="N83" s="34">
        <v>2.702</v>
      </c>
      <c r="S83" s="34">
        <v>5</v>
      </c>
      <c r="T83" s="34">
        <v>4</v>
      </c>
      <c r="W83" s="34">
        <v>50</v>
      </c>
      <c r="X83" s="34">
        <v>3</v>
      </c>
      <c r="Y83" s="34">
        <v>1</v>
      </c>
      <c r="Z83" s="34">
        <v>5</v>
      </c>
    </row>
    <row r="84" spans="1:26" x14ac:dyDescent="0.35">
      <c r="A84" s="14" t="s">
        <v>172</v>
      </c>
      <c r="B84" s="44" t="s">
        <v>272</v>
      </c>
      <c r="C84" s="39" t="s">
        <v>97</v>
      </c>
      <c r="D84" s="39" t="s">
        <v>72</v>
      </c>
      <c r="F84" s="39" t="s">
        <v>98</v>
      </c>
      <c r="M84" s="34"/>
      <c r="N84" s="34">
        <v>2.3109999999999999</v>
      </c>
      <c r="S84" s="34">
        <v>5</v>
      </c>
      <c r="T84" s="34">
        <v>4</v>
      </c>
      <c r="W84" s="34">
        <v>35</v>
      </c>
      <c r="X84" s="34">
        <v>4</v>
      </c>
      <c r="Y84" s="34">
        <v>2</v>
      </c>
      <c r="Z84" s="34">
        <v>5</v>
      </c>
    </row>
    <row r="85" spans="1:26" x14ac:dyDescent="0.35">
      <c r="A85" s="14" t="s">
        <v>172</v>
      </c>
      <c r="B85" s="44" t="s">
        <v>272</v>
      </c>
      <c r="C85" s="39" t="s">
        <v>97</v>
      </c>
      <c r="D85" s="39" t="s">
        <v>72</v>
      </c>
      <c r="F85" s="39" t="s">
        <v>99</v>
      </c>
      <c r="M85" s="34"/>
      <c r="N85" s="34"/>
      <c r="S85" s="34">
        <v>5</v>
      </c>
      <c r="T85" s="34">
        <v>3</v>
      </c>
      <c r="W85" s="34">
        <v>51</v>
      </c>
      <c r="X85" s="34">
        <v>4</v>
      </c>
      <c r="Y85" s="34">
        <v>2</v>
      </c>
      <c r="Z85" s="34">
        <v>6</v>
      </c>
    </row>
    <row r="86" spans="1:26" x14ac:dyDescent="0.35">
      <c r="A86" s="14" t="s">
        <v>172</v>
      </c>
      <c r="B86" s="44" t="s">
        <v>272</v>
      </c>
      <c r="C86" s="39" t="s">
        <v>100</v>
      </c>
      <c r="D86" s="39" t="s">
        <v>76</v>
      </c>
      <c r="F86" s="39" t="s">
        <v>101</v>
      </c>
      <c r="M86" s="34"/>
      <c r="N86" s="34">
        <v>2.109</v>
      </c>
      <c r="S86" s="34">
        <v>5</v>
      </c>
      <c r="T86" s="34">
        <v>4</v>
      </c>
      <c r="W86" s="34">
        <v>38</v>
      </c>
      <c r="X86" s="34">
        <v>6</v>
      </c>
      <c r="Y86" s="34">
        <v>2</v>
      </c>
      <c r="Z86" s="34">
        <v>3</v>
      </c>
    </row>
    <row r="87" spans="1:26" x14ac:dyDescent="0.35">
      <c r="A87" s="14" t="s">
        <v>172</v>
      </c>
      <c r="B87" s="44" t="s">
        <v>272</v>
      </c>
      <c r="C87" s="39" t="s">
        <v>100</v>
      </c>
      <c r="D87" s="39"/>
      <c r="F87" s="39" t="s">
        <v>102</v>
      </c>
      <c r="M87" s="34"/>
      <c r="N87" s="34">
        <v>1.2190000000000001</v>
      </c>
      <c r="S87" s="34">
        <v>4</v>
      </c>
      <c r="T87" s="34">
        <v>4</v>
      </c>
      <c r="W87" s="34">
        <v>50</v>
      </c>
      <c r="X87" s="34">
        <v>9</v>
      </c>
      <c r="Y87" s="34">
        <v>3</v>
      </c>
      <c r="Z87" s="34">
        <v>4</v>
      </c>
    </row>
    <row r="88" spans="1:26" x14ac:dyDescent="0.35">
      <c r="A88" s="14" t="s">
        <v>172</v>
      </c>
      <c r="B88" s="44" t="s">
        <v>272</v>
      </c>
      <c r="C88" s="39" t="s">
        <v>100</v>
      </c>
      <c r="D88" s="39"/>
      <c r="F88" s="39" t="s">
        <v>103</v>
      </c>
      <c r="M88" s="34"/>
      <c r="S88" s="34">
        <v>4</v>
      </c>
      <c r="T88" s="34">
        <v>3.8666666666666698</v>
      </c>
      <c r="W88" s="34">
        <v>45.3333333333333</v>
      </c>
      <c r="X88" s="34">
        <v>4.5999999999999996</v>
      </c>
      <c r="Y88" s="34">
        <v>3</v>
      </c>
      <c r="Z88" s="34">
        <v>3</v>
      </c>
    </row>
    <row r="89" spans="1:26" x14ac:dyDescent="0.35">
      <c r="A89" s="14" t="s">
        <v>172</v>
      </c>
      <c r="B89" s="44" t="s">
        <v>269</v>
      </c>
      <c r="C89" s="39" t="s">
        <v>270</v>
      </c>
      <c r="D89" s="39" t="s">
        <v>76</v>
      </c>
      <c r="F89" s="39" t="s">
        <v>105</v>
      </c>
      <c r="M89" s="34"/>
      <c r="S89" s="34">
        <v>4</v>
      </c>
      <c r="T89" s="34"/>
      <c r="W89" s="34">
        <v>5</v>
      </c>
      <c r="X89" s="34">
        <v>7</v>
      </c>
      <c r="Y89" s="34">
        <v>2</v>
      </c>
      <c r="Z89" s="34">
        <v>4.8571428571428603</v>
      </c>
    </row>
    <row r="90" spans="1:26" x14ac:dyDescent="0.35">
      <c r="A90" s="14" t="s">
        <v>172</v>
      </c>
      <c r="B90" s="44" t="s">
        <v>269</v>
      </c>
      <c r="C90" s="39" t="s">
        <v>270</v>
      </c>
      <c r="D90" s="39" t="s">
        <v>76</v>
      </c>
      <c r="F90" s="39" t="s">
        <v>106</v>
      </c>
      <c r="M90" s="34"/>
      <c r="S90" s="34">
        <v>3</v>
      </c>
      <c r="T90" s="34"/>
      <c r="W90" s="34">
        <v>17</v>
      </c>
      <c r="X90" s="34">
        <v>5</v>
      </c>
      <c r="Y90" s="34">
        <v>2</v>
      </c>
      <c r="Z90" s="34">
        <v>6</v>
      </c>
    </row>
    <row r="91" spans="1:26" x14ac:dyDescent="0.35">
      <c r="A91" s="14" t="s">
        <v>172</v>
      </c>
      <c r="B91" s="44" t="s">
        <v>269</v>
      </c>
      <c r="C91" s="39" t="s">
        <v>270</v>
      </c>
      <c r="D91" s="39" t="s">
        <v>76</v>
      </c>
      <c r="F91" s="39" t="s">
        <v>107</v>
      </c>
      <c r="M91" s="34"/>
      <c r="S91" s="34">
        <v>6</v>
      </c>
      <c r="T91" s="34"/>
      <c r="W91" s="34">
        <v>7.75</v>
      </c>
      <c r="X91" s="34">
        <v>13</v>
      </c>
      <c r="Y91" s="34">
        <v>2</v>
      </c>
      <c r="Z91" s="34">
        <v>6</v>
      </c>
    </row>
    <row r="92" spans="1:26" x14ac:dyDescent="0.35">
      <c r="A92" s="14" t="s">
        <v>172</v>
      </c>
      <c r="B92" s="44" t="s">
        <v>269</v>
      </c>
      <c r="C92" s="39" t="s">
        <v>270</v>
      </c>
      <c r="D92" s="39" t="s">
        <v>76</v>
      </c>
      <c r="F92" s="39" t="s">
        <v>108</v>
      </c>
      <c r="M92" s="34"/>
      <c r="S92" s="34">
        <v>4</v>
      </c>
      <c r="T92" s="34"/>
      <c r="W92" s="34">
        <v>5</v>
      </c>
      <c r="X92" s="34">
        <v>7</v>
      </c>
      <c r="Y92" s="34">
        <v>2</v>
      </c>
      <c r="Z92" s="34">
        <v>4</v>
      </c>
    </row>
    <row r="93" spans="1:26" x14ac:dyDescent="0.35">
      <c r="A93" s="14" t="s">
        <v>172</v>
      </c>
      <c r="B93" s="44" t="s">
        <v>269</v>
      </c>
      <c r="C93" s="39" t="s">
        <v>270</v>
      </c>
      <c r="D93" s="39" t="s">
        <v>76</v>
      </c>
      <c r="F93" s="39" t="s">
        <v>109</v>
      </c>
      <c r="M93" s="34"/>
      <c r="S93" s="34">
        <v>5</v>
      </c>
      <c r="T93" s="34"/>
      <c r="W93" s="34">
        <v>7.75</v>
      </c>
      <c r="X93" s="34">
        <v>10</v>
      </c>
      <c r="Y93" s="34">
        <v>5</v>
      </c>
      <c r="Z93" s="34">
        <v>4.8571428571428603</v>
      </c>
    </row>
    <row r="94" spans="1:26" x14ac:dyDescent="0.35">
      <c r="A94" s="14" t="s">
        <v>172</v>
      </c>
      <c r="B94" s="44" t="s">
        <v>269</v>
      </c>
      <c r="C94" s="39" t="s">
        <v>270</v>
      </c>
      <c r="D94" s="39" t="s">
        <v>110</v>
      </c>
      <c r="F94" s="39" t="s">
        <v>111</v>
      </c>
      <c r="M94" s="34"/>
      <c r="S94" s="34">
        <v>6</v>
      </c>
      <c r="T94" s="34"/>
      <c r="W94" s="34">
        <v>7.75</v>
      </c>
      <c r="X94" s="34">
        <v>10</v>
      </c>
      <c r="Y94" s="34">
        <v>2</v>
      </c>
      <c r="Z94" s="34">
        <v>5</v>
      </c>
    </row>
    <row r="95" spans="1:26" x14ac:dyDescent="0.35">
      <c r="A95" s="14" t="s">
        <v>172</v>
      </c>
      <c r="B95" s="44" t="s">
        <v>269</v>
      </c>
      <c r="C95" s="39" t="s">
        <v>100</v>
      </c>
      <c r="D95" s="39" t="s">
        <v>110</v>
      </c>
      <c r="F95" s="39" t="s">
        <v>112</v>
      </c>
      <c r="M95" s="34"/>
      <c r="S95" s="34">
        <v>5</v>
      </c>
      <c r="T95" s="34"/>
      <c r="W95" s="34">
        <v>12</v>
      </c>
      <c r="X95" s="34">
        <v>8</v>
      </c>
      <c r="Y95" s="34">
        <v>2</v>
      </c>
      <c r="Z95" s="34">
        <v>5</v>
      </c>
    </row>
    <row r="96" spans="1:26" x14ac:dyDescent="0.35">
      <c r="A96" s="14" t="s">
        <v>172</v>
      </c>
      <c r="B96" s="44" t="s">
        <v>269</v>
      </c>
      <c r="C96" s="39" t="s">
        <v>271</v>
      </c>
      <c r="D96" s="39" t="s">
        <v>76</v>
      </c>
      <c r="F96" s="39" t="s">
        <v>113</v>
      </c>
      <c r="M96" s="34"/>
      <c r="S96" s="34">
        <v>4</v>
      </c>
      <c r="T96" s="34"/>
      <c r="W96" s="34">
        <v>5</v>
      </c>
      <c r="X96" s="34">
        <v>7</v>
      </c>
      <c r="Y96" s="34">
        <v>2</v>
      </c>
      <c r="Z96" s="34">
        <v>3</v>
      </c>
    </row>
    <row r="97" spans="1:26" x14ac:dyDescent="0.35">
      <c r="A97" s="14" t="s">
        <v>172</v>
      </c>
      <c r="B97" s="44" t="s">
        <v>269</v>
      </c>
      <c r="C97" s="39" t="s">
        <v>271</v>
      </c>
      <c r="D97" s="39" t="s">
        <v>76</v>
      </c>
      <c r="F97" s="39" t="s">
        <v>114</v>
      </c>
      <c r="M97" s="34"/>
      <c r="S97" s="34">
        <v>5</v>
      </c>
      <c r="T97" s="34"/>
      <c r="W97" s="34">
        <v>5</v>
      </c>
      <c r="X97" s="34">
        <v>7</v>
      </c>
      <c r="Y97" s="34">
        <v>2</v>
      </c>
      <c r="Z97" s="34">
        <v>4.8571428571428603</v>
      </c>
    </row>
    <row r="98" spans="1:26" x14ac:dyDescent="0.35">
      <c r="A98" s="14" t="s">
        <v>172</v>
      </c>
      <c r="B98" s="44" t="s">
        <v>269</v>
      </c>
      <c r="C98" s="39" t="s">
        <v>271</v>
      </c>
      <c r="D98" s="39" t="s">
        <v>76</v>
      </c>
      <c r="F98" s="39" t="s">
        <v>115</v>
      </c>
      <c r="M98" s="34"/>
      <c r="S98" s="34">
        <v>4</v>
      </c>
      <c r="T98" s="34"/>
      <c r="W98" s="34">
        <v>5</v>
      </c>
      <c r="X98" s="34">
        <v>7</v>
      </c>
      <c r="Y98" s="34">
        <v>2</v>
      </c>
      <c r="Z98" s="34">
        <v>4.8571428571428603</v>
      </c>
    </row>
    <row r="99" spans="1:26" x14ac:dyDescent="0.35">
      <c r="A99" s="14" t="s">
        <v>172</v>
      </c>
      <c r="B99" s="44" t="s">
        <v>269</v>
      </c>
      <c r="C99" s="39" t="s">
        <v>271</v>
      </c>
      <c r="D99" s="39" t="s">
        <v>76</v>
      </c>
      <c r="F99" s="39" t="s">
        <v>116</v>
      </c>
      <c r="M99" s="34"/>
      <c r="S99" s="34">
        <v>6</v>
      </c>
      <c r="T99" s="34"/>
      <c r="W99" s="34">
        <v>8</v>
      </c>
      <c r="X99" s="34">
        <v>9</v>
      </c>
      <c r="Y99" s="34">
        <v>2</v>
      </c>
      <c r="Z99" s="34">
        <v>5</v>
      </c>
    </row>
  </sheetData>
  <pageMargins left="0.7" right="0.7" top="0.75" bottom="0.75" header="0.3" footer="0.3"/>
  <pageSetup paperSize="9" orientation="portrait" horizontalDpi="300" verticalDpi="300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workbookViewId="0">
      <selection activeCell="B1" sqref="B1"/>
    </sheetView>
  </sheetViews>
  <sheetFormatPr baseColWidth="10" defaultColWidth="11.453125" defaultRowHeight="14.5" x14ac:dyDescent="0.35"/>
  <cols>
    <col min="5" max="5" width="8.26953125" customWidth="1"/>
    <col min="6" max="6" width="21" bestFit="1" customWidth="1"/>
    <col min="7" max="7" width="7.1796875" bestFit="1" customWidth="1"/>
    <col min="8" max="8" width="7.453125" bestFit="1" customWidth="1"/>
    <col min="9" max="9" width="13.6328125" bestFit="1" customWidth="1"/>
    <col min="10" max="10" width="15.08984375" bestFit="1" customWidth="1"/>
    <col min="11" max="11" width="12.36328125" bestFit="1" customWidth="1"/>
    <col min="15" max="15" width="9" customWidth="1"/>
  </cols>
  <sheetData>
    <row r="1" spans="1:19" x14ac:dyDescent="0.35">
      <c r="A1" t="s">
        <v>0</v>
      </c>
      <c r="B1" t="s">
        <v>148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 t="s">
        <v>18</v>
      </c>
      <c r="B2" t="s">
        <v>149</v>
      </c>
      <c r="C2" t="s">
        <v>19</v>
      </c>
      <c r="D2" t="s">
        <v>20</v>
      </c>
      <c r="E2" t="s">
        <v>21</v>
      </c>
      <c r="H2">
        <v>4</v>
      </c>
      <c r="I2">
        <v>6</v>
      </c>
      <c r="K2">
        <v>2</v>
      </c>
      <c r="L2">
        <v>3</v>
      </c>
      <c r="M2">
        <v>6</v>
      </c>
      <c r="N2">
        <v>6</v>
      </c>
      <c r="Q2">
        <v>3</v>
      </c>
      <c r="R2">
        <v>3</v>
      </c>
      <c r="S2">
        <v>4</v>
      </c>
    </row>
    <row r="3" spans="1:19" x14ac:dyDescent="0.35">
      <c r="A3" t="s">
        <v>18</v>
      </c>
      <c r="B3" t="s">
        <v>149</v>
      </c>
      <c r="C3" t="s">
        <v>22</v>
      </c>
      <c r="D3" t="s">
        <v>23</v>
      </c>
      <c r="E3" t="s">
        <v>24</v>
      </c>
      <c r="H3">
        <v>4</v>
      </c>
      <c r="L3">
        <v>2</v>
      </c>
      <c r="M3">
        <v>5</v>
      </c>
      <c r="N3">
        <v>3</v>
      </c>
      <c r="P3">
        <v>3</v>
      </c>
      <c r="Q3">
        <v>3</v>
      </c>
      <c r="R3">
        <v>3</v>
      </c>
      <c r="S3">
        <v>3</v>
      </c>
    </row>
    <row r="4" spans="1:19" x14ac:dyDescent="0.35">
      <c r="A4" t="s">
        <v>18</v>
      </c>
      <c r="B4" t="s">
        <v>149</v>
      </c>
      <c r="C4" t="s">
        <v>22</v>
      </c>
      <c r="D4" t="s">
        <v>25</v>
      </c>
      <c r="E4" t="s">
        <v>26</v>
      </c>
      <c r="H4">
        <v>2</v>
      </c>
      <c r="J4">
        <v>2</v>
      </c>
      <c r="K4">
        <v>4</v>
      </c>
      <c r="L4">
        <v>2</v>
      </c>
      <c r="M4">
        <v>5</v>
      </c>
      <c r="N4">
        <v>5</v>
      </c>
      <c r="P4">
        <v>3</v>
      </c>
      <c r="Q4">
        <v>3</v>
      </c>
      <c r="R4">
        <v>3</v>
      </c>
      <c r="S4">
        <v>5</v>
      </c>
    </row>
    <row r="5" spans="1:19" x14ac:dyDescent="0.35">
      <c r="A5" t="s">
        <v>18</v>
      </c>
      <c r="B5" t="s">
        <v>149</v>
      </c>
      <c r="C5" t="s">
        <v>22</v>
      </c>
      <c r="D5" t="s">
        <v>27</v>
      </c>
      <c r="E5" t="s">
        <v>24</v>
      </c>
      <c r="H5">
        <v>3</v>
      </c>
      <c r="I5">
        <v>2</v>
      </c>
      <c r="L5">
        <v>2</v>
      </c>
      <c r="M5">
        <v>2</v>
      </c>
      <c r="N5">
        <v>3</v>
      </c>
      <c r="Q5">
        <v>4</v>
      </c>
      <c r="R5">
        <v>2</v>
      </c>
      <c r="S5">
        <v>5</v>
      </c>
    </row>
    <row r="6" spans="1:19" x14ac:dyDescent="0.35">
      <c r="A6" t="s">
        <v>18</v>
      </c>
      <c r="B6" t="s">
        <v>149</v>
      </c>
      <c r="C6" t="s">
        <v>22</v>
      </c>
      <c r="D6" t="s">
        <v>28</v>
      </c>
      <c r="E6" t="s">
        <v>24</v>
      </c>
      <c r="H6">
        <v>3</v>
      </c>
      <c r="I6">
        <v>2</v>
      </c>
      <c r="K6">
        <v>2</v>
      </c>
      <c r="L6">
        <v>2</v>
      </c>
      <c r="M6">
        <v>3</v>
      </c>
      <c r="N6">
        <v>4</v>
      </c>
      <c r="O6">
        <v>3</v>
      </c>
      <c r="Q6">
        <v>3</v>
      </c>
      <c r="R6">
        <v>2</v>
      </c>
      <c r="S6">
        <v>2</v>
      </c>
    </row>
    <row r="7" spans="1:19" x14ac:dyDescent="0.35">
      <c r="A7" t="s">
        <v>18</v>
      </c>
      <c r="B7" t="s">
        <v>149</v>
      </c>
      <c r="C7" t="s">
        <v>22</v>
      </c>
      <c r="D7" t="s">
        <v>29</v>
      </c>
      <c r="E7" t="s">
        <v>24</v>
      </c>
      <c r="H7">
        <v>3</v>
      </c>
      <c r="I7">
        <v>3</v>
      </c>
      <c r="K7">
        <v>2</v>
      </c>
      <c r="L7">
        <v>4</v>
      </c>
      <c r="M7">
        <v>2</v>
      </c>
      <c r="N7">
        <v>4</v>
      </c>
      <c r="Q7">
        <v>2</v>
      </c>
      <c r="R7">
        <v>2</v>
      </c>
      <c r="S7">
        <v>2</v>
      </c>
    </row>
    <row r="8" spans="1:19" x14ac:dyDescent="0.35">
      <c r="A8" t="s">
        <v>18</v>
      </c>
      <c r="B8" t="s">
        <v>149</v>
      </c>
      <c r="C8" t="s">
        <v>30</v>
      </c>
      <c r="D8" t="s">
        <v>31</v>
      </c>
      <c r="E8" t="s">
        <v>24</v>
      </c>
      <c r="H8">
        <v>4</v>
      </c>
      <c r="I8">
        <v>4</v>
      </c>
      <c r="K8">
        <v>6</v>
      </c>
      <c r="L8">
        <v>2</v>
      </c>
      <c r="M8">
        <v>2</v>
      </c>
      <c r="N8">
        <v>5</v>
      </c>
      <c r="O8">
        <v>4</v>
      </c>
      <c r="Q8">
        <v>3</v>
      </c>
      <c r="R8">
        <v>3</v>
      </c>
      <c r="S8">
        <v>3</v>
      </c>
    </row>
    <row r="9" spans="1:19" x14ac:dyDescent="0.35">
      <c r="A9" t="s">
        <v>18</v>
      </c>
      <c r="B9" t="s">
        <v>149</v>
      </c>
      <c r="C9" t="s">
        <v>30</v>
      </c>
      <c r="D9" t="s">
        <v>32</v>
      </c>
      <c r="E9" t="s">
        <v>24</v>
      </c>
      <c r="H9">
        <v>2</v>
      </c>
      <c r="M9">
        <v>2</v>
      </c>
      <c r="N9">
        <v>5</v>
      </c>
      <c r="P9">
        <v>3</v>
      </c>
      <c r="Q9">
        <v>3</v>
      </c>
      <c r="R9">
        <v>4</v>
      </c>
      <c r="S9">
        <v>3</v>
      </c>
    </row>
    <row r="10" spans="1:19" x14ac:dyDescent="0.35">
      <c r="A10" t="s">
        <v>18</v>
      </c>
      <c r="B10" t="s">
        <v>149</v>
      </c>
      <c r="C10" t="s">
        <v>30</v>
      </c>
      <c r="D10" t="s">
        <v>33</v>
      </c>
      <c r="E10" t="s">
        <v>26</v>
      </c>
      <c r="H10">
        <v>5</v>
      </c>
      <c r="I10">
        <v>3</v>
      </c>
      <c r="K10">
        <v>3</v>
      </c>
      <c r="L10">
        <v>3</v>
      </c>
      <c r="M10">
        <v>2</v>
      </c>
      <c r="N10">
        <v>3</v>
      </c>
      <c r="Q10">
        <v>3</v>
      </c>
      <c r="R10">
        <v>2</v>
      </c>
      <c r="S10">
        <v>4</v>
      </c>
    </row>
    <row r="11" spans="1:19" x14ac:dyDescent="0.35">
      <c r="A11" s="29" t="s">
        <v>34</v>
      </c>
      <c r="B11" s="30" t="s">
        <v>150</v>
      </c>
      <c r="C11" s="29" t="s">
        <v>30</v>
      </c>
      <c r="D11" s="29" t="s">
        <v>139</v>
      </c>
      <c r="E11" s="29" t="s">
        <v>37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5">
      <c r="A12" t="s">
        <v>34</v>
      </c>
      <c r="B12" t="s">
        <v>149</v>
      </c>
      <c r="C12" t="s">
        <v>30</v>
      </c>
      <c r="D12" t="s">
        <v>35</v>
      </c>
      <c r="E12" t="s">
        <v>26</v>
      </c>
      <c r="F12">
        <v>2</v>
      </c>
      <c r="H12">
        <v>4</v>
      </c>
      <c r="I12">
        <v>4</v>
      </c>
      <c r="J12">
        <v>5</v>
      </c>
      <c r="N12">
        <v>4</v>
      </c>
      <c r="O12">
        <v>3</v>
      </c>
      <c r="P12">
        <v>5</v>
      </c>
      <c r="Q12">
        <v>4</v>
      </c>
      <c r="R12">
        <v>1</v>
      </c>
      <c r="S12">
        <v>2</v>
      </c>
    </row>
    <row r="13" spans="1:19" x14ac:dyDescent="0.35">
      <c r="A13" t="s">
        <v>34</v>
      </c>
      <c r="B13" t="s">
        <v>149</v>
      </c>
      <c r="C13" t="s">
        <v>30</v>
      </c>
      <c r="D13" t="s">
        <v>36</v>
      </c>
      <c r="E13" t="s">
        <v>26</v>
      </c>
      <c r="F13">
        <v>2</v>
      </c>
      <c r="H13">
        <v>3</v>
      </c>
      <c r="I13">
        <v>2</v>
      </c>
      <c r="N13">
        <v>5</v>
      </c>
      <c r="O13">
        <v>6</v>
      </c>
      <c r="Q13">
        <v>4</v>
      </c>
      <c r="R13">
        <v>3</v>
      </c>
      <c r="S13">
        <v>2</v>
      </c>
    </row>
    <row r="14" spans="1:19" x14ac:dyDescent="0.35">
      <c r="A14" t="s">
        <v>34</v>
      </c>
      <c r="B14" t="s">
        <v>149</v>
      </c>
      <c r="C14" t="s">
        <v>30</v>
      </c>
      <c r="D14" t="s">
        <v>36</v>
      </c>
      <c r="E14" t="s">
        <v>37</v>
      </c>
      <c r="F14">
        <v>2</v>
      </c>
      <c r="H14">
        <v>3</v>
      </c>
      <c r="I14">
        <v>2</v>
      </c>
      <c r="N14">
        <v>5</v>
      </c>
      <c r="O14">
        <v>6</v>
      </c>
      <c r="Q14">
        <v>4</v>
      </c>
      <c r="R14">
        <v>3</v>
      </c>
      <c r="S14">
        <v>2</v>
      </c>
    </row>
    <row r="15" spans="1:19" x14ac:dyDescent="0.35">
      <c r="A15" s="29" t="s">
        <v>34</v>
      </c>
      <c r="B15" s="30" t="s">
        <v>150</v>
      </c>
      <c r="C15" s="29" t="s">
        <v>30</v>
      </c>
      <c r="D15" s="29" t="s">
        <v>140</v>
      </c>
      <c r="E15" s="29" t="s">
        <v>48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19" x14ac:dyDescent="0.35">
      <c r="A16" t="s">
        <v>34</v>
      </c>
      <c r="B16" t="s">
        <v>149</v>
      </c>
      <c r="C16" t="s">
        <v>30</v>
      </c>
      <c r="D16" t="s">
        <v>38</v>
      </c>
      <c r="E16" t="s">
        <v>26</v>
      </c>
      <c r="F16">
        <v>2</v>
      </c>
      <c r="H16">
        <v>3</v>
      </c>
      <c r="I16">
        <v>3</v>
      </c>
      <c r="N16">
        <v>4</v>
      </c>
      <c r="O16">
        <v>3</v>
      </c>
      <c r="P16">
        <v>5</v>
      </c>
      <c r="Q16">
        <v>4</v>
      </c>
      <c r="R16">
        <v>3</v>
      </c>
      <c r="S16">
        <v>3</v>
      </c>
    </row>
    <row r="17" spans="1:19" x14ac:dyDescent="0.35">
      <c r="A17" t="s">
        <v>34</v>
      </c>
      <c r="B17" t="s">
        <v>149</v>
      </c>
      <c r="C17" t="s">
        <v>30</v>
      </c>
      <c r="D17" t="s">
        <v>39</v>
      </c>
      <c r="E17" t="s">
        <v>26</v>
      </c>
      <c r="F17">
        <v>5</v>
      </c>
      <c r="H17">
        <v>5</v>
      </c>
      <c r="I17">
        <v>3</v>
      </c>
      <c r="N17">
        <v>4</v>
      </c>
      <c r="O17">
        <v>4</v>
      </c>
      <c r="P17">
        <v>5</v>
      </c>
      <c r="Q17">
        <v>3</v>
      </c>
      <c r="R17">
        <v>3</v>
      </c>
      <c r="S17">
        <v>4</v>
      </c>
    </row>
    <row r="18" spans="1:19" x14ac:dyDescent="0.35">
      <c r="A18" s="29" t="s">
        <v>34</v>
      </c>
      <c r="B18" s="30" t="s">
        <v>150</v>
      </c>
      <c r="C18" s="29" t="s">
        <v>30</v>
      </c>
      <c r="D18" s="29" t="s">
        <v>142</v>
      </c>
      <c r="E18" s="29" t="s">
        <v>37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35">
      <c r="A19" s="29" t="s">
        <v>34</v>
      </c>
      <c r="B19" s="30" t="s">
        <v>150</v>
      </c>
      <c r="C19" s="29" t="s">
        <v>30</v>
      </c>
      <c r="D19" s="29" t="s">
        <v>143</v>
      </c>
      <c r="E19" s="29" t="s">
        <v>48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1:19" x14ac:dyDescent="0.35">
      <c r="A20" t="s">
        <v>34</v>
      </c>
      <c r="B20" t="s">
        <v>149</v>
      </c>
      <c r="C20" t="s">
        <v>30</v>
      </c>
      <c r="D20" t="s">
        <v>40</v>
      </c>
      <c r="E20" t="s">
        <v>26</v>
      </c>
      <c r="F20">
        <v>3</v>
      </c>
      <c r="H20">
        <v>3</v>
      </c>
      <c r="N20">
        <v>4</v>
      </c>
      <c r="O20">
        <v>2</v>
      </c>
      <c r="Q20">
        <v>3</v>
      </c>
      <c r="R20">
        <v>5</v>
      </c>
      <c r="S20">
        <v>4</v>
      </c>
    </row>
    <row r="21" spans="1:19" x14ac:dyDescent="0.35">
      <c r="A21" s="29" t="s">
        <v>34</v>
      </c>
      <c r="B21" s="30" t="s">
        <v>150</v>
      </c>
      <c r="C21" s="29" t="s">
        <v>30</v>
      </c>
      <c r="D21" s="29" t="s">
        <v>144</v>
      </c>
      <c r="E21" s="29" t="s">
        <v>37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x14ac:dyDescent="0.35">
      <c r="A22" t="s">
        <v>34</v>
      </c>
      <c r="B22" t="s">
        <v>149</v>
      </c>
      <c r="C22" t="s">
        <v>30</v>
      </c>
      <c r="D22" t="s">
        <v>41</v>
      </c>
      <c r="E22" t="s">
        <v>26</v>
      </c>
      <c r="F22">
        <v>1</v>
      </c>
      <c r="H22">
        <v>2</v>
      </c>
      <c r="I22">
        <v>2</v>
      </c>
      <c r="J22">
        <v>3</v>
      </c>
      <c r="N22">
        <v>3</v>
      </c>
      <c r="O22">
        <v>3</v>
      </c>
      <c r="P22">
        <v>2</v>
      </c>
      <c r="Q22">
        <v>3</v>
      </c>
      <c r="R22">
        <v>4</v>
      </c>
      <c r="S22">
        <v>3</v>
      </c>
    </row>
    <row r="23" spans="1:19" x14ac:dyDescent="0.35">
      <c r="A23" t="s">
        <v>34</v>
      </c>
      <c r="B23" t="s">
        <v>149</v>
      </c>
      <c r="C23" t="s">
        <v>42</v>
      </c>
      <c r="D23" t="s">
        <v>43</v>
      </c>
      <c r="E23" t="s">
        <v>26</v>
      </c>
      <c r="F23">
        <v>2</v>
      </c>
      <c r="H23">
        <v>4</v>
      </c>
      <c r="I23">
        <v>3</v>
      </c>
      <c r="N23">
        <v>5</v>
      </c>
      <c r="O23">
        <v>4</v>
      </c>
      <c r="Q23">
        <v>4</v>
      </c>
      <c r="R23">
        <v>3</v>
      </c>
      <c r="S23">
        <v>2</v>
      </c>
    </row>
    <row r="24" spans="1:19" x14ac:dyDescent="0.35">
      <c r="A24" s="29" t="s">
        <v>34</v>
      </c>
      <c r="B24" s="30" t="s">
        <v>150</v>
      </c>
      <c r="C24" s="29" t="s">
        <v>42</v>
      </c>
      <c r="D24" s="29" t="s">
        <v>43</v>
      </c>
      <c r="E24" s="29" t="s">
        <v>37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19" x14ac:dyDescent="0.35">
      <c r="A25" t="s">
        <v>34</v>
      </c>
      <c r="B25" t="s">
        <v>149</v>
      </c>
      <c r="C25" t="s">
        <v>42</v>
      </c>
      <c r="D25" t="s">
        <v>44</v>
      </c>
      <c r="E25" t="s">
        <v>26</v>
      </c>
      <c r="F25">
        <v>3</v>
      </c>
      <c r="H25">
        <v>4</v>
      </c>
      <c r="I25">
        <v>2</v>
      </c>
      <c r="N25">
        <v>4</v>
      </c>
      <c r="O25">
        <v>5</v>
      </c>
      <c r="Q25">
        <v>3</v>
      </c>
      <c r="R25">
        <v>3</v>
      </c>
      <c r="S25">
        <v>2</v>
      </c>
    </row>
    <row r="26" spans="1:19" x14ac:dyDescent="0.35">
      <c r="A26" s="29" t="s">
        <v>34</v>
      </c>
      <c r="B26" s="30" t="s">
        <v>150</v>
      </c>
      <c r="C26" s="29" t="s">
        <v>42</v>
      </c>
      <c r="D26" s="29" t="s">
        <v>44</v>
      </c>
      <c r="E26" s="29" t="s">
        <v>37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x14ac:dyDescent="0.35">
      <c r="A27" s="29" t="s">
        <v>34</v>
      </c>
      <c r="B27" s="30" t="s">
        <v>150</v>
      </c>
      <c r="C27" s="29" t="s">
        <v>42</v>
      </c>
      <c r="D27" s="29" t="s">
        <v>147</v>
      </c>
      <c r="E27" s="29" t="s">
        <v>26</v>
      </c>
      <c r="F27" s="30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19" x14ac:dyDescent="0.35">
      <c r="A28" t="s">
        <v>45</v>
      </c>
      <c r="B28" t="s">
        <v>149</v>
      </c>
      <c r="C28" t="s">
        <v>46</v>
      </c>
      <c r="D28" t="s">
        <v>47</v>
      </c>
      <c r="E28" t="s">
        <v>26</v>
      </c>
      <c r="F28">
        <v>2</v>
      </c>
      <c r="H28">
        <v>4</v>
      </c>
    </row>
    <row r="29" spans="1:19" x14ac:dyDescent="0.35">
      <c r="A29" t="s">
        <v>45</v>
      </c>
      <c r="B29" t="s">
        <v>149</v>
      </c>
      <c r="C29" t="s">
        <v>46</v>
      </c>
      <c r="D29" t="s">
        <v>47</v>
      </c>
      <c r="E29" t="s">
        <v>48</v>
      </c>
      <c r="F29">
        <v>2</v>
      </c>
      <c r="H29">
        <v>4</v>
      </c>
    </row>
    <row r="30" spans="1:19" x14ac:dyDescent="0.35">
      <c r="A30" t="s">
        <v>45</v>
      </c>
      <c r="B30" t="s">
        <v>149</v>
      </c>
      <c r="C30" t="s">
        <v>30</v>
      </c>
      <c r="D30" t="s">
        <v>49</v>
      </c>
      <c r="E30" t="s">
        <v>26</v>
      </c>
      <c r="F30">
        <v>1</v>
      </c>
      <c r="G30">
        <v>3</v>
      </c>
      <c r="H30">
        <v>3</v>
      </c>
      <c r="I30">
        <v>4</v>
      </c>
      <c r="K30">
        <v>3</v>
      </c>
      <c r="P30">
        <v>2</v>
      </c>
      <c r="R30">
        <v>2</v>
      </c>
      <c r="S30">
        <v>2</v>
      </c>
    </row>
    <row r="31" spans="1:19" x14ac:dyDescent="0.35">
      <c r="A31" t="s">
        <v>45</v>
      </c>
      <c r="B31" t="s">
        <v>149</v>
      </c>
      <c r="C31" t="s">
        <v>30</v>
      </c>
      <c r="D31" t="s">
        <v>50</v>
      </c>
      <c r="E31" t="s">
        <v>26</v>
      </c>
      <c r="F31">
        <v>3</v>
      </c>
      <c r="G31">
        <v>4</v>
      </c>
      <c r="H31">
        <v>4</v>
      </c>
      <c r="I31">
        <v>3</v>
      </c>
      <c r="K31">
        <v>5</v>
      </c>
      <c r="P31">
        <v>3</v>
      </c>
      <c r="R31">
        <v>5</v>
      </c>
      <c r="S31">
        <v>3</v>
      </c>
    </row>
    <row r="32" spans="1:19" x14ac:dyDescent="0.35">
      <c r="A32" t="s">
        <v>45</v>
      </c>
      <c r="B32" t="s">
        <v>149</v>
      </c>
      <c r="C32" t="s">
        <v>30</v>
      </c>
      <c r="D32" t="s">
        <v>50</v>
      </c>
      <c r="E32" t="s">
        <v>48</v>
      </c>
      <c r="F32">
        <v>3</v>
      </c>
      <c r="G32">
        <v>4</v>
      </c>
      <c r="H32">
        <v>4</v>
      </c>
      <c r="I32">
        <v>3</v>
      </c>
      <c r="K32">
        <v>5</v>
      </c>
      <c r="P32">
        <v>3</v>
      </c>
      <c r="R32">
        <v>5</v>
      </c>
      <c r="S32">
        <v>3</v>
      </c>
    </row>
    <row r="33" spans="1:25" x14ac:dyDescent="0.35">
      <c r="A33" s="29" t="s">
        <v>45</v>
      </c>
      <c r="B33" s="30" t="s">
        <v>150</v>
      </c>
      <c r="C33" s="29" t="s">
        <v>30</v>
      </c>
      <c r="D33" s="29" t="s">
        <v>139</v>
      </c>
      <c r="E33" s="29" t="s">
        <v>37</v>
      </c>
      <c r="F33" s="29">
        <v>3</v>
      </c>
      <c r="G33" s="29">
        <v>4</v>
      </c>
      <c r="H33" s="29">
        <v>3</v>
      </c>
      <c r="I33" s="29">
        <v>4</v>
      </c>
      <c r="J33" s="29"/>
      <c r="K33" s="29">
        <v>5</v>
      </c>
      <c r="L33" s="29"/>
      <c r="M33" s="29"/>
      <c r="N33" s="29"/>
      <c r="O33" s="29"/>
      <c r="P33" s="29">
        <v>5</v>
      </c>
      <c r="Q33" s="29"/>
      <c r="R33" s="29">
        <v>2</v>
      </c>
      <c r="S33" s="29">
        <v>2</v>
      </c>
    </row>
    <row r="34" spans="1:25" x14ac:dyDescent="0.35">
      <c r="A34" t="s">
        <v>45</v>
      </c>
      <c r="B34" t="s">
        <v>149</v>
      </c>
      <c r="C34" t="s">
        <v>30</v>
      </c>
      <c r="D34" t="s">
        <v>35</v>
      </c>
      <c r="E34" t="s">
        <v>26</v>
      </c>
      <c r="F34">
        <v>3</v>
      </c>
      <c r="G34">
        <v>4</v>
      </c>
      <c r="H34">
        <v>3</v>
      </c>
      <c r="I34">
        <v>4</v>
      </c>
      <c r="K34">
        <v>5</v>
      </c>
      <c r="P34">
        <v>5</v>
      </c>
      <c r="R34">
        <v>2</v>
      </c>
      <c r="S34">
        <v>2</v>
      </c>
    </row>
    <row r="35" spans="1:25" x14ac:dyDescent="0.35">
      <c r="A35" t="s">
        <v>45</v>
      </c>
      <c r="B35" t="s">
        <v>149</v>
      </c>
      <c r="C35" t="s">
        <v>30</v>
      </c>
      <c r="D35" t="s">
        <v>35</v>
      </c>
      <c r="E35" t="s">
        <v>37</v>
      </c>
      <c r="F35">
        <v>3</v>
      </c>
      <c r="G35">
        <v>4</v>
      </c>
      <c r="H35">
        <v>3</v>
      </c>
      <c r="I35">
        <v>4</v>
      </c>
      <c r="K35">
        <v>5</v>
      </c>
      <c r="P35">
        <v>5</v>
      </c>
      <c r="R35">
        <v>2</v>
      </c>
      <c r="S35">
        <v>2</v>
      </c>
    </row>
    <row r="36" spans="1:25" x14ac:dyDescent="0.35">
      <c r="A36" t="s">
        <v>45</v>
      </c>
      <c r="B36" t="s">
        <v>149</v>
      </c>
      <c r="C36" t="s">
        <v>30</v>
      </c>
      <c r="D36" t="s">
        <v>36</v>
      </c>
      <c r="E36" t="s">
        <v>26</v>
      </c>
      <c r="F36">
        <v>3</v>
      </c>
      <c r="G36">
        <v>4</v>
      </c>
      <c r="H36">
        <v>2</v>
      </c>
      <c r="I36">
        <v>4</v>
      </c>
      <c r="K36">
        <v>4</v>
      </c>
      <c r="P36">
        <v>2</v>
      </c>
      <c r="R36">
        <v>5</v>
      </c>
      <c r="S36">
        <v>3</v>
      </c>
    </row>
    <row r="37" spans="1:25" x14ac:dyDescent="0.35">
      <c r="A37" t="s">
        <v>45</v>
      </c>
      <c r="B37" t="s">
        <v>149</v>
      </c>
      <c r="C37" t="s">
        <v>30</v>
      </c>
      <c r="D37" t="s">
        <v>36</v>
      </c>
      <c r="E37" t="s">
        <v>37</v>
      </c>
      <c r="F37">
        <v>3</v>
      </c>
      <c r="G37">
        <v>4</v>
      </c>
      <c r="H37">
        <v>2</v>
      </c>
      <c r="I37">
        <v>4</v>
      </c>
      <c r="K37">
        <v>4</v>
      </c>
      <c r="P37">
        <v>2</v>
      </c>
      <c r="R37">
        <v>5</v>
      </c>
      <c r="S37">
        <v>3</v>
      </c>
    </row>
    <row r="38" spans="1:25" x14ac:dyDescent="0.35">
      <c r="A38" t="s">
        <v>45</v>
      </c>
      <c r="B38" t="s">
        <v>149</v>
      </c>
      <c r="C38" t="s">
        <v>30</v>
      </c>
      <c r="D38" t="s">
        <v>51</v>
      </c>
      <c r="E38" t="s">
        <v>26</v>
      </c>
      <c r="F38">
        <v>4</v>
      </c>
      <c r="G38">
        <v>2</v>
      </c>
      <c r="H38">
        <v>4</v>
      </c>
      <c r="I38">
        <v>4</v>
      </c>
      <c r="K38">
        <v>3</v>
      </c>
      <c r="P38">
        <v>2</v>
      </c>
      <c r="R38">
        <v>3</v>
      </c>
      <c r="S38">
        <v>3</v>
      </c>
    </row>
    <row r="39" spans="1:25" x14ac:dyDescent="0.35">
      <c r="A39" t="s">
        <v>45</v>
      </c>
      <c r="B39" t="s">
        <v>149</v>
      </c>
      <c r="C39" t="s">
        <v>30</v>
      </c>
      <c r="D39" t="s">
        <v>51</v>
      </c>
      <c r="E39" t="s">
        <v>37</v>
      </c>
      <c r="F39">
        <v>4</v>
      </c>
      <c r="G39">
        <v>2</v>
      </c>
      <c r="H39">
        <v>4</v>
      </c>
      <c r="I39">
        <v>4</v>
      </c>
      <c r="K39">
        <v>3</v>
      </c>
      <c r="P39">
        <v>2</v>
      </c>
      <c r="R39">
        <v>3</v>
      </c>
      <c r="S39">
        <v>3</v>
      </c>
    </row>
    <row r="40" spans="1:25" x14ac:dyDescent="0.35">
      <c r="A40" s="29" t="s">
        <v>45</v>
      </c>
      <c r="B40" s="30" t="s">
        <v>150</v>
      </c>
      <c r="C40" s="29" t="s">
        <v>30</v>
      </c>
      <c r="D40" s="29" t="s">
        <v>140</v>
      </c>
      <c r="E40" s="29" t="s">
        <v>141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25" x14ac:dyDescent="0.35">
      <c r="A41" t="s">
        <v>45</v>
      </c>
      <c r="B41" t="s">
        <v>149</v>
      </c>
      <c r="C41" t="s">
        <v>30</v>
      </c>
      <c r="D41" t="s">
        <v>38</v>
      </c>
      <c r="E41" t="s">
        <v>26</v>
      </c>
      <c r="F41">
        <v>3</v>
      </c>
      <c r="G41">
        <v>2</v>
      </c>
      <c r="H41">
        <v>3</v>
      </c>
      <c r="I41">
        <v>3</v>
      </c>
      <c r="K41">
        <v>4</v>
      </c>
      <c r="P41">
        <v>5</v>
      </c>
      <c r="R41">
        <v>4</v>
      </c>
      <c r="S41">
        <v>3</v>
      </c>
    </row>
    <row r="42" spans="1:25" x14ac:dyDescent="0.35">
      <c r="A42" t="s">
        <v>45</v>
      </c>
      <c r="B42" t="s">
        <v>149</v>
      </c>
      <c r="C42" t="s">
        <v>30</v>
      </c>
      <c r="D42" t="s">
        <v>38</v>
      </c>
      <c r="E42" t="s">
        <v>48</v>
      </c>
      <c r="F42">
        <v>3</v>
      </c>
      <c r="G42">
        <v>2</v>
      </c>
      <c r="H42">
        <v>3</v>
      </c>
      <c r="I42">
        <v>3</v>
      </c>
      <c r="K42">
        <v>4</v>
      </c>
      <c r="P42">
        <v>5</v>
      </c>
      <c r="R42">
        <v>4</v>
      </c>
      <c r="S42">
        <v>3</v>
      </c>
    </row>
    <row r="43" spans="1:25" x14ac:dyDescent="0.35">
      <c r="A43" t="s">
        <v>45</v>
      </c>
      <c r="B43" t="s">
        <v>149</v>
      </c>
      <c r="C43" t="s">
        <v>30</v>
      </c>
      <c r="D43" t="s">
        <v>52</v>
      </c>
      <c r="E43" t="s">
        <v>26</v>
      </c>
      <c r="F43">
        <v>3</v>
      </c>
      <c r="G43">
        <v>2</v>
      </c>
      <c r="H43">
        <v>3</v>
      </c>
      <c r="I43">
        <v>4</v>
      </c>
      <c r="K43">
        <v>4</v>
      </c>
      <c r="P43">
        <v>2</v>
      </c>
      <c r="R43">
        <v>2</v>
      </c>
      <c r="S43">
        <v>2</v>
      </c>
    </row>
    <row r="44" spans="1:25" x14ac:dyDescent="0.35">
      <c r="A44" t="s">
        <v>45</v>
      </c>
      <c r="B44" t="s">
        <v>149</v>
      </c>
      <c r="C44" t="s">
        <v>30</v>
      </c>
      <c r="D44" t="s">
        <v>52</v>
      </c>
      <c r="E44" t="s">
        <v>48</v>
      </c>
      <c r="F44">
        <v>3</v>
      </c>
      <c r="G44">
        <v>2</v>
      </c>
      <c r="H44">
        <v>3</v>
      </c>
      <c r="I44">
        <v>4</v>
      </c>
      <c r="K44">
        <v>4</v>
      </c>
      <c r="P44">
        <v>2</v>
      </c>
      <c r="R44">
        <v>2</v>
      </c>
      <c r="S44">
        <v>2</v>
      </c>
    </row>
    <row r="45" spans="1:25" x14ac:dyDescent="0.35">
      <c r="A45" t="s">
        <v>45</v>
      </c>
      <c r="B45" t="s">
        <v>149</v>
      </c>
      <c r="C45" t="s">
        <v>30</v>
      </c>
      <c r="D45" t="s">
        <v>53</v>
      </c>
      <c r="E45" t="s">
        <v>26</v>
      </c>
      <c r="F45">
        <v>4</v>
      </c>
      <c r="G45">
        <v>3</v>
      </c>
      <c r="H45">
        <v>3</v>
      </c>
      <c r="I45">
        <v>4</v>
      </c>
      <c r="K45">
        <v>7</v>
      </c>
      <c r="P45">
        <v>3</v>
      </c>
      <c r="R45">
        <v>4</v>
      </c>
      <c r="S45">
        <v>3</v>
      </c>
    </row>
    <row r="46" spans="1:25" x14ac:dyDescent="0.35">
      <c r="A46" t="s">
        <v>45</v>
      </c>
      <c r="B46" t="s">
        <v>149</v>
      </c>
      <c r="C46" t="s">
        <v>30</v>
      </c>
      <c r="D46" t="s">
        <v>53</v>
      </c>
      <c r="E46" t="s">
        <v>48</v>
      </c>
      <c r="F46">
        <v>4</v>
      </c>
      <c r="G46">
        <v>3</v>
      </c>
      <c r="H46">
        <v>3</v>
      </c>
      <c r="I46">
        <v>4</v>
      </c>
      <c r="K46">
        <v>7</v>
      </c>
      <c r="P46">
        <v>3</v>
      </c>
      <c r="R46">
        <v>4</v>
      </c>
      <c r="S46">
        <v>3</v>
      </c>
    </row>
    <row r="47" spans="1:25" s="30" customFormat="1" x14ac:dyDescent="0.35">
      <c r="A47" t="s">
        <v>45</v>
      </c>
      <c r="B47" t="s">
        <v>149</v>
      </c>
      <c r="C47" t="s">
        <v>30</v>
      </c>
      <c r="D47" t="s">
        <v>39</v>
      </c>
      <c r="E47" t="s">
        <v>26</v>
      </c>
      <c r="F47">
        <v>5</v>
      </c>
      <c r="G47">
        <v>2</v>
      </c>
      <c r="H47">
        <v>4</v>
      </c>
      <c r="I47">
        <v>3</v>
      </c>
      <c r="J47"/>
      <c r="K47">
        <v>6</v>
      </c>
      <c r="L47"/>
      <c r="M47"/>
      <c r="N47"/>
      <c r="O47"/>
      <c r="P47">
        <v>5</v>
      </c>
      <c r="Q47"/>
      <c r="R47">
        <v>3</v>
      </c>
      <c r="S47">
        <v>4</v>
      </c>
      <c r="V47" s="29"/>
      <c r="W47" s="29"/>
      <c r="X47" s="29"/>
      <c r="Y47" s="29"/>
    </row>
    <row r="48" spans="1:25" s="30" customFormat="1" x14ac:dyDescent="0.35">
      <c r="A48" t="s">
        <v>45</v>
      </c>
      <c r="B48" t="s">
        <v>149</v>
      </c>
      <c r="C48" t="s">
        <v>30</v>
      </c>
      <c r="D48" t="s">
        <v>39</v>
      </c>
      <c r="E48" t="s">
        <v>48</v>
      </c>
      <c r="F48">
        <v>5</v>
      </c>
      <c r="G48">
        <v>2</v>
      </c>
      <c r="H48">
        <v>4</v>
      </c>
      <c r="I48">
        <v>3</v>
      </c>
      <c r="J48"/>
      <c r="K48">
        <v>6</v>
      </c>
      <c r="L48"/>
      <c r="M48"/>
      <c r="N48"/>
      <c r="O48"/>
      <c r="P48">
        <v>5</v>
      </c>
      <c r="Q48"/>
      <c r="R48">
        <v>3</v>
      </c>
      <c r="S48">
        <v>4</v>
      </c>
      <c r="V48" s="29"/>
      <c r="W48" s="29"/>
      <c r="X48" s="29"/>
      <c r="Y48" s="29"/>
    </row>
    <row r="49" spans="1:25" s="30" customFormat="1" x14ac:dyDescent="0.35">
      <c r="A49" s="29" t="s">
        <v>45</v>
      </c>
      <c r="B49" s="30" t="s">
        <v>150</v>
      </c>
      <c r="C49" s="29" t="s">
        <v>42</v>
      </c>
      <c r="D49" s="29" t="s">
        <v>145</v>
      </c>
      <c r="E49" s="29" t="s">
        <v>48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V49" s="29"/>
      <c r="W49" s="29"/>
      <c r="X49" s="29"/>
      <c r="Y49" s="29"/>
    </row>
    <row r="50" spans="1:25" s="30" customFormat="1" x14ac:dyDescent="0.35">
      <c r="A50" t="s">
        <v>45</v>
      </c>
      <c r="B50" t="s">
        <v>149</v>
      </c>
      <c r="C50" t="s">
        <v>42</v>
      </c>
      <c r="D50" t="s">
        <v>54</v>
      </c>
      <c r="E50" t="s">
        <v>26</v>
      </c>
      <c r="F50">
        <v>3</v>
      </c>
      <c r="G50">
        <v>2</v>
      </c>
      <c r="H50">
        <v>2</v>
      </c>
      <c r="I50">
        <v>3</v>
      </c>
      <c r="J50"/>
      <c r="K50">
        <v>3</v>
      </c>
      <c r="L50"/>
      <c r="M50"/>
      <c r="N50"/>
      <c r="O50"/>
      <c r="P50">
        <v>2</v>
      </c>
      <c r="Q50"/>
      <c r="R50">
        <v>5</v>
      </c>
      <c r="S50">
        <v>3</v>
      </c>
      <c r="V50" s="29"/>
      <c r="W50" s="29"/>
      <c r="X50" s="29"/>
      <c r="Y50" s="29"/>
    </row>
    <row r="51" spans="1:25" s="30" customFormat="1" x14ac:dyDescent="0.35">
      <c r="A51" t="s">
        <v>45</v>
      </c>
      <c r="B51" t="s">
        <v>149</v>
      </c>
      <c r="C51" t="s">
        <v>42</v>
      </c>
      <c r="D51" t="s">
        <v>55</v>
      </c>
      <c r="E51" t="s">
        <v>26</v>
      </c>
      <c r="F51">
        <v>2</v>
      </c>
      <c r="G51">
        <v>4</v>
      </c>
      <c r="H51">
        <v>2</v>
      </c>
      <c r="I51">
        <v>3</v>
      </c>
      <c r="J51"/>
      <c r="K51">
        <v>5</v>
      </c>
      <c r="L51"/>
      <c r="M51"/>
      <c r="N51"/>
      <c r="O51"/>
      <c r="P51">
        <v>3</v>
      </c>
      <c r="Q51"/>
      <c r="R51">
        <v>3</v>
      </c>
      <c r="S51">
        <v>4</v>
      </c>
      <c r="V51" s="29"/>
      <c r="W51" s="29"/>
      <c r="X51" s="29"/>
      <c r="Y51" s="29"/>
    </row>
    <row r="52" spans="1:25" s="30" customFormat="1" x14ac:dyDescent="0.35">
      <c r="A52" t="s">
        <v>45</v>
      </c>
      <c r="B52" t="s">
        <v>149</v>
      </c>
      <c r="C52" t="s">
        <v>42</v>
      </c>
      <c r="D52" t="s">
        <v>56</v>
      </c>
      <c r="E52" t="s">
        <v>26</v>
      </c>
      <c r="F52">
        <v>3</v>
      </c>
      <c r="G52">
        <v>4</v>
      </c>
      <c r="H52">
        <v>2</v>
      </c>
      <c r="I52">
        <v>4</v>
      </c>
      <c r="J52"/>
      <c r="K52">
        <v>5</v>
      </c>
      <c r="L52"/>
      <c r="M52"/>
      <c r="N52"/>
      <c r="O52"/>
      <c r="P52">
        <v>4</v>
      </c>
      <c r="Q52"/>
      <c r="R52">
        <v>6</v>
      </c>
      <c r="S52">
        <v>2</v>
      </c>
      <c r="V52" s="29"/>
      <c r="W52" s="29"/>
      <c r="X52" s="29"/>
      <c r="Y52" s="29"/>
    </row>
    <row r="53" spans="1:25" s="30" customFormat="1" x14ac:dyDescent="0.35">
      <c r="A53" t="s">
        <v>45</v>
      </c>
      <c r="B53" t="s">
        <v>149</v>
      </c>
      <c r="C53" t="s">
        <v>42</v>
      </c>
      <c r="D53" t="s">
        <v>43</v>
      </c>
      <c r="E53" t="s">
        <v>26</v>
      </c>
      <c r="F53">
        <v>3</v>
      </c>
      <c r="G53">
        <v>3</v>
      </c>
      <c r="H53">
        <v>2</v>
      </c>
      <c r="I53">
        <v>4</v>
      </c>
      <c r="J53"/>
      <c r="K53">
        <v>5</v>
      </c>
      <c r="L53"/>
      <c r="M53"/>
      <c r="N53"/>
      <c r="O53"/>
      <c r="P53">
        <v>3</v>
      </c>
      <c r="Q53"/>
      <c r="R53">
        <v>5</v>
      </c>
      <c r="S53">
        <v>3</v>
      </c>
      <c r="V53" s="29"/>
      <c r="W53" s="29"/>
      <c r="X53" s="29"/>
      <c r="Y53" s="29"/>
    </row>
    <row r="54" spans="1:25" s="30" customFormat="1" ht="14.5" customHeight="1" x14ac:dyDescent="0.35">
      <c r="A54" t="s">
        <v>45</v>
      </c>
      <c r="B54" t="s">
        <v>149</v>
      </c>
      <c r="C54" t="s">
        <v>42</v>
      </c>
      <c r="D54" t="s">
        <v>43</v>
      </c>
      <c r="E54" t="s">
        <v>37</v>
      </c>
      <c r="F54">
        <v>3</v>
      </c>
      <c r="G54">
        <v>3</v>
      </c>
      <c r="H54">
        <v>2</v>
      </c>
      <c r="I54">
        <v>4</v>
      </c>
      <c r="J54"/>
      <c r="K54">
        <v>5</v>
      </c>
      <c r="L54"/>
      <c r="M54"/>
      <c r="N54"/>
      <c r="O54"/>
      <c r="P54">
        <v>3</v>
      </c>
      <c r="Q54"/>
      <c r="R54">
        <v>5</v>
      </c>
      <c r="S54">
        <v>3</v>
      </c>
      <c r="V54" s="29"/>
      <c r="W54" s="29"/>
      <c r="X54" s="29"/>
      <c r="Y54" s="29"/>
    </row>
    <row r="55" spans="1:25" s="30" customFormat="1" x14ac:dyDescent="0.35">
      <c r="A55" s="29" t="s">
        <v>45</v>
      </c>
      <c r="B55" s="30" t="s">
        <v>150</v>
      </c>
      <c r="C55" s="29" t="s">
        <v>42</v>
      </c>
      <c r="D55" s="29" t="s">
        <v>43</v>
      </c>
      <c r="E55" s="29" t="s">
        <v>37</v>
      </c>
      <c r="F55" s="29">
        <v>3</v>
      </c>
      <c r="G55" s="29">
        <v>3</v>
      </c>
      <c r="H55" s="29">
        <v>2</v>
      </c>
      <c r="I55" s="29">
        <v>4</v>
      </c>
      <c r="J55" s="29"/>
      <c r="K55" s="29">
        <v>5</v>
      </c>
      <c r="L55" s="29"/>
      <c r="M55" s="29"/>
      <c r="N55" s="29"/>
      <c r="O55" s="29"/>
      <c r="P55" s="29">
        <v>3</v>
      </c>
      <c r="Q55" s="29"/>
      <c r="R55" s="29">
        <v>5</v>
      </c>
      <c r="S55" s="29">
        <v>3</v>
      </c>
      <c r="V55" s="29"/>
      <c r="W55" s="29"/>
      <c r="X55" s="29"/>
      <c r="Y55" s="29"/>
    </row>
    <row r="56" spans="1:25" s="30" customFormat="1" ht="14.5" customHeight="1" x14ac:dyDescent="0.35">
      <c r="A56" s="29" t="s">
        <v>45</v>
      </c>
      <c r="B56" s="30" t="s">
        <v>150</v>
      </c>
      <c r="C56" s="29" t="s">
        <v>42</v>
      </c>
      <c r="D56" s="29" t="s">
        <v>146</v>
      </c>
      <c r="E56" s="29" t="s">
        <v>26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V56" s="29"/>
      <c r="W56" s="29"/>
      <c r="X56" s="29"/>
      <c r="Y56" s="29"/>
    </row>
    <row r="57" spans="1:25" s="30" customFormat="1" ht="14.5" customHeight="1" x14ac:dyDescent="0.35">
      <c r="A57" t="s">
        <v>45</v>
      </c>
      <c r="B57" t="s">
        <v>149</v>
      </c>
      <c r="C57" t="s">
        <v>42</v>
      </c>
      <c r="D57" t="s">
        <v>44</v>
      </c>
      <c r="E57" t="s">
        <v>26</v>
      </c>
      <c r="F57">
        <v>4</v>
      </c>
      <c r="G57">
        <v>1</v>
      </c>
      <c r="H57">
        <v>2</v>
      </c>
      <c r="I57">
        <v>4</v>
      </c>
      <c r="J57"/>
      <c r="K57">
        <v>5</v>
      </c>
      <c r="L57"/>
      <c r="M57"/>
      <c r="N57"/>
      <c r="O57"/>
      <c r="P57">
        <v>2</v>
      </c>
      <c r="Q57"/>
      <c r="R57">
        <v>2</v>
      </c>
      <c r="S57">
        <v>3</v>
      </c>
      <c r="V57" s="29"/>
      <c r="W57" s="29"/>
      <c r="X57" s="29"/>
      <c r="Y57" s="29"/>
    </row>
    <row r="58" spans="1:25" s="30" customFormat="1" x14ac:dyDescent="0.35">
      <c r="A58" t="s">
        <v>45</v>
      </c>
      <c r="B58" t="s">
        <v>149</v>
      </c>
      <c r="C58" t="s">
        <v>42</v>
      </c>
      <c r="D58" t="s">
        <v>44</v>
      </c>
      <c r="E58" t="s">
        <v>37</v>
      </c>
      <c r="F58">
        <v>4</v>
      </c>
      <c r="G58">
        <v>1</v>
      </c>
      <c r="H58">
        <v>2</v>
      </c>
      <c r="I58">
        <v>4</v>
      </c>
      <c r="J58"/>
      <c r="K58">
        <v>5</v>
      </c>
      <c r="L58"/>
      <c r="M58"/>
      <c r="N58"/>
      <c r="O58"/>
      <c r="P58">
        <v>2</v>
      </c>
      <c r="Q58"/>
      <c r="R58">
        <v>2</v>
      </c>
      <c r="S58">
        <v>3</v>
      </c>
      <c r="V58" s="29"/>
      <c r="W58" s="29"/>
      <c r="X58" s="29"/>
      <c r="Y58" s="29"/>
    </row>
    <row r="59" spans="1:25" s="30" customFormat="1" ht="14.5" customHeight="1" x14ac:dyDescent="0.35">
      <c r="A59" s="29" t="s">
        <v>45</v>
      </c>
      <c r="B59" s="30" t="s">
        <v>150</v>
      </c>
      <c r="C59" s="29" t="s">
        <v>42</v>
      </c>
      <c r="D59" s="29" t="s">
        <v>44</v>
      </c>
      <c r="E59" s="29" t="s">
        <v>37</v>
      </c>
      <c r="F59" s="29">
        <v>4</v>
      </c>
      <c r="G59" s="29">
        <v>1</v>
      </c>
      <c r="H59" s="29">
        <v>2</v>
      </c>
      <c r="I59" s="29">
        <v>4</v>
      </c>
      <c r="J59" s="29"/>
      <c r="K59" s="29">
        <v>5</v>
      </c>
      <c r="L59" s="29"/>
      <c r="M59" s="29"/>
      <c r="N59" s="29"/>
      <c r="O59" s="29"/>
      <c r="P59" s="29">
        <v>2</v>
      </c>
      <c r="Q59" s="29"/>
      <c r="R59" s="29">
        <v>2</v>
      </c>
      <c r="S59" s="29">
        <v>3</v>
      </c>
      <c r="V59" s="29"/>
      <c r="W59" s="29"/>
      <c r="X59" s="29"/>
      <c r="Y59" s="29"/>
    </row>
    <row r="60" spans="1:25" s="30" customFormat="1" x14ac:dyDescent="0.35">
      <c r="A60" t="s">
        <v>45</v>
      </c>
      <c r="B60" t="s">
        <v>149</v>
      </c>
      <c r="C60" t="s">
        <v>42</v>
      </c>
      <c r="D60" t="s">
        <v>57</v>
      </c>
      <c r="E60" t="s">
        <v>26</v>
      </c>
      <c r="F60">
        <v>4</v>
      </c>
      <c r="G60">
        <v>3</v>
      </c>
      <c r="H60">
        <v>2</v>
      </c>
      <c r="I60">
        <v>3</v>
      </c>
      <c r="J60"/>
      <c r="K60">
        <v>4</v>
      </c>
      <c r="L60"/>
      <c r="M60"/>
      <c r="N60"/>
      <c r="O60"/>
      <c r="P60">
        <v>2</v>
      </c>
      <c r="Q60"/>
      <c r="R60">
        <v>4</v>
      </c>
      <c r="S60">
        <v>3</v>
      </c>
      <c r="V60" s="29"/>
      <c r="W60" s="29"/>
      <c r="X60" s="29"/>
      <c r="Y60" s="29"/>
    </row>
    <row r="61" spans="1:25" s="30" customFormat="1" ht="14.5" customHeight="1" x14ac:dyDescent="0.35">
      <c r="A61" s="29" t="s">
        <v>45</v>
      </c>
      <c r="B61" s="30" t="s">
        <v>150</v>
      </c>
      <c r="C61" s="29" t="s">
        <v>42</v>
      </c>
      <c r="D61" s="29" t="s">
        <v>57</v>
      </c>
      <c r="E61" s="29" t="s">
        <v>26</v>
      </c>
      <c r="F61" s="29">
        <v>4</v>
      </c>
      <c r="G61" s="29">
        <v>3</v>
      </c>
      <c r="H61" s="29">
        <v>2</v>
      </c>
      <c r="I61" s="29">
        <v>3</v>
      </c>
      <c r="J61" s="29"/>
      <c r="K61" s="29">
        <v>4</v>
      </c>
      <c r="L61" s="29"/>
      <c r="M61" s="29"/>
      <c r="N61" s="29"/>
      <c r="O61" s="29"/>
      <c r="P61" s="29">
        <v>2</v>
      </c>
      <c r="Q61" s="29"/>
      <c r="R61" s="29">
        <v>4</v>
      </c>
      <c r="S61" s="29">
        <v>3</v>
      </c>
      <c r="T61" s="29"/>
      <c r="U61" s="29"/>
      <c r="V61" s="29"/>
      <c r="W61" s="29"/>
      <c r="X61" s="29"/>
      <c r="Y61" s="29"/>
    </row>
  </sheetData>
  <autoFilter ref="A1:S46" xr:uid="{00000000-0001-0000-0000-000000000000}">
    <sortState xmlns:xlrd2="http://schemas.microsoft.com/office/spreadsheetml/2017/richdata2" ref="A2:S61">
      <sortCondition ref="A1:A46"/>
    </sortState>
  </autoFilter>
  <pageMargins left="0.7" right="0.7" top="0.75" bottom="0.75" header="0.3" footer="0.3"/>
  <pageSetup paperSize="9" orientation="portrait" horizontalDpi="300" verticalDpi="300"/>
  <headerFooter>
    <oddFooter>&amp;R_x000D_&amp;1#&amp;"Calibri"&amp;22&amp;KFF8939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9FBF-ECB1-4B22-9058-8F631433108D}">
  <dimension ref="A1:L36"/>
  <sheetViews>
    <sheetView workbookViewId="0">
      <selection activeCell="M1" sqref="M1"/>
    </sheetView>
  </sheetViews>
  <sheetFormatPr baseColWidth="10" defaultRowHeight="14.5" x14ac:dyDescent="0.35"/>
  <cols>
    <col min="1" max="1" width="19.26953125" bestFit="1" customWidth="1"/>
    <col min="2" max="2" width="16.7265625" bestFit="1" customWidth="1"/>
    <col min="4" max="4" width="13.81640625" bestFit="1" customWidth="1"/>
    <col min="5" max="5" width="10.7265625" customWidth="1"/>
    <col min="7" max="7" width="12.26953125" bestFit="1" customWidth="1"/>
    <col min="8" max="8" width="12.7265625" bestFit="1" customWidth="1"/>
    <col min="9" max="9" width="12.453125" bestFit="1" customWidth="1"/>
    <col min="10" max="10" width="10.6328125" bestFit="1" customWidth="1"/>
    <col min="11" max="11" width="12.1796875" bestFit="1" customWidth="1"/>
    <col min="12" max="12" width="11.90625" bestFit="1" customWidth="1"/>
  </cols>
  <sheetData>
    <row r="1" spans="1:12" s="38" customFormat="1" ht="52" x14ac:dyDescent="0.3">
      <c r="A1" s="35" t="s">
        <v>0</v>
      </c>
      <c r="B1" s="35" t="s">
        <v>151</v>
      </c>
      <c r="C1" s="35" t="s">
        <v>152</v>
      </c>
      <c r="D1" s="35" t="s">
        <v>153</v>
      </c>
      <c r="E1" s="36" t="s">
        <v>154</v>
      </c>
      <c r="F1" s="36" t="s">
        <v>155</v>
      </c>
      <c r="G1" s="36" t="s">
        <v>156</v>
      </c>
      <c r="H1" s="36" t="s">
        <v>157</v>
      </c>
      <c r="I1" s="37" t="s">
        <v>158</v>
      </c>
      <c r="J1" s="37" t="s">
        <v>159</v>
      </c>
      <c r="K1" s="37" t="s">
        <v>160</v>
      </c>
      <c r="L1" s="37" t="s">
        <v>161</v>
      </c>
    </row>
    <row r="2" spans="1:12" s="31" customFormat="1" x14ac:dyDescent="0.35">
      <c r="A2" s="31" t="s">
        <v>70</v>
      </c>
      <c r="B2" s="31" t="s">
        <v>71</v>
      </c>
      <c r="C2" s="31" t="s">
        <v>72</v>
      </c>
      <c r="D2" s="32" t="s">
        <v>73</v>
      </c>
      <c r="E2" s="32"/>
      <c r="F2" s="32"/>
      <c r="G2" s="32"/>
      <c r="H2" s="33">
        <v>4.8</v>
      </c>
      <c r="I2" s="32"/>
      <c r="J2" s="34">
        <v>2.5390000000000001</v>
      </c>
      <c r="K2" s="32"/>
      <c r="L2" s="33">
        <v>1.22</v>
      </c>
    </row>
    <row r="3" spans="1:12" s="31" customFormat="1" x14ac:dyDescent="0.35">
      <c r="A3" s="31" t="s">
        <v>70</v>
      </c>
      <c r="B3" s="31" t="s">
        <v>71</v>
      </c>
      <c r="C3" s="31" t="s">
        <v>72</v>
      </c>
      <c r="D3" s="32" t="s">
        <v>74</v>
      </c>
      <c r="E3" s="32"/>
      <c r="F3" s="32"/>
      <c r="G3" s="32"/>
      <c r="H3" s="32"/>
      <c r="I3" s="32"/>
      <c r="J3" s="34">
        <v>1.742</v>
      </c>
      <c r="K3" s="32"/>
      <c r="L3" s="33">
        <v>1.1759999999999999</v>
      </c>
    </row>
    <row r="4" spans="1:12" s="31" customFormat="1" x14ac:dyDescent="0.35">
      <c r="A4" s="31" t="s">
        <v>70</v>
      </c>
      <c r="B4" s="31" t="s">
        <v>71</v>
      </c>
      <c r="C4" s="31" t="s">
        <v>72</v>
      </c>
      <c r="D4" s="32" t="s">
        <v>75</v>
      </c>
      <c r="E4" s="32"/>
      <c r="F4" s="32"/>
      <c r="G4" s="32"/>
      <c r="H4" s="32"/>
      <c r="I4" s="32"/>
      <c r="J4" s="34">
        <v>1.5669999999999999</v>
      </c>
      <c r="K4" s="32"/>
      <c r="L4" s="33">
        <v>1.5740000000000001</v>
      </c>
    </row>
    <row r="5" spans="1:12" s="31" customFormat="1" x14ac:dyDescent="0.35">
      <c r="A5" s="31" t="s">
        <v>70</v>
      </c>
      <c r="B5" s="31" t="s">
        <v>71</v>
      </c>
      <c r="C5" s="31" t="s">
        <v>76</v>
      </c>
      <c r="D5" s="32" t="s">
        <v>77</v>
      </c>
      <c r="E5" s="32"/>
      <c r="F5" s="32"/>
      <c r="G5" s="32"/>
      <c r="H5" s="32"/>
      <c r="I5" s="32"/>
      <c r="J5" s="34">
        <v>1.742</v>
      </c>
      <c r="K5" s="32"/>
      <c r="L5" s="33">
        <v>1.1759999999999999</v>
      </c>
    </row>
    <row r="6" spans="1:12" s="31" customFormat="1" x14ac:dyDescent="0.35">
      <c r="A6" s="31" t="s">
        <v>70</v>
      </c>
      <c r="B6" s="31" t="s">
        <v>71</v>
      </c>
      <c r="C6" s="31" t="s">
        <v>76</v>
      </c>
      <c r="D6" s="32" t="s">
        <v>78</v>
      </c>
      <c r="E6" s="32"/>
      <c r="F6" s="32"/>
      <c r="G6" s="32"/>
      <c r="H6" s="32"/>
      <c r="I6" s="32"/>
      <c r="J6" s="34"/>
      <c r="K6" s="32"/>
      <c r="L6" s="33"/>
    </row>
    <row r="7" spans="1:12" s="31" customFormat="1" x14ac:dyDescent="0.35">
      <c r="A7" s="31" t="s">
        <v>70</v>
      </c>
      <c r="B7" s="31" t="s">
        <v>71</v>
      </c>
      <c r="C7" s="31" t="s">
        <v>76</v>
      </c>
      <c r="D7" s="32" t="s">
        <v>79</v>
      </c>
      <c r="E7" s="32"/>
      <c r="F7" s="32"/>
      <c r="G7" s="32"/>
      <c r="H7" s="32"/>
      <c r="I7" s="32"/>
      <c r="J7" s="34">
        <v>1.742</v>
      </c>
      <c r="K7" s="32"/>
      <c r="L7" s="33">
        <v>0.97699999999999998</v>
      </c>
    </row>
    <row r="8" spans="1:12" s="31" customFormat="1" x14ac:dyDescent="0.35">
      <c r="A8" s="31" t="s">
        <v>70</v>
      </c>
      <c r="B8" s="31" t="s">
        <v>71</v>
      </c>
      <c r="C8" s="31" t="s">
        <v>76</v>
      </c>
      <c r="D8" s="32" t="s">
        <v>80</v>
      </c>
      <c r="E8" s="32"/>
      <c r="F8" s="32"/>
      <c r="G8" s="32"/>
      <c r="H8" s="32"/>
      <c r="I8" s="32"/>
      <c r="J8" s="34">
        <v>1.5669999999999999</v>
      </c>
      <c r="K8" s="32"/>
      <c r="L8" s="33">
        <v>1.1759999999999999</v>
      </c>
    </row>
    <row r="9" spans="1:12" s="31" customFormat="1" x14ac:dyDescent="0.35">
      <c r="A9" s="31" t="s">
        <v>70</v>
      </c>
      <c r="B9" s="31" t="s">
        <v>81</v>
      </c>
      <c r="C9" s="31" t="s">
        <v>72</v>
      </c>
      <c r="D9" s="32" t="s">
        <v>82</v>
      </c>
      <c r="E9" s="34"/>
      <c r="F9" s="34"/>
      <c r="G9" s="34"/>
      <c r="H9" s="34"/>
      <c r="I9" s="34"/>
      <c r="J9" s="34">
        <v>1.917</v>
      </c>
      <c r="K9" s="34"/>
      <c r="L9" s="33">
        <v>2</v>
      </c>
    </row>
    <row r="10" spans="1:12" s="31" customFormat="1" x14ac:dyDescent="0.35">
      <c r="A10" s="31" t="s">
        <v>84</v>
      </c>
      <c r="B10" s="31" t="s">
        <v>71</v>
      </c>
      <c r="C10" s="31" t="s">
        <v>72</v>
      </c>
      <c r="D10" s="32" t="s">
        <v>85</v>
      </c>
      <c r="E10" s="33">
        <v>2</v>
      </c>
      <c r="F10" s="33">
        <v>5</v>
      </c>
      <c r="G10" s="33">
        <v>2</v>
      </c>
      <c r="H10" s="33">
        <v>55</v>
      </c>
      <c r="I10" s="33">
        <v>4</v>
      </c>
      <c r="J10" s="34">
        <v>4</v>
      </c>
      <c r="K10" s="33">
        <v>7.0460000000000003</v>
      </c>
      <c r="L10" s="33">
        <v>1.7410000000000001</v>
      </c>
    </row>
    <row r="11" spans="1:12" s="31" customFormat="1" x14ac:dyDescent="0.35">
      <c r="A11" s="31" t="s">
        <v>84</v>
      </c>
      <c r="B11" s="31" t="s">
        <v>71</v>
      </c>
      <c r="C11" s="31" t="s">
        <v>72</v>
      </c>
      <c r="D11" s="32" t="s">
        <v>86</v>
      </c>
      <c r="E11" s="33">
        <v>2</v>
      </c>
      <c r="F11" s="33">
        <v>4</v>
      </c>
      <c r="G11" s="33">
        <v>8</v>
      </c>
      <c r="H11" s="33">
        <v>51</v>
      </c>
      <c r="I11" s="33">
        <v>4</v>
      </c>
      <c r="J11" s="34">
        <v>4</v>
      </c>
      <c r="K11" s="33">
        <v>4.6779999999999999</v>
      </c>
      <c r="L11" s="33">
        <v>1.615</v>
      </c>
    </row>
    <row r="12" spans="1:12" s="31" customFormat="1" x14ac:dyDescent="0.35">
      <c r="A12" s="31" t="s">
        <v>84</v>
      </c>
      <c r="B12" s="31" t="s">
        <v>71</v>
      </c>
      <c r="C12" s="31" t="s">
        <v>76</v>
      </c>
      <c r="D12" s="32" t="s">
        <v>87</v>
      </c>
      <c r="E12" s="33">
        <v>2</v>
      </c>
      <c r="F12" s="33">
        <v>4</v>
      </c>
      <c r="G12" s="33">
        <v>6</v>
      </c>
      <c r="H12" s="33">
        <v>37</v>
      </c>
      <c r="I12" s="33">
        <v>5</v>
      </c>
      <c r="J12" s="34">
        <v>4</v>
      </c>
      <c r="K12" s="33">
        <v>5.8520000000000003</v>
      </c>
      <c r="L12" s="33">
        <v>1.569</v>
      </c>
    </row>
    <row r="13" spans="1:12" s="31" customFormat="1" x14ac:dyDescent="0.35">
      <c r="A13" s="31" t="s">
        <v>84</v>
      </c>
      <c r="B13" s="31" t="s">
        <v>71</v>
      </c>
      <c r="C13" s="31" t="s">
        <v>76</v>
      </c>
      <c r="D13" s="32" t="s">
        <v>88</v>
      </c>
      <c r="E13" s="33">
        <v>2</v>
      </c>
      <c r="F13" s="33">
        <v>4</v>
      </c>
      <c r="G13" s="33">
        <v>4</v>
      </c>
      <c r="H13" s="33">
        <v>30</v>
      </c>
      <c r="I13" s="33">
        <v>5</v>
      </c>
      <c r="J13" s="34">
        <v>4</v>
      </c>
      <c r="K13" s="33">
        <v>16.978000000000002</v>
      </c>
      <c r="L13" s="33">
        <v>1.78</v>
      </c>
    </row>
    <row r="14" spans="1:12" s="31" customFormat="1" x14ac:dyDescent="0.35">
      <c r="A14" s="31" t="s">
        <v>84</v>
      </c>
      <c r="B14" s="31" t="s">
        <v>71</v>
      </c>
      <c r="D14" s="32" t="s">
        <v>89</v>
      </c>
      <c r="E14" s="33">
        <v>3</v>
      </c>
      <c r="F14" s="33">
        <v>4</v>
      </c>
      <c r="G14" s="33">
        <v>2</v>
      </c>
      <c r="H14" s="33">
        <v>36</v>
      </c>
      <c r="I14" s="33">
        <v>4</v>
      </c>
      <c r="J14" s="34">
        <v>3</v>
      </c>
      <c r="K14" s="33">
        <v>9.7799999999999994</v>
      </c>
      <c r="L14" s="33">
        <v>1.252</v>
      </c>
    </row>
    <row r="15" spans="1:12" s="31" customFormat="1" x14ac:dyDescent="0.35">
      <c r="A15" s="31" t="s">
        <v>84</v>
      </c>
      <c r="B15" s="31" t="s">
        <v>71</v>
      </c>
      <c r="C15" s="31" t="s">
        <v>76</v>
      </c>
      <c r="D15" s="32" t="s">
        <v>90</v>
      </c>
      <c r="E15" s="33">
        <v>3</v>
      </c>
      <c r="F15" s="33">
        <v>4</v>
      </c>
      <c r="G15" s="33">
        <v>3</v>
      </c>
      <c r="H15" s="33">
        <v>44</v>
      </c>
      <c r="I15" s="33">
        <v>5</v>
      </c>
      <c r="J15" s="34">
        <v>4</v>
      </c>
      <c r="K15" s="33">
        <v>8.8369999999999997</v>
      </c>
      <c r="L15" s="33">
        <v>1.8540000000000001</v>
      </c>
    </row>
    <row r="16" spans="1:12" s="31" customFormat="1" x14ac:dyDescent="0.35">
      <c r="A16" s="31" t="s">
        <v>84</v>
      </c>
      <c r="B16" s="31" t="s">
        <v>71</v>
      </c>
      <c r="C16" s="31" t="s">
        <v>72</v>
      </c>
      <c r="D16" s="32" t="s">
        <v>91</v>
      </c>
      <c r="E16" s="33">
        <v>3</v>
      </c>
      <c r="F16" s="33">
        <v>3</v>
      </c>
      <c r="G16" s="33">
        <v>4</v>
      </c>
      <c r="H16" s="33">
        <v>46</v>
      </c>
      <c r="I16" s="33">
        <v>4</v>
      </c>
      <c r="J16" s="34">
        <v>3</v>
      </c>
      <c r="K16" s="33">
        <v>11.048</v>
      </c>
      <c r="L16" s="33">
        <v>0.64</v>
      </c>
    </row>
    <row r="17" spans="1:12" s="31" customFormat="1" x14ac:dyDescent="0.35">
      <c r="A17" s="31" t="s">
        <v>84</v>
      </c>
      <c r="B17" s="31" t="s">
        <v>71</v>
      </c>
      <c r="C17" s="31" t="s">
        <v>76</v>
      </c>
      <c r="D17" s="32" t="s">
        <v>92</v>
      </c>
      <c r="E17" s="34">
        <v>2.21428571428571</v>
      </c>
      <c r="F17" s="34">
        <v>5</v>
      </c>
      <c r="G17" s="34">
        <v>6</v>
      </c>
      <c r="H17" s="34">
        <v>51</v>
      </c>
      <c r="I17" s="34">
        <v>4</v>
      </c>
      <c r="J17" s="34">
        <v>4</v>
      </c>
      <c r="K17" s="34"/>
      <c r="L17" s="33">
        <v>1.853</v>
      </c>
    </row>
    <row r="18" spans="1:12" s="31" customFormat="1" x14ac:dyDescent="0.35">
      <c r="A18" s="31" t="s">
        <v>84</v>
      </c>
      <c r="B18" s="31" t="s">
        <v>71</v>
      </c>
      <c r="C18" s="31" t="s">
        <v>76</v>
      </c>
      <c r="D18" s="32" t="s">
        <v>93</v>
      </c>
      <c r="E18" s="33">
        <v>2.21428571428571</v>
      </c>
      <c r="F18" s="33">
        <v>5</v>
      </c>
      <c r="G18" s="33">
        <v>5</v>
      </c>
      <c r="H18" s="33">
        <v>56</v>
      </c>
      <c r="I18" s="33">
        <v>4</v>
      </c>
      <c r="J18" s="34">
        <v>4</v>
      </c>
      <c r="K18" s="33"/>
      <c r="L18" s="33">
        <v>2.109</v>
      </c>
    </row>
    <row r="19" spans="1:12" s="31" customFormat="1" x14ac:dyDescent="0.35">
      <c r="A19" s="31" t="s">
        <v>84</v>
      </c>
      <c r="B19" s="31" t="s">
        <v>94</v>
      </c>
      <c r="C19" s="31" t="s">
        <v>72</v>
      </c>
      <c r="D19" s="32" t="s">
        <v>95</v>
      </c>
      <c r="E19" s="33">
        <v>1</v>
      </c>
      <c r="F19" s="33">
        <v>5</v>
      </c>
      <c r="G19" s="33">
        <v>3</v>
      </c>
      <c r="H19" s="33">
        <v>50</v>
      </c>
      <c r="I19" s="33">
        <v>4</v>
      </c>
      <c r="J19" s="34">
        <v>5</v>
      </c>
      <c r="K19" s="33"/>
      <c r="L19" s="33"/>
    </row>
    <row r="20" spans="1:12" s="31" customFormat="1" x14ac:dyDescent="0.35">
      <c r="A20" s="31" t="s">
        <v>84</v>
      </c>
      <c r="B20" s="31" t="s">
        <v>94</v>
      </c>
      <c r="C20" s="31" t="s">
        <v>76</v>
      </c>
      <c r="D20" s="32" t="s">
        <v>96</v>
      </c>
      <c r="E20" s="33">
        <v>1</v>
      </c>
      <c r="F20" s="33">
        <v>5</v>
      </c>
      <c r="G20" s="33">
        <v>3</v>
      </c>
      <c r="H20" s="33">
        <v>50</v>
      </c>
      <c r="I20" s="33">
        <v>5</v>
      </c>
      <c r="J20" s="34">
        <v>4</v>
      </c>
      <c r="K20" s="33"/>
      <c r="L20" s="33">
        <v>2.702</v>
      </c>
    </row>
    <row r="21" spans="1:12" s="31" customFormat="1" x14ac:dyDescent="0.35">
      <c r="A21" s="31" t="s">
        <v>84</v>
      </c>
      <c r="B21" s="31" t="s">
        <v>97</v>
      </c>
      <c r="C21" s="31" t="s">
        <v>72</v>
      </c>
      <c r="D21" s="32" t="s">
        <v>98</v>
      </c>
      <c r="E21" s="33">
        <v>2</v>
      </c>
      <c r="F21" s="33">
        <v>5</v>
      </c>
      <c r="G21" s="33">
        <v>4</v>
      </c>
      <c r="H21" s="33">
        <v>35</v>
      </c>
      <c r="I21" s="33">
        <v>5</v>
      </c>
      <c r="J21" s="34">
        <v>4</v>
      </c>
      <c r="K21" s="33"/>
      <c r="L21" s="33">
        <v>2.3109999999999999</v>
      </c>
    </row>
    <row r="22" spans="1:12" s="31" customFormat="1" x14ac:dyDescent="0.35">
      <c r="A22" s="31" t="s">
        <v>84</v>
      </c>
      <c r="B22" s="31" t="s">
        <v>97</v>
      </c>
      <c r="C22" s="31" t="s">
        <v>72</v>
      </c>
      <c r="D22" s="32" t="s">
        <v>99</v>
      </c>
      <c r="E22" s="33">
        <v>2</v>
      </c>
      <c r="F22" s="33">
        <v>6</v>
      </c>
      <c r="G22" s="33">
        <v>4</v>
      </c>
      <c r="H22" s="33">
        <v>51</v>
      </c>
      <c r="I22" s="33">
        <v>5</v>
      </c>
      <c r="J22" s="34">
        <v>3</v>
      </c>
      <c r="K22" s="33"/>
      <c r="L22" s="33"/>
    </row>
    <row r="23" spans="1:12" s="31" customFormat="1" x14ac:dyDescent="0.35">
      <c r="A23" s="31" t="s">
        <v>84</v>
      </c>
      <c r="B23" s="31" t="s">
        <v>100</v>
      </c>
      <c r="C23" s="31" t="s">
        <v>76</v>
      </c>
      <c r="D23" s="32" t="s">
        <v>101</v>
      </c>
      <c r="E23" s="33">
        <v>2</v>
      </c>
      <c r="F23" s="33">
        <v>3</v>
      </c>
      <c r="G23" s="33">
        <v>6</v>
      </c>
      <c r="H23" s="33">
        <v>38</v>
      </c>
      <c r="I23" s="33">
        <v>5</v>
      </c>
      <c r="J23" s="34">
        <v>4</v>
      </c>
      <c r="K23" s="33"/>
      <c r="L23" s="33">
        <v>2.109</v>
      </c>
    </row>
    <row r="24" spans="1:12" s="31" customFormat="1" x14ac:dyDescent="0.35">
      <c r="A24" s="31" t="s">
        <v>84</v>
      </c>
      <c r="B24" s="31" t="s">
        <v>100</v>
      </c>
      <c r="D24" s="32" t="s">
        <v>102</v>
      </c>
      <c r="E24" s="33">
        <v>3</v>
      </c>
      <c r="F24" s="33">
        <v>4</v>
      </c>
      <c r="G24" s="33">
        <v>9</v>
      </c>
      <c r="H24" s="33">
        <v>50</v>
      </c>
      <c r="I24" s="33">
        <v>4</v>
      </c>
      <c r="J24" s="34">
        <v>4</v>
      </c>
      <c r="K24" s="33"/>
      <c r="L24" s="33">
        <v>1.2190000000000001</v>
      </c>
    </row>
    <row r="25" spans="1:12" s="31" customFormat="1" x14ac:dyDescent="0.35">
      <c r="A25" s="31" t="s">
        <v>84</v>
      </c>
      <c r="B25" s="31" t="s">
        <v>100</v>
      </c>
      <c r="D25" s="32" t="s">
        <v>103</v>
      </c>
      <c r="E25" s="34">
        <v>3</v>
      </c>
      <c r="F25" s="34">
        <v>3</v>
      </c>
      <c r="G25" s="34">
        <v>4.5999999999999996</v>
      </c>
      <c r="H25" s="34">
        <v>45.3333333333333</v>
      </c>
      <c r="I25" s="34">
        <v>4</v>
      </c>
      <c r="J25" s="34">
        <v>3.8666666666666698</v>
      </c>
      <c r="K25" s="34"/>
      <c r="L25" s="33"/>
    </row>
    <row r="26" spans="1:12" s="31" customFormat="1" x14ac:dyDescent="0.35">
      <c r="A26" s="31" t="s">
        <v>104</v>
      </c>
      <c r="B26" s="31" t="s">
        <v>71</v>
      </c>
      <c r="C26" s="31" t="s">
        <v>76</v>
      </c>
      <c r="D26" s="32" t="s">
        <v>105</v>
      </c>
      <c r="E26" s="33">
        <v>2</v>
      </c>
      <c r="F26" s="33">
        <v>4.8571428571428603</v>
      </c>
      <c r="G26" s="33">
        <v>7</v>
      </c>
      <c r="H26" s="33">
        <v>5</v>
      </c>
      <c r="I26" s="33">
        <v>4</v>
      </c>
      <c r="J26" s="34"/>
      <c r="K26" s="33"/>
      <c r="L26" s="33"/>
    </row>
    <row r="27" spans="1:12" s="31" customFormat="1" x14ac:dyDescent="0.35">
      <c r="A27" s="31" t="s">
        <v>104</v>
      </c>
      <c r="B27" s="31" t="s">
        <v>71</v>
      </c>
      <c r="C27" s="31" t="s">
        <v>76</v>
      </c>
      <c r="D27" s="32" t="s">
        <v>106</v>
      </c>
      <c r="E27" s="33">
        <v>2</v>
      </c>
      <c r="F27" s="33">
        <v>6</v>
      </c>
      <c r="G27" s="33">
        <v>5</v>
      </c>
      <c r="H27" s="33">
        <v>17</v>
      </c>
      <c r="I27" s="33">
        <v>3</v>
      </c>
      <c r="J27" s="34"/>
      <c r="K27" s="33"/>
      <c r="L27" s="33"/>
    </row>
    <row r="28" spans="1:12" s="31" customFormat="1" x14ac:dyDescent="0.35">
      <c r="A28" s="31" t="s">
        <v>104</v>
      </c>
      <c r="B28" s="31" t="s">
        <v>71</v>
      </c>
      <c r="C28" s="31" t="s">
        <v>76</v>
      </c>
      <c r="D28" s="32" t="s">
        <v>107</v>
      </c>
      <c r="E28" s="33">
        <v>2</v>
      </c>
      <c r="F28" s="33">
        <v>6</v>
      </c>
      <c r="G28" s="33">
        <v>13</v>
      </c>
      <c r="H28" s="33">
        <v>7.75</v>
      </c>
      <c r="I28" s="33">
        <v>6</v>
      </c>
      <c r="J28" s="34"/>
      <c r="K28" s="33"/>
      <c r="L28" s="33"/>
    </row>
    <row r="29" spans="1:12" s="31" customFormat="1" x14ac:dyDescent="0.35">
      <c r="A29" s="31" t="s">
        <v>104</v>
      </c>
      <c r="B29" s="31" t="s">
        <v>71</v>
      </c>
      <c r="C29" s="31" t="s">
        <v>76</v>
      </c>
      <c r="D29" s="32" t="s">
        <v>108</v>
      </c>
      <c r="E29" s="33">
        <v>2</v>
      </c>
      <c r="F29" s="33">
        <v>4</v>
      </c>
      <c r="G29" s="33">
        <v>7</v>
      </c>
      <c r="H29" s="33">
        <v>5</v>
      </c>
      <c r="I29" s="33">
        <v>4</v>
      </c>
      <c r="J29" s="34"/>
      <c r="K29" s="33"/>
      <c r="L29" s="33"/>
    </row>
    <row r="30" spans="1:12" s="31" customFormat="1" x14ac:dyDescent="0.35">
      <c r="A30" s="31" t="s">
        <v>104</v>
      </c>
      <c r="B30" s="31" t="s">
        <v>71</v>
      </c>
      <c r="C30" s="31" t="s">
        <v>76</v>
      </c>
      <c r="D30" s="32" t="s">
        <v>109</v>
      </c>
      <c r="E30" s="33">
        <v>5</v>
      </c>
      <c r="F30" s="33">
        <v>4.8571428571428603</v>
      </c>
      <c r="G30" s="33">
        <v>10</v>
      </c>
      <c r="H30" s="33">
        <v>7.75</v>
      </c>
      <c r="I30" s="33">
        <v>5</v>
      </c>
      <c r="J30" s="34"/>
      <c r="K30" s="33"/>
      <c r="L30" s="33"/>
    </row>
    <row r="31" spans="1:12" s="31" customFormat="1" x14ac:dyDescent="0.35">
      <c r="A31" s="31" t="s">
        <v>104</v>
      </c>
      <c r="B31" s="31" t="s">
        <v>71</v>
      </c>
      <c r="C31" s="31" t="s">
        <v>110</v>
      </c>
      <c r="D31" s="32" t="s">
        <v>111</v>
      </c>
      <c r="E31" s="33">
        <v>2</v>
      </c>
      <c r="F31" s="33">
        <v>5</v>
      </c>
      <c r="G31" s="33">
        <v>10</v>
      </c>
      <c r="H31" s="33">
        <v>7.75</v>
      </c>
      <c r="I31" s="33">
        <v>6</v>
      </c>
      <c r="J31" s="34"/>
      <c r="K31" s="33"/>
      <c r="L31" s="33"/>
    </row>
    <row r="32" spans="1:12" s="31" customFormat="1" x14ac:dyDescent="0.35">
      <c r="A32" s="31" t="s">
        <v>104</v>
      </c>
      <c r="B32" s="31" t="s">
        <v>100</v>
      </c>
      <c r="C32" s="31" t="s">
        <v>110</v>
      </c>
      <c r="D32" s="32" t="s">
        <v>112</v>
      </c>
      <c r="E32" s="33">
        <v>2</v>
      </c>
      <c r="F32" s="33">
        <v>5</v>
      </c>
      <c r="G32" s="33">
        <v>8</v>
      </c>
      <c r="H32" s="33">
        <v>12</v>
      </c>
      <c r="I32" s="33">
        <v>5</v>
      </c>
      <c r="J32" s="34"/>
      <c r="K32" s="33"/>
      <c r="L32" s="33"/>
    </row>
    <row r="33" spans="1:12" s="31" customFormat="1" x14ac:dyDescent="0.35">
      <c r="A33" s="31" t="s">
        <v>104</v>
      </c>
      <c r="B33" s="31" t="s">
        <v>94</v>
      </c>
      <c r="C33" s="31" t="s">
        <v>76</v>
      </c>
      <c r="D33" s="32" t="s">
        <v>113</v>
      </c>
      <c r="E33" s="34">
        <v>2</v>
      </c>
      <c r="F33" s="34">
        <v>3</v>
      </c>
      <c r="G33" s="34">
        <v>7</v>
      </c>
      <c r="H33" s="34">
        <v>5</v>
      </c>
      <c r="I33" s="34">
        <v>4</v>
      </c>
      <c r="J33" s="34"/>
      <c r="K33" s="34"/>
      <c r="L33" s="33"/>
    </row>
    <row r="34" spans="1:12" s="31" customFormat="1" x14ac:dyDescent="0.35">
      <c r="A34" s="31" t="s">
        <v>104</v>
      </c>
      <c r="B34" s="31" t="s">
        <v>94</v>
      </c>
      <c r="C34" s="31" t="s">
        <v>76</v>
      </c>
      <c r="D34" s="32" t="s">
        <v>114</v>
      </c>
      <c r="E34" s="33">
        <v>2</v>
      </c>
      <c r="F34" s="33">
        <v>4.8571428571428603</v>
      </c>
      <c r="G34" s="33">
        <v>7</v>
      </c>
      <c r="H34" s="33">
        <v>5</v>
      </c>
      <c r="I34" s="33">
        <v>5</v>
      </c>
      <c r="J34" s="34"/>
      <c r="K34" s="33"/>
      <c r="L34" s="33"/>
    </row>
    <row r="35" spans="1:12" s="31" customFormat="1" x14ac:dyDescent="0.35">
      <c r="A35" s="31" t="s">
        <v>104</v>
      </c>
      <c r="B35" s="31" t="s">
        <v>94</v>
      </c>
      <c r="C35" s="31" t="s">
        <v>76</v>
      </c>
      <c r="D35" s="32" t="s">
        <v>115</v>
      </c>
      <c r="E35" s="33">
        <v>2</v>
      </c>
      <c r="F35" s="33">
        <v>4.8571428571428603</v>
      </c>
      <c r="G35" s="33">
        <v>7</v>
      </c>
      <c r="H35" s="33">
        <v>5</v>
      </c>
      <c r="I35" s="33">
        <v>4</v>
      </c>
      <c r="J35" s="34"/>
      <c r="K35" s="33"/>
      <c r="L35" s="33"/>
    </row>
    <row r="36" spans="1:12" s="31" customFormat="1" x14ac:dyDescent="0.35">
      <c r="A36" s="31" t="s">
        <v>104</v>
      </c>
      <c r="B36" s="31" t="s">
        <v>94</v>
      </c>
      <c r="C36" s="31" t="s">
        <v>76</v>
      </c>
      <c r="D36" s="32" t="s">
        <v>116</v>
      </c>
      <c r="E36" s="33">
        <v>2</v>
      </c>
      <c r="F36" s="33">
        <v>5</v>
      </c>
      <c r="G36" s="33">
        <v>9</v>
      </c>
      <c r="H36" s="33">
        <v>8</v>
      </c>
      <c r="I36" s="33">
        <v>6</v>
      </c>
      <c r="J36" s="34"/>
      <c r="K36" s="33"/>
      <c r="L36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8677-4ABA-48E1-8D53-94E8EDBE2D6A}">
  <dimension ref="A1:M38"/>
  <sheetViews>
    <sheetView topLeftCell="A3" workbookViewId="0">
      <selection activeCell="K1" sqref="K1"/>
    </sheetView>
  </sheetViews>
  <sheetFormatPr baseColWidth="10" defaultColWidth="9.1796875" defaultRowHeight="14.5" x14ac:dyDescent="0.35"/>
  <cols>
    <col min="1" max="4" width="9.1796875" style="14"/>
    <col min="5" max="5" width="15.1796875" style="14" bestFit="1" customWidth="1"/>
    <col min="6" max="13" width="11.81640625" style="14" customWidth="1"/>
    <col min="14" max="16384" width="9.1796875" style="14"/>
  </cols>
  <sheetData>
    <row r="1" spans="1:13" x14ac:dyDescent="0.35">
      <c r="A1" s="65" t="s">
        <v>117</v>
      </c>
      <c r="B1" s="66"/>
      <c r="C1" s="66"/>
      <c r="D1" s="66"/>
      <c r="E1" s="67"/>
      <c r="F1" s="8" t="s">
        <v>118</v>
      </c>
      <c r="G1" s="8" t="s">
        <v>118</v>
      </c>
      <c r="H1" s="8" t="s">
        <v>119</v>
      </c>
      <c r="I1" s="8" t="s">
        <v>120</v>
      </c>
      <c r="J1" s="8" t="s">
        <v>162</v>
      </c>
      <c r="K1" s="8" t="s">
        <v>162</v>
      </c>
      <c r="L1" s="8" t="s">
        <v>118</v>
      </c>
      <c r="M1" s="9" t="s">
        <v>118</v>
      </c>
    </row>
    <row r="2" spans="1:13" x14ac:dyDescent="0.35">
      <c r="A2" s="68" t="s">
        <v>121</v>
      </c>
      <c r="B2" s="69"/>
      <c r="C2" s="69"/>
      <c r="D2" s="69"/>
      <c r="E2" s="70"/>
      <c r="F2" s="10" t="s">
        <v>61</v>
      </c>
      <c r="G2" s="10" t="s">
        <v>62</v>
      </c>
      <c r="H2" s="10" t="s">
        <v>122</v>
      </c>
      <c r="I2" s="10" t="s">
        <v>65</v>
      </c>
      <c r="J2" s="10" t="s">
        <v>123</v>
      </c>
      <c r="K2" s="10" t="s">
        <v>124</v>
      </c>
      <c r="L2" s="10" t="s">
        <v>125</v>
      </c>
      <c r="M2" s="11" t="s">
        <v>126</v>
      </c>
    </row>
    <row r="3" spans="1:13" ht="29" x14ac:dyDescent="0.35">
      <c r="A3" s="71" t="s">
        <v>127</v>
      </c>
      <c r="B3" s="72"/>
      <c r="C3" s="72"/>
      <c r="D3" s="72"/>
      <c r="E3" s="73"/>
      <c r="F3" s="21" t="s">
        <v>128</v>
      </c>
      <c r="G3" s="21" t="s">
        <v>129</v>
      </c>
      <c r="H3" s="21" t="s">
        <v>130</v>
      </c>
      <c r="I3" s="21" t="s">
        <v>131</v>
      </c>
      <c r="J3" s="21" t="s">
        <v>132</v>
      </c>
      <c r="K3" s="21" t="s">
        <v>133</v>
      </c>
      <c r="L3" s="21" t="s">
        <v>134</v>
      </c>
      <c r="M3" s="22" t="s">
        <v>135</v>
      </c>
    </row>
    <row r="4" spans="1:13" x14ac:dyDescent="0.35">
      <c r="A4" s="74" t="s">
        <v>136</v>
      </c>
      <c r="B4" s="23" t="s">
        <v>70</v>
      </c>
      <c r="C4" s="23" t="s">
        <v>71</v>
      </c>
      <c r="D4" s="23" t="s">
        <v>72</v>
      </c>
      <c r="E4" s="24" t="s">
        <v>73</v>
      </c>
      <c r="F4" s="15" t="s">
        <v>137</v>
      </c>
      <c r="G4" s="15" t="s">
        <v>137</v>
      </c>
      <c r="H4" s="15" t="s">
        <v>137</v>
      </c>
      <c r="I4" s="15">
        <v>5</v>
      </c>
      <c r="J4" s="15" t="s">
        <v>137</v>
      </c>
      <c r="K4" s="15">
        <v>3</v>
      </c>
      <c r="L4" s="15" t="s">
        <v>137</v>
      </c>
      <c r="M4" s="16">
        <v>1</v>
      </c>
    </row>
    <row r="5" spans="1:13" x14ac:dyDescent="0.35">
      <c r="A5" s="75"/>
      <c r="B5" s="25" t="s">
        <v>70</v>
      </c>
      <c r="C5" s="25" t="s">
        <v>71</v>
      </c>
      <c r="D5" s="25" t="s">
        <v>72</v>
      </c>
      <c r="E5" s="26" t="s">
        <v>74</v>
      </c>
      <c r="F5" s="12" t="s">
        <v>137</v>
      </c>
      <c r="G5" s="12" t="s">
        <v>137</v>
      </c>
      <c r="H5" s="12" t="s">
        <v>137</v>
      </c>
      <c r="I5" s="12" t="s">
        <v>137</v>
      </c>
      <c r="J5" s="12" t="s">
        <v>137</v>
      </c>
      <c r="K5" s="12">
        <v>2</v>
      </c>
      <c r="L5" s="12" t="s">
        <v>137</v>
      </c>
      <c r="M5" s="17">
        <v>1</v>
      </c>
    </row>
    <row r="6" spans="1:13" x14ac:dyDescent="0.35">
      <c r="A6" s="75"/>
      <c r="B6" s="25" t="s">
        <v>70</v>
      </c>
      <c r="C6" s="25" t="s">
        <v>71</v>
      </c>
      <c r="D6" s="25" t="s">
        <v>72</v>
      </c>
      <c r="E6" s="26" t="s">
        <v>75</v>
      </c>
      <c r="F6" s="12" t="s">
        <v>137</v>
      </c>
      <c r="G6" s="12" t="s">
        <v>137</v>
      </c>
      <c r="H6" s="12" t="s">
        <v>137</v>
      </c>
      <c r="I6" s="12" t="s">
        <v>137</v>
      </c>
      <c r="J6" s="12" t="s">
        <v>137</v>
      </c>
      <c r="K6" s="12">
        <v>2</v>
      </c>
      <c r="L6" s="12" t="s">
        <v>137</v>
      </c>
      <c r="M6" s="17">
        <v>2</v>
      </c>
    </row>
    <row r="7" spans="1:13" x14ac:dyDescent="0.35">
      <c r="A7" s="75"/>
      <c r="B7" s="25" t="s">
        <v>70</v>
      </c>
      <c r="C7" s="25" t="s">
        <v>71</v>
      </c>
      <c r="D7" s="25" t="s">
        <v>76</v>
      </c>
      <c r="E7" s="26" t="s">
        <v>77</v>
      </c>
      <c r="F7" s="12" t="s">
        <v>137</v>
      </c>
      <c r="G7" s="12" t="s">
        <v>137</v>
      </c>
      <c r="H7" s="12" t="s">
        <v>137</v>
      </c>
      <c r="I7" s="12" t="s">
        <v>137</v>
      </c>
      <c r="J7" s="12" t="s">
        <v>137</v>
      </c>
      <c r="K7" s="12">
        <v>2</v>
      </c>
      <c r="L7" s="12" t="s">
        <v>137</v>
      </c>
      <c r="M7" s="17">
        <v>1</v>
      </c>
    </row>
    <row r="8" spans="1:13" x14ac:dyDescent="0.35">
      <c r="A8" s="75"/>
      <c r="B8" s="25" t="s">
        <v>70</v>
      </c>
      <c r="C8" s="25" t="s">
        <v>71</v>
      </c>
      <c r="D8" s="25" t="s">
        <v>76</v>
      </c>
      <c r="E8" s="26" t="s">
        <v>78</v>
      </c>
      <c r="F8" s="12" t="s">
        <v>137</v>
      </c>
      <c r="G8" s="12" t="s">
        <v>137</v>
      </c>
      <c r="H8" s="12" t="s">
        <v>137</v>
      </c>
      <c r="I8" s="12" t="s">
        <v>137</v>
      </c>
      <c r="J8" s="12" t="s">
        <v>137</v>
      </c>
      <c r="K8" s="12" t="s">
        <v>138</v>
      </c>
      <c r="L8" s="12" t="s">
        <v>137</v>
      </c>
      <c r="M8" s="17" t="s">
        <v>138</v>
      </c>
    </row>
    <row r="9" spans="1:13" x14ac:dyDescent="0.35">
      <c r="A9" s="75"/>
      <c r="B9" s="25" t="s">
        <v>70</v>
      </c>
      <c r="C9" s="25" t="s">
        <v>71</v>
      </c>
      <c r="D9" s="25" t="s">
        <v>76</v>
      </c>
      <c r="E9" s="26" t="s">
        <v>79</v>
      </c>
      <c r="F9" s="12" t="s">
        <v>137</v>
      </c>
      <c r="G9" s="12" t="s">
        <v>137</v>
      </c>
      <c r="H9" s="12" t="s">
        <v>137</v>
      </c>
      <c r="I9" s="12" t="s">
        <v>137</v>
      </c>
      <c r="J9" s="12" t="s">
        <v>137</v>
      </c>
      <c r="K9" s="12">
        <v>2</v>
      </c>
      <c r="L9" s="12" t="s">
        <v>137</v>
      </c>
      <c r="M9" s="17">
        <v>1</v>
      </c>
    </row>
    <row r="10" spans="1:13" x14ac:dyDescent="0.35">
      <c r="A10" s="75"/>
      <c r="B10" s="25" t="s">
        <v>70</v>
      </c>
      <c r="C10" s="25" t="s">
        <v>71</v>
      </c>
      <c r="D10" s="25" t="s">
        <v>76</v>
      </c>
      <c r="E10" s="26" t="s">
        <v>80</v>
      </c>
      <c r="F10" s="12" t="s">
        <v>137</v>
      </c>
      <c r="G10" s="12" t="s">
        <v>137</v>
      </c>
      <c r="H10" s="12" t="s">
        <v>137</v>
      </c>
      <c r="I10" s="12" t="s">
        <v>137</v>
      </c>
      <c r="J10" s="12" t="s">
        <v>137</v>
      </c>
      <c r="K10" s="12">
        <v>2</v>
      </c>
      <c r="L10" s="12" t="s">
        <v>137</v>
      </c>
      <c r="M10" s="17">
        <v>1</v>
      </c>
    </row>
    <row r="11" spans="1:13" x14ac:dyDescent="0.35">
      <c r="A11" s="75"/>
      <c r="B11" s="25" t="s">
        <v>70</v>
      </c>
      <c r="C11" s="25" t="s">
        <v>81</v>
      </c>
      <c r="D11" s="25" t="s">
        <v>72</v>
      </c>
      <c r="E11" s="26" t="s">
        <v>82</v>
      </c>
      <c r="F11" s="12" t="s">
        <v>137</v>
      </c>
      <c r="G11" s="12" t="s">
        <v>137</v>
      </c>
      <c r="H11" s="12" t="s">
        <v>137</v>
      </c>
      <c r="I11" s="12" t="s">
        <v>137</v>
      </c>
      <c r="J11" s="12" t="s">
        <v>137</v>
      </c>
      <c r="K11" s="12">
        <v>2</v>
      </c>
      <c r="L11" s="12" t="s">
        <v>137</v>
      </c>
      <c r="M11" s="17">
        <v>2</v>
      </c>
    </row>
    <row r="12" spans="1:13" x14ac:dyDescent="0.35">
      <c r="A12" s="75"/>
      <c r="B12" s="25" t="s">
        <v>84</v>
      </c>
      <c r="C12" s="25" t="s">
        <v>71</v>
      </c>
      <c r="D12" s="25" t="s">
        <v>72</v>
      </c>
      <c r="E12" s="26" t="s">
        <v>85</v>
      </c>
      <c r="F12" s="12">
        <v>2</v>
      </c>
      <c r="G12" s="12">
        <v>5</v>
      </c>
      <c r="H12" s="12">
        <v>2</v>
      </c>
      <c r="I12" s="12">
        <v>55</v>
      </c>
      <c r="J12" s="12">
        <v>4</v>
      </c>
      <c r="K12" s="12">
        <v>4</v>
      </c>
      <c r="L12" s="12">
        <v>7</v>
      </c>
      <c r="M12" s="17">
        <v>2</v>
      </c>
    </row>
    <row r="13" spans="1:13" x14ac:dyDescent="0.35">
      <c r="A13" s="75"/>
      <c r="B13" s="25" t="s">
        <v>84</v>
      </c>
      <c r="C13" s="25" t="s">
        <v>71</v>
      </c>
      <c r="D13" s="25" t="s">
        <v>72</v>
      </c>
      <c r="E13" s="26" t="s">
        <v>86</v>
      </c>
      <c r="F13" s="12">
        <v>2</v>
      </c>
      <c r="G13" s="12">
        <v>4</v>
      </c>
      <c r="H13" s="12">
        <v>8</v>
      </c>
      <c r="I13" s="12">
        <v>51</v>
      </c>
      <c r="J13" s="12">
        <v>4</v>
      </c>
      <c r="K13" s="12">
        <v>4</v>
      </c>
      <c r="L13" s="12">
        <v>5</v>
      </c>
      <c r="M13" s="17">
        <v>2</v>
      </c>
    </row>
    <row r="14" spans="1:13" x14ac:dyDescent="0.35">
      <c r="A14" s="75"/>
      <c r="B14" s="25" t="s">
        <v>84</v>
      </c>
      <c r="C14" s="25" t="s">
        <v>71</v>
      </c>
      <c r="D14" s="25" t="s">
        <v>76</v>
      </c>
      <c r="E14" s="26" t="s">
        <v>87</v>
      </c>
      <c r="F14" s="12">
        <v>2</v>
      </c>
      <c r="G14" s="12">
        <v>4</v>
      </c>
      <c r="H14" s="12">
        <v>6</v>
      </c>
      <c r="I14" s="12">
        <v>37</v>
      </c>
      <c r="J14" s="12">
        <v>5</v>
      </c>
      <c r="K14" s="12">
        <v>4</v>
      </c>
      <c r="L14" s="12">
        <v>6</v>
      </c>
      <c r="M14" s="17">
        <v>2</v>
      </c>
    </row>
    <row r="15" spans="1:13" x14ac:dyDescent="0.35">
      <c r="A15" s="75"/>
      <c r="B15" s="25" t="s">
        <v>84</v>
      </c>
      <c r="C15" s="25" t="s">
        <v>71</v>
      </c>
      <c r="D15" s="25" t="s">
        <v>76</v>
      </c>
      <c r="E15" s="26" t="s">
        <v>88</v>
      </c>
      <c r="F15" s="12">
        <v>2</v>
      </c>
      <c r="G15" s="12">
        <v>4</v>
      </c>
      <c r="H15" s="12">
        <v>4</v>
      </c>
      <c r="I15" s="12">
        <v>30</v>
      </c>
      <c r="J15" s="12">
        <v>5</v>
      </c>
      <c r="K15" s="12">
        <v>4</v>
      </c>
      <c r="L15" s="12">
        <v>17</v>
      </c>
      <c r="M15" s="17">
        <v>2</v>
      </c>
    </row>
    <row r="16" spans="1:13" x14ac:dyDescent="0.35">
      <c r="A16" s="75"/>
      <c r="B16" s="25" t="s">
        <v>84</v>
      </c>
      <c r="C16" s="25" t="s">
        <v>71</v>
      </c>
      <c r="D16" s="25"/>
      <c r="E16" s="26" t="s">
        <v>89</v>
      </c>
      <c r="F16" s="12">
        <v>3</v>
      </c>
      <c r="G16" s="12">
        <v>4</v>
      </c>
      <c r="H16" s="12">
        <v>2</v>
      </c>
      <c r="I16" s="12">
        <v>36</v>
      </c>
      <c r="J16" s="12">
        <v>4</v>
      </c>
      <c r="K16" s="12">
        <v>3</v>
      </c>
      <c r="L16" s="12">
        <v>10</v>
      </c>
      <c r="M16" s="17">
        <v>1</v>
      </c>
    </row>
    <row r="17" spans="1:13" x14ac:dyDescent="0.35">
      <c r="A17" s="75"/>
      <c r="B17" s="25" t="s">
        <v>84</v>
      </c>
      <c r="C17" s="25" t="s">
        <v>71</v>
      </c>
      <c r="D17" s="25" t="s">
        <v>76</v>
      </c>
      <c r="E17" s="26" t="s">
        <v>90</v>
      </c>
      <c r="F17" s="12">
        <v>3</v>
      </c>
      <c r="G17" s="12">
        <v>4</v>
      </c>
      <c r="H17" s="12">
        <v>3</v>
      </c>
      <c r="I17" s="12">
        <v>44</v>
      </c>
      <c r="J17" s="12">
        <v>5</v>
      </c>
      <c r="K17" s="12">
        <v>4</v>
      </c>
      <c r="L17" s="12">
        <v>9</v>
      </c>
      <c r="M17" s="17">
        <v>2</v>
      </c>
    </row>
    <row r="18" spans="1:13" x14ac:dyDescent="0.35">
      <c r="A18" s="75"/>
      <c r="B18" s="25" t="s">
        <v>84</v>
      </c>
      <c r="C18" s="25" t="s">
        <v>71</v>
      </c>
      <c r="D18" s="25" t="s">
        <v>72</v>
      </c>
      <c r="E18" s="26" t="s">
        <v>91</v>
      </c>
      <c r="F18" s="12">
        <v>3</v>
      </c>
      <c r="G18" s="12">
        <v>3</v>
      </c>
      <c r="H18" s="12">
        <v>4</v>
      </c>
      <c r="I18" s="12">
        <v>46</v>
      </c>
      <c r="J18" s="12">
        <v>4</v>
      </c>
      <c r="K18" s="12">
        <v>3</v>
      </c>
      <c r="L18" s="12">
        <v>11</v>
      </c>
      <c r="M18" s="17">
        <v>1</v>
      </c>
    </row>
    <row r="19" spans="1:13" x14ac:dyDescent="0.35">
      <c r="A19" s="75"/>
      <c r="B19" s="25" t="s">
        <v>84</v>
      </c>
      <c r="C19" s="25" t="s">
        <v>71</v>
      </c>
      <c r="D19" s="25" t="s">
        <v>76</v>
      </c>
      <c r="E19" s="26" t="s">
        <v>92</v>
      </c>
      <c r="F19" s="12" t="s">
        <v>83</v>
      </c>
      <c r="G19" s="12">
        <v>5</v>
      </c>
      <c r="H19" s="12">
        <v>6</v>
      </c>
      <c r="I19" s="12">
        <v>51</v>
      </c>
      <c r="J19" s="12">
        <v>4</v>
      </c>
      <c r="K19" s="12">
        <v>4</v>
      </c>
      <c r="L19" s="12" t="s">
        <v>83</v>
      </c>
      <c r="M19" s="17">
        <v>2</v>
      </c>
    </row>
    <row r="20" spans="1:13" x14ac:dyDescent="0.35">
      <c r="A20" s="75"/>
      <c r="B20" s="25" t="s">
        <v>84</v>
      </c>
      <c r="C20" s="25" t="s">
        <v>71</v>
      </c>
      <c r="D20" s="25" t="s">
        <v>76</v>
      </c>
      <c r="E20" s="26" t="s">
        <v>93</v>
      </c>
      <c r="F20" s="12" t="s">
        <v>83</v>
      </c>
      <c r="G20" s="12">
        <v>5</v>
      </c>
      <c r="H20" s="12">
        <v>5</v>
      </c>
      <c r="I20" s="12">
        <v>56</v>
      </c>
      <c r="J20" s="12">
        <v>4</v>
      </c>
      <c r="K20" s="12">
        <v>4</v>
      </c>
      <c r="L20" s="12" t="s">
        <v>83</v>
      </c>
      <c r="M20" s="17">
        <v>2</v>
      </c>
    </row>
    <row r="21" spans="1:13" x14ac:dyDescent="0.35">
      <c r="A21" s="75"/>
      <c r="B21" s="25" t="s">
        <v>84</v>
      </c>
      <c r="C21" s="25" t="s">
        <v>94</v>
      </c>
      <c r="D21" s="25" t="s">
        <v>72</v>
      </c>
      <c r="E21" s="26" t="s">
        <v>95</v>
      </c>
      <c r="F21" s="12">
        <v>1</v>
      </c>
      <c r="G21" s="12">
        <v>5</v>
      </c>
      <c r="H21" s="12">
        <v>3</v>
      </c>
      <c r="I21" s="12">
        <v>50</v>
      </c>
      <c r="J21" s="12">
        <v>4</v>
      </c>
      <c r="K21" s="12">
        <v>5</v>
      </c>
      <c r="L21" s="12" t="s">
        <v>138</v>
      </c>
      <c r="M21" s="17" t="s">
        <v>138</v>
      </c>
    </row>
    <row r="22" spans="1:13" x14ac:dyDescent="0.35">
      <c r="A22" s="75"/>
      <c r="B22" s="25" t="s">
        <v>84</v>
      </c>
      <c r="C22" s="25" t="s">
        <v>94</v>
      </c>
      <c r="D22" s="25" t="s">
        <v>76</v>
      </c>
      <c r="E22" s="26" t="s">
        <v>96</v>
      </c>
      <c r="F22" s="12">
        <v>1</v>
      </c>
      <c r="G22" s="12">
        <v>5</v>
      </c>
      <c r="H22" s="12">
        <v>3</v>
      </c>
      <c r="I22" s="12">
        <v>50</v>
      </c>
      <c r="J22" s="12">
        <v>5</v>
      </c>
      <c r="K22" s="12">
        <v>4</v>
      </c>
      <c r="L22" s="12" t="s">
        <v>138</v>
      </c>
      <c r="M22" s="17">
        <v>3</v>
      </c>
    </row>
    <row r="23" spans="1:13" x14ac:dyDescent="0.35">
      <c r="A23" s="75"/>
      <c r="B23" s="25" t="s">
        <v>84</v>
      </c>
      <c r="C23" s="25" t="s">
        <v>97</v>
      </c>
      <c r="D23" s="25" t="s">
        <v>72</v>
      </c>
      <c r="E23" s="26" t="s">
        <v>98</v>
      </c>
      <c r="F23" s="12">
        <v>2</v>
      </c>
      <c r="G23" s="12">
        <v>5</v>
      </c>
      <c r="H23" s="12">
        <v>4</v>
      </c>
      <c r="I23" s="12">
        <v>35</v>
      </c>
      <c r="J23" s="12">
        <v>5</v>
      </c>
      <c r="K23" s="12">
        <v>4</v>
      </c>
      <c r="L23" s="12" t="s">
        <v>138</v>
      </c>
      <c r="M23" s="17">
        <v>2</v>
      </c>
    </row>
    <row r="24" spans="1:13" x14ac:dyDescent="0.35">
      <c r="A24" s="75"/>
      <c r="B24" s="25" t="s">
        <v>84</v>
      </c>
      <c r="C24" s="25" t="s">
        <v>97</v>
      </c>
      <c r="D24" s="25" t="s">
        <v>72</v>
      </c>
      <c r="E24" s="26" t="s">
        <v>99</v>
      </c>
      <c r="F24" s="12">
        <v>2</v>
      </c>
      <c r="G24" s="12">
        <v>6</v>
      </c>
      <c r="H24" s="12">
        <v>4</v>
      </c>
      <c r="I24" s="12">
        <v>51</v>
      </c>
      <c r="J24" s="12">
        <v>5</v>
      </c>
      <c r="K24" s="12">
        <v>3</v>
      </c>
      <c r="L24" s="12" t="s">
        <v>138</v>
      </c>
      <c r="M24" s="17" t="s">
        <v>138</v>
      </c>
    </row>
    <row r="25" spans="1:13" x14ac:dyDescent="0.35">
      <c r="A25" s="75"/>
      <c r="B25" s="25" t="s">
        <v>84</v>
      </c>
      <c r="C25" s="25" t="s">
        <v>100</v>
      </c>
      <c r="D25" s="25" t="s">
        <v>76</v>
      </c>
      <c r="E25" s="26" t="s">
        <v>101</v>
      </c>
      <c r="F25" s="12">
        <v>2</v>
      </c>
      <c r="G25" s="12">
        <v>3</v>
      </c>
      <c r="H25" s="12">
        <v>6</v>
      </c>
      <c r="I25" s="12">
        <v>38</v>
      </c>
      <c r="J25" s="12">
        <v>5</v>
      </c>
      <c r="K25" s="12">
        <v>4</v>
      </c>
      <c r="L25" s="12" t="s">
        <v>138</v>
      </c>
      <c r="M25" s="17">
        <v>2</v>
      </c>
    </row>
    <row r="26" spans="1:13" x14ac:dyDescent="0.35">
      <c r="A26" s="75"/>
      <c r="B26" s="25" t="s">
        <v>84</v>
      </c>
      <c r="C26" s="25" t="s">
        <v>100</v>
      </c>
      <c r="D26" s="25"/>
      <c r="E26" s="26" t="s">
        <v>102</v>
      </c>
      <c r="F26" s="12">
        <v>3</v>
      </c>
      <c r="G26" s="12">
        <v>4</v>
      </c>
      <c r="H26" s="12">
        <v>9</v>
      </c>
      <c r="I26" s="12">
        <v>50</v>
      </c>
      <c r="J26" s="12">
        <v>4</v>
      </c>
      <c r="K26" s="12">
        <v>4</v>
      </c>
      <c r="L26" s="12" t="s">
        <v>138</v>
      </c>
      <c r="M26" s="17">
        <v>1</v>
      </c>
    </row>
    <row r="27" spans="1:13" x14ac:dyDescent="0.35">
      <c r="A27" s="75"/>
      <c r="B27" s="25" t="s">
        <v>84</v>
      </c>
      <c r="C27" s="25" t="s">
        <v>100</v>
      </c>
      <c r="D27" s="25"/>
      <c r="E27" s="26" t="s">
        <v>103</v>
      </c>
      <c r="F27" s="12">
        <v>3</v>
      </c>
      <c r="G27" s="12">
        <v>3</v>
      </c>
      <c r="H27" s="12" t="s">
        <v>138</v>
      </c>
      <c r="I27" s="12" t="s">
        <v>138</v>
      </c>
      <c r="J27" s="12">
        <v>4</v>
      </c>
      <c r="K27" s="12" t="s">
        <v>138</v>
      </c>
      <c r="L27" s="12" t="s">
        <v>138</v>
      </c>
      <c r="M27" s="17" t="s">
        <v>138</v>
      </c>
    </row>
    <row r="28" spans="1:13" x14ac:dyDescent="0.35">
      <c r="A28" s="75"/>
      <c r="B28" s="25" t="s">
        <v>104</v>
      </c>
      <c r="C28" s="25" t="s">
        <v>71</v>
      </c>
      <c r="D28" s="25" t="s">
        <v>76</v>
      </c>
      <c r="E28" s="26" t="s">
        <v>105</v>
      </c>
      <c r="F28" s="12">
        <v>2</v>
      </c>
      <c r="G28" s="12" t="s">
        <v>138</v>
      </c>
      <c r="H28" s="12">
        <v>7</v>
      </c>
      <c r="I28" s="12">
        <v>5</v>
      </c>
      <c r="J28" s="12">
        <v>4</v>
      </c>
      <c r="K28" s="13" t="s">
        <v>137</v>
      </c>
      <c r="L28" s="13" t="s">
        <v>137</v>
      </c>
      <c r="M28" s="17" t="s">
        <v>137</v>
      </c>
    </row>
    <row r="29" spans="1:13" x14ac:dyDescent="0.35">
      <c r="A29" s="75"/>
      <c r="B29" s="25" t="s">
        <v>104</v>
      </c>
      <c r="C29" s="25" t="s">
        <v>71</v>
      </c>
      <c r="D29" s="25" t="s">
        <v>76</v>
      </c>
      <c r="E29" s="26" t="s">
        <v>106</v>
      </c>
      <c r="F29" s="12">
        <v>2</v>
      </c>
      <c r="G29" s="12">
        <v>6</v>
      </c>
      <c r="H29" s="12">
        <v>5</v>
      </c>
      <c r="I29" s="12">
        <v>17</v>
      </c>
      <c r="J29" s="12">
        <v>3</v>
      </c>
      <c r="K29" s="13" t="s">
        <v>137</v>
      </c>
      <c r="L29" s="13" t="s">
        <v>137</v>
      </c>
      <c r="M29" s="17" t="s">
        <v>137</v>
      </c>
    </row>
    <row r="30" spans="1:13" x14ac:dyDescent="0.35">
      <c r="A30" s="75"/>
      <c r="B30" s="25" t="s">
        <v>104</v>
      </c>
      <c r="C30" s="25" t="s">
        <v>71</v>
      </c>
      <c r="D30" s="25" t="s">
        <v>76</v>
      </c>
      <c r="E30" s="26" t="s">
        <v>107</v>
      </c>
      <c r="F30" s="12">
        <v>2</v>
      </c>
      <c r="G30" s="12">
        <v>6</v>
      </c>
      <c r="H30" s="12">
        <v>13</v>
      </c>
      <c r="I30" s="12" t="s">
        <v>138</v>
      </c>
      <c r="J30" s="12">
        <v>6</v>
      </c>
      <c r="K30" s="13" t="s">
        <v>137</v>
      </c>
      <c r="L30" s="13" t="s">
        <v>137</v>
      </c>
      <c r="M30" s="17" t="s">
        <v>137</v>
      </c>
    </row>
    <row r="31" spans="1:13" x14ac:dyDescent="0.35">
      <c r="A31" s="75"/>
      <c r="B31" s="25" t="s">
        <v>104</v>
      </c>
      <c r="C31" s="25" t="s">
        <v>71</v>
      </c>
      <c r="D31" s="25" t="s">
        <v>76</v>
      </c>
      <c r="E31" s="26" t="s">
        <v>108</v>
      </c>
      <c r="F31" s="12">
        <v>2</v>
      </c>
      <c r="G31" s="12">
        <v>4</v>
      </c>
      <c r="H31" s="12">
        <v>7</v>
      </c>
      <c r="I31" s="12">
        <v>5</v>
      </c>
      <c r="J31" s="12">
        <v>4</v>
      </c>
      <c r="K31" s="13" t="s">
        <v>137</v>
      </c>
      <c r="L31" s="13" t="s">
        <v>137</v>
      </c>
      <c r="M31" s="17" t="s">
        <v>137</v>
      </c>
    </row>
    <row r="32" spans="1:13" x14ac:dyDescent="0.35">
      <c r="A32" s="75"/>
      <c r="B32" s="25" t="s">
        <v>104</v>
      </c>
      <c r="C32" s="25" t="s">
        <v>71</v>
      </c>
      <c r="D32" s="25" t="s">
        <v>76</v>
      </c>
      <c r="E32" s="26" t="s">
        <v>109</v>
      </c>
      <c r="F32" s="12">
        <v>5</v>
      </c>
      <c r="G32" s="12" t="s">
        <v>138</v>
      </c>
      <c r="H32" s="12">
        <v>10</v>
      </c>
      <c r="I32" s="12" t="s">
        <v>138</v>
      </c>
      <c r="J32" s="12">
        <v>5</v>
      </c>
      <c r="K32" s="13" t="s">
        <v>137</v>
      </c>
      <c r="L32" s="13" t="s">
        <v>137</v>
      </c>
      <c r="M32" s="17" t="s">
        <v>137</v>
      </c>
    </row>
    <row r="33" spans="1:13" x14ac:dyDescent="0.35">
      <c r="A33" s="75"/>
      <c r="B33" s="25" t="s">
        <v>104</v>
      </c>
      <c r="C33" s="25" t="s">
        <v>71</v>
      </c>
      <c r="D33" s="25" t="s">
        <v>110</v>
      </c>
      <c r="E33" s="26" t="s">
        <v>111</v>
      </c>
      <c r="F33" s="12">
        <v>2</v>
      </c>
      <c r="G33" s="12">
        <v>5</v>
      </c>
      <c r="H33" s="12">
        <v>10</v>
      </c>
      <c r="I33" s="12" t="s">
        <v>138</v>
      </c>
      <c r="J33" s="12">
        <v>6</v>
      </c>
      <c r="K33" s="13" t="s">
        <v>137</v>
      </c>
      <c r="L33" s="13" t="s">
        <v>137</v>
      </c>
      <c r="M33" s="17" t="s">
        <v>137</v>
      </c>
    </row>
    <row r="34" spans="1:13" x14ac:dyDescent="0.35">
      <c r="A34" s="75"/>
      <c r="B34" s="25" t="s">
        <v>104</v>
      </c>
      <c r="C34" s="25" t="s">
        <v>100</v>
      </c>
      <c r="D34" s="25" t="s">
        <v>110</v>
      </c>
      <c r="E34" s="26" t="s">
        <v>112</v>
      </c>
      <c r="F34" s="12">
        <v>2</v>
      </c>
      <c r="G34" s="12">
        <v>5</v>
      </c>
      <c r="H34" s="12">
        <v>8</v>
      </c>
      <c r="I34" s="12">
        <v>12</v>
      </c>
      <c r="J34" s="12">
        <v>5</v>
      </c>
      <c r="K34" s="13" t="s">
        <v>137</v>
      </c>
      <c r="L34" s="13" t="s">
        <v>137</v>
      </c>
      <c r="M34" s="17" t="s">
        <v>137</v>
      </c>
    </row>
    <row r="35" spans="1:13" x14ac:dyDescent="0.35">
      <c r="A35" s="75"/>
      <c r="B35" s="25" t="s">
        <v>104</v>
      </c>
      <c r="C35" s="25" t="s">
        <v>94</v>
      </c>
      <c r="D35" s="25" t="s">
        <v>76</v>
      </c>
      <c r="E35" s="26" t="s">
        <v>113</v>
      </c>
      <c r="F35" s="12">
        <v>2</v>
      </c>
      <c r="G35" s="12">
        <v>3</v>
      </c>
      <c r="H35" s="12">
        <v>7</v>
      </c>
      <c r="I35" s="12">
        <v>5</v>
      </c>
      <c r="J35" s="12">
        <v>4</v>
      </c>
      <c r="K35" s="13" t="s">
        <v>137</v>
      </c>
      <c r="L35" s="13" t="s">
        <v>137</v>
      </c>
      <c r="M35" s="17" t="s">
        <v>137</v>
      </c>
    </row>
    <row r="36" spans="1:13" x14ac:dyDescent="0.35">
      <c r="A36" s="75"/>
      <c r="B36" s="25" t="s">
        <v>104</v>
      </c>
      <c r="C36" s="25" t="s">
        <v>94</v>
      </c>
      <c r="D36" s="25" t="s">
        <v>76</v>
      </c>
      <c r="E36" s="26" t="s">
        <v>114</v>
      </c>
      <c r="F36" s="12">
        <v>2</v>
      </c>
      <c r="G36" s="12" t="s">
        <v>138</v>
      </c>
      <c r="H36" s="12">
        <v>7</v>
      </c>
      <c r="I36" s="12">
        <v>5</v>
      </c>
      <c r="J36" s="12">
        <v>5</v>
      </c>
      <c r="K36" s="13" t="s">
        <v>137</v>
      </c>
      <c r="L36" s="13" t="s">
        <v>137</v>
      </c>
      <c r="M36" s="17" t="s">
        <v>137</v>
      </c>
    </row>
    <row r="37" spans="1:13" x14ac:dyDescent="0.35">
      <c r="A37" s="75"/>
      <c r="B37" s="25" t="s">
        <v>104</v>
      </c>
      <c r="C37" s="25" t="s">
        <v>94</v>
      </c>
      <c r="D37" s="25" t="s">
        <v>76</v>
      </c>
      <c r="E37" s="26" t="s">
        <v>115</v>
      </c>
      <c r="F37" s="12">
        <v>2</v>
      </c>
      <c r="G37" s="12" t="s">
        <v>138</v>
      </c>
      <c r="H37" s="12">
        <v>7</v>
      </c>
      <c r="I37" s="12">
        <v>5</v>
      </c>
      <c r="J37" s="12">
        <v>4</v>
      </c>
      <c r="K37" s="13" t="s">
        <v>137</v>
      </c>
      <c r="L37" s="13" t="s">
        <v>137</v>
      </c>
      <c r="M37" s="17" t="s">
        <v>137</v>
      </c>
    </row>
    <row r="38" spans="1:13" x14ac:dyDescent="0.35">
      <c r="A38" s="76"/>
      <c r="B38" s="27" t="s">
        <v>104</v>
      </c>
      <c r="C38" s="27" t="s">
        <v>94</v>
      </c>
      <c r="D38" s="27" t="s">
        <v>76</v>
      </c>
      <c r="E38" s="28" t="s">
        <v>116</v>
      </c>
      <c r="F38" s="18">
        <v>2</v>
      </c>
      <c r="G38" s="18">
        <v>5</v>
      </c>
      <c r="H38" s="18">
        <v>9</v>
      </c>
      <c r="I38" s="18">
        <v>8</v>
      </c>
      <c r="J38" s="18">
        <v>6</v>
      </c>
      <c r="K38" s="19" t="s">
        <v>137</v>
      </c>
      <c r="L38" s="19" t="s">
        <v>137</v>
      </c>
      <c r="M38" s="20" t="s">
        <v>137</v>
      </c>
    </row>
  </sheetData>
  <mergeCells count="4">
    <mergeCell ref="A1:E1"/>
    <mergeCell ref="A2:E2"/>
    <mergeCell ref="A3:E3"/>
    <mergeCell ref="A4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60C9-7B1C-4D35-A9A1-0409B3FD0917}">
  <dimension ref="A1:O36"/>
  <sheetViews>
    <sheetView workbookViewId="0">
      <selection activeCell="B14" sqref="B14"/>
    </sheetView>
  </sheetViews>
  <sheetFormatPr baseColWidth="10" defaultColWidth="11.453125" defaultRowHeight="15" customHeight="1" x14ac:dyDescent="0.35"/>
  <cols>
    <col min="1" max="1" width="19.1796875" customWidth="1"/>
    <col min="2" max="3" width="16.7265625" customWidth="1"/>
    <col min="4" max="4" width="13.81640625" bestFit="1" customWidth="1"/>
    <col min="5" max="5" width="18.54296875" bestFit="1" customWidth="1"/>
    <col min="6" max="6" width="8.1796875" customWidth="1"/>
    <col min="7" max="7" width="10.1796875" bestFit="1" customWidth="1"/>
    <col min="8" max="8" width="9.1796875" bestFit="1" customWidth="1"/>
    <col min="9" max="9" width="17.81640625" bestFit="1" customWidth="1"/>
    <col min="10" max="10" width="18.81640625" bestFit="1" customWidth="1"/>
    <col min="11" max="11" width="11.7265625" bestFit="1" customWidth="1"/>
    <col min="12" max="12" width="18.81640625" bestFit="1" customWidth="1"/>
    <col min="13" max="13" width="19.1796875" bestFit="1" customWidth="1"/>
    <col min="14" max="14" width="20.81640625" bestFit="1" customWidth="1"/>
    <col min="15" max="15" width="18.26953125" bestFit="1" customWidth="1"/>
  </cols>
  <sheetData>
    <row r="1" spans="1:15" ht="14.5" customHeight="1" x14ac:dyDescent="0.35">
      <c r="A1" t="s">
        <v>58</v>
      </c>
      <c r="B1" t="s">
        <v>59</v>
      </c>
      <c r="C1" t="s">
        <v>60</v>
      </c>
      <c r="D1" t="s">
        <v>2</v>
      </c>
      <c r="E1" t="s">
        <v>4</v>
      </c>
      <c r="F1" s="1">
        <v>2018</v>
      </c>
      <c r="G1" s="2" t="s">
        <v>61</v>
      </c>
      <c r="H1" s="3" t="s">
        <v>62</v>
      </c>
      <c r="I1" s="4" t="s">
        <v>63</v>
      </c>
      <c r="J1" s="5" t="s">
        <v>64</v>
      </c>
      <c r="K1" s="6" t="s">
        <v>65</v>
      </c>
      <c r="L1" s="6" t="s">
        <v>66</v>
      </c>
      <c r="M1" s="6" t="s">
        <v>67</v>
      </c>
      <c r="N1" s="6" t="s">
        <v>68</v>
      </c>
      <c r="O1" s="6" t="s">
        <v>69</v>
      </c>
    </row>
    <row r="2" spans="1:15" ht="14.5" x14ac:dyDescent="0.35">
      <c r="A2" t="s">
        <v>70</v>
      </c>
      <c r="B2" t="s">
        <v>71</v>
      </c>
      <c r="C2" t="s">
        <v>72</v>
      </c>
      <c r="D2" t="s">
        <v>73</v>
      </c>
    </row>
    <row r="3" spans="1:15" ht="14.5" x14ac:dyDescent="0.35">
      <c r="A3" t="s">
        <v>70</v>
      </c>
      <c r="B3" t="s">
        <v>71</v>
      </c>
      <c r="C3" t="s">
        <v>72</v>
      </c>
      <c r="D3" t="s">
        <v>74</v>
      </c>
    </row>
    <row r="4" spans="1:15" ht="14.5" x14ac:dyDescent="0.35">
      <c r="A4" t="s">
        <v>70</v>
      </c>
      <c r="B4" t="s">
        <v>71</v>
      </c>
      <c r="C4" t="s">
        <v>72</v>
      </c>
      <c r="D4" t="s">
        <v>75</v>
      </c>
    </row>
    <row r="5" spans="1:15" ht="14.5" x14ac:dyDescent="0.35">
      <c r="A5" t="s">
        <v>70</v>
      </c>
      <c r="B5" t="s">
        <v>71</v>
      </c>
      <c r="C5" t="s">
        <v>76</v>
      </c>
      <c r="D5" t="s">
        <v>77</v>
      </c>
    </row>
    <row r="6" spans="1:15" ht="14.5" x14ac:dyDescent="0.35">
      <c r="A6" t="s">
        <v>70</v>
      </c>
      <c r="B6" t="s">
        <v>71</v>
      </c>
      <c r="C6" t="s">
        <v>76</v>
      </c>
      <c r="D6" t="s">
        <v>78</v>
      </c>
    </row>
    <row r="7" spans="1:15" ht="14.5" x14ac:dyDescent="0.35">
      <c r="A7" t="s">
        <v>70</v>
      </c>
      <c r="B7" t="s">
        <v>71</v>
      </c>
      <c r="C7" t="s">
        <v>76</v>
      </c>
      <c r="D7" t="s">
        <v>79</v>
      </c>
    </row>
    <row r="8" spans="1:15" ht="14.5" x14ac:dyDescent="0.35">
      <c r="A8" t="s">
        <v>70</v>
      </c>
      <c r="B8" t="s">
        <v>71</v>
      </c>
      <c r="C8" t="s">
        <v>76</v>
      </c>
      <c r="D8" t="s">
        <v>80</v>
      </c>
    </row>
    <row r="9" spans="1:15" ht="14.5" x14ac:dyDescent="0.35">
      <c r="A9" t="s">
        <v>70</v>
      </c>
      <c r="B9" t="s">
        <v>81</v>
      </c>
      <c r="C9" t="s">
        <v>72</v>
      </c>
      <c r="D9" t="s">
        <v>82</v>
      </c>
      <c r="G9" s="7" t="s">
        <v>83</v>
      </c>
      <c r="H9">
        <v>5.53</v>
      </c>
      <c r="I9">
        <v>24.939</v>
      </c>
      <c r="J9">
        <v>27.34</v>
      </c>
      <c r="K9">
        <v>71.268000000000001</v>
      </c>
      <c r="L9" t="s">
        <v>83</v>
      </c>
      <c r="M9">
        <v>6.8</v>
      </c>
      <c r="N9" t="s">
        <v>83</v>
      </c>
      <c r="O9" t="s">
        <v>83</v>
      </c>
    </row>
    <row r="10" spans="1:15" ht="14.5" x14ac:dyDescent="0.35">
      <c r="A10" t="s">
        <v>84</v>
      </c>
      <c r="B10" t="s">
        <v>71</v>
      </c>
      <c r="C10" t="s">
        <v>72</v>
      </c>
      <c r="D10" t="s">
        <v>85</v>
      </c>
      <c r="G10">
        <v>1.839</v>
      </c>
      <c r="H10">
        <v>5.2430000000000003</v>
      </c>
      <c r="I10">
        <v>2.351</v>
      </c>
      <c r="J10">
        <v>12.938000000000001</v>
      </c>
      <c r="K10">
        <v>54.558</v>
      </c>
      <c r="L10">
        <v>4.407</v>
      </c>
      <c r="M10">
        <v>3.919</v>
      </c>
      <c r="N10">
        <v>7.0460000000000003</v>
      </c>
      <c r="O10">
        <v>1.7410000000000001</v>
      </c>
    </row>
    <row r="11" spans="1:15" ht="14.5" x14ac:dyDescent="0.35">
      <c r="A11" t="s">
        <v>84</v>
      </c>
      <c r="B11" t="s">
        <v>71</v>
      </c>
      <c r="C11" t="s">
        <v>72</v>
      </c>
      <c r="D11" t="s">
        <v>86</v>
      </c>
      <c r="G11">
        <v>2.0670000000000002</v>
      </c>
      <c r="H11">
        <v>4.4550000000000001</v>
      </c>
      <c r="I11">
        <v>8.48</v>
      </c>
      <c r="J11">
        <v>20.728000000000002</v>
      </c>
      <c r="K11">
        <v>50.518000000000001</v>
      </c>
      <c r="L11">
        <v>3.867</v>
      </c>
      <c r="M11">
        <v>3.9350000000000001</v>
      </c>
      <c r="N11">
        <v>4.6779999999999999</v>
      </c>
      <c r="O11">
        <v>1.615</v>
      </c>
    </row>
    <row r="12" spans="1:15" ht="14.5" x14ac:dyDescent="0.35">
      <c r="A12" t="s">
        <v>84</v>
      </c>
      <c r="B12" t="s">
        <v>71</v>
      </c>
      <c r="C12" t="s">
        <v>76</v>
      </c>
      <c r="D12" t="s">
        <v>87</v>
      </c>
      <c r="G12">
        <v>2.3759999999999999</v>
      </c>
      <c r="H12">
        <v>3.9689999999999999</v>
      </c>
      <c r="I12">
        <v>5.7439999999999998</v>
      </c>
      <c r="J12">
        <v>16.648</v>
      </c>
      <c r="K12">
        <v>37.024000000000001</v>
      </c>
      <c r="L12">
        <v>5.266</v>
      </c>
      <c r="M12">
        <v>3.9329999999999998</v>
      </c>
      <c r="N12">
        <v>5.8520000000000003</v>
      </c>
      <c r="O12">
        <v>1.569</v>
      </c>
    </row>
    <row r="13" spans="1:15" ht="14.5" x14ac:dyDescent="0.35">
      <c r="A13" t="s">
        <v>84</v>
      </c>
      <c r="B13" t="s">
        <v>71</v>
      </c>
      <c r="C13" t="s">
        <v>76</v>
      </c>
      <c r="D13" t="s">
        <v>88</v>
      </c>
      <c r="G13">
        <v>2.2599999999999998</v>
      </c>
      <c r="H13">
        <v>4</v>
      </c>
      <c r="I13">
        <v>4.4219999999999997</v>
      </c>
      <c r="J13">
        <v>13.811</v>
      </c>
      <c r="K13">
        <v>30.3</v>
      </c>
      <c r="L13">
        <v>4.9400000000000004</v>
      </c>
      <c r="M13">
        <v>3.9340000000000002</v>
      </c>
      <c r="N13">
        <v>16.978000000000002</v>
      </c>
      <c r="O13">
        <v>1.78</v>
      </c>
    </row>
    <row r="14" spans="1:15" ht="14.5" x14ac:dyDescent="0.35">
      <c r="A14" t="s">
        <v>84</v>
      </c>
      <c r="B14" t="s">
        <v>71</v>
      </c>
      <c r="D14" t="s">
        <v>89</v>
      </c>
      <c r="G14">
        <v>2.8519999999999999</v>
      </c>
      <c r="H14">
        <v>4.2939999999999996</v>
      </c>
      <c r="I14">
        <v>1.923</v>
      </c>
      <c r="J14">
        <v>8.5</v>
      </c>
      <c r="K14">
        <v>35.875999999999998</v>
      </c>
      <c r="L14">
        <v>4.4489999999999998</v>
      </c>
      <c r="M14">
        <v>3.4780000000000002</v>
      </c>
      <c r="N14">
        <v>9.7799999999999994</v>
      </c>
      <c r="O14">
        <v>1.252</v>
      </c>
    </row>
    <row r="15" spans="1:15" ht="14.5" x14ac:dyDescent="0.35">
      <c r="A15" t="s">
        <v>84</v>
      </c>
      <c r="B15" t="s">
        <v>71</v>
      </c>
      <c r="C15" t="s">
        <v>76</v>
      </c>
      <c r="D15" t="s">
        <v>90</v>
      </c>
      <c r="G15">
        <v>2.9489999999999998</v>
      </c>
      <c r="H15">
        <v>4.3419999999999996</v>
      </c>
      <c r="I15">
        <v>3.069</v>
      </c>
      <c r="J15">
        <v>11.936</v>
      </c>
      <c r="K15">
        <v>44.267000000000003</v>
      </c>
      <c r="L15">
        <v>5.2220000000000004</v>
      </c>
      <c r="M15">
        <v>4.01</v>
      </c>
      <c r="N15">
        <v>8.8369999999999997</v>
      </c>
      <c r="O15">
        <v>1.8540000000000001</v>
      </c>
    </row>
    <row r="16" spans="1:15" ht="14.5" x14ac:dyDescent="0.35">
      <c r="A16" t="s">
        <v>84</v>
      </c>
      <c r="B16" t="s">
        <v>71</v>
      </c>
      <c r="C16" t="s">
        <v>72</v>
      </c>
      <c r="D16" t="s">
        <v>91</v>
      </c>
      <c r="G16">
        <v>2.62</v>
      </c>
      <c r="H16">
        <v>3.456</v>
      </c>
      <c r="I16">
        <v>3.782</v>
      </c>
      <c r="J16">
        <v>12.693</v>
      </c>
      <c r="K16">
        <v>46.485999999999997</v>
      </c>
      <c r="L16">
        <v>4.359</v>
      </c>
      <c r="M16">
        <v>3.2919999999999998</v>
      </c>
      <c r="N16">
        <v>11.048</v>
      </c>
      <c r="O16">
        <v>0.64</v>
      </c>
    </row>
    <row r="17" spans="1:15" ht="14.5" x14ac:dyDescent="0.35">
      <c r="A17" t="s">
        <v>84</v>
      </c>
      <c r="B17" t="s">
        <v>71</v>
      </c>
      <c r="C17" t="s">
        <v>76</v>
      </c>
      <c r="D17" t="s">
        <v>92</v>
      </c>
      <c r="G17" t="s">
        <v>83</v>
      </c>
      <c r="H17">
        <v>5.3609999999999998</v>
      </c>
      <c r="I17">
        <v>6.3339999999999996</v>
      </c>
      <c r="J17">
        <v>3.71</v>
      </c>
      <c r="K17">
        <v>50.640999999999998</v>
      </c>
      <c r="L17">
        <v>3.8050000000000002</v>
      </c>
      <c r="M17">
        <v>4.4640000000000004</v>
      </c>
      <c r="N17" t="s">
        <v>83</v>
      </c>
      <c r="O17">
        <v>1.853</v>
      </c>
    </row>
    <row r="18" spans="1:15" ht="14.5" x14ac:dyDescent="0.35">
      <c r="A18" t="s">
        <v>84</v>
      </c>
      <c r="B18" t="s">
        <v>71</v>
      </c>
      <c r="C18" t="s">
        <v>76</v>
      </c>
      <c r="D18" t="s">
        <v>93</v>
      </c>
      <c r="G18" t="s">
        <v>83</v>
      </c>
      <c r="H18">
        <v>4.9560000000000004</v>
      </c>
      <c r="I18">
        <v>4.8460000000000001</v>
      </c>
      <c r="J18">
        <v>4.9720000000000004</v>
      </c>
      <c r="K18">
        <v>56.267000000000003</v>
      </c>
      <c r="L18">
        <v>4.2009999999999996</v>
      </c>
      <c r="M18">
        <v>3.7309999999999999</v>
      </c>
      <c r="N18" t="s">
        <v>83</v>
      </c>
      <c r="O18">
        <v>2.109</v>
      </c>
    </row>
    <row r="19" spans="1:15" ht="14.5" x14ac:dyDescent="0.35">
      <c r="A19" t="s">
        <v>84</v>
      </c>
      <c r="B19" t="s">
        <v>94</v>
      </c>
      <c r="C19" t="s">
        <v>72</v>
      </c>
      <c r="D19" t="s">
        <v>95</v>
      </c>
    </row>
    <row r="20" spans="1:15" ht="14.5" x14ac:dyDescent="0.35">
      <c r="A20" t="s">
        <v>84</v>
      </c>
      <c r="B20" t="s">
        <v>94</v>
      </c>
      <c r="C20" t="s">
        <v>76</v>
      </c>
      <c r="D20" t="s">
        <v>96</v>
      </c>
    </row>
    <row r="21" spans="1:15" ht="14.5" x14ac:dyDescent="0.35">
      <c r="A21" t="s">
        <v>84</v>
      </c>
      <c r="B21" t="s">
        <v>97</v>
      </c>
      <c r="C21" t="s">
        <v>72</v>
      </c>
      <c r="D21" t="s">
        <v>98</v>
      </c>
    </row>
    <row r="22" spans="1:15" ht="14.5" x14ac:dyDescent="0.35">
      <c r="A22" t="s">
        <v>84</v>
      </c>
      <c r="B22" t="s">
        <v>97</v>
      </c>
      <c r="C22" t="s">
        <v>72</v>
      </c>
      <c r="D22" t="s">
        <v>99</v>
      </c>
    </row>
    <row r="23" spans="1:15" ht="14.5" x14ac:dyDescent="0.35">
      <c r="A23" t="s">
        <v>84</v>
      </c>
      <c r="B23" t="s">
        <v>100</v>
      </c>
      <c r="C23" t="s">
        <v>76</v>
      </c>
      <c r="D23" t="s">
        <v>101</v>
      </c>
    </row>
    <row r="24" spans="1:15" ht="14.5" x14ac:dyDescent="0.35">
      <c r="A24" t="s">
        <v>84</v>
      </c>
      <c r="B24" t="s">
        <v>100</v>
      </c>
      <c r="D24" t="s">
        <v>102</v>
      </c>
    </row>
    <row r="25" spans="1:15" ht="14.5" x14ac:dyDescent="0.35">
      <c r="A25" t="s">
        <v>84</v>
      </c>
      <c r="B25" t="s">
        <v>100</v>
      </c>
      <c r="D25" t="s">
        <v>103</v>
      </c>
    </row>
    <row r="26" spans="1:15" ht="14.5" x14ac:dyDescent="0.35">
      <c r="A26" t="s">
        <v>104</v>
      </c>
      <c r="B26" t="s">
        <v>71</v>
      </c>
      <c r="C26" t="s">
        <v>76</v>
      </c>
      <c r="D26" t="s">
        <v>105</v>
      </c>
    </row>
    <row r="27" spans="1:15" ht="14.5" x14ac:dyDescent="0.35">
      <c r="A27" t="s">
        <v>104</v>
      </c>
      <c r="B27" t="s">
        <v>71</v>
      </c>
      <c r="C27" t="s">
        <v>76</v>
      </c>
      <c r="D27" t="s">
        <v>106</v>
      </c>
    </row>
    <row r="28" spans="1:15" ht="14.5" x14ac:dyDescent="0.35">
      <c r="A28" t="s">
        <v>104</v>
      </c>
      <c r="B28" t="s">
        <v>71</v>
      </c>
      <c r="C28" t="s">
        <v>76</v>
      </c>
      <c r="D28" t="s">
        <v>107</v>
      </c>
    </row>
    <row r="29" spans="1:15" ht="14.5" x14ac:dyDescent="0.35">
      <c r="A29" t="s">
        <v>104</v>
      </c>
      <c r="B29" t="s">
        <v>71</v>
      </c>
      <c r="C29" t="s">
        <v>76</v>
      </c>
      <c r="D29" t="s">
        <v>108</v>
      </c>
    </row>
    <row r="30" spans="1:15" ht="14.5" x14ac:dyDescent="0.35">
      <c r="A30" t="s">
        <v>104</v>
      </c>
      <c r="B30" t="s">
        <v>71</v>
      </c>
      <c r="C30" t="s">
        <v>76</v>
      </c>
      <c r="D30" t="s">
        <v>109</v>
      </c>
    </row>
    <row r="31" spans="1:15" ht="14.5" x14ac:dyDescent="0.35">
      <c r="A31" t="s">
        <v>104</v>
      </c>
      <c r="B31" t="s">
        <v>71</v>
      </c>
      <c r="C31" t="s">
        <v>110</v>
      </c>
      <c r="D31" t="s">
        <v>111</v>
      </c>
    </row>
    <row r="32" spans="1:15" ht="14.5" x14ac:dyDescent="0.35">
      <c r="A32" t="s">
        <v>104</v>
      </c>
      <c r="B32" t="s">
        <v>100</v>
      </c>
      <c r="C32" t="s">
        <v>110</v>
      </c>
      <c r="D32" t="s">
        <v>112</v>
      </c>
    </row>
    <row r="33" spans="1:4" ht="14.5" x14ac:dyDescent="0.35">
      <c r="A33" t="s">
        <v>104</v>
      </c>
      <c r="B33" t="s">
        <v>94</v>
      </c>
      <c r="C33" t="s">
        <v>76</v>
      </c>
      <c r="D33" t="s">
        <v>113</v>
      </c>
    </row>
    <row r="34" spans="1:4" ht="14.5" x14ac:dyDescent="0.35">
      <c r="A34" t="s">
        <v>104</v>
      </c>
      <c r="B34" t="s">
        <v>94</v>
      </c>
      <c r="C34" t="s">
        <v>76</v>
      </c>
      <c r="D34" t="s">
        <v>114</v>
      </c>
    </row>
    <row r="35" spans="1:4" ht="14.5" x14ac:dyDescent="0.35">
      <c r="A35" t="s">
        <v>104</v>
      </c>
      <c r="B35" t="s">
        <v>94</v>
      </c>
      <c r="C35" t="s">
        <v>76</v>
      </c>
      <c r="D35" t="s">
        <v>115</v>
      </c>
    </row>
    <row r="36" spans="1:4" ht="14.5" x14ac:dyDescent="0.35">
      <c r="A36" t="s">
        <v>104</v>
      </c>
      <c r="B36" t="s">
        <v>94</v>
      </c>
      <c r="C36" t="s">
        <v>76</v>
      </c>
      <c r="D36" t="s">
        <v>116</v>
      </c>
    </row>
  </sheetData>
  <autoFilter ref="A1:Q36" xr:uid="{D42E60C9-7B1C-4D35-A9A1-0409B3FD091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02DD-AE52-48E9-B108-51F77C90D73D}">
  <dimension ref="A1:E27"/>
  <sheetViews>
    <sheetView zoomScale="80" zoomScaleNormal="80" workbookViewId="0">
      <selection activeCell="I7" sqref="I7"/>
    </sheetView>
  </sheetViews>
  <sheetFormatPr baseColWidth="10" defaultRowHeight="14.5" x14ac:dyDescent="0.35"/>
  <cols>
    <col min="1" max="1" width="3.81640625" bestFit="1" customWidth="1"/>
    <col min="2" max="2" width="18.54296875" bestFit="1" customWidth="1"/>
    <col min="3" max="3" width="12.36328125" bestFit="1" customWidth="1"/>
    <col min="4" max="4" width="8.08984375" bestFit="1" customWidth="1"/>
    <col min="5" max="5" width="9.81640625" bestFit="1" customWidth="1"/>
  </cols>
  <sheetData>
    <row r="1" spans="1:5" x14ac:dyDescent="0.35">
      <c r="A1" t="s">
        <v>266</v>
      </c>
      <c r="B1" t="s">
        <v>173</v>
      </c>
      <c r="C1" t="s">
        <v>174</v>
      </c>
      <c r="D1" t="s">
        <v>264</v>
      </c>
      <c r="E1" t="s">
        <v>265</v>
      </c>
    </row>
    <row r="2" spans="1:5" x14ac:dyDescent="0.35">
      <c r="A2" s="55">
        <f>+ROW()-1</f>
        <v>1</v>
      </c>
      <c r="B2" s="55" t="s">
        <v>170</v>
      </c>
      <c r="C2" s="55" t="s">
        <v>175</v>
      </c>
      <c r="D2" s="55">
        <v>1</v>
      </c>
      <c r="E2" s="55">
        <v>1</v>
      </c>
    </row>
    <row r="3" spans="1:5" x14ac:dyDescent="0.35">
      <c r="A3" s="55">
        <f t="shared" ref="A3:A26" si="0">+ROW()-1</f>
        <v>2</v>
      </c>
      <c r="B3" s="55" t="s">
        <v>0</v>
      </c>
      <c r="C3" s="55" t="s">
        <v>175</v>
      </c>
      <c r="D3" s="55">
        <v>1</v>
      </c>
      <c r="E3" s="55">
        <v>2</v>
      </c>
    </row>
    <row r="4" spans="1:5" x14ac:dyDescent="0.35">
      <c r="A4" s="55">
        <f t="shared" si="0"/>
        <v>3</v>
      </c>
      <c r="B4" s="55" t="s">
        <v>151</v>
      </c>
      <c r="C4" s="55" t="s">
        <v>175</v>
      </c>
      <c r="D4" s="55">
        <v>1</v>
      </c>
      <c r="E4" s="55">
        <v>3</v>
      </c>
    </row>
    <row r="5" spans="1:5" x14ac:dyDescent="0.35">
      <c r="A5" s="55">
        <f t="shared" si="0"/>
        <v>4</v>
      </c>
      <c r="B5" s="55" t="s">
        <v>1</v>
      </c>
      <c r="C5" s="55" t="s">
        <v>175</v>
      </c>
      <c r="D5" s="55">
        <v>1</v>
      </c>
      <c r="E5" s="55">
        <v>4</v>
      </c>
    </row>
    <row r="6" spans="1:5" x14ac:dyDescent="0.35">
      <c r="A6" s="55">
        <f t="shared" si="0"/>
        <v>5</v>
      </c>
      <c r="B6" s="55" t="s">
        <v>3</v>
      </c>
      <c r="C6" s="55" t="s">
        <v>175</v>
      </c>
      <c r="D6" s="55">
        <v>1</v>
      </c>
      <c r="E6" s="55">
        <v>5</v>
      </c>
    </row>
    <row r="7" spans="1:5" x14ac:dyDescent="0.35">
      <c r="A7" s="55">
        <f t="shared" si="0"/>
        <v>6</v>
      </c>
      <c r="B7" s="55" t="s">
        <v>2</v>
      </c>
      <c r="C7" s="55" t="s">
        <v>175</v>
      </c>
      <c r="D7" s="55">
        <v>1</v>
      </c>
      <c r="E7" s="55">
        <v>6</v>
      </c>
    </row>
    <row r="8" spans="1:5" x14ac:dyDescent="0.35">
      <c r="A8" s="56">
        <f t="shared" si="0"/>
        <v>7</v>
      </c>
      <c r="B8" s="56" t="s">
        <v>4</v>
      </c>
      <c r="C8" s="56" t="s">
        <v>254</v>
      </c>
      <c r="D8" s="56">
        <v>2</v>
      </c>
      <c r="E8" s="56">
        <v>1</v>
      </c>
    </row>
    <row r="9" spans="1:5" x14ac:dyDescent="0.35">
      <c r="A9" s="56">
        <f t="shared" si="0"/>
        <v>8</v>
      </c>
      <c r="B9" s="56" t="s">
        <v>16</v>
      </c>
      <c r="C9" s="56" t="s">
        <v>254</v>
      </c>
      <c r="D9" s="56">
        <v>2</v>
      </c>
      <c r="E9" s="56">
        <v>2</v>
      </c>
    </row>
    <row r="10" spans="1:5" x14ac:dyDescent="0.35">
      <c r="A10" s="56">
        <f t="shared" si="0"/>
        <v>9</v>
      </c>
      <c r="B10" s="56" t="s">
        <v>17</v>
      </c>
      <c r="C10" s="56" t="s">
        <v>254</v>
      </c>
      <c r="D10" s="56">
        <v>2</v>
      </c>
      <c r="E10" s="56">
        <v>3</v>
      </c>
    </row>
    <row r="11" spans="1:5" x14ac:dyDescent="0.35">
      <c r="A11" s="56">
        <f t="shared" si="0"/>
        <v>10</v>
      </c>
      <c r="B11" s="56" t="s">
        <v>14</v>
      </c>
      <c r="C11" s="56" t="s">
        <v>254</v>
      </c>
      <c r="D11" s="56">
        <v>2</v>
      </c>
      <c r="E11" s="56">
        <v>4</v>
      </c>
    </row>
    <row r="12" spans="1:5" x14ac:dyDescent="0.35">
      <c r="A12" s="57">
        <f t="shared" si="0"/>
        <v>11</v>
      </c>
      <c r="B12" s="57" t="s">
        <v>5</v>
      </c>
      <c r="C12" s="57" t="s">
        <v>260</v>
      </c>
      <c r="D12" s="57">
        <v>3</v>
      </c>
      <c r="E12" s="57">
        <v>1</v>
      </c>
    </row>
    <row r="13" spans="1:5" x14ac:dyDescent="0.35">
      <c r="A13" s="57">
        <f t="shared" si="0"/>
        <v>12</v>
      </c>
      <c r="B13" s="57" t="s">
        <v>12</v>
      </c>
      <c r="C13" s="57" t="s">
        <v>260</v>
      </c>
      <c r="D13" s="57">
        <v>3</v>
      </c>
      <c r="E13" s="57">
        <v>2</v>
      </c>
    </row>
    <row r="14" spans="1:5" x14ac:dyDescent="0.35">
      <c r="A14" s="57">
        <f t="shared" si="0"/>
        <v>13</v>
      </c>
      <c r="B14" s="57" t="s">
        <v>134</v>
      </c>
      <c r="C14" s="57" t="s">
        <v>260</v>
      </c>
      <c r="D14" s="57">
        <v>3</v>
      </c>
      <c r="E14" s="57">
        <v>3</v>
      </c>
    </row>
    <row r="15" spans="1:5" x14ac:dyDescent="0.35">
      <c r="A15" s="58">
        <f t="shared" si="0"/>
        <v>14</v>
      </c>
      <c r="B15" s="58" t="s">
        <v>7</v>
      </c>
      <c r="C15" s="58" t="s">
        <v>261</v>
      </c>
      <c r="D15" s="58">
        <v>4</v>
      </c>
      <c r="E15" s="58">
        <v>1</v>
      </c>
    </row>
    <row r="16" spans="1:5" x14ac:dyDescent="0.35">
      <c r="A16" s="58">
        <f t="shared" si="0"/>
        <v>15</v>
      </c>
      <c r="B16" s="58" t="s">
        <v>8</v>
      </c>
      <c r="C16" s="58" t="s">
        <v>261</v>
      </c>
      <c r="D16" s="58">
        <v>4</v>
      </c>
      <c r="E16" s="58">
        <v>2</v>
      </c>
    </row>
    <row r="17" spans="1:5" x14ac:dyDescent="0.35">
      <c r="A17" s="58">
        <f t="shared" si="0"/>
        <v>16</v>
      </c>
      <c r="B17" s="58" t="s">
        <v>6</v>
      </c>
      <c r="C17" s="58" t="s">
        <v>261</v>
      </c>
      <c r="D17" s="58">
        <v>4</v>
      </c>
      <c r="E17" s="58">
        <v>3</v>
      </c>
    </row>
    <row r="18" spans="1:5" x14ac:dyDescent="0.35">
      <c r="A18" s="58">
        <f t="shared" si="0"/>
        <v>17</v>
      </c>
      <c r="B18" s="58" t="s">
        <v>10</v>
      </c>
      <c r="C18" s="58" t="s">
        <v>261</v>
      </c>
      <c r="D18" s="58">
        <v>4</v>
      </c>
      <c r="E18" s="58">
        <v>4</v>
      </c>
    </row>
    <row r="19" spans="1:5" x14ac:dyDescent="0.35">
      <c r="A19" s="58">
        <f t="shared" si="0"/>
        <v>18</v>
      </c>
      <c r="B19" s="58" t="s">
        <v>11</v>
      </c>
      <c r="C19" s="58" t="s">
        <v>261</v>
      </c>
      <c r="D19" s="58">
        <v>4</v>
      </c>
      <c r="E19" s="58">
        <v>5</v>
      </c>
    </row>
    <row r="20" spans="1:5" x14ac:dyDescent="0.35">
      <c r="A20" s="58">
        <f t="shared" si="0"/>
        <v>19</v>
      </c>
      <c r="B20" s="58" t="s">
        <v>132</v>
      </c>
      <c r="C20" s="58" t="s">
        <v>261</v>
      </c>
      <c r="D20" s="58">
        <v>4</v>
      </c>
      <c r="E20" s="58">
        <v>6</v>
      </c>
    </row>
    <row r="21" spans="1:5" x14ac:dyDescent="0.35">
      <c r="A21" s="58">
        <f t="shared" si="0"/>
        <v>20</v>
      </c>
      <c r="B21" s="58" t="s">
        <v>133</v>
      </c>
      <c r="C21" s="58" t="s">
        <v>261</v>
      </c>
      <c r="D21" s="58">
        <v>4</v>
      </c>
      <c r="E21" s="58">
        <v>7</v>
      </c>
    </row>
    <row r="22" spans="1:5" x14ac:dyDescent="0.35">
      <c r="A22" s="58">
        <f t="shared" si="0"/>
        <v>21</v>
      </c>
      <c r="B22" s="58" t="s">
        <v>9</v>
      </c>
      <c r="C22" s="58" t="s">
        <v>261</v>
      </c>
      <c r="D22" s="58">
        <v>4</v>
      </c>
      <c r="E22" s="58">
        <v>8</v>
      </c>
    </row>
    <row r="23" spans="1:5" x14ac:dyDescent="0.35">
      <c r="A23" s="59">
        <f t="shared" si="0"/>
        <v>22</v>
      </c>
      <c r="B23" s="59" t="s">
        <v>13</v>
      </c>
      <c r="C23" s="59" t="s">
        <v>262</v>
      </c>
      <c r="D23" s="59">
        <v>5</v>
      </c>
      <c r="E23" s="59">
        <v>1</v>
      </c>
    </row>
    <row r="24" spans="1:5" x14ac:dyDescent="0.35">
      <c r="A24" s="59">
        <f t="shared" si="0"/>
        <v>23</v>
      </c>
      <c r="B24" s="59" t="s">
        <v>131</v>
      </c>
      <c r="C24" s="59" t="s">
        <v>262</v>
      </c>
      <c r="D24" s="59">
        <v>5</v>
      </c>
      <c r="E24" s="59">
        <v>2</v>
      </c>
    </row>
    <row r="25" spans="1:5" x14ac:dyDescent="0.35">
      <c r="A25" s="60">
        <f t="shared" si="0"/>
        <v>24</v>
      </c>
      <c r="B25" s="60" t="s">
        <v>15</v>
      </c>
      <c r="C25" s="60" t="s">
        <v>263</v>
      </c>
      <c r="D25" s="60">
        <v>6</v>
      </c>
      <c r="E25" s="60">
        <v>1</v>
      </c>
    </row>
    <row r="26" spans="1:5" x14ac:dyDescent="0.35">
      <c r="A26" s="60">
        <f t="shared" si="0"/>
        <v>25</v>
      </c>
      <c r="B26" s="60" t="s">
        <v>128</v>
      </c>
      <c r="C26" s="60" t="s">
        <v>263</v>
      </c>
      <c r="D26" s="60">
        <v>6</v>
      </c>
      <c r="E26" s="60">
        <v>2</v>
      </c>
    </row>
    <row r="27" spans="1:5" x14ac:dyDescent="0.35">
      <c r="A27" s="60">
        <f>+ROW()-1</f>
        <v>26</v>
      </c>
      <c r="B27" s="60" t="s">
        <v>129</v>
      </c>
      <c r="C27" s="60" t="s">
        <v>263</v>
      </c>
      <c r="D27" s="60">
        <v>6</v>
      </c>
      <c r="E27" s="60">
        <v>3</v>
      </c>
    </row>
  </sheetData>
  <autoFilter ref="B1:E1" xr:uid="{2B2D02DD-AE52-48E9-B108-51F77C90D73D}">
    <sortState xmlns:xlrd2="http://schemas.microsoft.com/office/spreadsheetml/2017/richdata2" ref="B2:E27">
      <sortCondition ref="D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56F-F557-4589-8C5F-CC49CC887042}">
  <dimension ref="A1:G36"/>
  <sheetViews>
    <sheetView workbookViewId="0">
      <selection activeCell="F16" sqref="F16"/>
    </sheetView>
  </sheetViews>
  <sheetFormatPr baseColWidth="10" defaultRowHeight="10.5" x14ac:dyDescent="0.25"/>
  <cols>
    <col min="1" max="1" width="10.90625" style="61"/>
    <col min="2" max="2" width="21.90625" style="61" customWidth="1"/>
    <col min="3" max="3" width="17.1796875" style="61" customWidth="1"/>
    <col min="4" max="4" width="9.7265625" style="61" bestFit="1" customWidth="1"/>
    <col min="5" max="5" width="8.08984375" style="61" bestFit="1" customWidth="1"/>
    <col min="6" max="6" width="50.453125" style="61" customWidth="1"/>
    <col min="7" max="16384" width="10.90625" style="61"/>
  </cols>
  <sheetData>
    <row r="1" spans="1:6" x14ac:dyDescent="0.25">
      <c r="A1" s="62" t="s">
        <v>331</v>
      </c>
      <c r="B1" s="62" t="s">
        <v>279</v>
      </c>
      <c r="C1" s="62" t="s">
        <v>127</v>
      </c>
      <c r="D1" s="62" t="s">
        <v>381</v>
      </c>
      <c r="E1" s="62" t="s">
        <v>280</v>
      </c>
      <c r="F1" s="62" t="s">
        <v>281</v>
      </c>
    </row>
    <row r="2" spans="1:6" x14ac:dyDescent="0.25">
      <c r="A2" s="63" t="s">
        <v>332</v>
      </c>
      <c r="B2" s="63" t="s">
        <v>274</v>
      </c>
      <c r="C2" s="63" t="s">
        <v>282</v>
      </c>
      <c r="D2" s="63"/>
      <c r="E2" s="63" t="s">
        <v>208</v>
      </c>
      <c r="F2" s="64" t="s">
        <v>283</v>
      </c>
    </row>
    <row r="3" spans="1:6" x14ac:dyDescent="0.25">
      <c r="A3" s="63" t="s">
        <v>332</v>
      </c>
      <c r="B3" s="63" t="s">
        <v>284</v>
      </c>
      <c r="C3" s="63" t="s">
        <v>285</v>
      </c>
      <c r="D3" s="63"/>
      <c r="E3" s="63" t="s">
        <v>286</v>
      </c>
      <c r="F3" s="64" t="s">
        <v>287</v>
      </c>
    </row>
    <row r="4" spans="1:6" x14ac:dyDescent="0.25">
      <c r="A4" s="63" t="s">
        <v>332</v>
      </c>
      <c r="B4" s="63" t="s">
        <v>288</v>
      </c>
      <c r="C4" s="63" t="s">
        <v>289</v>
      </c>
      <c r="D4" s="63"/>
      <c r="E4" s="63" t="s">
        <v>290</v>
      </c>
      <c r="F4" s="64" t="s">
        <v>328</v>
      </c>
    </row>
    <row r="5" spans="1:6" x14ac:dyDescent="0.25">
      <c r="A5" s="63" t="s">
        <v>332</v>
      </c>
      <c r="B5" s="63" t="s">
        <v>291</v>
      </c>
      <c r="C5" s="63" t="s">
        <v>292</v>
      </c>
      <c r="D5" s="63"/>
      <c r="E5" s="63" t="s">
        <v>293</v>
      </c>
      <c r="F5" s="64" t="s">
        <v>329</v>
      </c>
    </row>
    <row r="6" spans="1:6" x14ac:dyDescent="0.25">
      <c r="A6" s="63" t="s">
        <v>332</v>
      </c>
      <c r="B6" s="63" t="s">
        <v>294</v>
      </c>
      <c r="C6" s="63" t="s">
        <v>295</v>
      </c>
      <c r="D6" s="63"/>
      <c r="E6" s="63" t="s">
        <v>193</v>
      </c>
      <c r="F6" s="64" t="s">
        <v>296</v>
      </c>
    </row>
    <row r="7" spans="1:6" x14ac:dyDescent="0.25">
      <c r="A7" s="63" t="s">
        <v>332</v>
      </c>
      <c r="B7" s="63" t="s">
        <v>297</v>
      </c>
      <c r="C7" s="63" t="s">
        <v>298</v>
      </c>
      <c r="D7" s="63"/>
      <c r="E7" s="63" t="s">
        <v>299</v>
      </c>
      <c r="F7" s="64" t="s">
        <v>300</v>
      </c>
    </row>
    <row r="8" spans="1:6" x14ac:dyDescent="0.25">
      <c r="A8" s="63" t="s">
        <v>332</v>
      </c>
      <c r="B8" s="63" t="s">
        <v>276</v>
      </c>
      <c r="C8" s="63" t="s">
        <v>301</v>
      </c>
      <c r="D8" s="63"/>
      <c r="E8" s="63" t="s">
        <v>211</v>
      </c>
      <c r="F8" s="64" t="s">
        <v>302</v>
      </c>
    </row>
    <row r="9" spans="1:6" x14ac:dyDescent="0.25">
      <c r="A9" s="63" t="s">
        <v>332</v>
      </c>
      <c r="B9" s="63" t="s">
        <v>303</v>
      </c>
      <c r="C9" s="63" t="s">
        <v>304</v>
      </c>
      <c r="D9" s="63"/>
      <c r="E9" s="63" t="s">
        <v>305</v>
      </c>
      <c r="F9" s="64" t="s">
        <v>306</v>
      </c>
    </row>
    <row r="10" spans="1:6" x14ac:dyDescent="0.25">
      <c r="A10" s="63" t="s">
        <v>332</v>
      </c>
      <c r="B10" s="63" t="s">
        <v>307</v>
      </c>
      <c r="C10" s="63" t="s">
        <v>308</v>
      </c>
      <c r="D10" s="63"/>
      <c r="E10" s="63" t="s">
        <v>123</v>
      </c>
      <c r="F10" s="64" t="s">
        <v>309</v>
      </c>
    </row>
    <row r="11" spans="1:6" x14ac:dyDescent="0.25">
      <c r="A11" s="63" t="s">
        <v>332</v>
      </c>
      <c r="B11" s="63" t="s">
        <v>310</v>
      </c>
      <c r="C11" s="63" t="s">
        <v>311</v>
      </c>
      <c r="D11" s="63"/>
      <c r="E11" s="63" t="s">
        <v>199</v>
      </c>
      <c r="F11" s="64" t="s">
        <v>312</v>
      </c>
    </row>
    <row r="12" spans="1:6" x14ac:dyDescent="0.25">
      <c r="A12" s="63" t="s">
        <v>332</v>
      </c>
      <c r="B12" s="63" t="s">
        <v>240</v>
      </c>
      <c r="C12" s="63" t="s">
        <v>313</v>
      </c>
      <c r="D12" s="63"/>
      <c r="E12" s="63" t="s">
        <v>126</v>
      </c>
      <c r="F12" s="64" t="s">
        <v>314</v>
      </c>
    </row>
    <row r="13" spans="1:6" x14ac:dyDescent="0.25">
      <c r="A13" s="63" t="s">
        <v>332</v>
      </c>
      <c r="B13" s="63" t="s">
        <v>315</v>
      </c>
      <c r="C13" s="63" t="s">
        <v>316</v>
      </c>
      <c r="D13" s="63"/>
      <c r="E13" s="63" t="s">
        <v>213</v>
      </c>
      <c r="F13" s="64" t="s">
        <v>317</v>
      </c>
    </row>
    <row r="14" spans="1:6" x14ac:dyDescent="0.25">
      <c r="A14" s="63" t="s">
        <v>332</v>
      </c>
      <c r="B14" s="63" t="s">
        <v>204</v>
      </c>
      <c r="C14" s="63" t="s">
        <v>318</v>
      </c>
      <c r="D14" s="63"/>
      <c r="E14" s="63" t="s">
        <v>203</v>
      </c>
      <c r="F14" s="64" t="s">
        <v>319</v>
      </c>
    </row>
    <row r="15" spans="1:6" x14ac:dyDescent="0.25">
      <c r="A15" s="63" t="s">
        <v>332</v>
      </c>
      <c r="B15" s="63" t="s">
        <v>320</v>
      </c>
      <c r="C15" s="63" t="s">
        <v>308</v>
      </c>
      <c r="D15" s="63"/>
      <c r="E15" s="63" t="s">
        <v>243</v>
      </c>
      <c r="F15" s="64" t="s">
        <v>321</v>
      </c>
    </row>
    <row r="16" spans="1:6" x14ac:dyDescent="0.25">
      <c r="A16" s="63" t="s">
        <v>332</v>
      </c>
      <c r="B16" s="63" t="s">
        <v>310</v>
      </c>
      <c r="C16" s="63" t="s">
        <v>322</v>
      </c>
      <c r="D16" s="63"/>
      <c r="E16" s="63" t="s">
        <v>323</v>
      </c>
      <c r="F16" s="64" t="s">
        <v>330</v>
      </c>
    </row>
    <row r="17" spans="1:7" x14ac:dyDescent="0.25">
      <c r="A17" s="63" t="s">
        <v>332</v>
      </c>
      <c r="B17" s="63" t="s">
        <v>324</v>
      </c>
      <c r="C17" s="63" t="s">
        <v>325</v>
      </c>
      <c r="D17" s="63"/>
      <c r="E17" s="63" t="s">
        <v>326</v>
      </c>
      <c r="F17" s="64" t="s">
        <v>327</v>
      </c>
    </row>
    <row r="18" spans="1:7" x14ac:dyDescent="0.25">
      <c r="A18" s="63" t="s">
        <v>333</v>
      </c>
      <c r="B18" s="63"/>
      <c r="C18" s="63" t="s">
        <v>334</v>
      </c>
      <c r="D18" s="63"/>
      <c r="E18" s="63" t="s">
        <v>290</v>
      </c>
      <c r="F18" s="64" t="s">
        <v>345</v>
      </c>
    </row>
    <row r="19" spans="1:7" x14ac:dyDescent="0.25">
      <c r="A19" s="63" t="s">
        <v>333</v>
      </c>
      <c r="B19" s="63"/>
      <c r="C19" s="63" t="s">
        <v>335</v>
      </c>
      <c r="D19" s="63"/>
      <c r="E19" s="63" t="s">
        <v>193</v>
      </c>
      <c r="F19" s="64" t="s">
        <v>346</v>
      </c>
    </row>
    <row r="20" spans="1:7" x14ac:dyDescent="0.25">
      <c r="A20" s="63" t="s">
        <v>333</v>
      </c>
      <c r="B20" s="63"/>
      <c r="C20" s="63" t="s">
        <v>336</v>
      </c>
      <c r="D20" s="63"/>
      <c r="E20" s="63" t="s">
        <v>337</v>
      </c>
      <c r="F20" s="64" t="s">
        <v>347</v>
      </c>
    </row>
    <row r="21" spans="1:7" x14ac:dyDescent="0.25">
      <c r="A21" s="63" t="s">
        <v>333</v>
      </c>
      <c r="B21" s="63"/>
      <c r="C21" s="63" t="s">
        <v>338</v>
      </c>
      <c r="D21" s="63"/>
      <c r="E21" s="63" t="s">
        <v>196</v>
      </c>
      <c r="F21" s="64" t="s">
        <v>348</v>
      </c>
    </row>
    <row r="22" spans="1:7" x14ac:dyDescent="0.25">
      <c r="A22" s="63" t="s">
        <v>333</v>
      </c>
      <c r="B22" s="63"/>
      <c r="C22" s="63" t="s">
        <v>339</v>
      </c>
      <c r="D22" s="63"/>
      <c r="E22" s="63" t="s">
        <v>340</v>
      </c>
      <c r="F22" s="64" t="s">
        <v>341</v>
      </c>
    </row>
    <row r="23" spans="1:7" x14ac:dyDescent="0.25">
      <c r="A23" s="63" t="s">
        <v>333</v>
      </c>
      <c r="B23" s="63"/>
      <c r="C23" s="63" t="s">
        <v>342</v>
      </c>
      <c r="D23" s="63"/>
      <c r="E23" s="63" t="s">
        <v>343</v>
      </c>
      <c r="F23" s="64" t="s">
        <v>345</v>
      </c>
    </row>
    <row r="24" spans="1:7" x14ac:dyDescent="0.25">
      <c r="A24" s="63" t="s">
        <v>333</v>
      </c>
      <c r="B24" s="63"/>
      <c r="C24" s="63" t="s">
        <v>344</v>
      </c>
      <c r="D24" s="63"/>
      <c r="E24" s="63" t="s">
        <v>343</v>
      </c>
      <c r="F24" s="64"/>
    </row>
    <row r="25" spans="1:7" x14ac:dyDescent="0.25">
      <c r="A25" s="63" t="s">
        <v>352</v>
      </c>
      <c r="B25" s="63" t="s">
        <v>349</v>
      </c>
      <c r="C25" s="63" t="s">
        <v>350</v>
      </c>
      <c r="D25" s="63"/>
      <c r="E25" s="63" t="s">
        <v>221</v>
      </c>
      <c r="F25" s="64" t="s">
        <v>351</v>
      </c>
    </row>
    <row r="26" spans="1:7" x14ac:dyDescent="0.25">
      <c r="A26" s="63" t="s">
        <v>380</v>
      </c>
      <c r="B26" s="63" t="s">
        <v>353</v>
      </c>
      <c r="C26" s="63"/>
      <c r="D26" s="63" t="s">
        <v>355</v>
      </c>
      <c r="E26" s="63" t="s">
        <v>356</v>
      </c>
      <c r="F26" s="64" t="s">
        <v>357</v>
      </c>
      <c r="G26" s="61" t="s">
        <v>354</v>
      </c>
    </row>
    <row r="27" spans="1:7" x14ac:dyDescent="0.25">
      <c r="A27" s="63" t="s">
        <v>380</v>
      </c>
      <c r="B27" s="63" t="s">
        <v>217</v>
      </c>
      <c r="C27" s="63"/>
      <c r="D27" s="63" t="s">
        <v>359</v>
      </c>
      <c r="E27" s="63" t="s">
        <v>360</v>
      </c>
      <c r="F27" s="64" t="s">
        <v>361</v>
      </c>
      <c r="G27" s="61" t="s">
        <v>358</v>
      </c>
    </row>
    <row r="28" spans="1:7" x14ac:dyDescent="0.25">
      <c r="A28" s="63" t="s">
        <v>380</v>
      </c>
      <c r="B28" s="63" t="s">
        <v>217</v>
      </c>
      <c r="C28" s="63"/>
      <c r="D28" s="63" t="s">
        <v>363</v>
      </c>
      <c r="E28" s="63" t="s">
        <v>360</v>
      </c>
      <c r="F28" s="64" t="s">
        <v>361</v>
      </c>
      <c r="G28" s="61" t="s">
        <v>362</v>
      </c>
    </row>
    <row r="29" spans="1:7" x14ac:dyDescent="0.25">
      <c r="A29" s="63" t="s">
        <v>380</v>
      </c>
      <c r="B29" s="63" t="s">
        <v>217</v>
      </c>
      <c r="C29" s="63"/>
      <c r="D29" s="63" t="s">
        <v>365</v>
      </c>
      <c r="E29" s="63" t="s">
        <v>360</v>
      </c>
      <c r="F29" s="64" t="s">
        <v>361</v>
      </c>
      <c r="G29" s="61" t="s">
        <v>364</v>
      </c>
    </row>
    <row r="30" spans="1:7" x14ac:dyDescent="0.25">
      <c r="A30" s="63" t="s">
        <v>380</v>
      </c>
      <c r="B30" s="63" t="s">
        <v>366</v>
      </c>
      <c r="C30" s="63"/>
      <c r="D30" s="63" t="s">
        <v>355</v>
      </c>
      <c r="E30" s="63" t="s">
        <v>367</v>
      </c>
      <c r="F30" s="64" t="s">
        <v>368</v>
      </c>
      <c r="G30" s="61" t="s">
        <v>354</v>
      </c>
    </row>
    <row r="31" spans="1:7" x14ac:dyDescent="0.25">
      <c r="A31" s="63" t="s">
        <v>380</v>
      </c>
      <c r="B31" s="63" t="s">
        <v>369</v>
      </c>
      <c r="C31" s="63"/>
      <c r="D31" s="63" t="s">
        <v>355</v>
      </c>
      <c r="E31" s="63" t="s">
        <v>370</v>
      </c>
      <c r="F31" s="64" t="s">
        <v>371</v>
      </c>
      <c r="G31" s="61" t="s">
        <v>354</v>
      </c>
    </row>
    <row r="32" spans="1:7" x14ac:dyDescent="0.25">
      <c r="A32" s="63" t="s">
        <v>380</v>
      </c>
      <c r="B32" s="63" t="s">
        <v>207</v>
      </c>
      <c r="C32" s="63"/>
      <c r="D32" s="63" t="s">
        <v>355</v>
      </c>
      <c r="E32" s="63" t="s">
        <v>206</v>
      </c>
      <c r="F32" s="64" t="s">
        <v>372</v>
      </c>
      <c r="G32" s="61" t="s">
        <v>354</v>
      </c>
    </row>
    <row r="33" spans="1:6" x14ac:dyDescent="0.25">
      <c r="A33" s="63" t="s">
        <v>379</v>
      </c>
      <c r="B33" s="63" t="s">
        <v>373</v>
      </c>
      <c r="C33" s="63"/>
      <c r="D33" s="63"/>
      <c r="E33" s="63" t="s">
        <v>197</v>
      </c>
      <c r="F33" s="64" t="s">
        <v>374</v>
      </c>
    </row>
    <row r="34" spans="1:6" x14ac:dyDescent="0.25">
      <c r="A34" s="63" t="s">
        <v>379</v>
      </c>
      <c r="B34" s="63" t="s">
        <v>375</v>
      </c>
      <c r="C34" s="63"/>
      <c r="D34" s="63"/>
      <c r="E34" s="63" t="s">
        <v>193</v>
      </c>
      <c r="F34" s="64" t="s">
        <v>346</v>
      </c>
    </row>
    <row r="35" spans="1:6" x14ac:dyDescent="0.25">
      <c r="A35" s="63" t="s">
        <v>379</v>
      </c>
      <c r="B35" s="63" t="s">
        <v>376</v>
      </c>
      <c r="C35" s="63"/>
      <c r="D35" s="63"/>
      <c r="E35" s="63" t="s">
        <v>196</v>
      </c>
      <c r="F35" s="64" t="s">
        <v>348</v>
      </c>
    </row>
    <row r="36" spans="1:6" x14ac:dyDescent="0.25">
      <c r="A36" s="63" t="s">
        <v>379</v>
      </c>
      <c r="B36" s="63" t="s">
        <v>377</v>
      </c>
      <c r="C36" s="63"/>
      <c r="D36" s="63"/>
      <c r="E36" s="63" t="s">
        <v>195</v>
      </c>
      <c r="F36" s="64" t="s">
        <v>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2E4B-AC4D-4E08-938D-5F7075FC9950}">
  <dimension ref="A1:M40"/>
  <sheetViews>
    <sheetView zoomScale="40" zoomScaleNormal="40" workbookViewId="0">
      <selection activeCell="C33" sqref="C33"/>
    </sheetView>
  </sheetViews>
  <sheetFormatPr baseColWidth="10" defaultRowHeight="14.5" x14ac:dyDescent="0.35"/>
  <cols>
    <col min="1" max="1" width="19.453125" bestFit="1" customWidth="1"/>
    <col min="3" max="3" width="49.7265625" bestFit="1" customWidth="1"/>
    <col min="4" max="4" width="17.7265625" bestFit="1" customWidth="1"/>
    <col min="5" max="5" width="23.54296875" bestFit="1" customWidth="1"/>
    <col min="7" max="7" width="18.81640625" bestFit="1" customWidth="1"/>
    <col min="8" max="8" width="29" bestFit="1" customWidth="1"/>
    <col min="10" max="10" width="22.08984375" bestFit="1" customWidth="1"/>
    <col min="11" max="11" width="8.453125" customWidth="1"/>
    <col min="12" max="12" width="22.08984375" bestFit="1" customWidth="1"/>
    <col min="13" max="13" width="13.7265625" bestFit="1" customWidth="1"/>
  </cols>
  <sheetData>
    <row r="1" spans="1:13" ht="16" customHeight="1" x14ac:dyDescent="0.35">
      <c r="A1" s="46" t="s">
        <v>174</v>
      </c>
      <c r="B1" s="46" t="s">
        <v>425</v>
      </c>
      <c r="C1" s="46" t="s">
        <v>277</v>
      </c>
      <c r="D1" s="46" t="s">
        <v>170</v>
      </c>
      <c r="E1" s="46" t="s">
        <v>176</v>
      </c>
      <c r="F1" s="46" t="s">
        <v>177</v>
      </c>
      <c r="G1" s="46" t="s">
        <v>426</v>
      </c>
      <c r="H1" s="46" t="s">
        <v>178</v>
      </c>
      <c r="I1" s="46" t="s">
        <v>421</v>
      </c>
      <c r="J1" s="46" t="s">
        <v>179</v>
      </c>
      <c r="K1" s="46" t="s">
        <v>408</v>
      </c>
      <c r="L1" s="46" t="s">
        <v>392</v>
      </c>
      <c r="M1" s="46" t="s">
        <v>419</v>
      </c>
    </row>
    <row r="2" spans="1:13" ht="16" customHeight="1" x14ac:dyDescent="0.35">
      <c r="A2" s="48" t="s">
        <v>181</v>
      </c>
      <c r="B2" s="48" t="s">
        <v>427</v>
      </c>
      <c r="C2" s="54" t="s">
        <v>128</v>
      </c>
      <c r="D2" s="54" t="s">
        <v>239</v>
      </c>
      <c r="E2" s="54" t="s">
        <v>61</v>
      </c>
      <c r="F2" s="54"/>
      <c r="G2" s="54" t="str">
        <f>+IF(ISBLANK(F2), E2, _xlfn.CONCAT(E2, "_", F2))</f>
        <v>GQU</v>
      </c>
      <c r="H2" s="54"/>
      <c r="I2" s="54" t="s">
        <v>251</v>
      </c>
      <c r="J2" s="54"/>
      <c r="K2" s="54"/>
      <c r="L2" s="54"/>
      <c r="M2" s="54"/>
    </row>
    <row r="3" spans="1:13" ht="16" customHeight="1" x14ac:dyDescent="0.35">
      <c r="A3" s="48" t="s">
        <v>181</v>
      </c>
      <c r="B3" s="48" t="s">
        <v>427</v>
      </c>
      <c r="C3" s="54" t="s">
        <v>399</v>
      </c>
      <c r="D3" s="47" t="s">
        <v>180</v>
      </c>
      <c r="E3" s="54" t="s">
        <v>406</v>
      </c>
      <c r="F3" s="54"/>
      <c r="G3" s="54"/>
      <c r="H3" s="54"/>
      <c r="I3" s="54" t="s">
        <v>246</v>
      </c>
      <c r="J3" s="54"/>
      <c r="K3" s="54"/>
      <c r="L3" s="54"/>
      <c r="M3" s="54"/>
    </row>
    <row r="4" spans="1:13" ht="16" customHeight="1" x14ac:dyDescent="0.35">
      <c r="A4" s="48" t="s">
        <v>181</v>
      </c>
      <c r="B4" s="48" t="s">
        <v>427</v>
      </c>
      <c r="C4" s="54" t="s">
        <v>402</v>
      </c>
      <c r="D4" s="47" t="s">
        <v>180</v>
      </c>
      <c r="E4" s="54" t="s">
        <v>403</v>
      </c>
      <c r="F4" s="54"/>
      <c r="G4" s="54"/>
      <c r="H4" s="54"/>
      <c r="I4" s="54" t="s">
        <v>241</v>
      </c>
      <c r="J4" s="54"/>
      <c r="K4" s="54"/>
      <c r="L4" s="54"/>
      <c r="M4" s="54"/>
    </row>
    <row r="5" spans="1:13" ht="16" customHeight="1" x14ac:dyDescent="0.35">
      <c r="A5" s="48" t="s">
        <v>181</v>
      </c>
      <c r="B5" s="48" t="s">
        <v>427</v>
      </c>
      <c r="C5" s="54" t="s">
        <v>253</v>
      </c>
      <c r="D5" s="54" t="s">
        <v>239</v>
      </c>
      <c r="E5" s="54" t="s">
        <v>252</v>
      </c>
      <c r="F5" s="54"/>
      <c r="G5" s="54" t="str">
        <f>+IF(ISBLANK(F5), E5, _xlfn.CONCAT(E5, "_", F5))</f>
        <v>MST</v>
      </c>
      <c r="H5" s="54"/>
      <c r="I5" s="54" t="s">
        <v>251</v>
      </c>
      <c r="J5" s="54"/>
      <c r="K5" s="54"/>
      <c r="L5" s="54"/>
      <c r="M5" s="54"/>
    </row>
    <row r="6" spans="1:13" ht="16" customHeight="1" x14ac:dyDescent="0.35">
      <c r="A6" s="48" t="s">
        <v>181</v>
      </c>
      <c r="B6" s="48" t="s">
        <v>427</v>
      </c>
      <c r="C6" s="54" t="s">
        <v>248</v>
      </c>
      <c r="D6" s="54" t="s">
        <v>384</v>
      </c>
      <c r="E6" s="54" t="s">
        <v>247</v>
      </c>
      <c r="F6" s="54"/>
      <c r="G6" s="54" t="str">
        <f>+IF(ISBLANK(F6), E6, _xlfn.CONCAT(E6, "_", F6))</f>
        <v>HSC</v>
      </c>
      <c r="H6" s="54"/>
      <c r="I6" s="54" t="s">
        <v>246</v>
      </c>
      <c r="J6" s="54"/>
      <c r="K6" s="54"/>
      <c r="L6" s="54"/>
      <c r="M6" s="54"/>
    </row>
    <row r="7" spans="1:13" ht="16" customHeight="1" x14ac:dyDescent="0.35">
      <c r="A7" s="48" t="s">
        <v>181</v>
      </c>
      <c r="B7" s="48" t="s">
        <v>427</v>
      </c>
      <c r="C7" s="54" t="s">
        <v>404</v>
      </c>
      <c r="D7" s="54" t="s">
        <v>180</v>
      </c>
      <c r="E7" s="54" t="s">
        <v>405</v>
      </c>
      <c r="F7" s="54"/>
      <c r="G7" s="54"/>
      <c r="H7" s="54"/>
      <c r="I7" s="54" t="s">
        <v>407</v>
      </c>
      <c r="J7" s="54"/>
      <c r="K7" s="54"/>
      <c r="L7" s="54"/>
      <c r="M7" s="54"/>
    </row>
    <row r="8" spans="1:13" ht="16" customHeight="1" x14ac:dyDescent="0.35">
      <c r="A8" s="48" t="s">
        <v>181</v>
      </c>
      <c r="B8" s="48" t="s">
        <v>427</v>
      </c>
      <c r="C8" s="54" t="s">
        <v>400</v>
      </c>
      <c r="D8" s="47" t="s">
        <v>180</v>
      </c>
      <c r="E8" s="54" t="s">
        <v>401</v>
      </c>
      <c r="F8" s="54"/>
      <c r="G8" s="54"/>
      <c r="H8" s="54"/>
      <c r="I8" s="54" t="s">
        <v>246</v>
      </c>
      <c r="J8" s="54"/>
      <c r="K8" s="54"/>
      <c r="L8" s="54"/>
      <c r="M8" s="54"/>
    </row>
    <row r="9" spans="1:13" ht="16" customHeight="1" x14ac:dyDescent="0.35">
      <c r="A9" s="48" t="s">
        <v>181</v>
      </c>
      <c r="B9" s="48" t="s">
        <v>427</v>
      </c>
      <c r="C9" s="54" t="s">
        <v>250</v>
      </c>
      <c r="D9" s="54" t="s">
        <v>239</v>
      </c>
      <c r="E9" s="54" t="s">
        <v>249</v>
      </c>
      <c r="F9" s="54"/>
      <c r="G9" s="54" t="str">
        <f t="shared" ref="G9:G40" si="0">+IF(ISBLANK(F9), E9, _xlfn.CONCAT(E9, "_", F9))</f>
        <v>SHW</v>
      </c>
      <c r="H9" s="54"/>
      <c r="I9" s="54" t="s">
        <v>251</v>
      </c>
      <c r="J9" s="54"/>
      <c r="K9" s="54"/>
      <c r="L9" s="54"/>
      <c r="M9" s="54"/>
    </row>
    <row r="10" spans="1:13" ht="16" customHeight="1" x14ac:dyDescent="0.35">
      <c r="A10" s="48" t="s">
        <v>181</v>
      </c>
      <c r="B10" s="48" t="s">
        <v>427</v>
      </c>
      <c r="C10" s="47" t="s">
        <v>256</v>
      </c>
      <c r="D10" s="47" t="s">
        <v>180</v>
      </c>
      <c r="E10" s="47" t="s">
        <v>185</v>
      </c>
      <c r="F10" s="47"/>
      <c r="G10" s="47" t="str">
        <f t="shared" si="0"/>
        <v>STLP</v>
      </c>
      <c r="H10" s="47" t="s">
        <v>183</v>
      </c>
      <c r="I10" s="54" t="s">
        <v>251</v>
      </c>
      <c r="J10" s="47" t="s">
        <v>184</v>
      </c>
      <c r="K10" s="47"/>
      <c r="L10" s="47"/>
      <c r="M10" s="47"/>
    </row>
    <row r="11" spans="1:13" ht="16" customHeight="1" x14ac:dyDescent="0.35">
      <c r="A11" s="48" t="s">
        <v>181</v>
      </c>
      <c r="B11" s="48" t="s">
        <v>427</v>
      </c>
      <c r="C11" s="47" t="s">
        <v>257</v>
      </c>
      <c r="D11" s="47" t="s">
        <v>180</v>
      </c>
      <c r="E11" s="47" t="s">
        <v>186</v>
      </c>
      <c r="F11" s="47"/>
      <c r="G11" s="47" t="str">
        <f t="shared" si="0"/>
        <v>TDPP</v>
      </c>
      <c r="H11" s="47" t="s">
        <v>183</v>
      </c>
      <c r="I11" s="54" t="s">
        <v>251</v>
      </c>
      <c r="J11" s="47" t="s">
        <v>184</v>
      </c>
      <c r="K11" s="47"/>
      <c r="L11" s="47"/>
      <c r="M11" s="47"/>
    </row>
    <row r="12" spans="1:13" ht="16" customHeight="1" x14ac:dyDescent="0.35">
      <c r="A12" s="48" t="s">
        <v>181</v>
      </c>
      <c r="B12" s="48" t="s">
        <v>427</v>
      </c>
      <c r="C12" s="47" t="s">
        <v>188</v>
      </c>
      <c r="D12" s="47" t="s">
        <v>180</v>
      </c>
      <c r="E12" s="47" t="s">
        <v>187</v>
      </c>
      <c r="F12" s="47"/>
      <c r="G12" s="47" t="str">
        <f t="shared" si="0"/>
        <v>YLD</v>
      </c>
      <c r="H12" s="47" t="s">
        <v>189</v>
      </c>
      <c r="I12" s="54" t="s">
        <v>251</v>
      </c>
      <c r="J12" s="47" t="s">
        <v>190</v>
      </c>
      <c r="K12" s="47"/>
      <c r="L12" s="47"/>
      <c r="M12" s="47"/>
    </row>
    <row r="13" spans="1:13" ht="16" customHeight="1" x14ac:dyDescent="0.35">
      <c r="A13" s="48" t="s">
        <v>181</v>
      </c>
      <c r="B13" s="48" t="s">
        <v>427</v>
      </c>
      <c r="C13" s="47" t="s">
        <v>255</v>
      </c>
      <c r="D13" s="47" t="s">
        <v>180</v>
      </c>
      <c r="E13" s="47" t="s">
        <v>182</v>
      </c>
      <c r="F13" s="47"/>
      <c r="G13" s="47" t="str">
        <f t="shared" si="0"/>
        <v>RTLP</v>
      </c>
      <c r="H13" s="47" t="s">
        <v>183</v>
      </c>
      <c r="I13" s="54" t="s">
        <v>251</v>
      </c>
      <c r="J13" s="47" t="s">
        <v>184</v>
      </c>
      <c r="K13" s="47"/>
      <c r="L13" s="47"/>
      <c r="M13" s="47"/>
    </row>
    <row r="14" spans="1:13" ht="16" customHeight="1" x14ac:dyDescent="0.35">
      <c r="A14" s="50" t="s">
        <v>191</v>
      </c>
      <c r="B14" s="50" t="s">
        <v>396</v>
      </c>
      <c r="C14" s="53" t="s">
        <v>244</v>
      </c>
      <c r="D14" s="49" t="s">
        <v>384</v>
      </c>
      <c r="E14" s="49" t="s">
        <v>219</v>
      </c>
      <c r="F14" s="49" t="s">
        <v>196</v>
      </c>
      <c r="G14" s="49" t="str">
        <f t="shared" si="0"/>
        <v>SDP_GIBBZE</v>
      </c>
      <c r="H14" s="49" t="s">
        <v>183</v>
      </c>
      <c r="I14" s="49" t="s">
        <v>245</v>
      </c>
      <c r="J14" s="49" t="s">
        <v>184</v>
      </c>
      <c r="K14" s="53" t="s">
        <v>414</v>
      </c>
      <c r="L14" s="49" t="s">
        <v>390</v>
      </c>
      <c r="M14" s="49"/>
    </row>
    <row r="15" spans="1:13" ht="16" customHeight="1" x14ac:dyDescent="0.35">
      <c r="A15" s="50" t="s">
        <v>191</v>
      </c>
      <c r="B15" s="50" t="s">
        <v>396</v>
      </c>
      <c r="C15" s="53" t="s">
        <v>244</v>
      </c>
      <c r="D15" s="49" t="s">
        <v>384</v>
      </c>
      <c r="E15" s="49" t="s">
        <v>219</v>
      </c>
      <c r="F15" s="49" t="s">
        <v>195</v>
      </c>
      <c r="G15" s="49" t="str">
        <f t="shared" si="0"/>
        <v>SDP_FUSASP</v>
      </c>
      <c r="H15" s="49"/>
      <c r="I15" s="49" t="s">
        <v>241</v>
      </c>
      <c r="J15" s="49"/>
      <c r="K15" s="53"/>
      <c r="L15" s="49"/>
      <c r="M15" s="49">
        <v>1</v>
      </c>
    </row>
    <row r="16" spans="1:13" ht="16" customHeight="1" x14ac:dyDescent="0.35">
      <c r="A16" s="50" t="s">
        <v>191</v>
      </c>
      <c r="B16" s="50" t="s">
        <v>396</v>
      </c>
      <c r="C16" s="49" t="s">
        <v>397</v>
      </c>
      <c r="D16" s="49" t="s">
        <v>384</v>
      </c>
      <c r="E16" s="49" t="s">
        <v>219</v>
      </c>
      <c r="F16" s="49" t="s">
        <v>340</v>
      </c>
      <c r="G16" s="49" t="str">
        <f t="shared" si="0"/>
        <v>SDP_ZZXXFF</v>
      </c>
      <c r="H16" s="49"/>
      <c r="I16" s="53" t="s">
        <v>245</v>
      </c>
      <c r="J16" s="49"/>
      <c r="K16" s="53" t="s">
        <v>414</v>
      </c>
      <c r="L16" s="49"/>
      <c r="M16" s="49">
        <v>1</v>
      </c>
    </row>
    <row r="17" spans="1:13" ht="16" customHeight="1" x14ac:dyDescent="0.35">
      <c r="A17" s="50" t="s">
        <v>191</v>
      </c>
      <c r="B17" s="50" t="s">
        <v>379</v>
      </c>
      <c r="C17" s="53" t="s">
        <v>389</v>
      </c>
      <c r="D17" s="49" t="s">
        <v>384</v>
      </c>
      <c r="E17" s="53" t="s">
        <v>192</v>
      </c>
      <c r="F17" s="53" t="s">
        <v>197</v>
      </c>
      <c r="G17" s="49" t="str">
        <f t="shared" si="0"/>
        <v>EDP_USTIMA</v>
      </c>
      <c r="H17" s="53"/>
      <c r="I17" s="53" t="s">
        <v>420</v>
      </c>
      <c r="J17" s="53"/>
      <c r="K17" s="53"/>
      <c r="L17" s="49" t="s">
        <v>391</v>
      </c>
      <c r="M17" s="49">
        <v>1</v>
      </c>
    </row>
    <row r="18" spans="1:13" ht="16" customHeight="1" x14ac:dyDescent="0.35">
      <c r="A18" s="50" t="s">
        <v>191</v>
      </c>
      <c r="B18" s="50" t="s">
        <v>379</v>
      </c>
      <c r="C18" s="49" t="s">
        <v>194</v>
      </c>
      <c r="D18" s="49" t="s">
        <v>180</v>
      </c>
      <c r="E18" s="49" t="s">
        <v>192</v>
      </c>
      <c r="F18" s="49" t="s">
        <v>122</v>
      </c>
      <c r="G18" s="49" t="str">
        <f t="shared" si="0"/>
        <v>EDP_ERMX</v>
      </c>
      <c r="H18" s="49" t="s">
        <v>183</v>
      </c>
      <c r="I18" s="53" t="s">
        <v>246</v>
      </c>
      <c r="J18" s="49" t="s">
        <v>184</v>
      </c>
      <c r="K18" s="53" t="s">
        <v>414</v>
      </c>
      <c r="L18" s="49" t="s">
        <v>391</v>
      </c>
      <c r="M18" s="49"/>
    </row>
    <row r="19" spans="1:13" x14ac:dyDescent="0.35">
      <c r="A19" s="50" t="s">
        <v>191</v>
      </c>
      <c r="B19" s="50" t="s">
        <v>379</v>
      </c>
      <c r="C19" s="49" t="s">
        <v>383</v>
      </c>
      <c r="D19" s="49" t="s">
        <v>384</v>
      </c>
      <c r="E19" s="49" t="s">
        <v>192</v>
      </c>
      <c r="F19" s="49" t="s">
        <v>193</v>
      </c>
      <c r="G19" s="49" t="str">
        <f t="shared" si="0"/>
        <v>EDP_DIPDMA</v>
      </c>
      <c r="H19" s="49" t="s">
        <v>183</v>
      </c>
      <c r="I19" s="53" t="s">
        <v>246</v>
      </c>
      <c r="J19" s="49" t="s">
        <v>184</v>
      </c>
      <c r="K19" s="49"/>
      <c r="L19" s="49" t="s">
        <v>391</v>
      </c>
      <c r="M19" s="49"/>
    </row>
    <row r="20" spans="1:13" x14ac:dyDescent="0.35">
      <c r="A20" s="50" t="s">
        <v>191</v>
      </c>
      <c r="B20" s="50" t="s">
        <v>379</v>
      </c>
      <c r="C20" s="53" t="s">
        <v>382</v>
      </c>
      <c r="D20" s="49" t="s">
        <v>384</v>
      </c>
      <c r="E20" s="49" t="s">
        <v>192</v>
      </c>
      <c r="F20" s="49" t="s">
        <v>195</v>
      </c>
      <c r="G20" s="49" t="str">
        <f t="shared" si="0"/>
        <v>EDP_FUSASP</v>
      </c>
      <c r="H20" s="49" t="s">
        <v>183</v>
      </c>
      <c r="I20" s="53" t="s">
        <v>246</v>
      </c>
      <c r="J20" s="49" t="s">
        <v>184</v>
      </c>
      <c r="K20" s="49"/>
      <c r="L20" s="49" t="s">
        <v>391</v>
      </c>
      <c r="M20" s="49">
        <v>1</v>
      </c>
    </row>
    <row r="21" spans="1:13" x14ac:dyDescent="0.35">
      <c r="A21" s="50" t="s">
        <v>191</v>
      </c>
      <c r="B21" s="50" t="s">
        <v>379</v>
      </c>
      <c r="C21" s="53" t="s">
        <v>385</v>
      </c>
      <c r="D21" s="49" t="s">
        <v>384</v>
      </c>
      <c r="E21" s="53" t="s">
        <v>192</v>
      </c>
      <c r="F21" s="53" t="s">
        <v>196</v>
      </c>
      <c r="G21" s="49" t="str">
        <f t="shared" si="0"/>
        <v>EDP_GIBBZE</v>
      </c>
      <c r="H21" s="53"/>
      <c r="I21" s="53" t="s">
        <v>246</v>
      </c>
      <c r="J21" s="53"/>
      <c r="K21" s="53"/>
      <c r="L21" s="49" t="s">
        <v>391</v>
      </c>
      <c r="M21" s="49"/>
    </row>
    <row r="22" spans="1:13" x14ac:dyDescent="0.35">
      <c r="A22" s="50" t="s">
        <v>191</v>
      </c>
      <c r="B22" s="50" t="s">
        <v>387</v>
      </c>
      <c r="C22" s="49" t="s">
        <v>200</v>
      </c>
      <c r="D22" s="49" t="s">
        <v>180</v>
      </c>
      <c r="E22" s="49" t="s">
        <v>162</v>
      </c>
      <c r="F22" s="49" t="s">
        <v>199</v>
      </c>
      <c r="G22" s="49" t="str">
        <f t="shared" si="0"/>
        <v>LDSR_PSDMAV</v>
      </c>
      <c r="H22" s="49" t="s">
        <v>210</v>
      </c>
      <c r="I22" s="53" t="s">
        <v>241</v>
      </c>
      <c r="J22" s="49" t="s">
        <v>184</v>
      </c>
      <c r="K22" s="53" t="s">
        <v>414</v>
      </c>
      <c r="L22" s="49"/>
      <c r="M22" s="49"/>
    </row>
    <row r="23" spans="1:13" ht="16" customHeight="1" x14ac:dyDescent="0.35">
      <c r="A23" s="50" t="s">
        <v>191</v>
      </c>
      <c r="B23" s="50" t="s">
        <v>387</v>
      </c>
      <c r="C23" s="49" t="s">
        <v>209</v>
      </c>
      <c r="D23" s="49" t="s">
        <v>180</v>
      </c>
      <c r="E23" s="49" t="s">
        <v>162</v>
      </c>
      <c r="F23" s="49" t="s">
        <v>208</v>
      </c>
      <c r="G23" s="49" t="str">
        <f t="shared" si="0"/>
        <v>LDSR_CERCZM</v>
      </c>
      <c r="H23" s="49" t="s">
        <v>210</v>
      </c>
      <c r="I23" s="49" t="s">
        <v>241</v>
      </c>
      <c r="J23" s="49" t="s">
        <v>184</v>
      </c>
      <c r="K23" s="49"/>
      <c r="L23" s="49"/>
      <c r="M23" s="49"/>
    </row>
    <row r="24" spans="1:13" ht="16" customHeight="1" x14ac:dyDescent="0.35">
      <c r="A24" s="50" t="s">
        <v>191</v>
      </c>
      <c r="B24" s="50" t="s">
        <v>387</v>
      </c>
      <c r="C24" s="49" t="s">
        <v>276</v>
      </c>
      <c r="D24" s="49" t="s">
        <v>180</v>
      </c>
      <c r="E24" s="49" t="s">
        <v>162</v>
      </c>
      <c r="F24" s="49" t="s">
        <v>211</v>
      </c>
      <c r="G24" s="49" t="str">
        <f t="shared" si="0"/>
        <v>LDSR_PHSPMA</v>
      </c>
      <c r="H24" s="49" t="s">
        <v>210</v>
      </c>
      <c r="I24" s="53" t="s">
        <v>241</v>
      </c>
      <c r="J24" s="49" t="s">
        <v>184</v>
      </c>
      <c r="K24" s="53" t="s">
        <v>414</v>
      </c>
      <c r="L24" s="49"/>
      <c r="M24" s="49"/>
    </row>
    <row r="25" spans="1:13" ht="16" customHeight="1" x14ac:dyDescent="0.35">
      <c r="A25" s="50" t="s">
        <v>191</v>
      </c>
      <c r="B25" s="50" t="s">
        <v>387</v>
      </c>
      <c r="C25" s="49" t="s">
        <v>212</v>
      </c>
      <c r="D25" s="49" t="s">
        <v>384</v>
      </c>
      <c r="E25" s="49" t="s">
        <v>162</v>
      </c>
      <c r="F25" s="49" t="s">
        <v>123</v>
      </c>
      <c r="G25" s="49" t="str">
        <f t="shared" si="0"/>
        <v>LDSR_PHYRMA</v>
      </c>
      <c r="H25" s="49" t="s">
        <v>210</v>
      </c>
      <c r="I25" s="53" t="s">
        <v>241</v>
      </c>
      <c r="J25" s="49" t="s">
        <v>184</v>
      </c>
      <c r="K25" s="49"/>
      <c r="L25" s="49"/>
      <c r="M25" s="49"/>
    </row>
    <row r="26" spans="1:13" ht="16" customHeight="1" x14ac:dyDescent="0.35">
      <c r="A26" s="50" t="s">
        <v>191</v>
      </c>
      <c r="B26" s="50" t="s">
        <v>387</v>
      </c>
      <c r="C26" s="53" t="s">
        <v>278</v>
      </c>
      <c r="D26" s="53" t="s">
        <v>239</v>
      </c>
      <c r="E26" s="53" t="s">
        <v>162</v>
      </c>
      <c r="F26" s="53" t="s">
        <v>243</v>
      </c>
      <c r="G26" s="49" t="str">
        <f t="shared" si="0"/>
        <v>LDSR_TARSC</v>
      </c>
      <c r="H26" s="53"/>
      <c r="I26" s="53" t="s">
        <v>241</v>
      </c>
      <c r="J26" s="53"/>
      <c r="K26" s="53"/>
      <c r="L26" s="53"/>
      <c r="M26" s="53"/>
    </row>
    <row r="27" spans="1:13" ht="16" customHeight="1" x14ac:dyDescent="0.35">
      <c r="A27" s="50" t="s">
        <v>191</v>
      </c>
      <c r="B27" s="50" t="s">
        <v>387</v>
      </c>
      <c r="C27" s="53" t="s">
        <v>242</v>
      </c>
      <c r="D27" s="49" t="s">
        <v>384</v>
      </c>
      <c r="E27" s="53" t="s">
        <v>162</v>
      </c>
      <c r="F27" s="53" t="s">
        <v>208</v>
      </c>
      <c r="G27" s="49" t="str">
        <f t="shared" si="0"/>
        <v>LDSR_CERCZM</v>
      </c>
      <c r="H27" s="53"/>
      <c r="I27" s="53" t="s">
        <v>241</v>
      </c>
      <c r="J27" s="53"/>
      <c r="K27" s="53" t="s">
        <v>414</v>
      </c>
      <c r="L27" s="53"/>
      <c r="M27" s="53"/>
    </row>
    <row r="28" spans="1:13" ht="16" customHeight="1" x14ac:dyDescent="0.35">
      <c r="A28" s="50" t="s">
        <v>191</v>
      </c>
      <c r="B28" s="50" t="s">
        <v>387</v>
      </c>
      <c r="C28" s="49" t="s">
        <v>201</v>
      </c>
      <c r="D28" s="49" t="s">
        <v>384</v>
      </c>
      <c r="E28" s="49" t="s">
        <v>162</v>
      </c>
      <c r="F28" s="49" t="s">
        <v>126</v>
      </c>
      <c r="G28" s="49" t="str">
        <f t="shared" si="0"/>
        <v>LDSR_PUCCSO</v>
      </c>
      <c r="H28" s="49" t="s">
        <v>210</v>
      </c>
      <c r="I28" s="53" t="s">
        <v>241</v>
      </c>
      <c r="J28" s="49" t="s">
        <v>184</v>
      </c>
      <c r="K28" s="49" t="s">
        <v>409</v>
      </c>
      <c r="L28" s="49" t="s">
        <v>395</v>
      </c>
      <c r="M28" s="49">
        <v>1</v>
      </c>
    </row>
    <row r="29" spans="1:13" x14ac:dyDescent="0.35">
      <c r="A29" s="50" t="s">
        <v>191</v>
      </c>
      <c r="B29" s="50" t="s">
        <v>387</v>
      </c>
      <c r="C29" s="49" t="s">
        <v>214</v>
      </c>
      <c r="D29" s="49" t="s">
        <v>180</v>
      </c>
      <c r="E29" s="49" t="s">
        <v>162</v>
      </c>
      <c r="F29" s="49" t="s">
        <v>213</v>
      </c>
      <c r="G29" s="49" t="str">
        <f t="shared" si="0"/>
        <v>LDSR_PUCCPY</v>
      </c>
      <c r="H29" s="49" t="s">
        <v>210</v>
      </c>
      <c r="I29" s="53" t="s">
        <v>241</v>
      </c>
      <c r="J29" s="49" t="s">
        <v>184</v>
      </c>
      <c r="K29" s="53" t="s">
        <v>414</v>
      </c>
      <c r="L29" s="49"/>
      <c r="M29" s="49"/>
    </row>
    <row r="30" spans="1:13" x14ac:dyDescent="0.35">
      <c r="A30" s="50" t="s">
        <v>191</v>
      </c>
      <c r="B30" s="50" t="s">
        <v>387</v>
      </c>
      <c r="C30" s="49" t="s">
        <v>204</v>
      </c>
      <c r="D30" s="49" t="s">
        <v>384</v>
      </c>
      <c r="E30" s="49" t="s">
        <v>162</v>
      </c>
      <c r="F30" s="49" t="s">
        <v>203</v>
      </c>
      <c r="G30" s="49" t="str">
        <f t="shared" si="0"/>
        <v>LDSR_SETOTU</v>
      </c>
      <c r="H30" s="49" t="s">
        <v>210</v>
      </c>
      <c r="I30" s="49"/>
      <c r="J30" s="49" t="s">
        <v>184</v>
      </c>
      <c r="K30" s="49" t="s">
        <v>409</v>
      </c>
      <c r="L30" s="49"/>
      <c r="M30" s="49">
        <v>1</v>
      </c>
    </row>
    <row r="31" spans="1:13" x14ac:dyDescent="0.35">
      <c r="A31" s="50" t="s">
        <v>191</v>
      </c>
      <c r="B31" s="50" t="s">
        <v>352</v>
      </c>
      <c r="C31" s="49" t="s">
        <v>386</v>
      </c>
      <c r="D31" s="49" t="s">
        <v>384</v>
      </c>
      <c r="E31" s="49" t="s">
        <v>220</v>
      </c>
      <c r="F31" s="49" t="s">
        <v>221</v>
      </c>
      <c r="G31" s="49" t="str">
        <f t="shared" si="0"/>
        <v>SMUTN_SPHTRE</v>
      </c>
      <c r="H31" s="49" t="s">
        <v>183</v>
      </c>
      <c r="I31" s="49"/>
      <c r="J31" s="49" t="s">
        <v>184</v>
      </c>
      <c r="K31" s="53" t="s">
        <v>414</v>
      </c>
      <c r="L31" s="49"/>
      <c r="M31" s="49"/>
    </row>
    <row r="32" spans="1:13" x14ac:dyDescent="0.35">
      <c r="A32" s="50" t="s">
        <v>191</v>
      </c>
      <c r="B32" s="50" t="s">
        <v>388</v>
      </c>
      <c r="C32" s="49" t="s">
        <v>207</v>
      </c>
      <c r="D32" s="49" t="s">
        <v>384</v>
      </c>
      <c r="E32" s="49" t="s">
        <v>205</v>
      </c>
      <c r="F32" s="49" t="s">
        <v>206</v>
      </c>
      <c r="G32" s="49" t="str">
        <f t="shared" si="0"/>
        <v>LDICE_SPIRKU</v>
      </c>
      <c r="H32" s="49" t="s">
        <v>183</v>
      </c>
      <c r="I32" s="53" t="s">
        <v>241</v>
      </c>
      <c r="J32" s="49" t="s">
        <v>184</v>
      </c>
      <c r="K32" s="49" t="s">
        <v>409</v>
      </c>
      <c r="L32" s="49"/>
      <c r="M32" s="49"/>
    </row>
    <row r="33" spans="1:13" x14ac:dyDescent="0.35">
      <c r="A33" s="50" t="s">
        <v>191</v>
      </c>
      <c r="B33" s="50" t="s">
        <v>388</v>
      </c>
      <c r="C33" s="49" t="s">
        <v>217</v>
      </c>
      <c r="D33" s="49" t="s">
        <v>180</v>
      </c>
      <c r="E33" s="49" t="s">
        <v>215</v>
      </c>
      <c r="F33" s="49" t="s">
        <v>216</v>
      </c>
      <c r="G33" s="49" t="str">
        <f t="shared" si="0"/>
        <v>MRCV_Index</v>
      </c>
      <c r="H33" s="49" t="s">
        <v>218</v>
      </c>
      <c r="I33" s="49"/>
      <c r="J33" s="49" t="s">
        <v>184</v>
      </c>
      <c r="K33" s="49" t="s">
        <v>409</v>
      </c>
      <c r="L33" s="49" t="s">
        <v>394</v>
      </c>
      <c r="M33" s="49"/>
    </row>
    <row r="34" spans="1:13" x14ac:dyDescent="0.35">
      <c r="A34" s="52" t="s">
        <v>222</v>
      </c>
      <c r="B34" s="52" t="s">
        <v>396</v>
      </c>
      <c r="C34" s="51" t="s">
        <v>232</v>
      </c>
      <c r="D34" s="51" t="s">
        <v>180</v>
      </c>
      <c r="E34" s="51" t="s">
        <v>231</v>
      </c>
      <c r="F34" s="51"/>
      <c r="G34" s="51" t="str">
        <f t="shared" si="0"/>
        <v>NOHAS</v>
      </c>
      <c r="H34" s="51" t="s">
        <v>233</v>
      </c>
      <c r="I34" s="51" t="s">
        <v>246</v>
      </c>
      <c r="J34" s="51" t="s">
        <v>227</v>
      </c>
      <c r="K34" s="51" t="s">
        <v>409</v>
      </c>
      <c r="L34" s="51"/>
      <c r="M34" s="51"/>
    </row>
    <row r="35" spans="1:13" x14ac:dyDescent="0.35">
      <c r="A35" s="52" t="s">
        <v>222</v>
      </c>
      <c r="B35" s="52" t="s">
        <v>379</v>
      </c>
      <c r="C35" s="51" t="s">
        <v>230</v>
      </c>
      <c r="D35" s="51" t="s">
        <v>180</v>
      </c>
      <c r="E35" s="51" t="s">
        <v>229</v>
      </c>
      <c r="F35" s="51"/>
      <c r="G35" s="51" t="str">
        <f t="shared" si="0"/>
        <v>HZ9</v>
      </c>
      <c r="H35" s="51"/>
      <c r="I35" s="51" t="s">
        <v>241</v>
      </c>
      <c r="J35" s="51"/>
      <c r="K35" s="51" t="s">
        <v>409</v>
      </c>
      <c r="L35" s="51"/>
      <c r="M35" s="51"/>
    </row>
    <row r="36" spans="1:13" x14ac:dyDescent="0.35">
      <c r="A36" s="52" t="s">
        <v>222</v>
      </c>
      <c r="B36" s="52" t="s">
        <v>379</v>
      </c>
      <c r="C36" s="51" t="s">
        <v>223</v>
      </c>
      <c r="D36" s="51" t="s">
        <v>180</v>
      </c>
      <c r="E36" s="51" t="s">
        <v>411</v>
      </c>
      <c r="F36" s="51"/>
      <c r="G36" s="51" t="str">
        <f t="shared" si="0"/>
        <v>DAEAR_SUB</v>
      </c>
      <c r="H36" s="51"/>
      <c r="I36" s="51" t="s">
        <v>241</v>
      </c>
      <c r="J36" s="51"/>
      <c r="K36" s="51" t="s">
        <v>409</v>
      </c>
      <c r="L36" s="51"/>
      <c r="M36" s="51"/>
    </row>
    <row r="37" spans="1:13" x14ac:dyDescent="0.35">
      <c r="A37" s="52" t="s">
        <v>222</v>
      </c>
      <c r="B37" s="52" t="s">
        <v>379</v>
      </c>
      <c r="C37" s="51" t="s">
        <v>415</v>
      </c>
      <c r="D37" s="51" t="s">
        <v>180</v>
      </c>
      <c r="E37" s="51" t="s">
        <v>416</v>
      </c>
      <c r="F37" s="51"/>
      <c r="G37" s="51" t="str">
        <f t="shared" si="0"/>
        <v>ECBGL</v>
      </c>
      <c r="H37" s="51"/>
      <c r="I37" s="51" t="s">
        <v>246</v>
      </c>
      <c r="J37" s="51"/>
      <c r="K37" s="51" t="s">
        <v>409</v>
      </c>
      <c r="L37" s="51"/>
      <c r="M37" s="51"/>
    </row>
    <row r="38" spans="1:13" x14ac:dyDescent="0.35">
      <c r="A38" s="52" t="s">
        <v>222</v>
      </c>
      <c r="B38" s="52" t="s">
        <v>379</v>
      </c>
      <c r="C38" s="51" t="s">
        <v>412</v>
      </c>
      <c r="D38" s="51" t="s">
        <v>180</v>
      </c>
      <c r="E38" s="51" t="s">
        <v>410</v>
      </c>
      <c r="F38" s="51"/>
      <c r="G38" s="51" t="str">
        <f t="shared" si="0"/>
        <v>SF9_SUB</v>
      </c>
      <c r="H38" s="51"/>
      <c r="I38" s="51" t="s">
        <v>241</v>
      </c>
      <c r="J38" s="51"/>
      <c r="K38" s="51" t="s">
        <v>409</v>
      </c>
      <c r="L38" s="51"/>
      <c r="M38" s="51"/>
    </row>
    <row r="39" spans="1:13" x14ac:dyDescent="0.35">
      <c r="A39" s="52" t="s">
        <v>222</v>
      </c>
      <c r="B39" s="52" t="s">
        <v>387</v>
      </c>
      <c r="C39" s="51" t="s">
        <v>413</v>
      </c>
      <c r="D39" s="51" t="s">
        <v>180</v>
      </c>
      <c r="E39" s="51" t="s">
        <v>228</v>
      </c>
      <c r="F39" s="51"/>
      <c r="G39" s="51" t="str">
        <f t="shared" si="0"/>
        <v>DSSFP</v>
      </c>
      <c r="H39" s="51" t="s">
        <v>226</v>
      </c>
      <c r="I39" s="51" t="s">
        <v>417</v>
      </c>
      <c r="J39" s="51" t="s">
        <v>227</v>
      </c>
      <c r="K39" s="51" t="s">
        <v>409</v>
      </c>
      <c r="L39" s="51"/>
      <c r="M39" s="51"/>
    </row>
    <row r="40" spans="1:13" x14ac:dyDescent="0.35">
      <c r="A40" s="52" t="s">
        <v>222</v>
      </c>
      <c r="B40" s="52" t="s">
        <v>398</v>
      </c>
      <c r="C40" s="51" t="s">
        <v>235</v>
      </c>
      <c r="D40" s="51" t="s">
        <v>180</v>
      </c>
      <c r="E40" s="51" t="s">
        <v>234</v>
      </c>
      <c r="F40" s="51"/>
      <c r="G40" s="51" t="str">
        <f t="shared" si="0"/>
        <v>RDR</v>
      </c>
      <c r="H40" s="51" t="s">
        <v>236</v>
      </c>
      <c r="I40" s="51"/>
      <c r="J40" s="51" t="s">
        <v>227</v>
      </c>
      <c r="K40" s="51"/>
      <c r="L40" s="51"/>
      <c r="M40" s="51"/>
    </row>
  </sheetData>
  <autoFilter ref="A1:L1" xr:uid="{31762E4B-AC4D-4E08-938D-5F7075FC9950}">
    <sortState xmlns:xlrd2="http://schemas.microsoft.com/office/spreadsheetml/2017/richdata2" ref="A2:L41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321C-4F17-4BC7-A209-A950D93A3FF5}">
  <dimension ref="A1:O5"/>
  <sheetViews>
    <sheetView workbookViewId="0">
      <selection sqref="A1:XFD5"/>
    </sheetView>
  </sheetViews>
  <sheetFormatPr baseColWidth="10" defaultRowHeight="14.5" x14ac:dyDescent="0.35"/>
  <sheetData>
    <row r="1" spans="1:15" x14ac:dyDescent="0.35">
      <c r="A1" s="52" t="s">
        <v>222</v>
      </c>
      <c r="B1" s="52" t="s">
        <v>379</v>
      </c>
      <c r="C1" s="51" t="s">
        <v>258</v>
      </c>
      <c r="D1" s="51" t="s">
        <v>180</v>
      </c>
      <c r="E1" s="51" t="s">
        <v>418</v>
      </c>
      <c r="F1" s="51" t="s">
        <v>416</v>
      </c>
      <c r="G1" s="51"/>
      <c r="H1" s="51" t="str">
        <f>+IF(ISBLANK(G1), F1, _xlfn.CONCAT(F1, "_", G1))</f>
        <v>ECBGL</v>
      </c>
      <c r="I1" s="51"/>
      <c r="J1" s="51" t="s">
        <v>246</v>
      </c>
      <c r="K1" s="51" t="s">
        <v>227</v>
      </c>
      <c r="L1" s="51"/>
      <c r="M1" s="51"/>
      <c r="N1" s="51"/>
      <c r="O1" s="51"/>
    </row>
    <row r="2" spans="1:15" x14ac:dyDescent="0.35">
      <c r="A2" s="52" t="s">
        <v>222</v>
      </c>
      <c r="B2" s="52" t="s">
        <v>387</v>
      </c>
      <c r="C2" s="51" t="s">
        <v>225</v>
      </c>
      <c r="D2" s="51" t="s">
        <v>180</v>
      </c>
      <c r="E2" s="51" t="s">
        <v>418</v>
      </c>
      <c r="F2" s="51" t="s">
        <v>224</v>
      </c>
      <c r="G2" s="51"/>
      <c r="H2" s="51" t="str">
        <f>+IF(ISBLANK(G2), F2, _xlfn.CONCAT(F2, "_", G2))</f>
        <v>DSSFN</v>
      </c>
      <c r="I2" s="51" t="s">
        <v>259</v>
      </c>
      <c r="J2" s="51"/>
      <c r="K2" s="51" t="s">
        <v>227</v>
      </c>
      <c r="L2" s="51"/>
      <c r="M2" s="51"/>
      <c r="N2" s="51"/>
      <c r="O2" s="51"/>
    </row>
    <row r="3" spans="1:15" x14ac:dyDescent="0.35">
      <c r="A3" s="52" t="s">
        <v>222</v>
      </c>
      <c r="B3" s="52" t="s">
        <v>379</v>
      </c>
      <c r="C3" s="51" t="s">
        <v>223</v>
      </c>
      <c r="D3" s="51" t="s">
        <v>180</v>
      </c>
      <c r="E3" s="51" t="s">
        <v>418</v>
      </c>
      <c r="F3" s="51" t="s">
        <v>237</v>
      </c>
      <c r="G3" s="51"/>
      <c r="H3" s="51" t="str">
        <f>+IF(ISBLANK(G3), F3, _xlfn.CONCAT(F3, "_", G3))</f>
        <v>TED</v>
      </c>
      <c r="I3" s="51" t="s">
        <v>238</v>
      </c>
      <c r="J3" s="51"/>
      <c r="K3" s="51" t="s">
        <v>227</v>
      </c>
      <c r="L3" s="51"/>
      <c r="M3" s="51"/>
      <c r="N3" s="51"/>
      <c r="O3" s="51"/>
    </row>
    <row r="4" spans="1:15" x14ac:dyDescent="0.35">
      <c r="A4" s="50" t="s">
        <v>191</v>
      </c>
      <c r="B4" s="50" t="s">
        <v>387</v>
      </c>
      <c r="C4" s="49" t="s">
        <v>201</v>
      </c>
      <c r="D4" s="49" t="s">
        <v>180</v>
      </c>
      <c r="E4" s="49" t="s">
        <v>418</v>
      </c>
      <c r="F4" s="49" t="s">
        <v>198</v>
      </c>
      <c r="G4" s="49" t="s">
        <v>126</v>
      </c>
      <c r="H4" s="49" t="str">
        <f>+IF(ISBLANK(G4), F4, _xlfn.CONCAT(F4, "_", G4))</f>
        <v>EPIL_PUCCSO</v>
      </c>
      <c r="I4" s="49" t="s">
        <v>202</v>
      </c>
      <c r="J4" s="49" t="s">
        <v>241</v>
      </c>
      <c r="K4" s="49" t="s">
        <v>184</v>
      </c>
      <c r="L4" s="49" t="s">
        <v>409</v>
      </c>
      <c r="M4" s="49"/>
      <c r="N4" s="49"/>
      <c r="O4" s="49"/>
    </row>
    <row r="5" spans="1:15" x14ac:dyDescent="0.35">
      <c r="A5" s="50" t="s">
        <v>191</v>
      </c>
      <c r="B5" s="50" t="s">
        <v>387</v>
      </c>
      <c r="C5" s="49" t="s">
        <v>204</v>
      </c>
      <c r="D5" s="49" t="s">
        <v>180</v>
      </c>
      <c r="E5" s="49" t="s">
        <v>418</v>
      </c>
      <c r="F5" s="49" t="s">
        <v>198</v>
      </c>
      <c r="G5" s="49" t="s">
        <v>203</v>
      </c>
      <c r="H5" s="49" t="str">
        <f>+IF(ISBLANK(G5), F5, _xlfn.CONCAT(F5, "_", G5))</f>
        <v>EPIL_SETOTU</v>
      </c>
      <c r="I5" s="49" t="s">
        <v>202</v>
      </c>
      <c r="J5" s="49" t="s">
        <v>241</v>
      </c>
      <c r="K5" s="49" t="s">
        <v>184</v>
      </c>
      <c r="L5" s="49"/>
      <c r="M5" s="49" t="s">
        <v>393</v>
      </c>
      <c r="N5" s="49"/>
      <c r="O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full</vt:lpstr>
      <vt:lpstr>conosur_sent</vt:lpstr>
      <vt:lpstr>NORLA_sent</vt:lpstr>
      <vt:lpstr>NORLA_breeding</vt:lpstr>
      <vt:lpstr>norla</vt:lpstr>
      <vt:lpstr>names</vt:lpstr>
      <vt:lpstr>carpane</vt:lpstr>
      <vt:lpstr>current_traits</vt:lpstr>
      <vt:lpstr>histo_traits</vt:lpstr>
      <vt:lpstr>full!_FilterDatabase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GOXWW</dc:creator>
  <cp:keywords/>
  <dc:description/>
  <cp:lastModifiedBy>Juan Pablo Edwards Molina</cp:lastModifiedBy>
  <cp:revision/>
  <dcterms:created xsi:type="dcterms:W3CDTF">2023-12-22T19:14:45Z</dcterms:created>
  <dcterms:modified xsi:type="dcterms:W3CDTF">2024-01-29T21:18:42Z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2023-12-22T22:15:09Z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1dda4f34-ee64-4e3c-9e54-6b4522ccd45c</vt:lpwstr>
  </property>
  <property fmtid="{D5CDD505-2E9C-101B-9397-08002B2CF9AE}" pid="8" name="MSIP_Label_2c76c141-ac86-40e5-abf2-c6f60e474cee_ContentBits">
    <vt:lpwstr>2</vt:lpwstr>
  </property>
</Properties>
</file>