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C57214D5-BF97-C94F-AEBC-B85DA0DAAD67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2" l="1"/>
  <c r="O51" i="2"/>
  <c r="O52" i="2"/>
  <c r="O54" i="2"/>
  <c r="O55" i="2"/>
  <c r="O56" i="2"/>
  <c r="O57" i="2"/>
  <c r="O58" i="2"/>
  <c r="O59" i="2"/>
  <c r="O60" i="2"/>
  <c r="O61" i="2"/>
  <c r="O62" i="2"/>
  <c r="K51" i="2"/>
  <c r="K52" i="2"/>
  <c r="K53" i="2"/>
  <c r="K54" i="2"/>
  <c r="K55" i="2"/>
  <c r="K56" i="2"/>
  <c r="K57" i="2"/>
  <c r="K58" i="2"/>
  <c r="K59" i="2"/>
  <c r="K60" i="2"/>
  <c r="K61" i="2"/>
  <c r="G53" i="2"/>
  <c r="G51" i="2"/>
  <c r="G52" i="2"/>
  <c r="G54" i="2"/>
  <c r="G55" i="2"/>
  <c r="G56" i="2"/>
  <c r="G57" i="2"/>
  <c r="G58" i="2"/>
  <c r="G59" i="2"/>
  <c r="G60" i="2"/>
  <c r="G61" i="2"/>
  <c r="B54" i="2"/>
  <c r="B55" i="2"/>
  <c r="B56" i="2"/>
  <c r="B57" i="2"/>
  <c r="B58" i="2"/>
  <c r="B59" i="2"/>
  <c r="B60" i="2"/>
  <c r="B61" i="2"/>
  <c r="B53" i="2"/>
  <c r="C42" i="2"/>
  <c r="I4" i="2"/>
  <c r="A4" i="2"/>
  <c r="I5" i="2"/>
  <c r="A5" i="2"/>
  <c r="I6" i="2"/>
  <c r="A6" i="2"/>
  <c r="I7" i="2"/>
  <c r="A7" i="2"/>
  <c r="I8" i="2"/>
  <c r="A8" i="2"/>
  <c r="I9" i="2"/>
  <c r="A9" i="2"/>
  <c r="I10" i="2"/>
  <c r="A10" i="2"/>
  <c r="I11" i="2"/>
  <c r="A11" i="2"/>
  <c r="I12" i="2"/>
  <c r="A12" i="2"/>
  <c r="I13" i="2"/>
  <c r="A13" i="2"/>
  <c r="I14" i="2"/>
  <c r="A14" i="2"/>
  <c r="I15" i="2"/>
  <c r="A15" i="2"/>
  <c r="I16" i="2"/>
  <c r="A16" i="2"/>
  <c r="I17" i="2"/>
  <c r="A17" i="2"/>
  <c r="I18" i="2"/>
  <c r="A18" i="2"/>
  <c r="I19" i="2"/>
  <c r="A19" i="2"/>
  <c r="I20" i="2"/>
  <c r="A20" i="2"/>
  <c r="I21" i="2"/>
  <c r="A21" i="2"/>
  <c r="I22" i="2"/>
  <c r="A22" i="2"/>
  <c r="I23" i="2"/>
  <c r="A23" i="2"/>
  <c r="I24" i="2"/>
  <c r="A24" i="2"/>
  <c r="I25" i="2"/>
  <c r="A25" i="2"/>
  <c r="I26" i="2"/>
  <c r="A26" i="2"/>
  <c r="I27" i="2"/>
  <c r="A27" i="2"/>
  <c r="I28" i="2"/>
  <c r="A28" i="2"/>
  <c r="I29" i="2"/>
  <c r="A29" i="2"/>
  <c r="I30" i="2"/>
  <c r="A30" i="2"/>
  <c r="I31" i="2"/>
  <c r="A31" i="2"/>
  <c r="I32" i="2"/>
  <c r="A32" i="2"/>
  <c r="I33" i="2"/>
  <c r="A33" i="2"/>
  <c r="I34" i="2"/>
  <c r="A34" i="2"/>
  <c r="I35" i="2"/>
  <c r="A35" i="2"/>
  <c r="I36" i="2"/>
  <c r="A36" i="2"/>
  <c r="I37" i="2"/>
  <c r="A37" i="2"/>
  <c r="I38" i="2"/>
  <c r="A38" i="2"/>
  <c r="I39" i="2"/>
  <c r="I40" i="2"/>
  <c r="I41" i="2"/>
  <c r="I3" i="2"/>
  <c r="A3" i="2"/>
  <c r="B13" i="1"/>
  <c r="B16" i="1"/>
  <c r="O43" i="2"/>
  <c r="O44" i="2"/>
  <c r="O45" i="2"/>
  <c r="O46" i="2"/>
  <c r="O47" i="2"/>
  <c r="O48" i="2"/>
  <c r="O49" i="2"/>
  <c r="O50" i="2"/>
  <c r="O42" i="2"/>
  <c r="K42" i="2"/>
  <c r="K43" i="2"/>
  <c r="K44" i="2"/>
  <c r="K45" i="2"/>
  <c r="K46" i="2"/>
  <c r="K47" i="2"/>
  <c r="K48" i="2"/>
  <c r="K49" i="2"/>
  <c r="K50" i="2"/>
  <c r="G42" i="2"/>
  <c r="G43" i="2"/>
  <c r="G44" i="2"/>
  <c r="G45" i="2"/>
  <c r="G46" i="2"/>
  <c r="G47" i="2"/>
  <c r="G48" i="2"/>
  <c r="G49" i="2"/>
  <c r="G50" i="2"/>
  <c r="C43" i="2"/>
  <c r="C44" i="2"/>
  <c r="C45" i="2"/>
  <c r="C46" i="2"/>
  <c r="C47" i="2"/>
  <c r="C48" i="2"/>
  <c r="C49" i="2"/>
  <c r="C50" i="2"/>
  <c r="B5" i="1"/>
  <c r="B17" i="1"/>
</calcChain>
</file>

<file path=xl/sharedStrings.xml><?xml version="1.0" encoding="utf-8"?>
<sst xmlns="http://schemas.openxmlformats.org/spreadsheetml/2006/main" count="159" uniqueCount="56">
  <si>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</si>
  <si>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</si>
  <si>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</si>
  <si>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</si>
  <si>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</si>
  <si>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</si>
  <si>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</si>
  <si>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</si>
  <si>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</si>
  <si>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</si>
  <si>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</si>
  <si>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</si>
  <si>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</si>
  <si>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</si>
  <si>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</si>
  <si>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</si>
  <si>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</si>
  <si>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</si>
  <si>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</si>
  <si>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</si>
  <si>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</si>
  <si>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</si>
  <si>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</si>
  <si>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</si>
  <si>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</si>
  <si>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</si>
  <si>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</si>
  <si>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</si>
  <si>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</si>
  <si>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</si>
  <si>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</si>
  <si>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</si>
  <si>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</si>
  <si>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</si>
  <si>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</si>
  <si>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</si>
  <si>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</si>
  <si>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</si>
  <si>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</si>
  <si>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</si>
  <si>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</si>
  <si>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</si>
  <si>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</si>
  <si>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</si>
  <si>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</si>
  <si>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</si>
  <si>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</si>
  <si>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</si>
  <si>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</si>
  <si>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Betula pendula(birch)</t>
    <phoneticPr fontId="1" type="noConversion"/>
  </si>
  <si>
    <t>acid</t>
  </si>
  <si>
    <t>none</t>
  </si>
  <si>
    <t>Monomer</t>
  </si>
  <si>
    <t>Acetyl</t>
  </si>
  <si>
    <t>Wood</t>
  </si>
  <si>
    <t>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</si>
</sst>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39.6640625" style="1" customWidth="1"/>
    <col min="2" max="2" width="22.6640625" style="1" customWidth="1"/>
    <col min="3" max="16384" width="8.83203125" style="1"/>
  </cols>
  <sheetData>
    <row r="1" spans="1:8" x14ac:dyDescent="0.2">
      <c r="A1" s="1" t="s">
        <v>8</v>
      </c>
      <c r="B1" s="9" t="s">
        <v>49</v>
      </c>
      <c r="C1" s="9"/>
      <c r="D1" s="9"/>
      <c r="E1" s="9"/>
      <c r="F1" s="9"/>
      <c r="G1" s="9"/>
      <c r="H1" s="9"/>
    </row>
    <row r="2" spans="1:8" x14ac:dyDescent="0.2">
      <c r="A2" s="1" t="s">
        <v>9</v>
      </c>
      <c r="B2" s="2">
        <v>0</v>
      </c>
      <c r="C2" s="1" t="s">
        <v>0</v>
      </c>
    </row>
    <row r="3" spans="1:8" x14ac:dyDescent="0.2">
      <c r="A3" s="1" t="s">
        <v>10</v>
      </c>
      <c r="B3" s="2"/>
      <c r="C3" s="1" t="s">
        <v>1</v>
      </c>
    </row>
    <row r="4" spans="1:8" x14ac:dyDescent="0.2">
      <c r="A4" s="1" t="s">
        <v>11</v>
      </c>
      <c r="B4" s="2">
        <v>20.9</v>
      </c>
      <c r="C4" s="1" t="s">
        <v>1</v>
      </c>
    </row>
    <row r="5" spans="1:8" x14ac:dyDescent="0.2">
      <c r="A5" s="1" t="s">
        <v>12</v>
      </c>
      <c r="B5" s="2">
        <f>(0.6+0.25)/2</f>
        <v>0.42499999999999999</v>
      </c>
      <c r="C5" s="1" t="s">
        <v>13</v>
      </c>
    </row>
    <row r="6" spans="1:8" x14ac:dyDescent="0.2">
      <c r="A6" s="1" t="s">
        <v>14</v>
      </c>
      <c r="B6" s="2">
        <v>40</v>
      </c>
    </row>
    <row r="7" spans="1:8" x14ac:dyDescent="0.2">
      <c r="A7" s="1" t="s">
        <v>15</v>
      </c>
      <c r="B7" s="2">
        <v>0</v>
      </c>
      <c r="C7" s="1" t="s">
        <v>16</v>
      </c>
    </row>
    <row r="8" spans="1:8" ht="19" x14ac:dyDescent="0.25">
      <c r="A8" s="10" t="s">
        <v>2</v>
      </c>
      <c r="B8" s="11"/>
    </row>
    <row r="9" spans="1:8" x14ac:dyDescent="0.2">
      <c r="A9" s="1" t="s">
        <v>17</v>
      </c>
      <c r="B9" s="2">
        <v>700</v>
      </c>
      <c r="C9" s="1" t="s">
        <v>18</v>
      </c>
    </row>
    <row r="10" spans="1:8" x14ac:dyDescent="0.2">
      <c r="A10" s="1" t="s">
        <v>19</v>
      </c>
      <c r="B10" s="2">
        <v>0.3</v>
      </c>
      <c r="C10" s="1" t="s">
        <v>20</v>
      </c>
    </row>
    <row r="11" spans="1:8" x14ac:dyDescent="0.2">
      <c r="A11" s="1" t="s">
        <v>3</v>
      </c>
      <c r="B11" s="2">
        <v>40</v>
      </c>
    </row>
    <row r="12" spans="1:8" x14ac:dyDescent="0.2">
      <c r="A12" s="1" t="s">
        <v>4</v>
      </c>
      <c r="B12" s="2"/>
    </row>
    <row r="13" spans="1:8" x14ac:dyDescent="0.2">
      <c r="A13" s="1" t="s">
        <v>21</v>
      </c>
      <c r="B13" s="2">
        <f>0.2*(B11/(1+B11))</f>
        <v>0.1951219512195122</v>
      </c>
      <c r="C13" s="1" t="s">
        <v>22</v>
      </c>
    </row>
    <row r="14" spans="1:8" x14ac:dyDescent="0.2">
      <c r="A14" s="1" t="s">
        <v>5</v>
      </c>
      <c r="B14" s="2">
        <v>0.8</v>
      </c>
    </row>
    <row r="15" spans="1:8" x14ac:dyDescent="0.2">
      <c r="A15" s="1" t="s">
        <v>23</v>
      </c>
      <c r="B15" s="2">
        <v>4186</v>
      </c>
      <c r="C15" s="1" t="s">
        <v>6</v>
      </c>
    </row>
    <row r="16" spans="1:8" x14ac:dyDescent="0.2">
      <c r="A16" s="1" t="s">
        <v>24</v>
      </c>
      <c r="B16" s="2">
        <f>B9*B14/B15/B13</f>
        <v>0.68561872909698995</v>
      </c>
      <c r="C16" s="1" t="s">
        <v>25</v>
      </c>
    </row>
    <row r="17" spans="1:3" x14ac:dyDescent="0.2">
      <c r="A17" s="1" t="s">
        <v>7</v>
      </c>
      <c r="B17" s="2">
        <f>B16*60</f>
        <v>41.137123745819395</v>
      </c>
      <c r="C17" s="1" t="s">
        <v>26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62"/>
  <sheetViews>
    <sheetView workbookViewId="0">
      <selection activeCell="U3" sqref="U3:U38"/>
    </sheetView>
  </sheetViews>
  <sheetFormatPr baseColWidth="10" defaultColWidth="8.83203125" defaultRowHeight="15" x14ac:dyDescent="0.2"/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3" customFormat="1" x14ac:dyDescent="0.2">
      <c r="A3" s="3">
        <f>H3+I3</f>
        <v>6.5076122062590382</v>
      </c>
      <c r="B3" s="3">
        <v>180</v>
      </c>
      <c r="C3" s="3">
        <v>40</v>
      </c>
      <c r="D3" s="3">
        <v>0</v>
      </c>
      <c r="E3" s="3">
        <v>0.42499999999999999</v>
      </c>
      <c r="F3" s="3">
        <v>5</v>
      </c>
      <c r="G3" s="5">
        <v>0</v>
      </c>
      <c r="H3" s="3">
        <v>2.7397260273972499</v>
      </c>
      <c r="I3" s="3">
        <f>(B3-25)/J3</f>
        <v>3.7678861788617888</v>
      </c>
      <c r="J3">
        <v>41.137123745819395</v>
      </c>
      <c r="N3" s="3">
        <v>20.9</v>
      </c>
      <c r="T3" s="3">
        <v>5.1963048498843242E-2</v>
      </c>
      <c r="U3" s="3">
        <v>0.44066820276497504</v>
      </c>
    </row>
    <row r="4" spans="1:24" s="3" customFormat="1" x14ac:dyDescent="0.2">
      <c r="A4" s="3">
        <f t="shared" ref="A4:A38" si="0">H4+I4</f>
        <v>15.069256041875388</v>
      </c>
      <c r="B4" s="3">
        <v>180</v>
      </c>
      <c r="C4" s="3">
        <v>40</v>
      </c>
      <c r="D4" s="3">
        <v>0</v>
      </c>
      <c r="E4" s="3">
        <v>0.42499999999999999</v>
      </c>
      <c r="F4" s="3">
        <v>5</v>
      </c>
      <c r="G4" s="5">
        <v>0</v>
      </c>
      <c r="H4" s="3">
        <v>11.301369863013599</v>
      </c>
      <c r="I4" s="3">
        <f t="shared" ref="I4:I41" si="1">(B4-25)/J4</f>
        <v>3.7678861788617888</v>
      </c>
      <c r="J4">
        <v>41.137123745819395</v>
      </c>
      <c r="N4" s="3">
        <v>20.9</v>
      </c>
      <c r="T4" s="3">
        <v>7.7944572748265745E-2</v>
      </c>
      <c r="U4" s="3">
        <v>2.6051267281105752</v>
      </c>
    </row>
    <row r="5" spans="1:24" s="3" customFormat="1" x14ac:dyDescent="0.2">
      <c r="A5" s="3">
        <f t="shared" si="0"/>
        <v>25.685694398039789</v>
      </c>
      <c r="B5" s="3">
        <v>180</v>
      </c>
      <c r="C5" s="3">
        <v>40</v>
      </c>
      <c r="D5" s="3">
        <v>0</v>
      </c>
      <c r="E5" s="3">
        <v>0.42499999999999999</v>
      </c>
      <c r="F5" s="3">
        <v>5</v>
      </c>
      <c r="G5" s="5">
        <v>0</v>
      </c>
      <c r="H5" s="3">
        <v>21.917808219177999</v>
      </c>
      <c r="I5" s="3">
        <f t="shared" si="1"/>
        <v>3.7678861788617888</v>
      </c>
      <c r="J5">
        <v>41.137123745819395</v>
      </c>
      <c r="N5" s="3">
        <v>20.9</v>
      </c>
      <c r="T5" s="3">
        <v>0.2598152424942225</v>
      </c>
      <c r="U5" s="3">
        <v>3.3957373271889253</v>
      </c>
    </row>
    <row r="6" spans="1:24" s="3" customFormat="1" x14ac:dyDescent="0.2">
      <c r="A6" s="3">
        <f t="shared" si="0"/>
        <v>36.98706426105349</v>
      </c>
      <c r="B6" s="3">
        <v>180</v>
      </c>
      <c r="C6" s="3">
        <v>40</v>
      </c>
      <c r="D6" s="3">
        <v>0</v>
      </c>
      <c r="E6" s="3">
        <v>0.42499999999999999</v>
      </c>
      <c r="F6" s="3">
        <v>5</v>
      </c>
      <c r="G6" s="5">
        <v>0</v>
      </c>
      <c r="H6" s="3">
        <v>33.219178082191704</v>
      </c>
      <c r="I6" s="3">
        <f t="shared" si="1"/>
        <v>3.7678861788617888</v>
      </c>
      <c r="J6">
        <v>41.137123745819395</v>
      </c>
      <c r="N6" s="3">
        <v>20.9</v>
      </c>
      <c r="T6" s="3">
        <v>0.58458429561200753</v>
      </c>
      <c r="U6" s="3">
        <v>3.6808755760368497</v>
      </c>
    </row>
    <row r="7" spans="1:24" s="3" customFormat="1" x14ac:dyDescent="0.2">
      <c r="A7" s="3">
        <f t="shared" si="0"/>
        <v>50.343228644615088</v>
      </c>
      <c r="B7" s="3">
        <v>180</v>
      </c>
      <c r="C7" s="3">
        <v>40</v>
      </c>
      <c r="D7" s="3">
        <v>0</v>
      </c>
      <c r="E7" s="3">
        <v>0.42499999999999999</v>
      </c>
      <c r="F7" s="3">
        <v>5</v>
      </c>
      <c r="G7" s="5">
        <v>0</v>
      </c>
      <c r="H7" s="3">
        <v>46.575342465753302</v>
      </c>
      <c r="I7" s="3">
        <f t="shared" si="1"/>
        <v>3.7678861788617888</v>
      </c>
      <c r="J7">
        <v>41.137123745819395</v>
      </c>
      <c r="N7" s="3">
        <v>20.9</v>
      </c>
      <c r="T7" s="3">
        <v>1.0132794457274801</v>
      </c>
      <c r="U7" s="3">
        <v>3.0846774193548248</v>
      </c>
    </row>
    <row r="8" spans="1:24" s="3" customFormat="1" x14ac:dyDescent="0.2">
      <c r="A8" s="3">
        <f t="shared" si="0"/>
        <v>71.23363960351918</v>
      </c>
      <c r="B8" s="3">
        <v>180</v>
      </c>
      <c r="C8" s="3">
        <v>40</v>
      </c>
      <c r="D8" s="3">
        <v>0</v>
      </c>
      <c r="E8" s="3">
        <v>0.42499999999999999</v>
      </c>
      <c r="F8" s="3">
        <v>5</v>
      </c>
      <c r="G8" s="5">
        <v>0</v>
      </c>
      <c r="H8" s="3">
        <v>67.465753424657393</v>
      </c>
      <c r="I8" s="3">
        <f t="shared" si="1"/>
        <v>3.7678861788617888</v>
      </c>
      <c r="J8">
        <v>41.137123745819395</v>
      </c>
      <c r="N8" s="3">
        <v>20.9</v>
      </c>
      <c r="T8" s="3">
        <v>1.5329099307159326</v>
      </c>
      <c r="U8" s="3">
        <v>2.2940668202764973</v>
      </c>
    </row>
    <row r="9" spans="1:24" s="3" customFormat="1" x14ac:dyDescent="0.2">
      <c r="A9" s="3">
        <f t="shared" si="0"/>
        <v>98.973365630916391</v>
      </c>
      <c r="B9" s="3">
        <v>180</v>
      </c>
      <c r="C9" s="3">
        <v>40</v>
      </c>
      <c r="D9" s="3">
        <v>0</v>
      </c>
      <c r="E9" s="3">
        <v>0.42499999999999999</v>
      </c>
      <c r="F9" s="3">
        <v>5</v>
      </c>
      <c r="G9" s="5">
        <v>0</v>
      </c>
      <c r="H9" s="3">
        <v>95.205479452054604</v>
      </c>
      <c r="I9" s="3">
        <f t="shared" si="1"/>
        <v>3.7678861788617888</v>
      </c>
      <c r="J9">
        <v>41.137123745819395</v>
      </c>
      <c r="N9" s="3">
        <v>20.9</v>
      </c>
      <c r="T9" s="3">
        <v>2.1174942263279428</v>
      </c>
      <c r="U9" s="3">
        <v>1.4645737327188926</v>
      </c>
    </row>
    <row r="10" spans="1:24" s="3" customFormat="1" x14ac:dyDescent="0.2">
      <c r="A10" s="3">
        <f t="shared" si="0"/>
        <v>126.02816015146378</v>
      </c>
      <c r="B10" s="3">
        <v>180</v>
      </c>
      <c r="C10" s="3">
        <v>40</v>
      </c>
      <c r="D10" s="3">
        <v>0</v>
      </c>
      <c r="E10" s="3">
        <v>0.42499999999999999</v>
      </c>
      <c r="F10" s="3">
        <v>5</v>
      </c>
      <c r="G10" s="5">
        <v>0</v>
      </c>
      <c r="H10" s="3">
        <v>122.26027397260199</v>
      </c>
      <c r="I10" s="3">
        <f t="shared" si="1"/>
        <v>3.7678861788617888</v>
      </c>
      <c r="J10">
        <v>41.137123745819395</v>
      </c>
      <c r="N10" s="3">
        <v>20.9</v>
      </c>
      <c r="T10" s="3">
        <v>2.559180138568125</v>
      </c>
      <c r="U10" s="3">
        <v>0.95910138248847765</v>
      </c>
    </row>
    <row r="11" spans="1:24" s="4" customFormat="1" x14ac:dyDescent="0.2">
      <c r="A11" s="3">
        <f t="shared" si="0"/>
        <v>193.4939135761218</v>
      </c>
      <c r="B11" s="4">
        <v>180</v>
      </c>
      <c r="C11" s="4">
        <v>40</v>
      </c>
      <c r="D11" s="4">
        <v>0</v>
      </c>
      <c r="E11" s="4">
        <v>0.42499999999999999</v>
      </c>
      <c r="F11" s="4">
        <v>5</v>
      </c>
      <c r="G11" s="5">
        <v>0</v>
      </c>
      <c r="H11" s="4">
        <v>189.72602739726</v>
      </c>
      <c r="I11" s="3">
        <f t="shared" si="1"/>
        <v>3.7678861788617888</v>
      </c>
      <c r="J11">
        <v>41.137123745819395</v>
      </c>
      <c r="N11" s="4">
        <v>20.9</v>
      </c>
      <c r="T11" s="4">
        <v>2.09151270207852</v>
      </c>
      <c r="U11" s="4">
        <v>0.28513824884792499</v>
      </c>
    </row>
    <row r="12" spans="1:24" s="6" customFormat="1" x14ac:dyDescent="0.2">
      <c r="A12" s="3">
        <f t="shared" si="0"/>
        <v>8.6909251089099371</v>
      </c>
      <c r="B12" s="7">
        <v>200</v>
      </c>
      <c r="C12" s="7">
        <v>40</v>
      </c>
      <c r="D12" s="7">
        <v>0</v>
      </c>
      <c r="E12" s="7">
        <v>0.42499999999999999</v>
      </c>
      <c r="F12" s="7">
        <v>5</v>
      </c>
      <c r="G12" s="5">
        <v>0</v>
      </c>
      <c r="H12" s="6">
        <v>4.4368600682595298</v>
      </c>
      <c r="I12" s="3">
        <f t="shared" si="1"/>
        <v>4.2540650406504072</v>
      </c>
      <c r="J12">
        <v>41.137123745819395</v>
      </c>
      <c r="N12" s="7">
        <v>20.9</v>
      </c>
      <c r="T12" s="6">
        <v>0.18173913983737278</v>
      </c>
      <c r="U12" s="6">
        <v>3.6031105990783252</v>
      </c>
    </row>
    <row r="13" spans="1:24" s="3" customFormat="1" x14ac:dyDescent="0.2">
      <c r="A13" s="3">
        <f t="shared" si="0"/>
        <v>18.247239102083906</v>
      </c>
      <c r="B13" s="5">
        <v>200</v>
      </c>
      <c r="C13" s="5">
        <v>40</v>
      </c>
      <c r="D13" s="5">
        <v>0</v>
      </c>
      <c r="E13" s="5">
        <v>0.42499999999999999</v>
      </c>
      <c r="F13" s="5">
        <v>5</v>
      </c>
      <c r="G13" s="5">
        <v>0</v>
      </c>
      <c r="H13" s="3">
        <v>13.9931740614335</v>
      </c>
      <c r="I13" s="3">
        <f t="shared" si="1"/>
        <v>4.2540650406504072</v>
      </c>
      <c r="J13">
        <v>41.137123745819395</v>
      </c>
      <c r="N13" s="5">
        <v>20.9</v>
      </c>
      <c r="T13" s="3">
        <v>1.167381470093265</v>
      </c>
      <c r="U13" s="3">
        <v>2.9032258064516001</v>
      </c>
    </row>
    <row r="14" spans="1:24" s="3" customFormat="1" x14ac:dyDescent="0.2">
      <c r="A14" s="3">
        <f t="shared" si="0"/>
        <v>27.120959238602605</v>
      </c>
      <c r="B14" s="5">
        <v>200</v>
      </c>
      <c r="C14" s="5">
        <v>40</v>
      </c>
      <c r="D14" s="5">
        <v>0</v>
      </c>
      <c r="E14" s="5">
        <v>0.42499999999999999</v>
      </c>
      <c r="F14" s="5">
        <v>5</v>
      </c>
      <c r="G14" s="5">
        <v>0</v>
      </c>
      <c r="H14" s="3">
        <v>22.866894197952199</v>
      </c>
      <c r="I14" s="3">
        <f t="shared" si="1"/>
        <v>4.2540650406504072</v>
      </c>
      <c r="J14">
        <v>41.137123745819395</v>
      </c>
      <c r="N14" s="5">
        <v>20.9</v>
      </c>
      <c r="T14" s="3">
        <v>1.9326454640537249</v>
      </c>
      <c r="U14" s="3">
        <v>1.8274769585253448</v>
      </c>
    </row>
    <row r="15" spans="1:24" s="3" customFormat="1" x14ac:dyDescent="0.2">
      <c r="A15" s="3">
        <f t="shared" si="0"/>
        <v>36.335976303449009</v>
      </c>
      <c r="B15" s="5">
        <v>200</v>
      </c>
      <c r="C15" s="5">
        <v>40</v>
      </c>
      <c r="D15" s="5">
        <v>0</v>
      </c>
      <c r="E15" s="5">
        <v>0.42499999999999999</v>
      </c>
      <c r="F15" s="5">
        <v>5</v>
      </c>
      <c r="G15" s="5">
        <v>0</v>
      </c>
      <c r="H15" s="3">
        <v>32.081911262798599</v>
      </c>
      <c r="I15" s="3">
        <f t="shared" si="1"/>
        <v>4.2540650406504072</v>
      </c>
      <c r="J15">
        <v>41.137123745819395</v>
      </c>
      <c r="N15" s="5">
        <v>20.9</v>
      </c>
      <c r="T15" s="3">
        <v>2.1665375662540702</v>
      </c>
      <c r="U15" s="3">
        <v>0.88133640552995252</v>
      </c>
    </row>
    <row r="16" spans="1:24" s="3" customFormat="1" x14ac:dyDescent="0.2">
      <c r="A16" s="3">
        <f t="shared" si="0"/>
        <v>53.400822719831311</v>
      </c>
      <c r="B16" s="5">
        <v>200</v>
      </c>
      <c r="C16" s="5">
        <v>40</v>
      </c>
      <c r="D16" s="5">
        <v>0</v>
      </c>
      <c r="E16" s="5">
        <v>0.42499999999999999</v>
      </c>
      <c r="F16" s="5">
        <v>5</v>
      </c>
      <c r="G16" s="5">
        <v>0</v>
      </c>
      <c r="H16" s="3">
        <v>49.146757679180901</v>
      </c>
      <c r="I16" s="3">
        <f t="shared" si="1"/>
        <v>4.2540650406504072</v>
      </c>
      <c r="J16">
        <v>41.137123745819395</v>
      </c>
      <c r="N16" s="5">
        <v>20.9</v>
      </c>
      <c r="T16" s="3">
        <v>2.1806042685707978</v>
      </c>
      <c r="U16" s="3">
        <v>0.22033410138248827</v>
      </c>
    </row>
    <row r="17" spans="1:21" s="3" customFormat="1" x14ac:dyDescent="0.2">
      <c r="A17" s="3">
        <f t="shared" si="0"/>
        <v>71.489559921196403</v>
      </c>
      <c r="B17" s="5">
        <v>200</v>
      </c>
      <c r="C17" s="5">
        <v>40</v>
      </c>
      <c r="D17" s="5">
        <v>0</v>
      </c>
      <c r="E17" s="5">
        <v>0.42499999999999999</v>
      </c>
      <c r="F17" s="5">
        <v>5</v>
      </c>
      <c r="G17" s="5">
        <v>0</v>
      </c>
      <c r="H17" s="3">
        <v>67.235494880546</v>
      </c>
      <c r="I17" s="3">
        <f t="shared" si="1"/>
        <v>4.2540650406504072</v>
      </c>
      <c r="J17">
        <v>41.137123745819395</v>
      </c>
      <c r="N17" s="5">
        <v>20.9</v>
      </c>
      <c r="T17" s="3">
        <v>1.572617507588745</v>
      </c>
      <c r="U17" s="3">
        <v>5.1843317972349999E-2</v>
      </c>
    </row>
    <row r="18" spans="1:21" s="3" customFormat="1" x14ac:dyDescent="0.2">
      <c r="A18" s="3">
        <f t="shared" si="0"/>
        <v>98.7933141874081</v>
      </c>
      <c r="B18" s="5">
        <v>200</v>
      </c>
      <c r="C18" s="5">
        <v>40</v>
      </c>
      <c r="D18" s="5">
        <v>0</v>
      </c>
      <c r="E18" s="5">
        <v>0.42499999999999999</v>
      </c>
      <c r="F18" s="5">
        <v>5</v>
      </c>
      <c r="G18" s="5">
        <v>0</v>
      </c>
      <c r="H18" s="3">
        <v>94.539249146757697</v>
      </c>
      <c r="I18" s="3">
        <f t="shared" si="1"/>
        <v>4.2540650406504072</v>
      </c>
      <c r="J18">
        <v>41.137123745819395</v>
      </c>
      <c r="N18" s="5">
        <v>20.9</v>
      </c>
      <c r="T18" s="3">
        <v>0.84858045249366754</v>
      </c>
      <c r="U18" s="3">
        <v>0</v>
      </c>
    </row>
    <row r="19" spans="1:21" s="3" customFormat="1" x14ac:dyDescent="0.2">
      <c r="A19" s="3">
        <f t="shared" si="0"/>
        <v>132.24041316351642</v>
      </c>
      <c r="B19" s="5">
        <v>200</v>
      </c>
      <c r="C19" s="5">
        <v>40</v>
      </c>
      <c r="D19" s="5">
        <v>0</v>
      </c>
      <c r="E19" s="5">
        <v>0.42499999999999999</v>
      </c>
      <c r="F19" s="5">
        <v>5</v>
      </c>
      <c r="G19" s="5">
        <v>0</v>
      </c>
      <c r="H19" s="3">
        <v>127.986348122866</v>
      </c>
      <c r="I19" s="3">
        <f t="shared" si="1"/>
        <v>4.2540650406504072</v>
      </c>
      <c r="J19">
        <v>41.137123745819395</v>
      </c>
      <c r="N19" s="5">
        <v>20.9</v>
      </c>
      <c r="T19" s="3">
        <v>0.25454980654598003</v>
      </c>
      <c r="U19" s="3">
        <v>0</v>
      </c>
    </row>
    <row r="20" spans="1:21" s="4" customFormat="1" x14ac:dyDescent="0.2">
      <c r="A20" s="3">
        <f t="shared" si="0"/>
        <v>198.1107203307524</v>
      </c>
      <c r="B20" s="8">
        <v>200</v>
      </c>
      <c r="C20" s="8">
        <v>40</v>
      </c>
      <c r="D20" s="8">
        <v>0</v>
      </c>
      <c r="E20" s="8">
        <v>0.42499999999999999</v>
      </c>
      <c r="F20" s="8">
        <v>5</v>
      </c>
      <c r="G20" s="5">
        <v>0</v>
      </c>
      <c r="H20" s="4">
        <v>193.856655290102</v>
      </c>
      <c r="I20" s="3">
        <f t="shared" si="1"/>
        <v>4.2540650406504072</v>
      </c>
      <c r="J20">
        <v>41.137123745819395</v>
      </c>
      <c r="N20" s="8">
        <v>20.9</v>
      </c>
      <c r="T20" s="4">
        <v>7.7366862742012751E-2</v>
      </c>
      <c r="U20" s="4">
        <v>0</v>
      </c>
    </row>
    <row r="21" spans="1:21" s="6" customFormat="1" x14ac:dyDescent="0.2">
      <c r="A21" s="3">
        <f t="shared" si="0"/>
        <v>6.8513550135501342</v>
      </c>
      <c r="B21" s="7">
        <v>220</v>
      </c>
      <c r="C21" s="7">
        <v>40</v>
      </c>
      <c r="D21" s="7">
        <v>0</v>
      </c>
      <c r="E21" s="7">
        <v>0.42499999999999999</v>
      </c>
      <c r="F21" s="7">
        <v>5</v>
      </c>
      <c r="G21" s="5">
        <v>0</v>
      </c>
      <c r="H21" s="6">
        <v>2.1111111111111098</v>
      </c>
      <c r="I21" s="3">
        <f t="shared" si="1"/>
        <v>4.7402439024390244</v>
      </c>
      <c r="J21">
        <v>41.137123745819395</v>
      </c>
      <c r="N21" s="7">
        <v>20.9</v>
      </c>
      <c r="T21" s="6">
        <v>0.46296866748812004</v>
      </c>
      <c r="U21" s="6">
        <v>3.8997542779265753</v>
      </c>
    </row>
    <row r="22" spans="1:21" s="3" customFormat="1" x14ac:dyDescent="0.2">
      <c r="A22" s="3">
        <f t="shared" si="0"/>
        <v>9.6291327913279048</v>
      </c>
      <c r="B22" s="5">
        <v>220</v>
      </c>
      <c r="C22" s="5">
        <v>40</v>
      </c>
      <c r="D22" s="5">
        <v>0</v>
      </c>
      <c r="E22" s="5">
        <v>0.42499999999999999</v>
      </c>
      <c r="F22" s="5">
        <v>5</v>
      </c>
      <c r="G22" s="5">
        <v>0</v>
      </c>
      <c r="H22" s="3">
        <v>4.8888888888888804</v>
      </c>
      <c r="I22" s="3">
        <f t="shared" si="1"/>
        <v>4.7402439024390244</v>
      </c>
      <c r="J22">
        <v>41.137123745819395</v>
      </c>
      <c r="N22" s="5">
        <v>20.9</v>
      </c>
      <c r="T22" s="3">
        <v>1.5822698468579499</v>
      </c>
      <c r="U22" s="3">
        <v>2.5347886614443751</v>
      </c>
    </row>
    <row r="23" spans="1:21" s="3" customFormat="1" x14ac:dyDescent="0.2">
      <c r="A23" s="3">
        <f t="shared" si="0"/>
        <v>10.740243902439015</v>
      </c>
      <c r="B23" s="5">
        <v>220</v>
      </c>
      <c r="C23" s="5">
        <v>40</v>
      </c>
      <c r="D23" s="5">
        <v>0</v>
      </c>
      <c r="E23" s="5">
        <v>0.42499999999999999</v>
      </c>
      <c r="F23" s="5">
        <v>5</v>
      </c>
      <c r="G23" s="5">
        <v>0</v>
      </c>
      <c r="H23" s="3">
        <v>5.9999999999999902</v>
      </c>
      <c r="I23" s="3">
        <f t="shared" si="1"/>
        <v>4.7402439024390244</v>
      </c>
      <c r="J23">
        <v>41.137123745819395</v>
      </c>
      <c r="N23" s="5">
        <v>20.9</v>
      </c>
      <c r="T23" s="3">
        <v>1.9038461538461526</v>
      </c>
      <c r="U23" s="3">
        <v>2.0197168289844627</v>
      </c>
    </row>
    <row r="24" spans="1:21" s="3" customFormat="1" x14ac:dyDescent="0.2">
      <c r="A24" s="3">
        <f t="shared" si="0"/>
        <v>17.629132791327827</v>
      </c>
      <c r="B24" s="5">
        <v>220</v>
      </c>
      <c r="C24" s="5">
        <v>40</v>
      </c>
      <c r="D24" s="5">
        <v>0</v>
      </c>
      <c r="E24" s="5">
        <v>0.42499999999999999</v>
      </c>
      <c r="F24" s="5">
        <v>5</v>
      </c>
      <c r="G24" s="5">
        <v>0</v>
      </c>
      <c r="H24" s="3">
        <v>12.8888888888888</v>
      </c>
      <c r="I24" s="3">
        <f t="shared" si="1"/>
        <v>4.7402439024390244</v>
      </c>
      <c r="J24">
        <v>41.137123745819395</v>
      </c>
      <c r="N24" s="5">
        <v>20.9</v>
      </c>
      <c r="T24" s="3">
        <v>1.7608915683858475</v>
      </c>
      <c r="U24" s="3">
        <v>0.25488905897329245</v>
      </c>
    </row>
    <row r="25" spans="1:21" s="3" customFormat="1" x14ac:dyDescent="0.2">
      <c r="A25" s="3">
        <f t="shared" si="0"/>
        <v>21.851355013550126</v>
      </c>
      <c r="B25" s="5">
        <v>220</v>
      </c>
      <c r="C25" s="5">
        <v>40</v>
      </c>
      <c r="D25" s="5">
        <v>0</v>
      </c>
      <c r="E25" s="5">
        <v>0.42499999999999999</v>
      </c>
      <c r="F25" s="5">
        <v>5</v>
      </c>
      <c r="G25" s="5">
        <v>0</v>
      </c>
      <c r="H25" s="3">
        <v>17.1111111111111</v>
      </c>
      <c r="I25" s="3">
        <f t="shared" si="1"/>
        <v>4.7402439024390244</v>
      </c>
      <c r="J25">
        <v>41.137123745819395</v>
      </c>
      <c r="N25" s="5">
        <v>20.9</v>
      </c>
      <c r="T25" s="3">
        <v>1.4768746699524724</v>
      </c>
      <c r="U25" s="3">
        <v>0.13820768347638351</v>
      </c>
    </row>
    <row r="26" spans="1:21" s="3" customFormat="1" x14ac:dyDescent="0.2">
      <c r="A26" s="3">
        <f t="shared" si="0"/>
        <v>25.295799457994526</v>
      </c>
      <c r="B26" s="5">
        <v>220</v>
      </c>
      <c r="C26" s="5">
        <v>40</v>
      </c>
      <c r="D26" s="5">
        <v>0</v>
      </c>
      <c r="E26" s="5">
        <v>0.42499999999999999</v>
      </c>
      <c r="F26" s="5">
        <v>5</v>
      </c>
      <c r="G26" s="5">
        <v>0</v>
      </c>
      <c r="H26" s="3">
        <v>20.5555555555555</v>
      </c>
      <c r="I26" s="3">
        <f t="shared" si="1"/>
        <v>4.7402439024390244</v>
      </c>
      <c r="J26">
        <v>41.137123745819395</v>
      </c>
      <c r="N26" s="5">
        <v>20.9</v>
      </c>
      <c r="T26" s="3">
        <v>1.0771651117760974</v>
      </c>
      <c r="U26" s="3">
        <v>7.3167481509828755E-2</v>
      </c>
    </row>
    <row r="27" spans="1:21" s="3" customFormat="1" x14ac:dyDescent="0.2">
      <c r="A27" s="3">
        <f t="shared" si="0"/>
        <v>36.851355013550126</v>
      </c>
      <c r="B27" s="5">
        <v>220</v>
      </c>
      <c r="C27" s="5">
        <v>40</v>
      </c>
      <c r="D27" s="5">
        <v>0</v>
      </c>
      <c r="E27" s="5">
        <v>0.42499999999999999</v>
      </c>
      <c r="F27" s="5">
        <v>5</v>
      </c>
      <c r="G27" s="5">
        <v>0</v>
      </c>
      <c r="H27" s="3">
        <v>32.1111111111111</v>
      </c>
      <c r="I27" s="3">
        <f t="shared" si="1"/>
        <v>4.7402439024390244</v>
      </c>
      <c r="J27">
        <v>41.137123745819395</v>
      </c>
      <c r="N27" s="5">
        <v>20.9</v>
      </c>
      <c r="T27" s="3">
        <v>0.52138707973948251</v>
      </c>
      <c r="U27" s="3">
        <v>0</v>
      </c>
    </row>
    <row r="28" spans="1:21" s="3" customFormat="1" x14ac:dyDescent="0.2">
      <c r="A28" s="3">
        <f t="shared" si="0"/>
        <v>51.740243902438927</v>
      </c>
      <c r="B28" s="5">
        <v>220</v>
      </c>
      <c r="C28" s="5">
        <v>40</v>
      </c>
      <c r="D28" s="5">
        <v>0</v>
      </c>
      <c r="E28" s="5">
        <v>0.42499999999999999</v>
      </c>
      <c r="F28" s="5">
        <v>5</v>
      </c>
      <c r="G28" s="5">
        <v>0</v>
      </c>
      <c r="H28" s="3">
        <v>46.999999999999901</v>
      </c>
      <c r="I28" s="3">
        <f t="shared" si="1"/>
        <v>4.7402439024390244</v>
      </c>
      <c r="J28">
        <v>41.137123745819395</v>
      </c>
      <c r="N28" s="5">
        <v>20.9</v>
      </c>
      <c r="T28" s="3">
        <v>0.10653934166520425</v>
      </c>
      <c r="U28" s="3">
        <v>0</v>
      </c>
    </row>
    <row r="29" spans="1:21" s="4" customFormat="1" x14ac:dyDescent="0.2">
      <c r="A29" s="3">
        <f t="shared" si="0"/>
        <v>67.406910569105619</v>
      </c>
      <c r="B29" s="8">
        <v>220</v>
      </c>
      <c r="C29" s="8">
        <v>40</v>
      </c>
      <c r="D29" s="8">
        <v>0</v>
      </c>
      <c r="E29" s="8">
        <v>0.42499999999999999</v>
      </c>
      <c r="F29" s="8">
        <v>5</v>
      </c>
      <c r="G29" s="5">
        <v>0</v>
      </c>
      <c r="H29" s="4">
        <v>62.6666666666666</v>
      </c>
      <c r="I29" s="3">
        <f t="shared" si="1"/>
        <v>4.7402439024390244</v>
      </c>
      <c r="J29">
        <v>41.137123745819395</v>
      </c>
      <c r="N29" s="8">
        <v>20.9</v>
      </c>
      <c r="T29" s="4">
        <v>5.194948072522701E-2</v>
      </c>
      <c r="U29" s="4">
        <v>0</v>
      </c>
    </row>
    <row r="30" spans="1:21" s="6" customFormat="1" x14ac:dyDescent="0.2">
      <c r="A30" s="3">
        <f t="shared" si="0"/>
        <v>7.3876577556512828</v>
      </c>
      <c r="B30" s="7">
        <v>240</v>
      </c>
      <c r="C30" s="7">
        <v>40</v>
      </c>
      <c r="D30" s="7">
        <v>0</v>
      </c>
      <c r="E30" s="7">
        <v>0.42499999999999999</v>
      </c>
      <c r="F30" s="7">
        <v>5</v>
      </c>
      <c r="G30" s="5">
        <v>0</v>
      </c>
      <c r="H30" s="6">
        <v>2.16123499142364</v>
      </c>
      <c r="I30" s="3">
        <f t="shared" si="1"/>
        <v>5.2264227642276424</v>
      </c>
      <c r="J30">
        <v>41.137123745819395</v>
      </c>
      <c r="N30" s="7">
        <v>20.9</v>
      </c>
      <c r="T30" s="6">
        <v>1.7878163756511298</v>
      </c>
      <c r="U30" s="6">
        <v>1.41195232035159</v>
      </c>
    </row>
    <row r="31" spans="1:21" s="3" customFormat="1" x14ac:dyDescent="0.2">
      <c r="A31" s="3">
        <f t="shared" si="0"/>
        <v>8.6843987505055029</v>
      </c>
      <c r="B31" s="5">
        <v>240</v>
      </c>
      <c r="C31" s="5">
        <v>40</v>
      </c>
      <c r="D31" s="5">
        <v>0</v>
      </c>
      <c r="E31" s="5">
        <v>0.42499999999999999</v>
      </c>
      <c r="F31" s="5">
        <v>5</v>
      </c>
      <c r="G31" s="5">
        <v>0</v>
      </c>
      <c r="H31" s="3">
        <v>3.4579759862778601</v>
      </c>
      <c r="I31" s="3">
        <f t="shared" si="1"/>
        <v>5.2264227642276424</v>
      </c>
      <c r="J31">
        <v>41.137123745819395</v>
      </c>
      <c r="N31" s="5">
        <v>20.9</v>
      </c>
      <c r="T31" s="3">
        <v>1.4503679521938799</v>
      </c>
      <c r="U31" s="3">
        <v>0.55607071717083756</v>
      </c>
    </row>
    <row r="32" spans="1:21" s="3" customFormat="1" x14ac:dyDescent="0.2">
      <c r="A32" s="3">
        <f t="shared" si="0"/>
        <v>10.598635457195043</v>
      </c>
      <c r="B32" s="5">
        <v>240</v>
      </c>
      <c r="C32" s="5">
        <v>40</v>
      </c>
      <c r="D32" s="5">
        <v>0</v>
      </c>
      <c r="E32" s="5">
        <v>0.42499999999999999</v>
      </c>
      <c r="F32" s="5">
        <v>5</v>
      </c>
      <c r="G32" s="5">
        <v>0</v>
      </c>
      <c r="H32" s="3">
        <v>5.3722126929674001</v>
      </c>
      <c r="I32" s="3">
        <f t="shared" si="1"/>
        <v>5.2264227642276424</v>
      </c>
      <c r="J32">
        <v>41.137123745819395</v>
      </c>
      <c r="N32" s="5">
        <v>20.9</v>
      </c>
      <c r="T32" s="3">
        <v>1.0349322390938325</v>
      </c>
      <c r="U32" s="3">
        <v>7.5853087873781505E-2</v>
      </c>
    </row>
    <row r="33" spans="1:21" s="3" customFormat="1" x14ac:dyDescent="0.2">
      <c r="A33" s="3">
        <f t="shared" si="0"/>
        <v>12.142374736783381</v>
      </c>
      <c r="B33" s="5">
        <v>240</v>
      </c>
      <c r="C33" s="5">
        <v>40</v>
      </c>
      <c r="D33" s="5">
        <v>0</v>
      </c>
      <c r="E33" s="5">
        <v>0.42499999999999999</v>
      </c>
      <c r="F33" s="5">
        <v>5</v>
      </c>
      <c r="G33" s="5">
        <v>0</v>
      </c>
      <c r="H33" s="3">
        <v>6.9159519725557397</v>
      </c>
      <c r="I33" s="3">
        <f t="shared" si="1"/>
        <v>5.2264227642276424</v>
      </c>
      <c r="J33">
        <v>41.137123745819395</v>
      </c>
      <c r="N33" s="5">
        <v>20.9</v>
      </c>
      <c r="T33" s="3">
        <v>0.55482576613891255</v>
      </c>
      <c r="U33" s="3">
        <v>2.3431756922326474E-2</v>
      </c>
    </row>
    <row r="34" spans="1:21" s="3" customFormat="1" x14ac:dyDescent="0.2">
      <c r="A34" s="3">
        <f t="shared" si="0"/>
        <v>14.735856726491782</v>
      </c>
      <c r="B34" s="5">
        <v>240</v>
      </c>
      <c r="C34" s="5">
        <v>40</v>
      </c>
      <c r="D34" s="5">
        <v>0</v>
      </c>
      <c r="E34" s="5">
        <v>0.42499999999999999</v>
      </c>
      <c r="F34" s="5">
        <v>5</v>
      </c>
      <c r="G34" s="5">
        <v>0</v>
      </c>
      <c r="H34" s="3">
        <v>9.50943396226414</v>
      </c>
      <c r="I34" s="3">
        <f t="shared" si="1"/>
        <v>5.2264227642276424</v>
      </c>
      <c r="J34">
        <v>41.137123745819395</v>
      </c>
      <c r="N34" s="5">
        <v>20.9</v>
      </c>
      <c r="T34" s="3">
        <v>0.2557929745239525</v>
      </c>
      <c r="U34" s="3">
        <v>0</v>
      </c>
    </row>
    <row r="35" spans="1:21" s="3" customFormat="1" x14ac:dyDescent="0.2">
      <c r="A35" s="3">
        <f t="shared" si="0"/>
        <v>16.65009343318124</v>
      </c>
      <c r="B35" s="5">
        <v>240</v>
      </c>
      <c r="C35" s="5">
        <v>40</v>
      </c>
      <c r="D35" s="5">
        <v>0</v>
      </c>
      <c r="E35" s="5">
        <v>0.42499999999999999</v>
      </c>
      <c r="F35" s="5">
        <v>5</v>
      </c>
      <c r="G35" s="5">
        <v>0</v>
      </c>
      <c r="H35" s="3">
        <v>11.4236706689536</v>
      </c>
      <c r="I35" s="3">
        <f t="shared" si="1"/>
        <v>5.2264227642276424</v>
      </c>
      <c r="J35">
        <v>41.137123745819395</v>
      </c>
      <c r="N35" s="5">
        <v>20.9</v>
      </c>
      <c r="T35" s="3">
        <v>0.112534680778745</v>
      </c>
      <c r="U35" s="3">
        <v>0</v>
      </c>
    </row>
    <row r="36" spans="1:21" s="3" customFormat="1" x14ac:dyDescent="0.2">
      <c r="A36" s="3">
        <f t="shared" si="0"/>
        <v>22.454553124433442</v>
      </c>
      <c r="B36" s="5">
        <v>240</v>
      </c>
      <c r="C36" s="5">
        <v>40</v>
      </c>
      <c r="D36" s="5">
        <v>0</v>
      </c>
      <c r="E36" s="5">
        <v>0.42499999999999999</v>
      </c>
      <c r="F36" s="5">
        <v>5</v>
      </c>
      <c r="G36" s="5">
        <v>0</v>
      </c>
      <c r="H36" s="3">
        <v>17.2281303602058</v>
      </c>
      <c r="I36" s="3">
        <f t="shared" si="1"/>
        <v>5.2264227642276424</v>
      </c>
      <c r="J36">
        <v>41.137123745819395</v>
      </c>
      <c r="N36" s="5">
        <v>20.9</v>
      </c>
      <c r="T36" s="3">
        <v>5.8601623574236247E-2</v>
      </c>
      <c r="U36" s="3">
        <v>0</v>
      </c>
    </row>
    <row r="37" spans="1:21" s="3" customFormat="1" x14ac:dyDescent="0.2">
      <c r="A37" s="3">
        <f t="shared" si="0"/>
        <v>29.432254668172643</v>
      </c>
      <c r="B37" s="5">
        <v>240</v>
      </c>
      <c r="C37" s="5">
        <v>40</v>
      </c>
      <c r="D37" s="5">
        <v>0</v>
      </c>
      <c r="E37" s="5">
        <v>0.42499999999999999</v>
      </c>
      <c r="F37" s="5">
        <v>5</v>
      </c>
      <c r="G37" s="5">
        <v>0</v>
      </c>
      <c r="H37" s="3">
        <v>24.205831903945001</v>
      </c>
      <c r="I37" s="3">
        <f t="shared" si="1"/>
        <v>5.2264227642276424</v>
      </c>
      <c r="J37">
        <v>41.137123745819395</v>
      </c>
      <c r="N37" s="5">
        <v>20.9</v>
      </c>
      <c r="T37" s="3">
        <v>4.3128660748868501E-2</v>
      </c>
      <c r="U37" s="3">
        <v>0</v>
      </c>
    </row>
    <row r="38" spans="1:21" s="4" customFormat="1" x14ac:dyDescent="0.2">
      <c r="A38" s="3">
        <f t="shared" si="0"/>
        <v>38.879939059253346</v>
      </c>
      <c r="B38" s="8">
        <v>240</v>
      </c>
      <c r="C38" s="8">
        <v>40</v>
      </c>
      <c r="D38" s="8">
        <v>0</v>
      </c>
      <c r="E38" s="8">
        <v>0.42499999999999999</v>
      </c>
      <c r="F38" s="8">
        <v>5</v>
      </c>
      <c r="G38" s="5">
        <v>0</v>
      </c>
      <c r="H38" s="4">
        <v>33.653516295025703</v>
      </c>
      <c r="I38" s="3">
        <f t="shared" si="1"/>
        <v>5.2264227642276424</v>
      </c>
      <c r="J38">
        <v>41.137123745819395</v>
      </c>
      <c r="N38" s="8">
        <v>20.9</v>
      </c>
      <c r="T38" s="4">
        <v>2.6766447186412249E-2</v>
      </c>
      <c r="U38" s="4">
        <v>0</v>
      </c>
    </row>
    <row r="39" spans="1:21" x14ac:dyDescent="0.2">
      <c r="B39" s="5">
        <v>240</v>
      </c>
      <c r="C39" s="5">
        <v>40</v>
      </c>
      <c r="D39" s="5">
        <v>0</v>
      </c>
      <c r="E39" s="5">
        <v>0.42499999999999999</v>
      </c>
      <c r="F39" s="5">
        <v>5</v>
      </c>
      <c r="G39" s="5">
        <v>0</v>
      </c>
      <c r="I39" s="3">
        <f t="shared" si="1"/>
        <v>5.2264227642276424</v>
      </c>
      <c r="J39">
        <v>41.137123745819395</v>
      </c>
      <c r="N39" s="5">
        <v>20.9</v>
      </c>
    </row>
    <row r="40" spans="1:21" x14ac:dyDescent="0.2">
      <c r="B40" s="5">
        <v>240</v>
      </c>
      <c r="C40" s="5">
        <v>40</v>
      </c>
      <c r="D40" s="5">
        <v>0</v>
      </c>
      <c r="E40" s="5">
        <v>0.42499999999999999</v>
      </c>
      <c r="F40" s="5">
        <v>5</v>
      </c>
      <c r="G40" s="5">
        <v>0</v>
      </c>
      <c r="I40" s="3">
        <f t="shared" si="1"/>
        <v>5.2264227642276424</v>
      </c>
      <c r="J40">
        <v>41.137123745819395</v>
      </c>
      <c r="N40" s="5">
        <v>20.9</v>
      </c>
    </row>
    <row r="41" spans="1:21" x14ac:dyDescent="0.2">
      <c r="B41" s="5">
        <v>240</v>
      </c>
      <c r="C41" s="5">
        <v>40</v>
      </c>
      <c r="D41" s="5">
        <v>0</v>
      </c>
      <c r="E41" s="5">
        <v>0.42499999999999999</v>
      </c>
      <c r="F41" s="5">
        <v>5</v>
      </c>
      <c r="G41" s="5">
        <v>0</v>
      </c>
      <c r="I41" s="3">
        <f t="shared" si="1"/>
        <v>5.2264227642276424</v>
      </c>
      <c r="J41">
        <v>41.137123745819395</v>
      </c>
      <c r="N41" s="5">
        <v>20.9</v>
      </c>
    </row>
    <row r="42" spans="1:21" x14ac:dyDescent="0.2">
      <c r="A42">
        <v>2.7397260273972499</v>
      </c>
      <c r="B42">
        <v>2.0785219399537298</v>
      </c>
      <c r="C42">
        <f>B42/(40*1000)*1000</f>
        <v>5.1963048498843242E-2</v>
      </c>
      <c r="E42">
        <v>4.4368600682595298</v>
      </c>
      <c r="F42">
        <v>7.2695655934949102</v>
      </c>
      <c r="G42">
        <f>F42/(40*1000)*1000</f>
        <v>0.18173913983737278</v>
      </c>
      <c r="I42">
        <v>2.1111111111111098</v>
      </c>
      <c r="J42">
        <v>18.518746699524801</v>
      </c>
      <c r="K42">
        <f>J42/(40*1000)*1000</f>
        <v>0.46296866748812004</v>
      </c>
      <c r="M42">
        <v>2.16123499142364</v>
      </c>
      <c r="N42">
        <v>71.512655026045195</v>
      </c>
      <c r="O42">
        <f>N42/(40*1000)*1000</f>
        <v>1.7878163756511298</v>
      </c>
    </row>
    <row r="43" spans="1:21" x14ac:dyDescent="0.2">
      <c r="A43">
        <v>11.301369863013599</v>
      </c>
      <c r="B43">
        <v>3.11778290993063</v>
      </c>
      <c r="C43">
        <f t="shared" ref="C43:C50" si="2">B43/(40*1000)*1000</f>
        <v>7.7944572748265745E-2</v>
      </c>
      <c r="E43">
        <v>13.9931740614335</v>
      </c>
      <c r="F43">
        <v>46.695258803730603</v>
      </c>
      <c r="G43">
        <f t="shared" ref="G43:G61" si="3">F43/(40*1000)*1000</f>
        <v>1.167381470093265</v>
      </c>
      <c r="I43">
        <v>4.8888888888888804</v>
      </c>
      <c r="J43">
        <v>63.290793874317998</v>
      </c>
      <c r="K43">
        <f t="shared" ref="K43:K61" si="4">J43/(40*1000)*1000</f>
        <v>1.5822698468579499</v>
      </c>
      <c r="M43">
        <v>3.4579759862778601</v>
      </c>
      <c r="N43">
        <v>58.014718087755199</v>
      </c>
      <c r="O43">
        <f t="shared" ref="O43:O62" si="5">N43/(40*1000)*1000</f>
        <v>1.4503679521938799</v>
      </c>
    </row>
    <row r="44" spans="1:21" x14ac:dyDescent="0.2">
      <c r="A44">
        <v>21.917808219177999</v>
      </c>
      <c r="B44">
        <v>10.392609699768901</v>
      </c>
      <c r="C44">
        <f t="shared" si="2"/>
        <v>0.2598152424942225</v>
      </c>
      <c r="E44">
        <v>22.866894197952199</v>
      </c>
      <c r="F44">
        <v>77.305818562149</v>
      </c>
      <c r="G44">
        <f t="shared" si="3"/>
        <v>1.9326454640537249</v>
      </c>
      <c r="I44">
        <v>5.9999999999999902</v>
      </c>
      <c r="J44">
        <v>76.153846153846104</v>
      </c>
      <c r="K44">
        <f t="shared" si="4"/>
        <v>1.9038461538461526</v>
      </c>
      <c r="M44">
        <v>5.3722126929674001</v>
      </c>
      <c r="N44">
        <v>41.397289563753297</v>
      </c>
      <c r="O44">
        <f t="shared" si="5"/>
        <v>1.0349322390938325</v>
      </c>
    </row>
    <row r="45" spans="1:21" x14ac:dyDescent="0.2">
      <c r="A45">
        <v>33.219178082191704</v>
      </c>
      <c r="B45">
        <v>23.383371824480299</v>
      </c>
      <c r="C45">
        <f t="shared" si="2"/>
        <v>0.58458429561200753</v>
      </c>
      <c r="E45">
        <v>32.081911262798599</v>
      </c>
      <c r="F45">
        <v>86.661502650162802</v>
      </c>
      <c r="G45">
        <f t="shared" si="3"/>
        <v>2.1665375662540702</v>
      </c>
      <c r="I45">
        <v>12.8888888888888</v>
      </c>
      <c r="J45">
        <v>70.435662735433894</v>
      </c>
      <c r="K45">
        <f t="shared" si="4"/>
        <v>1.7608915683858475</v>
      </c>
      <c r="M45">
        <v>6.9159519725557397</v>
      </c>
      <c r="N45">
        <v>22.193030645556501</v>
      </c>
      <c r="O45">
        <f t="shared" si="5"/>
        <v>0.55482576613891255</v>
      </c>
    </row>
    <row r="46" spans="1:21" x14ac:dyDescent="0.2">
      <c r="A46">
        <v>46.575342465753302</v>
      </c>
      <c r="B46">
        <v>40.5311778290992</v>
      </c>
      <c r="C46">
        <f t="shared" si="2"/>
        <v>1.0132794457274801</v>
      </c>
      <c r="E46">
        <v>49.146757679180901</v>
      </c>
      <c r="F46">
        <v>87.224170742831902</v>
      </c>
      <c r="G46">
        <f t="shared" si="3"/>
        <v>2.1806042685707978</v>
      </c>
      <c r="I46">
        <v>17.1111111111111</v>
      </c>
      <c r="J46">
        <v>59.074986798098898</v>
      </c>
      <c r="K46">
        <f t="shared" si="4"/>
        <v>1.4768746699524724</v>
      </c>
      <c r="M46">
        <v>9.50943396226414</v>
      </c>
      <c r="N46">
        <v>10.2317189809581</v>
      </c>
      <c r="O46">
        <f t="shared" si="5"/>
        <v>0.2557929745239525</v>
      </c>
    </row>
    <row r="47" spans="1:21" x14ac:dyDescent="0.2">
      <c r="A47">
        <v>67.465753424657393</v>
      </c>
      <c r="B47">
        <v>61.3163972286373</v>
      </c>
      <c r="C47">
        <f t="shared" si="2"/>
        <v>1.5329099307159326</v>
      </c>
      <c r="E47">
        <v>67.235494880546</v>
      </c>
      <c r="F47">
        <v>62.904700303549802</v>
      </c>
      <c r="G47">
        <f t="shared" si="3"/>
        <v>1.572617507588745</v>
      </c>
      <c r="I47">
        <v>20.5555555555555</v>
      </c>
      <c r="J47">
        <v>43.086604471043898</v>
      </c>
      <c r="K47">
        <f t="shared" si="4"/>
        <v>1.0771651117760974</v>
      </c>
      <c r="M47">
        <v>11.4236706689536</v>
      </c>
      <c r="N47">
        <v>4.5013872311498</v>
      </c>
      <c r="O47">
        <f t="shared" si="5"/>
        <v>0.112534680778745</v>
      </c>
    </row>
    <row r="48" spans="1:21" x14ac:dyDescent="0.2">
      <c r="A48">
        <v>95.205479452054604</v>
      </c>
      <c r="B48">
        <v>84.699769053117706</v>
      </c>
      <c r="C48">
        <f t="shared" si="2"/>
        <v>2.1174942263279428</v>
      </c>
      <c r="E48">
        <v>94.539249146757697</v>
      </c>
      <c r="F48">
        <v>33.943218099746701</v>
      </c>
      <c r="G48">
        <f t="shared" si="3"/>
        <v>0.84858045249366754</v>
      </c>
      <c r="I48">
        <v>32.1111111111111</v>
      </c>
      <c r="J48">
        <v>20.855483189579299</v>
      </c>
      <c r="K48">
        <f t="shared" si="4"/>
        <v>0.52138707973948251</v>
      </c>
      <c r="M48">
        <v>17.2281303602058</v>
      </c>
      <c r="N48">
        <v>2.34406494296945</v>
      </c>
      <c r="O48">
        <f t="shared" si="5"/>
        <v>5.8601623574236247E-2</v>
      </c>
    </row>
    <row r="49" spans="1:15" x14ac:dyDescent="0.2">
      <c r="A49">
        <v>122.26027397260199</v>
      </c>
      <c r="B49">
        <v>102.367205542725</v>
      </c>
      <c r="C49">
        <f t="shared" si="2"/>
        <v>2.559180138568125</v>
      </c>
      <c r="E49">
        <v>127.986348122866</v>
      </c>
      <c r="F49">
        <v>10.1819922618392</v>
      </c>
      <c r="G49">
        <f t="shared" si="3"/>
        <v>0.25454980654598003</v>
      </c>
      <c r="I49">
        <v>46.999999999999901</v>
      </c>
      <c r="J49">
        <v>4.2615736666081698</v>
      </c>
      <c r="K49">
        <f t="shared" si="4"/>
        <v>0.10653934166520425</v>
      </c>
      <c r="M49">
        <v>24.205831903945001</v>
      </c>
      <c r="N49">
        <v>1.7251464299547401</v>
      </c>
      <c r="O49">
        <f t="shared" si="5"/>
        <v>4.3128660748868501E-2</v>
      </c>
    </row>
    <row r="50" spans="1:15" x14ac:dyDescent="0.2">
      <c r="A50">
        <v>189.72602739726</v>
      </c>
      <c r="B50">
        <v>83.660508083140797</v>
      </c>
      <c r="C50">
        <f t="shared" si="2"/>
        <v>2.09151270207852</v>
      </c>
      <c r="E50">
        <v>193.856655290102</v>
      </c>
      <c r="F50">
        <v>3.0946745096805102</v>
      </c>
      <c r="G50">
        <f t="shared" si="3"/>
        <v>7.7366862742012751E-2</v>
      </c>
      <c r="I50">
        <v>62.6666666666666</v>
      </c>
      <c r="J50">
        <v>2.0779792290090802</v>
      </c>
      <c r="K50">
        <f t="shared" si="4"/>
        <v>5.194948072522701E-2</v>
      </c>
      <c r="M50">
        <v>33.653516295025703</v>
      </c>
      <c r="N50">
        <v>1.07065788745649</v>
      </c>
      <c r="O50">
        <f t="shared" si="5"/>
        <v>2.6766447186412249E-2</v>
      </c>
    </row>
    <row r="51" spans="1:15" x14ac:dyDescent="0.2">
      <c r="G51">
        <f t="shared" si="3"/>
        <v>0</v>
      </c>
      <c r="K51">
        <f t="shared" si="4"/>
        <v>0</v>
      </c>
      <c r="O51">
        <f t="shared" si="5"/>
        <v>0</v>
      </c>
    </row>
    <row r="52" spans="1:15" x14ac:dyDescent="0.2">
      <c r="G52">
        <f t="shared" si="3"/>
        <v>0</v>
      </c>
      <c r="K52">
        <f t="shared" si="4"/>
        <v>0</v>
      </c>
      <c r="O52">
        <f t="shared" si="5"/>
        <v>0</v>
      </c>
    </row>
    <row r="53" spans="1:15" x14ac:dyDescent="0.2">
      <c r="A53">
        <v>17.626728110599</v>
      </c>
      <c r="B53">
        <f>A53/(40*1000)*1000</f>
        <v>0.44066820276497504</v>
      </c>
      <c r="F53">
        <v>144.12442396313301</v>
      </c>
      <c r="G53">
        <f>F53/(40*1000)*1000</f>
        <v>3.6031105990783252</v>
      </c>
      <c r="J53">
        <v>155.990171117063</v>
      </c>
      <c r="K53">
        <f t="shared" si="4"/>
        <v>3.8997542779265753</v>
      </c>
      <c r="N53">
        <v>56.478092814063601</v>
      </c>
      <c r="O53">
        <f>N53/(40*1000)*1000</f>
        <v>1.41195232035159</v>
      </c>
    </row>
    <row r="54" spans="1:15" x14ac:dyDescent="0.2">
      <c r="A54">
        <v>104.20506912442301</v>
      </c>
      <c r="B54">
        <f t="shared" ref="B54:B61" si="6">A54/(40*1000)*1000</f>
        <v>2.6051267281105752</v>
      </c>
      <c r="F54">
        <v>116.129032258064</v>
      </c>
      <c r="G54">
        <f t="shared" si="3"/>
        <v>2.9032258064516001</v>
      </c>
      <c r="J54">
        <v>101.39154645777499</v>
      </c>
      <c r="K54">
        <f t="shared" si="4"/>
        <v>2.5347886614443751</v>
      </c>
      <c r="N54">
        <v>22.242828686833501</v>
      </c>
      <c r="O54">
        <f t="shared" si="5"/>
        <v>0.55607071717083756</v>
      </c>
    </row>
    <row r="55" spans="1:15" x14ac:dyDescent="0.2">
      <c r="A55">
        <v>135.82949308755701</v>
      </c>
      <c r="B55">
        <f t="shared" si="6"/>
        <v>3.3957373271889253</v>
      </c>
      <c r="F55">
        <v>73.099078341013794</v>
      </c>
      <c r="G55">
        <f t="shared" si="3"/>
        <v>1.8274769585253448</v>
      </c>
      <c r="J55">
        <v>80.788673159378504</v>
      </c>
      <c r="K55">
        <f t="shared" si="4"/>
        <v>2.0197168289844627</v>
      </c>
      <c r="N55">
        <v>3.03412351495126</v>
      </c>
      <c r="O55">
        <f t="shared" si="5"/>
        <v>7.5853087873781505E-2</v>
      </c>
    </row>
    <row r="56" spans="1:15" x14ac:dyDescent="0.2">
      <c r="A56">
        <v>147.23502304147399</v>
      </c>
      <c r="B56">
        <f t="shared" si="6"/>
        <v>3.6808755760368497</v>
      </c>
      <c r="F56">
        <v>35.2534562211981</v>
      </c>
      <c r="G56">
        <f t="shared" si="3"/>
        <v>0.88133640552995252</v>
      </c>
      <c r="J56">
        <v>10.195562358931699</v>
      </c>
      <c r="K56">
        <f t="shared" si="4"/>
        <v>0.25488905897329245</v>
      </c>
      <c r="N56">
        <v>0.93727027689305897</v>
      </c>
      <c r="O56">
        <f t="shared" si="5"/>
        <v>2.3431756922326474E-2</v>
      </c>
    </row>
    <row r="57" spans="1:15" x14ac:dyDescent="0.2">
      <c r="A57">
        <v>123.387096774193</v>
      </c>
      <c r="B57">
        <f t="shared" si="6"/>
        <v>3.0846774193548248</v>
      </c>
      <c r="F57">
        <v>8.8133640552995303</v>
      </c>
      <c r="G57">
        <f t="shared" si="3"/>
        <v>0.22033410138248827</v>
      </c>
      <c r="J57">
        <v>5.5283073390553401</v>
      </c>
      <c r="K57">
        <f t="shared" si="4"/>
        <v>0.13820768347638351</v>
      </c>
      <c r="N57">
        <v>0</v>
      </c>
      <c r="O57">
        <f t="shared" si="5"/>
        <v>0</v>
      </c>
    </row>
    <row r="58" spans="1:15" x14ac:dyDescent="0.2">
      <c r="A58">
        <v>91.7626728110599</v>
      </c>
      <c r="B58">
        <f t="shared" si="6"/>
        <v>2.2940668202764973</v>
      </c>
      <c r="F58">
        <v>2.073732718894</v>
      </c>
      <c r="G58">
        <f t="shared" si="3"/>
        <v>5.1843317972349999E-2</v>
      </c>
      <c r="J58">
        <v>2.9266992603931499</v>
      </c>
      <c r="K58">
        <f t="shared" si="4"/>
        <v>7.3167481509828755E-2</v>
      </c>
      <c r="N58">
        <v>0</v>
      </c>
      <c r="O58">
        <f t="shared" si="5"/>
        <v>0</v>
      </c>
    </row>
    <row r="59" spans="1:15" x14ac:dyDescent="0.2">
      <c r="A59">
        <v>58.582949308755701</v>
      </c>
      <c r="B59">
        <f t="shared" si="6"/>
        <v>1.4645737327188926</v>
      </c>
      <c r="F59">
        <v>0</v>
      </c>
      <c r="G59">
        <f t="shared" si="3"/>
        <v>0</v>
      </c>
      <c r="J59">
        <v>0</v>
      </c>
      <c r="K59">
        <f t="shared" si="4"/>
        <v>0</v>
      </c>
      <c r="N59">
        <v>0</v>
      </c>
      <c r="O59">
        <f t="shared" si="5"/>
        <v>0</v>
      </c>
    </row>
    <row r="60" spans="1:15" x14ac:dyDescent="0.2">
      <c r="A60">
        <v>38.364055299539103</v>
      </c>
      <c r="B60">
        <f t="shared" si="6"/>
        <v>0.95910138248847765</v>
      </c>
      <c r="F60">
        <v>0</v>
      </c>
      <c r="G60">
        <f t="shared" si="3"/>
        <v>0</v>
      </c>
      <c r="J60">
        <v>0</v>
      </c>
      <c r="K60">
        <f t="shared" si="4"/>
        <v>0</v>
      </c>
      <c r="N60">
        <v>0</v>
      </c>
      <c r="O60">
        <f t="shared" si="5"/>
        <v>0</v>
      </c>
    </row>
    <row r="61" spans="1:15" x14ac:dyDescent="0.2">
      <c r="A61">
        <v>11.405529953917</v>
      </c>
      <c r="B61">
        <f t="shared" si="6"/>
        <v>0.28513824884792499</v>
      </c>
      <c r="F61">
        <v>0</v>
      </c>
      <c r="G61">
        <f t="shared" si="3"/>
        <v>0</v>
      </c>
      <c r="J61">
        <v>0</v>
      </c>
      <c r="K61">
        <f t="shared" si="4"/>
        <v>0</v>
      </c>
      <c r="N61">
        <v>0</v>
      </c>
      <c r="O61">
        <f t="shared" si="5"/>
        <v>0</v>
      </c>
    </row>
    <row r="62" spans="1:15" x14ac:dyDescent="0.2">
      <c r="O62">
        <f t="shared" si="5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38"/>
  <sheetViews>
    <sheetView tabSelected="1" topLeftCell="J1" zoomScale="67" workbookViewId="0">
      <selection activeCell="AB3" sqref="AB3:AB38"/>
    </sheetView>
  </sheetViews>
  <sheetFormatPr baseColWidth="10" defaultColWidth="8.83203125" defaultRowHeight="15" x14ac:dyDescent="0.2"/>
  <cols>
    <col min="24" max="24" width="21.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52</v>
      </c>
      <c r="Z2" t="s">
        <v>50</v>
      </c>
      <c r="AA2" t="s">
        <v>53</v>
      </c>
      <c r="AB2" t="s">
        <v>54</v>
      </c>
    </row>
    <row r="3" spans="1:28" x14ac:dyDescent="0.2">
      <c r="A3">
        <v>6.5076122062590382</v>
      </c>
      <c r="B3">
        <v>180</v>
      </c>
      <c r="C3">
        <v>40</v>
      </c>
      <c r="D3">
        <v>0</v>
      </c>
      <c r="E3">
        <v>0.42499999999999999</v>
      </c>
      <c r="F3">
        <v>5</v>
      </c>
      <c r="G3">
        <v>0</v>
      </c>
      <c r="H3">
        <v>2.7397260273972499</v>
      </c>
      <c r="I3">
        <v>3.7678861788617888</v>
      </c>
      <c r="J3">
        <v>41.137123745819395</v>
      </c>
      <c r="N3">
        <v>20.9</v>
      </c>
      <c r="T3">
        <v>0.55272236982267853</v>
      </c>
      <c r="Y3">
        <v>5.1963048498843242E-2</v>
      </c>
      <c r="Z3" t="s">
        <v>51</v>
      </c>
      <c r="AA3">
        <v>3.5</v>
      </c>
      <c r="AB3" t="s">
        <v>55</v>
      </c>
    </row>
    <row r="4" spans="1:28" x14ac:dyDescent="0.2">
      <c r="A4">
        <v>15.069256041875388</v>
      </c>
      <c r="B4">
        <v>180</v>
      </c>
      <c r="C4">
        <v>40</v>
      </c>
      <c r="D4">
        <v>0</v>
      </c>
      <c r="E4">
        <v>0.42499999999999999</v>
      </c>
      <c r="F4">
        <v>5</v>
      </c>
      <c r="G4">
        <v>0</v>
      </c>
      <c r="H4">
        <v>11.301369863013599</v>
      </c>
      <c r="I4">
        <v>3.7678861788617888</v>
      </c>
      <c r="J4">
        <v>41.137123745819395</v>
      </c>
      <c r="N4">
        <v>20.9</v>
      </c>
      <c r="T4">
        <v>3.038315854692101</v>
      </c>
      <c r="Y4">
        <v>7.7944572748265745E-2</v>
      </c>
      <c r="Z4" t="s">
        <v>51</v>
      </c>
      <c r="AA4">
        <v>3.5</v>
      </c>
      <c r="AB4" t="s">
        <v>55</v>
      </c>
    </row>
    <row r="5" spans="1:28" x14ac:dyDescent="0.2">
      <c r="A5">
        <v>25.685694398039789</v>
      </c>
      <c r="B5">
        <v>180</v>
      </c>
      <c r="C5">
        <v>40</v>
      </c>
      <c r="D5">
        <v>0</v>
      </c>
      <c r="E5">
        <v>0.42499999999999999</v>
      </c>
      <c r="F5">
        <v>5</v>
      </c>
      <c r="G5">
        <v>0</v>
      </c>
      <c r="H5">
        <v>21.917808219177999</v>
      </c>
      <c r="I5">
        <v>3.7678861788617888</v>
      </c>
      <c r="J5">
        <v>41.137123745819395</v>
      </c>
      <c r="N5">
        <v>20.9</v>
      </c>
      <c r="T5">
        <v>4.1186076597543648</v>
      </c>
      <c r="Y5">
        <v>0.2598152424942225</v>
      </c>
      <c r="Z5" t="s">
        <v>51</v>
      </c>
      <c r="AA5">
        <v>3.5</v>
      </c>
      <c r="AB5" t="s">
        <v>55</v>
      </c>
    </row>
    <row r="6" spans="1:28" x14ac:dyDescent="0.2">
      <c r="A6">
        <v>36.98706426105349</v>
      </c>
      <c r="B6">
        <v>180</v>
      </c>
      <c r="C6">
        <v>40</v>
      </c>
      <c r="D6">
        <v>0</v>
      </c>
      <c r="E6">
        <v>0.42499999999999999</v>
      </c>
      <c r="F6">
        <v>5</v>
      </c>
      <c r="G6">
        <v>0</v>
      </c>
      <c r="H6">
        <v>33.219178082191704</v>
      </c>
      <c r="I6">
        <v>3.7678861788617888</v>
      </c>
      <c r="J6">
        <v>41.137123745819395</v>
      </c>
      <c r="N6">
        <v>20.9</v>
      </c>
      <c r="T6">
        <v>4.7673974501993364</v>
      </c>
      <c r="Y6">
        <v>0.58458429561200753</v>
      </c>
      <c r="Z6" t="s">
        <v>51</v>
      </c>
      <c r="AA6">
        <v>3.5</v>
      </c>
      <c r="AB6" t="s">
        <v>55</v>
      </c>
    </row>
    <row r="7" spans="1:28" x14ac:dyDescent="0.2">
      <c r="A7">
        <v>50.343228644615088</v>
      </c>
      <c r="B7">
        <v>180</v>
      </c>
      <c r="C7">
        <v>40</v>
      </c>
      <c r="D7">
        <v>0</v>
      </c>
      <c r="E7">
        <v>0.42499999999999999</v>
      </c>
      <c r="F7">
        <v>5</v>
      </c>
      <c r="G7">
        <v>0</v>
      </c>
      <c r="H7">
        <v>46.575342465753302</v>
      </c>
      <c r="I7">
        <v>3.7678861788617888</v>
      </c>
      <c r="J7">
        <v>41.137123745819395</v>
      </c>
      <c r="N7">
        <v>20.9</v>
      </c>
      <c r="T7">
        <v>4.5185946949943263</v>
      </c>
      <c r="Y7">
        <v>1.0132794457274801</v>
      </c>
      <c r="Z7" t="s">
        <v>51</v>
      </c>
      <c r="AA7">
        <v>3.5</v>
      </c>
      <c r="AB7" t="s">
        <v>55</v>
      </c>
    </row>
    <row r="8" spans="1:28" x14ac:dyDescent="0.2">
      <c r="A8">
        <v>71.23363960351918</v>
      </c>
      <c r="B8">
        <v>180</v>
      </c>
      <c r="C8">
        <v>40</v>
      </c>
      <c r="D8">
        <v>0</v>
      </c>
      <c r="E8">
        <v>0.42499999999999999</v>
      </c>
      <c r="F8">
        <v>5</v>
      </c>
      <c r="G8">
        <v>0</v>
      </c>
      <c r="H8">
        <v>67.465753424657393</v>
      </c>
      <c r="I8">
        <v>3.7678861788617888</v>
      </c>
      <c r="J8">
        <v>41.137123745819395</v>
      </c>
      <c r="N8">
        <v>20.9</v>
      </c>
      <c r="T8">
        <v>4.1398040446664979</v>
      </c>
      <c r="Y8">
        <v>1.5329099307159326</v>
      </c>
      <c r="Z8" t="s">
        <v>51</v>
      </c>
      <c r="AA8">
        <v>3.5</v>
      </c>
      <c r="AB8" t="s">
        <v>55</v>
      </c>
    </row>
    <row r="9" spans="1:28" x14ac:dyDescent="0.2">
      <c r="A9">
        <v>98.973365630916391</v>
      </c>
      <c r="B9">
        <v>180</v>
      </c>
      <c r="C9">
        <v>40</v>
      </c>
      <c r="D9">
        <v>0</v>
      </c>
      <c r="E9">
        <v>0.42499999999999999</v>
      </c>
      <c r="F9">
        <v>5</v>
      </c>
      <c r="G9">
        <v>0</v>
      </c>
      <c r="H9">
        <v>95.205479452054604</v>
      </c>
      <c r="I9">
        <v>3.7678861788617888</v>
      </c>
      <c r="J9">
        <v>41.137123745819395</v>
      </c>
      <c r="N9">
        <v>20.9</v>
      </c>
      <c r="T9">
        <v>3.781782558963048</v>
      </c>
      <c r="Y9">
        <v>2.1174942263279428</v>
      </c>
      <c r="Z9" t="s">
        <v>51</v>
      </c>
      <c r="AA9">
        <v>3.5</v>
      </c>
      <c r="AB9" t="s">
        <v>55</v>
      </c>
    </row>
    <row r="10" spans="1:28" x14ac:dyDescent="0.2">
      <c r="A10">
        <v>126.02816015146378</v>
      </c>
      <c r="B10">
        <v>180</v>
      </c>
      <c r="C10">
        <v>40</v>
      </c>
      <c r="D10">
        <v>0</v>
      </c>
      <c r="E10">
        <v>0.42499999999999999</v>
      </c>
      <c r="F10">
        <v>5</v>
      </c>
      <c r="G10">
        <v>0</v>
      </c>
      <c r="H10">
        <v>122.26027397260199</v>
      </c>
      <c r="I10">
        <v>3.7678861788617888</v>
      </c>
      <c r="J10">
        <v>41.137123745819395</v>
      </c>
      <c r="N10">
        <v>20.9</v>
      </c>
      <c r="T10">
        <v>3.6490680732141225</v>
      </c>
      <c r="Y10">
        <v>2.559180138568125</v>
      </c>
      <c r="Z10" t="s">
        <v>51</v>
      </c>
      <c r="AA10">
        <v>3.5</v>
      </c>
      <c r="AB10" t="s">
        <v>55</v>
      </c>
    </row>
    <row r="11" spans="1:28" x14ac:dyDescent="0.2">
      <c r="A11">
        <v>193.4939135761218</v>
      </c>
      <c r="B11">
        <v>180</v>
      </c>
      <c r="C11">
        <v>40</v>
      </c>
      <c r="D11">
        <v>0</v>
      </c>
      <c r="E11">
        <v>0.42499999999999999</v>
      </c>
      <c r="F11">
        <v>5</v>
      </c>
      <c r="G11">
        <v>0</v>
      </c>
      <c r="H11">
        <v>189.72602739726</v>
      </c>
      <c r="I11">
        <v>3.7678861788617888</v>
      </c>
      <c r="J11">
        <v>41.137123745819395</v>
      </c>
      <c r="N11">
        <v>20.9</v>
      </c>
      <c r="T11">
        <v>2.4155334394057073</v>
      </c>
      <c r="Y11">
        <v>2.09151270207852</v>
      </c>
      <c r="Z11" t="s">
        <v>51</v>
      </c>
      <c r="AA11">
        <v>3.5</v>
      </c>
      <c r="AB11" t="s">
        <v>55</v>
      </c>
    </row>
    <row r="12" spans="1:28" x14ac:dyDescent="0.2">
      <c r="A12">
        <v>8.6909251089099371</v>
      </c>
      <c r="B12">
        <v>200</v>
      </c>
      <c r="C12">
        <v>40</v>
      </c>
      <c r="D12">
        <v>0</v>
      </c>
      <c r="E12">
        <v>0.42499999999999999</v>
      </c>
      <c r="F12">
        <v>5</v>
      </c>
      <c r="G12">
        <v>0</v>
      </c>
      <c r="H12">
        <v>4.4368600682595298</v>
      </c>
      <c r="I12">
        <v>4.2540650406504072</v>
      </c>
      <c r="J12">
        <v>41.137123745819395</v>
      </c>
      <c r="N12">
        <v>20.9</v>
      </c>
      <c r="T12">
        <v>4.2761830024263787</v>
      </c>
      <c r="Y12">
        <v>0.18173913983737278</v>
      </c>
      <c r="Z12" t="s">
        <v>51</v>
      </c>
      <c r="AA12">
        <v>3.5</v>
      </c>
      <c r="AB12" t="s">
        <v>55</v>
      </c>
    </row>
    <row r="13" spans="1:28" x14ac:dyDescent="0.2">
      <c r="A13">
        <v>18.247239102083906</v>
      </c>
      <c r="B13">
        <v>200</v>
      </c>
      <c r="C13">
        <v>40</v>
      </c>
      <c r="D13">
        <v>0</v>
      </c>
      <c r="E13">
        <v>0.42499999999999999</v>
      </c>
      <c r="F13">
        <v>5</v>
      </c>
      <c r="G13">
        <v>0</v>
      </c>
      <c r="H13">
        <v>13.9931740614335</v>
      </c>
      <c r="I13">
        <v>4.2540650406504072</v>
      </c>
      <c r="J13">
        <v>41.137123745819395</v>
      </c>
      <c r="N13">
        <v>20.9</v>
      </c>
      <c r="T13">
        <v>4.4665017046973556</v>
      </c>
      <c r="Y13">
        <v>1.167381470093265</v>
      </c>
      <c r="Z13" t="s">
        <v>51</v>
      </c>
      <c r="AA13">
        <v>3.5</v>
      </c>
      <c r="AB13" t="s">
        <v>55</v>
      </c>
    </row>
    <row r="14" spans="1:28" x14ac:dyDescent="0.2">
      <c r="A14">
        <v>27.120959238602605</v>
      </c>
      <c r="B14">
        <v>200</v>
      </c>
      <c r="C14">
        <v>40</v>
      </c>
      <c r="D14">
        <v>0</v>
      </c>
      <c r="E14">
        <v>0.42499999999999999</v>
      </c>
      <c r="F14">
        <v>5</v>
      </c>
      <c r="G14">
        <v>0</v>
      </c>
      <c r="H14">
        <v>22.866894197952199</v>
      </c>
      <c r="I14">
        <v>4.2540650406504072</v>
      </c>
      <c r="J14">
        <v>41.137123745819395</v>
      </c>
      <c r="N14">
        <v>20.9</v>
      </c>
      <c r="T14">
        <v>4.0093238260143442</v>
      </c>
      <c r="Y14">
        <v>1.9326454640537249</v>
      </c>
      <c r="Z14" t="s">
        <v>51</v>
      </c>
      <c r="AA14">
        <v>3.5</v>
      </c>
      <c r="AB14" t="s">
        <v>55</v>
      </c>
    </row>
    <row r="15" spans="1:28" x14ac:dyDescent="0.2">
      <c r="A15">
        <v>36.335976303449009</v>
      </c>
      <c r="B15">
        <v>200</v>
      </c>
      <c r="C15">
        <v>40</v>
      </c>
      <c r="D15">
        <v>0</v>
      </c>
      <c r="E15">
        <v>0.42499999999999999</v>
      </c>
      <c r="F15">
        <v>5</v>
      </c>
      <c r="G15">
        <v>0</v>
      </c>
      <c r="H15">
        <v>32.081911262798599</v>
      </c>
      <c r="I15">
        <v>4.2540650406504072</v>
      </c>
      <c r="J15">
        <v>41.137123745819395</v>
      </c>
      <c r="N15">
        <v>20.9</v>
      </c>
      <c r="T15">
        <v>3.1680562089017434</v>
      </c>
      <c r="Y15">
        <v>2.1665375662540702</v>
      </c>
      <c r="Z15" t="s">
        <v>51</v>
      </c>
      <c r="AA15">
        <v>3.5</v>
      </c>
      <c r="AB15" t="s">
        <v>55</v>
      </c>
    </row>
    <row r="16" spans="1:28" x14ac:dyDescent="0.2">
      <c r="A16">
        <v>53.400822719831311</v>
      </c>
      <c r="B16">
        <v>200</v>
      </c>
      <c r="C16">
        <v>40</v>
      </c>
      <c r="D16">
        <v>0</v>
      </c>
      <c r="E16">
        <v>0.42499999999999999</v>
      </c>
      <c r="F16">
        <v>5</v>
      </c>
      <c r="G16">
        <v>0</v>
      </c>
      <c r="H16">
        <v>49.146757679180901</v>
      </c>
      <c r="I16">
        <v>4.2540650406504072</v>
      </c>
      <c r="J16">
        <v>41.137123745819395</v>
      </c>
      <c r="N16">
        <v>20.9</v>
      </c>
      <c r="T16">
        <v>2.4309839292327164</v>
      </c>
      <c r="Y16">
        <v>2.1806042685707978</v>
      </c>
      <c r="Z16" t="s">
        <v>51</v>
      </c>
      <c r="AA16">
        <v>3.5</v>
      </c>
      <c r="AB16" t="s">
        <v>55</v>
      </c>
    </row>
    <row r="17" spans="1:28" x14ac:dyDescent="0.2">
      <c r="A17">
        <v>71.489559921196403</v>
      </c>
      <c r="B17">
        <v>200</v>
      </c>
      <c r="C17">
        <v>40</v>
      </c>
      <c r="D17">
        <v>0</v>
      </c>
      <c r="E17">
        <v>0.42499999999999999</v>
      </c>
      <c r="F17">
        <v>5</v>
      </c>
      <c r="G17">
        <v>0</v>
      </c>
      <c r="H17">
        <v>67.235494880546</v>
      </c>
      <c r="I17">
        <v>4.2540650406504072</v>
      </c>
      <c r="J17">
        <v>41.137123745819395</v>
      </c>
      <c r="N17">
        <v>20.9</v>
      </c>
      <c r="T17">
        <v>1.6315303689209608</v>
      </c>
      <c r="Y17">
        <v>1.572617507588745</v>
      </c>
      <c r="Z17" t="s">
        <v>51</v>
      </c>
      <c r="AA17">
        <v>3.5</v>
      </c>
      <c r="AB17" t="s">
        <v>55</v>
      </c>
    </row>
    <row r="18" spans="1:28" x14ac:dyDescent="0.2">
      <c r="A18">
        <v>98.7933141874081</v>
      </c>
      <c r="B18">
        <v>200</v>
      </c>
      <c r="C18">
        <v>40</v>
      </c>
      <c r="D18">
        <v>0</v>
      </c>
      <c r="E18">
        <v>0.42499999999999999</v>
      </c>
      <c r="F18">
        <v>5</v>
      </c>
      <c r="G18">
        <v>0</v>
      </c>
      <c r="H18">
        <v>94.539249146757697</v>
      </c>
      <c r="I18">
        <v>4.2540650406504072</v>
      </c>
      <c r="J18">
        <v>41.137123745819395</v>
      </c>
      <c r="N18">
        <v>20.9</v>
      </c>
      <c r="T18">
        <v>0.84858045249366754</v>
      </c>
      <c r="Y18">
        <v>0.84858045249366754</v>
      </c>
      <c r="Z18" t="s">
        <v>51</v>
      </c>
      <c r="AA18">
        <v>3.5</v>
      </c>
      <c r="AB18" t="s">
        <v>55</v>
      </c>
    </row>
    <row r="19" spans="1:28" x14ac:dyDescent="0.2">
      <c r="A19">
        <v>132.24041316351642</v>
      </c>
      <c r="B19">
        <v>200</v>
      </c>
      <c r="C19">
        <v>40</v>
      </c>
      <c r="D19">
        <v>0</v>
      </c>
      <c r="E19">
        <v>0.42499999999999999</v>
      </c>
      <c r="F19">
        <v>5</v>
      </c>
      <c r="G19">
        <v>0</v>
      </c>
      <c r="H19">
        <v>127.986348122866</v>
      </c>
      <c r="I19">
        <v>4.2540650406504072</v>
      </c>
      <c r="J19">
        <v>41.137123745819395</v>
      </c>
      <c r="N19">
        <v>20.9</v>
      </c>
      <c r="T19">
        <v>0.25454980654598003</v>
      </c>
      <c r="Y19">
        <v>0.25454980654598003</v>
      </c>
      <c r="Z19" t="s">
        <v>51</v>
      </c>
      <c r="AA19">
        <v>3.5</v>
      </c>
      <c r="AB19" t="s">
        <v>55</v>
      </c>
    </row>
    <row r="20" spans="1:28" x14ac:dyDescent="0.2">
      <c r="A20">
        <v>198.1107203307524</v>
      </c>
      <c r="B20">
        <v>200</v>
      </c>
      <c r="C20">
        <v>40</v>
      </c>
      <c r="D20">
        <v>0</v>
      </c>
      <c r="E20">
        <v>0.42499999999999999</v>
      </c>
      <c r="F20">
        <v>5</v>
      </c>
      <c r="G20">
        <v>0</v>
      </c>
      <c r="H20">
        <v>193.856655290102</v>
      </c>
      <c r="I20">
        <v>4.2540650406504072</v>
      </c>
      <c r="J20">
        <v>41.137123745819395</v>
      </c>
      <c r="N20">
        <v>20.9</v>
      </c>
      <c r="T20">
        <v>7.7366862742012751E-2</v>
      </c>
      <c r="Y20">
        <v>7.7366862742012751E-2</v>
      </c>
      <c r="Z20" t="s">
        <v>51</v>
      </c>
      <c r="AA20">
        <v>3.5</v>
      </c>
      <c r="AB20" t="s">
        <v>55</v>
      </c>
    </row>
    <row r="21" spans="1:28" x14ac:dyDescent="0.2">
      <c r="A21">
        <v>6.8513550135501342</v>
      </c>
      <c r="B21">
        <v>220</v>
      </c>
      <c r="C21">
        <v>40</v>
      </c>
      <c r="D21">
        <v>0</v>
      </c>
      <c r="E21">
        <v>0.42499999999999999</v>
      </c>
      <c r="F21">
        <v>5</v>
      </c>
      <c r="G21">
        <v>0</v>
      </c>
      <c r="H21">
        <v>2.1111111111111098</v>
      </c>
      <c r="I21">
        <v>4.7402439024390244</v>
      </c>
      <c r="J21">
        <v>41.137123745819395</v>
      </c>
      <c r="N21">
        <v>20.9</v>
      </c>
      <c r="T21">
        <v>4.8945076196774098</v>
      </c>
      <c r="Y21">
        <v>0.46296866748812004</v>
      </c>
      <c r="Z21" t="s">
        <v>51</v>
      </c>
      <c r="AA21">
        <v>3.5</v>
      </c>
      <c r="AB21" t="s">
        <v>55</v>
      </c>
    </row>
    <row r="22" spans="1:28" x14ac:dyDescent="0.2">
      <c r="A22">
        <v>9.6291327913279048</v>
      </c>
      <c r="B22">
        <v>220</v>
      </c>
      <c r="C22">
        <v>40</v>
      </c>
      <c r="D22">
        <v>0</v>
      </c>
      <c r="E22">
        <v>0.42499999999999999</v>
      </c>
      <c r="F22">
        <v>5</v>
      </c>
      <c r="G22">
        <v>0</v>
      </c>
      <c r="H22">
        <v>4.8888888888888804</v>
      </c>
      <c r="I22">
        <v>4.7402439024390244</v>
      </c>
      <c r="J22">
        <v>41.137123745819395</v>
      </c>
      <c r="N22">
        <v>20.9</v>
      </c>
      <c r="T22">
        <v>4.4627115075901944</v>
      </c>
      <c r="Y22">
        <v>1.5822698468579499</v>
      </c>
      <c r="Z22" t="s">
        <v>51</v>
      </c>
      <c r="AA22">
        <v>3.5</v>
      </c>
      <c r="AB22" t="s">
        <v>55</v>
      </c>
    </row>
    <row r="23" spans="1:28" x14ac:dyDescent="0.2">
      <c r="A23">
        <v>10.740243902439015</v>
      </c>
      <c r="B23">
        <v>220</v>
      </c>
      <c r="C23">
        <v>40</v>
      </c>
      <c r="D23">
        <v>0</v>
      </c>
      <c r="E23">
        <v>0.42499999999999999</v>
      </c>
      <c r="F23">
        <v>5</v>
      </c>
      <c r="G23">
        <v>0</v>
      </c>
      <c r="H23">
        <v>5.9999999999999902</v>
      </c>
      <c r="I23">
        <v>4.7402439024390244</v>
      </c>
      <c r="J23">
        <v>41.137123745819395</v>
      </c>
      <c r="N23">
        <v>20.9</v>
      </c>
      <c r="T23">
        <v>4.1989789140557692</v>
      </c>
      <c r="Y23">
        <v>1.9038461538461526</v>
      </c>
      <c r="Z23" t="s">
        <v>51</v>
      </c>
      <c r="AA23">
        <v>3.5</v>
      </c>
      <c r="AB23" t="s">
        <v>55</v>
      </c>
    </row>
    <row r="24" spans="1:28" x14ac:dyDescent="0.2">
      <c r="A24">
        <v>17.629132791327827</v>
      </c>
      <c r="B24">
        <v>220</v>
      </c>
      <c r="C24">
        <v>40</v>
      </c>
      <c r="D24">
        <v>0</v>
      </c>
      <c r="E24">
        <v>0.42499999999999999</v>
      </c>
      <c r="F24">
        <v>5</v>
      </c>
      <c r="G24">
        <v>0</v>
      </c>
      <c r="H24">
        <v>12.8888888888888</v>
      </c>
      <c r="I24">
        <v>4.7402439024390244</v>
      </c>
      <c r="J24">
        <v>41.137123745819395</v>
      </c>
      <c r="N24">
        <v>20.9</v>
      </c>
      <c r="T24">
        <v>2.0505382263100436</v>
      </c>
      <c r="Y24">
        <v>1.7608915683858475</v>
      </c>
      <c r="Z24" t="s">
        <v>51</v>
      </c>
      <c r="AA24">
        <v>3.5</v>
      </c>
      <c r="AB24" t="s">
        <v>55</v>
      </c>
    </row>
    <row r="25" spans="1:28" x14ac:dyDescent="0.2">
      <c r="A25">
        <v>21.851355013550126</v>
      </c>
      <c r="B25">
        <v>220</v>
      </c>
      <c r="C25">
        <v>40</v>
      </c>
      <c r="D25">
        <v>0</v>
      </c>
      <c r="E25">
        <v>0.42499999999999999</v>
      </c>
      <c r="F25">
        <v>5</v>
      </c>
      <c r="G25">
        <v>0</v>
      </c>
      <c r="H25">
        <v>17.1111111111111</v>
      </c>
      <c r="I25">
        <v>4.7402439024390244</v>
      </c>
      <c r="J25">
        <v>41.137123745819395</v>
      </c>
      <c r="N25">
        <v>20.9</v>
      </c>
      <c r="T25">
        <v>1.63392885572109</v>
      </c>
      <c r="Y25">
        <v>1.4768746699524724</v>
      </c>
      <c r="Z25" t="s">
        <v>51</v>
      </c>
      <c r="AA25">
        <v>3.5</v>
      </c>
      <c r="AB25" t="s">
        <v>55</v>
      </c>
    </row>
    <row r="26" spans="1:28" x14ac:dyDescent="0.2">
      <c r="A26">
        <v>25.295799457994526</v>
      </c>
      <c r="B26">
        <v>220</v>
      </c>
      <c r="C26">
        <v>40</v>
      </c>
      <c r="D26">
        <v>0</v>
      </c>
      <c r="E26">
        <v>0.42499999999999999</v>
      </c>
      <c r="F26">
        <v>5</v>
      </c>
      <c r="G26">
        <v>0</v>
      </c>
      <c r="H26">
        <v>20.5555555555555</v>
      </c>
      <c r="I26">
        <v>4.7402439024390244</v>
      </c>
      <c r="J26">
        <v>41.137123745819395</v>
      </c>
      <c r="N26">
        <v>20.9</v>
      </c>
      <c r="T26">
        <v>1.1603099771281755</v>
      </c>
      <c r="Y26">
        <v>1.0771651117760974</v>
      </c>
      <c r="Z26" t="s">
        <v>51</v>
      </c>
      <c r="AA26">
        <v>3.5</v>
      </c>
      <c r="AB26" t="s">
        <v>55</v>
      </c>
    </row>
    <row r="27" spans="1:28" x14ac:dyDescent="0.2">
      <c r="A27">
        <v>36.851355013550126</v>
      </c>
      <c r="B27">
        <v>220</v>
      </c>
      <c r="C27">
        <v>40</v>
      </c>
      <c r="D27">
        <v>0</v>
      </c>
      <c r="E27">
        <v>0.42499999999999999</v>
      </c>
      <c r="F27">
        <v>5</v>
      </c>
      <c r="G27">
        <v>0</v>
      </c>
      <c r="H27">
        <v>32.1111111111111</v>
      </c>
      <c r="I27">
        <v>4.7402439024390244</v>
      </c>
      <c r="J27">
        <v>41.137123745819395</v>
      </c>
      <c r="N27">
        <v>20.9</v>
      </c>
      <c r="T27">
        <v>0.52138707973948251</v>
      </c>
      <c r="Y27">
        <v>0.52138707973948251</v>
      </c>
      <c r="Z27" t="s">
        <v>51</v>
      </c>
      <c r="AA27">
        <v>3.5</v>
      </c>
      <c r="AB27" t="s">
        <v>55</v>
      </c>
    </row>
    <row r="28" spans="1:28" x14ac:dyDescent="0.2">
      <c r="A28">
        <v>51.740243902438927</v>
      </c>
      <c r="B28">
        <v>220</v>
      </c>
      <c r="C28">
        <v>40</v>
      </c>
      <c r="D28">
        <v>0</v>
      </c>
      <c r="E28">
        <v>0.42499999999999999</v>
      </c>
      <c r="F28">
        <v>5</v>
      </c>
      <c r="G28">
        <v>0</v>
      </c>
      <c r="H28">
        <v>46.999999999999901</v>
      </c>
      <c r="I28">
        <v>4.7402439024390244</v>
      </c>
      <c r="J28">
        <v>41.137123745819395</v>
      </c>
      <c r="N28">
        <v>20.9</v>
      </c>
      <c r="T28">
        <v>0.10653934166520425</v>
      </c>
      <c r="Y28">
        <v>0.10653934166520425</v>
      </c>
      <c r="Z28" t="s">
        <v>51</v>
      </c>
      <c r="AA28">
        <v>3.5</v>
      </c>
      <c r="AB28" t="s">
        <v>55</v>
      </c>
    </row>
    <row r="29" spans="1:28" x14ac:dyDescent="0.2">
      <c r="A29">
        <v>67.406910569105619</v>
      </c>
      <c r="B29">
        <v>220</v>
      </c>
      <c r="C29">
        <v>40</v>
      </c>
      <c r="D29">
        <v>0</v>
      </c>
      <c r="E29">
        <v>0.42499999999999999</v>
      </c>
      <c r="F29">
        <v>5</v>
      </c>
      <c r="G29">
        <v>0</v>
      </c>
      <c r="H29">
        <v>62.6666666666666</v>
      </c>
      <c r="I29">
        <v>4.7402439024390244</v>
      </c>
      <c r="J29">
        <v>41.137123745819395</v>
      </c>
      <c r="N29">
        <v>20.9</v>
      </c>
      <c r="T29">
        <v>5.194948072522701E-2</v>
      </c>
      <c r="Y29">
        <v>5.194948072522701E-2</v>
      </c>
      <c r="Z29" t="s">
        <v>51</v>
      </c>
      <c r="AA29">
        <v>3.5</v>
      </c>
      <c r="AB29" t="s">
        <v>55</v>
      </c>
    </row>
    <row r="30" spans="1:28" x14ac:dyDescent="0.2">
      <c r="A30">
        <v>7.3876577556512828</v>
      </c>
      <c r="B30">
        <v>240</v>
      </c>
      <c r="C30">
        <v>40</v>
      </c>
      <c r="D30">
        <v>0</v>
      </c>
      <c r="E30">
        <v>0.42499999999999999</v>
      </c>
      <c r="F30">
        <v>5</v>
      </c>
      <c r="G30">
        <v>0</v>
      </c>
      <c r="H30">
        <v>2.16123499142364</v>
      </c>
      <c r="I30">
        <v>5.2264227642276424</v>
      </c>
      <c r="J30">
        <v>41.137123745819395</v>
      </c>
      <c r="N30">
        <v>20.9</v>
      </c>
      <c r="T30">
        <v>3.3923076487779369</v>
      </c>
      <c r="Y30">
        <v>1.7878163756511298</v>
      </c>
      <c r="Z30" t="s">
        <v>51</v>
      </c>
      <c r="AA30">
        <v>3.5</v>
      </c>
      <c r="AB30" t="s">
        <v>55</v>
      </c>
    </row>
    <row r="31" spans="1:28" x14ac:dyDescent="0.2">
      <c r="A31">
        <v>8.6843987505055029</v>
      </c>
      <c r="B31">
        <v>240</v>
      </c>
      <c r="C31">
        <v>40</v>
      </c>
      <c r="D31">
        <v>0</v>
      </c>
      <c r="E31">
        <v>0.42499999999999999</v>
      </c>
      <c r="F31">
        <v>5</v>
      </c>
      <c r="G31">
        <v>0</v>
      </c>
      <c r="H31">
        <v>3.4579759862778601</v>
      </c>
      <c r="I31">
        <v>5.2264227642276424</v>
      </c>
      <c r="J31">
        <v>41.137123745819395</v>
      </c>
      <c r="N31">
        <v>20.9</v>
      </c>
      <c r="T31">
        <v>2.0822664944334681</v>
      </c>
      <c r="Y31">
        <v>1.4503679521938799</v>
      </c>
      <c r="Z31" t="s">
        <v>51</v>
      </c>
      <c r="AA31">
        <v>3.5</v>
      </c>
      <c r="AB31" t="s">
        <v>55</v>
      </c>
    </row>
    <row r="32" spans="1:28" x14ac:dyDescent="0.2">
      <c r="A32">
        <v>10.598635457195043</v>
      </c>
      <c r="B32">
        <v>240</v>
      </c>
      <c r="C32">
        <v>40</v>
      </c>
      <c r="D32">
        <v>0</v>
      </c>
      <c r="E32">
        <v>0.42499999999999999</v>
      </c>
      <c r="F32">
        <v>5</v>
      </c>
      <c r="G32">
        <v>0</v>
      </c>
      <c r="H32">
        <v>5.3722126929674001</v>
      </c>
      <c r="I32">
        <v>5.2264227642276424</v>
      </c>
      <c r="J32">
        <v>41.137123745819395</v>
      </c>
      <c r="N32">
        <v>20.9</v>
      </c>
      <c r="T32">
        <v>1.1211289298594933</v>
      </c>
      <c r="Y32">
        <v>1.0349322390938325</v>
      </c>
      <c r="Z32" t="s">
        <v>51</v>
      </c>
      <c r="AA32">
        <v>3.5</v>
      </c>
      <c r="AB32" t="s">
        <v>55</v>
      </c>
    </row>
    <row r="33" spans="1:28" x14ac:dyDescent="0.2">
      <c r="A33">
        <v>12.142374736783381</v>
      </c>
      <c r="B33">
        <v>240</v>
      </c>
      <c r="C33">
        <v>40</v>
      </c>
      <c r="D33">
        <v>0</v>
      </c>
      <c r="E33">
        <v>0.42499999999999999</v>
      </c>
      <c r="F33">
        <v>5</v>
      </c>
      <c r="G33">
        <v>0</v>
      </c>
      <c r="H33">
        <v>6.9159519725557397</v>
      </c>
      <c r="I33">
        <v>5.2264227642276424</v>
      </c>
      <c r="J33">
        <v>41.137123745819395</v>
      </c>
      <c r="N33">
        <v>20.9</v>
      </c>
      <c r="T33">
        <v>0.58145276264155621</v>
      </c>
      <c r="Y33">
        <v>0.55482576613891255</v>
      </c>
      <c r="Z33" t="s">
        <v>51</v>
      </c>
      <c r="AA33">
        <v>3.5</v>
      </c>
      <c r="AB33" t="s">
        <v>55</v>
      </c>
    </row>
    <row r="34" spans="1:28" x14ac:dyDescent="0.2">
      <c r="A34">
        <v>14.735856726491782</v>
      </c>
      <c r="B34">
        <v>240</v>
      </c>
      <c r="C34">
        <v>40</v>
      </c>
      <c r="D34">
        <v>0</v>
      </c>
      <c r="E34">
        <v>0.42499999999999999</v>
      </c>
      <c r="F34">
        <v>5</v>
      </c>
      <c r="G34">
        <v>0</v>
      </c>
      <c r="H34">
        <v>9.50943396226414</v>
      </c>
      <c r="I34">
        <v>5.2264227642276424</v>
      </c>
      <c r="J34">
        <v>41.137123745819395</v>
      </c>
      <c r="N34">
        <v>20.9</v>
      </c>
      <c r="T34">
        <v>0.2557929745239525</v>
      </c>
      <c r="Y34">
        <v>0.2557929745239525</v>
      </c>
      <c r="Z34" t="s">
        <v>51</v>
      </c>
      <c r="AA34">
        <v>3.5</v>
      </c>
      <c r="AB34" t="s">
        <v>55</v>
      </c>
    </row>
    <row r="35" spans="1:28" x14ac:dyDescent="0.2">
      <c r="A35">
        <v>16.65009343318124</v>
      </c>
      <c r="B35">
        <v>240</v>
      </c>
      <c r="C35">
        <v>40</v>
      </c>
      <c r="D35">
        <v>0</v>
      </c>
      <c r="E35">
        <v>0.42499999999999999</v>
      </c>
      <c r="F35">
        <v>5</v>
      </c>
      <c r="G35">
        <v>0</v>
      </c>
      <c r="H35">
        <v>11.4236706689536</v>
      </c>
      <c r="I35">
        <v>5.2264227642276424</v>
      </c>
      <c r="J35">
        <v>41.137123745819395</v>
      </c>
      <c r="N35">
        <v>20.9</v>
      </c>
      <c r="T35">
        <v>0.112534680778745</v>
      </c>
      <c r="Y35">
        <v>0.112534680778745</v>
      </c>
      <c r="Z35" t="s">
        <v>51</v>
      </c>
      <c r="AA35">
        <v>3.5</v>
      </c>
      <c r="AB35" t="s">
        <v>55</v>
      </c>
    </row>
    <row r="36" spans="1:28" x14ac:dyDescent="0.2">
      <c r="A36">
        <v>22.454553124433442</v>
      </c>
      <c r="B36">
        <v>240</v>
      </c>
      <c r="C36">
        <v>40</v>
      </c>
      <c r="D36">
        <v>0</v>
      </c>
      <c r="E36">
        <v>0.42499999999999999</v>
      </c>
      <c r="F36">
        <v>5</v>
      </c>
      <c r="G36">
        <v>0</v>
      </c>
      <c r="H36">
        <v>17.2281303602058</v>
      </c>
      <c r="I36">
        <v>5.2264227642276424</v>
      </c>
      <c r="J36">
        <v>41.137123745819395</v>
      </c>
      <c r="N36">
        <v>20.9</v>
      </c>
      <c r="T36">
        <v>5.8601623574236247E-2</v>
      </c>
      <c r="Y36">
        <v>5.8601623574236247E-2</v>
      </c>
      <c r="Z36" t="s">
        <v>51</v>
      </c>
      <c r="AA36">
        <v>3.5</v>
      </c>
      <c r="AB36" t="s">
        <v>55</v>
      </c>
    </row>
    <row r="37" spans="1:28" x14ac:dyDescent="0.2">
      <c r="A37">
        <v>29.432254668172643</v>
      </c>
      <c r="B37">
        <v>240</v>
      </c>
      <c r="C37">
        <v>40</v>
      </c>
      <c r="D37">
        <v>0</v>
      </c>
      <c r="E37">
        <v>0.42499999999999999</v>
      </c>
      <c r="F37">
        <v>5</v>
      </c>
      <c r="G37">
        <v>0</v>
      </c>
      <c r="H37">
        <v>24.205831903945001</v>
      </c>
      <c r="I37">
        <v>5.2264227642276424</v>
      </c>
      <c r="J37">
        <v>41.137123745819395</v>
      </c>
      <c r="N37">
        <v>20.9</v>
      </c>
      <c r="T37">
        <v>4.3128660748868501E-2</v>
      </c>
      <c r="Y37">
        <v>4.3128660748868501E-2</v>
      </c>
      <c r="Z37" t="s">
        <v>51</v>
      </c>
      <c r="AA37">
        <v>3.5</v>
      </c>
      <c r="AB37" t="s">
        <v>55</v>
      </c>
    </row>
    <row r="38" spans="1:28" x14ac:dyDescent="0.2">
      <c r="A38">
        <v>38.879939059253346</v>
      </c>
      <c r="B38">
        <v>240</v>
      </c>
      <c r="C38">
        <v>40</v>
      </c>
      <c r="D38">
        <v>0</v>
      </c>
      <c r="E38">
        <v>0.42499999999999999</v>
      </c>
      <c r="F38">
        <v>5</v>
      </c>
      <c r="G38">
        <v>0</v>
      </c>
      <c r="H38">
        <v>33.653516295025703</v>
      </c>
      <c r="I38">
        <v>5.2264227642276424</v>
      </c>
      <c r="J38">
        <v>41.137123745819395</v>
      </c>
      <c r="N38">
        <v>20.9</v>
      </c>
      <c r="T38">
        <v>2.6766447186412249E-2</v>
      </c>
      <c r="Y38">
        <v>2.6766447186412249E-2</v>
      </c>
      <c r="Z38" t="s">
        <v>51</v>
      </c>
      <c r="AA38">
        <v>3.5</v>
      </c>
      <c r="AB38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2019-07-15T16:24:13Z</dcterms:modified>
</cp:coreProperties>
</file>