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4BA4DAD0-A63E-3C4F-9DAA-5279D2FC9ECD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" i="2"/>
  <c r="J35" i="2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<sst xmlns="http://schemas.openxmlformats.org/spreadsheetml/2006/main" count="126" uniqueCount="56">
  <si>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</si>
  <si>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</si>
  <si>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</si>
  <si>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</si>
  <si>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</si>
  <si>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</si>
  <si>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</si>
  <si>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</si>
  <si>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</si>
  <si>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</si>
  <si>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</si>
  <si>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</si>
  <si>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</si>
  <si>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</si>
  <si>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</si>
  <si>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</si>
  <si>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</si>
  <si>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</si>
  <si>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</si>
  <si>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</si>
  <si>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</si>
  <si>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</si>
  <si>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</si>
  <si>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</si>
  <si>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</si>
  <si>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</si>
  <si>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</si>
  <si>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</si>
  <si>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</si>
  <si>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</si>
  <si>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</si>
  <si>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</si>
  <si>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</si>
  <si>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</si>
  <si>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</si>
  <si>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</si>
  <si>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</si>
  <si>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</si>
  <si>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</si>
  <si>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</si>
  <si>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</si>
  <si>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</si>
  <si>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</si>
  <si>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</si>
  <si>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</si>
  <si>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</si>
  <si>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</si>
  <si>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</si>
  <si>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</si>
  <si>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</si>
  <si>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</si>
  <si>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</si>
  <si>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</si>
  <si>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</si>
  <si>
    <t>Wood</t>
  </si>
  <si>
    <t>paulownia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</si>
</sst>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J1" t="s">
        <v>29</v>
      </c>
      <c r="N1" t="s">
        <v>30</v>
      </c>
      <c r="O1">
        <v>8</v>
      </c>
      <c r="P1" t="s">
        <v>31</v>
      </c>
    </row>
    <row r="2" spans="1:16" x14ac:dyDescent="0.2">
      <c r="A2" s="6">
        <v>127</v>
      </c>
      <c r="B2" s="6">
        <v>5</v>
      </c>
      <c r="C2" s="6">
        <v>80</v>
      </c>
      <c r="D2" s="6">
        <v>58.84</v>
      </c>
      <c r="E2" s="6">
        <v>2.2799999999999998</v>
      </c>
      <c r="F2" s="6">
        <f>Sheet1!$B2/100*$P$18/$P$17*$P$19</f>
        <v>1.0130788479267341</v>
      </c>
      <c r="G2" s="6">
        <f>(Sheet1!$D2/100)*1000*($L$3/1000)/$K$17</f>
        <v>7.3550000000000013</v>
      </c>
      <c r="H2" s="6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6">
        <v>125</v>
      </c>
      <c r="B3" s="6">
        <v>4</v>
      </c>
      <c r="C3" s="6">
        <v>60</v>
      </c>
      <c r="D3" s="6">
        <v>92.05</v>
      </c>
      <c r="E3" s="6">
        <v>3.72</v>
      </c>
      <c r="F3" s="6">
        <f>Sheet1!$B3/100*$P$18/$P$17*$P$19</f>
        <v>0.81046307834138731</v>
      </c>
      <c r="G3" s="6">
        <f>(Sheet1!$D3/100)*1000*($L$3/1000)/$K$17</f>
        <v>11.506250000000001</v>
      </c>
      <c r="H3" s="6"/>
      <c r="L3">
        <v>100</v>
      </c>
      <c r="N3" t="s">
        <v>34</v>
      </c>
      <c r="O3">
        <v>0</v>
      </c>
    </row>
    <row r="4" spans="1:16" x14ac:dyDescent="0.2">
      <c r="A4" s="6">
        <v>127</v>
      </c>
      <c r="B4" s="6">
        <v>5</v>
      </c>
      <c r="C4" s="6">
        <v>40</v>
      </c>
      <c r="D4" s="6">
        <v>84.24</v>
      </c>
      <c r="E4" s="6">
        <v>3.48</v>
      </c>
      <c r="F4" s="6">
        <f>Sheet1!$B4/100*$P$18/$P$17*$P$19</f>
        <v>1.0130788479267341</v>
      </c>
      <c r="G4" s="6">
        <f>(Sheet1!$D4/100)*1000*($L$3/1000)/$K$17</f>
        <v>10.530000000000001</v>
      </c>
      <c r="H4" s="6"/>
    </row>
    <row r="5" spans="1:16" x14ac:dyDescent="0.2">
      <c r="A5" s="6">
        <v>125</v>
      </c>
      <c r="B5" s="6">
        <v>4</v>
      </c>
      <c r="C5" s="6">
        <v>60</v>
      </c>
      <c r="D5" s="6">
        <v>86.41</v>
      </c>
      <c r="E5" s="6">
        <v>3.82</v>
      </c>
      <c r="F5" s="6">
        <f>Sheet1!$B5/100*$P$18/$P$17*$P$19</f>
        <v>0.81046307834138731</v>
      </c>
      <c r="G5" s="6">
        <f>(Sheet1!$D5/100)*1000*($L$3/1000)/$K$17</f>
        <v>10.801250000000001</v>
      </c>
      <c r="H5" s="6"/>
    </row>
    <row r="6" spans="1:16" x14ac:dyDescent="0.2">
      <c r="A6" s="6">
        <v>127</v>
      </c>
      <c r="B6" s="6">
        <v>3</v>
      </c>
      <c r="C6" s="6">
        <v>80</v>
      </c>
      <c r="D6" s="6">
        <v>63.08</v>
      </c>
      <c r="E6" s="6">
        <v>3.64</v>
      </c>
      <c r="F6" s="6">
        <f>Sheet1!$B6/100*$P$18/$P$17*$P$19</f>
        <v>0.60784730875604043</v>
      </c>
      <c r="G6" s="6">
        <f>(Sheet1!$D6/100)*1000*($L$3/1000)/$K$17</f>
        <v>7.8850000000000016</v>
      </c>
      <c r="H6" s="6"/>
    </row>
    <row r="7" spans="1:16" x14ac:dyDescent="0.2">
      <c r="A7" s="6">
        <v>125</v>
      </c>
      <c r="B7" s="6">
        <v>4</v>
      </c>
      <c r="C7" s="6">
        <v>60</v>
      </c>
      <c r="D7" s="6">
        <v>87.81</v>
      </c>
      <c r="E7" s="6">
        <v>3.81</v>
      </c>
      <c r="F7" s="6">
        <f>Sheet1!$B7/100*$P$18/$P$17*$P$19</f>
        <v>0.81046307834138731</v>
      </c>
      <c r="G7" s="6">
        <f>(Sheet1!$D7/100)*1000*($L$3/1000)/$K$17</f>
        <v>10.97625</v>
      </c>
      <c r="H7" s="6"/>
    </row>
    <row r="8" spans="1:16" x14ac:dyDescent="0.2">
      <c r="A8" s="6">
        <v>125</v>
      </c>
      <c r="B8" s="6">
        <v>4</v>
      </c>
      <c r="C8" s="6">
        <v>60</v>
      </c>
      <c r="D8" s="6">
        <v>86.27</v>
      </c>
      <c r="E8" s="6">
        <v>4</v>
      </c>
      <c r="F8" s="6">
        <f>Sheet1!$B8/100*$P$18/$P$17*$P$19</f>
        <v>0.81046307834138731</v>
      </c>
      <c r="G8" s="6">
        <f>(Sheet1!$D8/100)*1000*($L$3/1000)/$K$17</f>
        <v>10.78375</v>
      </c>
      <c r="H8" s="6"/>
    </row>
    <row r="9" spans="1:16" x14ac:dyDescent="0.2">
      <c r="A9" s="6">
        <v>125</v>
      </c>
      <c r="B9" s="6">
        <v>2</v>
      </c>
      <c r="C9" s="6">
        <v>60</v>
      </c>
      <c r="D9" s="6">
        <v>70.650000000000006</v>
      </c>
      <c r="E9" s="6">
        <v>4.38</v>
      </c>
      <c r="F9" s="6">
        <f>Sheet1!$B9/100*$P$18/$P$17*$P$19</f>
        <v>0.40523153917069366</v>
      </c>
      <c r="G9" s="6">
        <f>(Sheet1!$D9/100)*1000*($L$3/1000)/$K$17</f>
        <v>8.8312500000000007</v>
      </c>
      <c r="H9" s="6"/>
    </row>
    <row r="10" spans="1:16" x14ac:dyDescent="0.2">
      <c r="A10" s="6">
        <v>121</v>
      </c>
      <c r="B10" s="6">
        <v>4</v>
      </c>
      <c r="C10" s="6">
        <v>60</v>
      </c>
      <c r="D10" s="6">
        <v>76.959999999999994</v>
      </c>
      <c r="E10" s="6">
        <v>5.44</v>
      </c>
      <c r="F10" s="6">
        <f>Sheet1!$B10/100*$P$18/$P$17*$P$19</f>
        <v>0.81046307834138731</v>
      </c>
      <c r="G10" s="6">
        <f>(Sheet1!$D10/100)*1000*($L$3/1000)/$K$17</f>
        <v>9.6199999999999992</v>
      </c>
      <c r="H10" s="6"/>
    </row>
    <row r="11" spans="1:16" x14ac:dyDescent="0.2">
      <c r="A11" s="6">
        <v>125</v>
      </c>
      <c r="B11" s="6">
        <v>4</v>
      </c>
      <c r="C11" s="6">
        <v>100</v>
      </c>
      <c r="D11" s="6">
        <v>63.04</v>
      </c>
      <c r="E11" s="6">
        <v>2.84</v>
      </c>
      <c r="F11" s="6">
        <f>Sheet1!$B11/100*$P$18/$P$17*$P$19</f>
        <v>0.81046307834138731</v>
      </c>
      <c r="G11" s="6">
        <f>(Sheet1!$D11/100)*1000*($L$3/1000)/$K$17</f>
        <v>7.88</v>
      </c>
      <c r="H11" s="6"/>
    </row>
    <row r="12" spans="1:16" x14ac:dyDescent="0.2">
      <c r="A12" s="6">
        <v>123</v>
      </c>
      <c r="B12" s="6">
        <v>5</v>
      </c>
      <c r="C12" s="6">
        <v>40</v>
      </c>
      <c r="D12" s="6">
        <v>78.31</v>
      </c>
      <c r="E12" s="6">
        <v>4.93</v>
      </c>
      <c r="F12" s="6">
        <f>Sheet1!$B12/100*$P$18/$P$17*$P$19</f>
        <v>1.0130788479267341</v>
      </c>
      <c r="G12" s="6">
        <f>(Sheet1!$D12/100)*1000*($L$3/1000)/$K$17</f>
        <v>9.7887500000000003</v>
      </c>
      <c r="H12" s="6"/>
    </row>
    <row r="13" spans="1:16" x14ac:dyDescent="0.2">
      <c r="A13" s="6">
        <v>125</v>
      </c>
      <c r="B13" s="6">
        <v>4</v>
      </c>
      <c r="C13" s="6">
        <v>20</v>
      </c>
      <c r="D13" s="6">
        <v>37.590000000000003</v>
      </c>
      <c r="E13" s="6">
        <v>4.67</v>
      </c>
      <c r="F13" s="6">
        <f>Sheet1!$B13/100*$P$18/$P$17*$P$19</f>
        <v>0.81046307834138731</v>
      </c>
      <c r="G13" s="6">
        <f>(Sheet1!$D13/100)*1000*($L$3/1000)/$K$17</f>
        <v>4.6987500000000004</v>
      </c>
      <c r="H13" s="6"/>
    </row>
    <row r="14" spans="1:16" x14ac:dyDescent="0.2">
      <c r="A14" s="6">
        <v>129</v>
      </c>
      <c r="B14" s="6">
        <v>4</v>
      </c>
      <c r="C14" s="6">
        <v>60</v>
      </c>
      <c r="D14" s="6">
        <v>60.96</v>
      </c>
      <c r="E14" s="6">
        <v>2.93</v>
      </c>
      <c r="F14" s="6">
        <f>Sheet1!$B14/100*$P$18/$P$17*$P$19</f>
        <v>0.81046307834138731</v>
      </c>
      <c r="G14" s="6">
        <f>(Sheet1!$D14/100)*1000*($L$3/1000)/$K$17</f>
        <v>7.620000000000001</v>
      </c>
      <c r="H14" s="6"/>
    </row>
    <row r="15" spans="1:16" x14ac:dyDescent="0.2">
      <c r="A15" s="6">
        <v>123</v>
      </c>
      <c r="B15" s="6">
        <v>3</v>
      </c>
      <c r="C15" s="6">
        <v>40</v>
      </c>
      <c r="D15" s="6">
        <v>41.64</v>
      </c>
      <c r="E15" s="6">
        <v>4.71</v>
      </c>
      <c r="F15" s="6">
        <f>Sheet1!$B15/100*$P$18/$P$17*$P$19</f>
        <v>0.60784730875604043</v>
      </c>
      <c r="G15" s="6">
        <f>(Sheet1!$D15/100)*1000*($L$3/1000)/$K$17</f>
        <v>5.2050000000000001</v>
      </c>
      <c r="H15" s="6"/>
      <c r="J15" t="s">
        <v>35</v>
      </c>
      <c r="M15" t="s">
        <v>36</v>
      </c>
    </row>
    <row r="16" spans="1:16" x14ac:dyDescent="0.2">
      <c r="A16" s="6">
        <v>127</v>
      </c>
      <c r="B16" s="6">
        <v>3</v>
      </c>
      <c r="C16" s="6">
        <v>40</v>
      </c>
      <c r="D16" s="6">
        <v>54.27</v>
      </c>
      <c r="E16" s="6">
        <v>4.3499999999999996</v>
      </c>
      <c r="F16" s="6">
        <f>Sheet1!$B16/100*$P$18/$P$17*$P$19</f>
        <v>0.60784730875604043</v>
      </c>
      <c r="G16" s="6">
        <f>(Sheet1!$D16/100)*1000*($L$3/1000)/$K$17</f>
        <v>6.7837500000000013</v>
      </c>
      <c r="H16" s="6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6">
        <v>123</v>
      </c>
      <c r="B17" s="6">
        <v>3</v>
      </c>
      <c r="C17" s="6">
        <v>80</v>
      </c>
      <c r="D17" s="6">
        <v>87.18</v>
      </c>
      <c r="E17" s="6">
        <v>4.84</v>
      </c>
      <c r="F17" s="6">
        <f>Sheet1!$B17/100*$P$18/$P$17*$P$19</f>
        <v>0.60784730875604043</v>
      </c>
      <c r="G17" s="6">
        <f>(Sheet1!$D17/100)*1000*($L$3/1000)/$K$17</f>
        <v>10.897500000000001</v>
      </c>
      <c r="H17" s="6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6">
        <v>125</v>
      </c>
      <c r="B18" s="6">
        <v>4</v>
      </c>
      <c r="C18" s="6">
        <v>60</v>
      </c>
      <c r="D18" s="6">
        <v>83.04</v>
      </c>
      <c r="E18" s="6">
        <v>3.76</v>
      </c>
      <c r="F18" s="6">
        <f>Sheet1!$B18/100*$P$18/$P$17*$P$19</f>
        <v>0.81046307834138731</v>
      </c>
      <c r="G18" s="6">
        <f>(Sheet1!$D18/100)*1000*($L$3/1000)/$K$17</f>
        <v>10.38</v>
      </c>
      <c r="H18" s="6"/>
      <c r="J18" t="s">
        <v>41</v>
      </c>
      <c r="O18" t="s">
        <v>42</v>
      </c>
      <c r="P18">
        <v>1000</v>
      </c>
    </row>
    <row r="19" spans="1:16" x14ac:dyDescent="0.2">
      <c r="A19" s="6">
        <v>125</v>
      </c>
      <c r="B19" s="6">
        <v>6</v>
      </c>
      <c r="C19" s="6">
        <v>60</v>
      </c>
      <c r="D19" s="6">
        <v>78.989999999999995</v>
      </c>
      <c r="E19" s="6">
        <v>2.7</v>
      </c>
      <c r="F19" s="6">
        <f>Sheet1!$B19/100*$P$18/$P$17*$P$19</f>
        <v>1.2156946175120809</v>
      </c>
      <c r="G19" s="6">
        <f>(Sheet1!$D19/100)*1000*($L$3/1000)/$K$17</f>
        <v>9.8737500000000011</v>
      </c>
      <c r="H19" s="6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6">
        <v>123</v>
      </c>
      <c r="B20" s="6">
        <v>5</v>
      </c>
      <c r="C20" s="6">
        <v>80</v>
      </c>
      <c r="D20" s="6">
        <v>90.22</v>
      </c>
      <c r="E20" s="6">
        <v>3.75</v>
      </c>
      <c r="F20" s="6">
        <f>Sheet1!$B20/100*$P$18/$P$17*$P$19</f>
        <v>1.0130788479267341</v>
      </c>
      <c r="G20" s="6">
        <f>(Sheet1!$D20/100)*1000*($L$3/1000)/$K$17</f>
        <v>11.277500000000002</v>
      </c>
      <c r="H20" s="6"/>
      <c r="J20" t="s">
        <v>45</v>
      </c>
      <c r="K20">
        <v>0.8</v>
      </c>
    </row>
    <row r="21" spans="1:16" ht="15.75" customHeight="1" x14ac:dyDescent="0.2">
      <c r="A21" s="6">
        <v>125</v>
      </c>
      <c r="B21" s="6">
        <v>4</v>
      </c>
      <c r="C21" s="6">
        <v>60</v>
      </c>
      <c r="D21" s="6">
        <v>81.400000000000006</v>
      </c>
      <c r="E21" s="6">
        <v>3.71</v>
      </c>
      <c r="F21" s="6">
        <f>Sheet1!$B21/100*$P$18/$P$17*$P$19</f>
        <v>0.81046307834138731</v>
      </c>
      <c r="G21" s="6">
        <f>(Sheet1!$D21/100)*1000*($L$3/1000)/$K$17</f>
        <v>10.175000000000001</v>
      </c>
      <c r="H21" s="6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15"/>
  <sheetViews>
    <sheetView tabSelected="1" topLeftCell="J1" workbookViewId="0">
      <selection activeCell="AB3" sqref="AB3:AB35"/>
    </sheetView>
  </sheetViews>
  <sheetFormatPr baseColWidth="10" defaultColWidth="14.5" defaultRowHeight="15" customHeight="1" x14ac:dyDescent="0.2"/>
  <cols>
    <col min="1" max="9" width="8.83203125" customWidth="1"/>
    <col min="10" max="10" width="9.33203125" customWidth="1"/>
    <col min="11" max="26" width="8.83203125" customWidth="1"/>
  </cols>
  <sheetData>
    <row r="1" spans="1:28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1</v>
      </c>
      <c r="L1" s="12"/>
      <c r="M1" s="12"/>
      <c r="N1" s="12"/>
      <c r="O1" s="12"/>
      <c r="P1" s="12"/>
      <c r="Q1" s="11" t="s">
        <v>2</v>
      </c>
      <c r="R1" s="12"/>
      <c r="S1" s="12"/>
      <c r="T1" s="12"/>
      <c r="U1" s="12"/>
      <c r="V1" s="12"/>
      <c r="W1" s="12"/>
      <c r="X1" s="12"/>
    </row>
    <row r="2" spans="1: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s="8" t="s">
        <v>50</v>
      </c>
      <c r="Z2" s="8" t="s">
        <v>51</v>
      </c>
      <c r="AA2" s="8" t="s">
        <v>53</v>
      </c>
      <c r="AB2" s="8" t="s">
        <v>54</v>
      </c>
    </row>
    <row r="3" spans="1:28" x14ac:dyDescent="0.2">
      <c r="A3" s="1">
        <v>40.017060277095602</v>
      </c>
      <c r="B3" s="2">
        <v>145</v>
      </c>
      <c r="C3" s="2">
        <v>8</v>
      </c>
      <c r="D3" s="2">
        <v>0</v>
      </c>
      <c r="E3" s="2">
        <v>5</v>
      </c>
      <c r="F3" s="2">
        <v>100</v>
      </c>
      <c r="H3" s="1">
        <f t="shared" ref="H3:H13" si="0">A3-20</f>
        <v>20.017060277095602</v>
      </c>
      <c r="I3" s="2">
        <v>20</v>
      </c>
      <c r="J3" s="3">
        <f t="shared" ref="J3:J35" si="1">(B3-25)/I3</f>
        <v>6</v>
      </c>
      <c r="N3" s="4">
        <f>14.7/0.88</f>
        <v>16.704545454545453</v>
      </c>
      <c r="Q3" s="1"/>
      <c r="T3" s="5">
        <v>0.2295242688875784</v>
      </c>
      <c r="Y3" s="5">
        <v>1.006773068669601E-2</v>
      </c>
      <c r="Z3" t="s">
        <v>52</v>
      </c>
      <c r="AA3">
        <v>3.29</v>
      </c>
      <c r="AB3" t="s">
        <v>55</v>
      </c>
    </row>
    <row r="4" spans="1:28" x14ac:dyDescent="0.2">
      <c r="A4" s="1">
        <v>59.982174688057</v>
      </c>
      <c r="B4" s="2">
        <v>145</v>
      </c>
      <c r="C4" s="2">
        <v>8</v>
      </c>
      <c r="D4" s="2">
        <v>0</v>
      </c>
      <c r="E4" s="2">
        <v>5</v>
      </c>
      <c r="F4" s="2">
        <v>100</v>
      </c>
      <c r="H4" s="1">
        <f t="shared" si="0"/>
        <v>39.982174688057</v>
      </c>
      <c r="I4" s="2">
        <v>20</v>
      </c>
      <c r="J4" s="3">
        <f t="shared" si="1"/>
        <v>6</v>
      </c>
      <c r="N4" s="4">
        <f t="shared" ref="N4:N35" si="2">14.7/0.88</f>
        <v>16.704545454545453</v>
      </c>
      <c r="Q4" s="1"/>
      <c r="T4" s="5">
        <v>0.47840835821062683</v>
      </c>
      <c r="Y4" s="5">
        <v>0</v>
      </c>
      <c r="Z4" s="7" t="s">
        <v>52</v>
      </c>
      <c r="AA4" s="9">
        <v>3.29</v>
      </c>
      <c r="AB4" s="10" t="s">
        <v>55</v>
      </c>
    </row>
    <row r="5" spans="1:28" x14ac:dyDescent="0.2">
      <c r="A5" s="1">
        <v>79.945759029323796</v>
      </c>
      <c r="B5" s="2">
        <v>145</v>
      </c>
      <c r="C5" s="2">
        <v>8</v>
      </c>
      <c r="D5" s="2">
        <v>0</v>
      </c>
      <c r="E5" s="2">
        <v>5</v>
      </c>
      <c r="F5" s="2">
        <v>100</v>
      </c>
      <c r="H5" s="1">
        <f t="shared" si="0"/>
        <v>59.945759029323796</v>
      </c>
      <c r="I5" s="2">
        <v>20</v>
      </c>
      <c r="J5" s="3">
        <f t="shared" si="1"/>
        <v>6</v>
      </c>
      <c r="N5" s="4">
        <f t="shared" si="2"/>
        <v>16.704545454545453</v>
      </c>
      <c r="Q5" s="1"/>
      <c r="T5" s="5">
        <v>1.1330471602918886</v>
      </c>
      <c r="Y5" s="5">
        <v>1.006773068669601E-2</v>
      </c>
      <c r="Z5" s="7" t="s">
        <v>52</v>
      </c>
      <c r="AA5" s="9">
        <v>3.29</v>
      </c>
      <c r="AB5" s="10" t="s">
        <v>55</v>
      </c>
    </row>
    <row r="6" spans="1:28" x14ac:dyDescent="0.2">
      <c r="A6" s="1">
        <v>100.263554504908</v>
      </c>
      <c r="B6" s="2">
        <v>145</v>
      </c>
      <c r="C6" s="2">
        <v>8</v>
      </c>
      <c r="D6" s="2">
        <v>0</v>
      </c>
      <c r="E6" s="2">
        <v>5</v>
      </c>
      <c r="F6" s="2">
        <v>100</v>
      </c>
      <c r="H6" s="1">
        <f t="shared" si="0"/>
        <v>80.263554504908001</v>
      </c>
      <c r="I6" s="2">
        <v>20</v>
      </c>
      <c r="J6" s="3">
        <f t="shared" si="1"/>
        <v>6</v>
      </c>
      <c r="N6" s="4">
        <f t="shared" si="2"/>
        <v>16.704545454545453</v>
      </c>
      <c r="Q6" s="1"/>
      <c r="T6" s="5">
        <v>2.0015670202694791</v>
      </c>
      <c r="Y6" s="5">
        <v>5.0338653433476682E-2</v>
      </c>
      <c r="Z6" s="7" t="s">
        <v>52</v>
      </c>
      <c r="AA6" s="9">
        <v>3.29</v>
      </c>
      <c r="AB6" s="10" t="s">
        <v>55</v>
      </c>
    </row>
    <row r="7" spans="1:28" x14ac:dyDescent="0.2">
      <c r="A7" s="1">
        <v>119.868337502773</v>
      </c>
      <c r="B7" s="2">
        <v>145</v>
      </c>
      <c r="C7" s="2">
        <v>8</v>
      </c>
      <c r="D7" s="2">
        <v>0</v>
      </c>
      <c r="E7" s="2">
        <v>5</v>
      </c>
      <c r="F7" s="2">
        <v>100</v>
      </c>
      <c r="H7" s="1">
        <f t="shared" si="0"/>
        <v>99.868337502773002</v>
      </c>
      <c r="I7" s="2">
        <v>20</v>
      </c>
      <c r="J7" s="3">
        <f t="shared" si="1"/>
        <v>6</v>
      </c>
      <c r="N7" s="4">
        <f t="shared" si="2"/>
        <v>16.704545454545453</v>
      </c>
      <c r="Q7" s="1"/>
      <c r="T7" s="5">
        <v>3.0353666884725379</v>
      </c>
      <c r="Y7" s="5">
        <v>9.060957618025825E-2</v>
      </c>
      <c r="Z7" s="7" t="s">
        <v>52</v>
      </c>
      <c r="AA7" s="9">
        <v>3.29</v>
      </c>
      <c r="AB7" s="10" t="s">
        <v>55</v>
      </c>
    </row>
    <row r="8" spans="1:28" ht="15.75" customHeight="1" x14ac:dyDescent="0.2">
      <c r="A8" s="1">
        <v>139.83192184404001</v>
      </c>
      <c r="B8" s="2">
        <v>145</v>
      </c>
      <c r="C8" s="2">
        <v>8</v>
      </c>
      <c r="D8" s="2">
        <v>0</v>
      </c>
      <c r="E8" s="2">
        <v>5</v>
      </c>
      <c r="F8" s="2">
        <v>100</v>
      </c>
      <c r="H8" s="1">
        <f t="shared" si="0"/>
        <v>119.83192184404001</v>
      </c>
      <c r="I8" s="2">
        <v>20</v>
      </c>
      <c r="J8" s="3">
        <f t="shared" si="1"/>
        <v>6</v>
      </c>
      <c r="N8" s="4">
        <f t="shared" si="2"/>
        <v>16.704545454545453</v>
      </c>
      <c r="Q8" s="1"/>
      <c r="T8" s="5">
        <v>3.7083699136899591</v>
      </c>
      <c r="Y8" s="5">
        <v>0.1006773068669528</v>
      </c>
      <c r="Z8" s="7" t="s">
        <v>52</v>
      </c>
      <c r="AA8" s="9">
        <v>3.29</v>
      </c>
      <c r="AB8" s="10" t="s">
        <v>55</v>
      </c>
    </row>
    <row r="9" spans="1:28" ht="15.75" customHeight="1" x14ac:dyDescent="0.2">
      <c r="A9" s="1">
        <v>159.794741150459</v>
      </c>
      <c r="B9" s="2">
        <v>145</v>
      </c>
      <c r="C9" s="2">
        <v>8</v>
      </c>
      <c r="D9" s="2">
        <v>0</v>
      </c>
      <c r="E9" s="2">
        <v>5</v>
      </c>
      <c r="F9" s="2">
        <v>100</v>
      </c>
      <c r="H9" s="1">
        <f t="shared" si="0"/>
        <v>139.794741150459</v>
      </c>
      <c r="I9" s="2">
        <v>20</v>
      </c>
      <c r="J9" s="3">
        <f t="shared" si="1"/>
        <v>6</v>
      </c>
      <c r="N9" s="4">
        <f t="shared" si="2"/>
        <v>16.704545454545453</v>
      </c>
      <c r="Q9" s="1"/>
      <c r="T9" s="5">
        <v>4.8505850824727679</v>
      </c>
      <c r="Y9" s="5">
        <v>0.12081276824034357</v>
      </c>
      <c r="Z9" s="7" t="s">
        <v>52</v>
      </c>
      <c r="AA9" s="9">
        <v>3.29</v>
      </c>
      <c r="AB9" s="10" t="s">
        <v>55</v>
      </c>
    </row>
    <row r="10" spans="1:28" ht="15.75" customHeight="1" x14ac:dyDescent="0.2">
      <c r="A10" s="1">
        <v>179.753735282642</v>
      </c>
      <c r="B10" s="2">
        <v>145</v>
      </c>
      <c r="C10" s="2">
        <v>8</v>
      </c>
      <c r="D10" s="2">
        <v>0</v>
      </c>
      <c r="E10" s="2">
        <v>5</v>
      </c>
      <c r="F10" s="2">
        <v>100</v>
      </c>
      <c r="H10" s="1">
        <f t="shared" si="0"/>
        <v>159.753735282642</v>
      </c>
      <c r="I10" s="2">
        <v>20</v>
      </c>
      <c r="J10" s="3">
        <f t="shared" si="1"/>
        <v>6</v>
      </c>
      <c r="N10" s="4">
        <f t="shared" si="2"/>
        <v>16.704545454545453</v>
      </c>
      <c r="Q10" s="1"/>
      <c r="T10" s="5">
        <v>5.1065196902701251</v>
      </c>
      <c r="Y10" s="5">
        <v>0.19128688304721031</v>
      </c>
      <c r="Z10" s="7" t="s">
        <v>52</v>
      </c>
      <c r="AA10" s="9">
        <v>3.29</v>
      </c>
      <c r="AB10" s="10" t="s">
        <v>55</v>
      </c>
    </row>
    <row r="11" spans="1:28" ht="15.75" customHeight="1" x14ac:dyDescent="0.2">
      <c r="A11" s="1">
        <v>199.71043431028301</v>
      </c>
      <c r="B11" s="2">
        <v>145</v>
      </c>
      <c r="C11" s="2">
        <v>8</v>
      </c>
      <c r="D11" s="2">
        <v>0</v>
      </c>
      <c r="E11" s="2">
        <v>5</v>
      </c>
      <c r="F11" s="2">
        <v>100</v>
      </c>
      <c r="H11" s="1">
        <f t="shared" si="0"/>
        <v>179.71043431028301</v>
      </c>
      <c r="I11" s="2">
        <v>20</v>
      </c>
      <c r="J11" s="3">
        <f t="shared" si="1"/>
        <v>6</v>
      </c>
      <c r="N11" s="4">
        <f t="shared" si="2"/>
        <v>16.704545454545453</v>
      </c>
      <c r="Q11" s="1"/>
      <c r="T11" s="5">
        <v>6.1823276849825728</v>
      </c>
      <c r="Y11" s="5">
        <v>0.29196418991416329</v>
      </c>
      <c r="Z11" s="7" t="s">
        <v>52</v>
      </c>
      <c r="AA11" s="9">
        <v>3.29</v>
      </c>
      <c r="AB11" s="10" t="s">
        <v>55</v>
      </c>
    </row>
    <row r="12" spans="1:28" ht="15.75" customHeight="1" x14ac:dyDescent="0.2">
      <c r="A12" s="1">
        <v>220.03205496010301</v>
      </c>
      <c r="B12" s="2">
        <v>145</v>
      </c>
      <c r="C12" s="2">
        <v>8</v>
      </c>
      <c r="D12" s="2">
        <v>0</v>
      </c>
      <c r="E12" s="2">
        <v>5</v>
      </c>
      <c r="F12" s="2">
        <v>100</v>
      </c>
      <c r="H12" s="1">
        <f t="shared" si="0"/>
        <v>200.03205496010301</v>
      </c>
      <c r="I12" s="2">
        <v>20</v>
      </c>
      <c r="J12" s="3">
        <f t="shared" si="1"/>
        <v>6</v>
      </c>
      <c r="N12" s="4">
        <f t="shared" si="2"/>
        <v>16.704545454545453</v>
      </c>
      <c r="Q12" s="1"/>
      <c r="T12" s="5">
        <v>5.8802790802207276</v>
      </c>
      <c r="Y12" s="5">
        <v>0.28189645922746948</v>
      </c>
      <c r="Z12" s="7" t="s">
        <v>52</v>
      </c>
      <c r="AA12" s="9">
        <v>3.29</v>
      </c>
      <c r="AB12" s="10" t="s">
        <v>55</v>
      </c>
    </row>
    <row r="13" spans="1:28" ht="15.75" customHeight="1" x14ac:dyDescent="0.2">
      <c r="A13" s="1">
        <v>239.977278465034</v>
      </c>
      <c r="B13" s="2">
        <v>145</v>
      </c>
      <c r="C13" s="2">
        <v>8</v>
      </c>
      <c r="D13" s="2">
        <v>0</v>
      </c>
      <c r="E13" s="2">
        <v>5</v>
      </c>
      <c r="F13" s="2">
        <v>100</v>
      </c>
      <c r="H13" s="1">
        <f t="shared" si="0"/>
        <v>219.977278465034</v>
      </c>
      <c r="I13" s="2">
        <v>20</v>
      </c>
      <c r="J13" s="3">
        <f t="shared" si="1"/>
        <v>6</v>
      </c>
      <c r="N13" s="4">
        <f t="shared" si="2"/>
        <v>16.704545454545453</v>
      </c>
      <c r="Q13" s="1"/>
      <c r="T13" s="5">
        <v>6.097059762744629</v>
      </c>
      <c r="Y13" s="5">
        <v>0.53358972639485003</v>
      </c>
      <c r="Z13" s="7" t="s">
        <v>52</v>
      </c>
      <c r="AA13" s="9">
        <v>3.29</v>
      </c>
      <c r="AB13" s="10" t="s">
        <v>55</v>
      </c>
    </row>
    <row r="14" spans="1:28" ht="15.75" customHeight="1" x14ac:dyDescent="0.2">
      <c r="A14" s="2">
        <v>40.372036446260097</v>
      </c>
      <c r="B14" s="2">
        <v>155</v>
      </c>
      <c r="C14" s="2">
        <v>8</v>
      </c>
      <c r="D14" s="2">
        <v>0</v>
      </c>
      <c r="E14" s="2">
        <v>5</v>
      </c>
      <c r="F14" s="2">
        <v>100</v>
      </c>
      <c r="H14" s="1">
        <f t="shared" ref="H14:H24" si="3">A14-25</f>
        <v>15.372036446260097</v>
      </c>
      <c r="I14" s="2">
        <v>25</v>
      </c>
      <c r="J14">
        <f t="shared" si="1"/>
        <v>5.2</v>
      </c>
      <c r="N14" s="4">
        <f t="shared" si="2"/>
        <v>16.704545454545453</v>
      </c>
      <c r="Q14" s="1"/>
      <c r="T14" s="5">
        <v>1.6086606768116631</v>
      </c>
      <c r="Y14" s="5">
        <v>3.0203192060086082E-2</v>
      </c>
      <c r="Z14" s="7" t="s">
        <v>52</v>
      </c>
      <c r="AA14" s="9">
        <v>3.29</v>
      </c>
      <c r="AB14" s="10" t="s">
        <v>55</v>
      </c>
    </row>
    <row r="15" spans="1:28" ht="15.75" customHeight="1" x14ac:dyDescent="0.2">
      <c r="A15" s="2">
        <v>59.973759304736298</v>
      </c>
      <c r="B15" s="2">
        <v>155</v>
      </c>
      <c r="C15" s="2">
        <v>8</v>
      </c>
      <c r="D15" s="2">
        <v>0</v>
      </c>
      <c r="E15" s="2">
        <v>5</v>
      </c>
      <c r="F15" s="2">
        <v>100</v>
      </c>
      <c r="H15" s="1">
        <f t="shared" si="3"/>
        <v>34.973759304736298</v>
      </c>
      <c r="I15" s="2">
        <v>25</v>
      </c>
      <c r="J15">
        <f t="shared" si="1"/>
        <v>5.2</v>
      </c>
      <c r="N15" s="4">
        <f t="shared" si="2"/>
        <v>16.704545454545453</v>
      </c>
      <c r="Q15" s="1"/>
      <c r="T15" s="5">
        <v>3.2703591736441133</v>
      </c>
      <c r="Y15" s="5">
        <v>0.11074503755364885</v>
      </c>
      <c r="Z15" s="7" t="s">
        <v>52</v>
      </c>
      <c r="AA15" s="9">
        <v>3.29</v>
      </c>
      <c r="AB15" s="10" t="s">
        <v>55</v>
      </c>
    </row>
    <row r="16" spans="1:28" ht="15.75" customHeight="1" x14ac:dyDescent="0.2">
      <c r="A16" s="2">
        <v>79.935813576308405</v>
      </c>
      <c r="B16" s="2">
        <v>155</v>
      </c>
      <c r="C16" s="2">
        <v>8</v>
      </c>
      <c r="D16" s="2">
        <v>0</v>
      </c>
      <c r="E16" s="2">
        <v>5</v>
      </c>
      <c r="F16" s="2">
        <v>100</v>
      </c>
      <c r="H16" s="1">
        <f t="shared" si="3"/>
        <v>54.935813576308405</v>
      </c>
      <c r="I16" s="2">
        <v>25</v>
      </c>
      <c r="J16">
        <f t="shared" si="1"/>
        <v>5.2</v>
      </c>
      <c r="N16" s="4">
        <f t="shared" si="2"/>
        <v>16.704545454545453</v>
      </c>
      <c r="Q16" s="1"/>
      <c r="T16" s="5">
        <v>4.7899305358368842</v>
      </c>
      <c r="Y16" s="5">
        <v>0.14094822961373435</v>
      </c>
      <c r="Z16" s="7" t="s">
        <v>52</v>
      </c>
      <c r="AA16" s="9">
        <v>3.29</v>
      </c>
      <c r="AB16" s="10" t="s">
        <v>55</v>
      </c>
    </row>
    <row r="17" spans="1:28" ht="15.75" customHeight="1" x14ac:dyDescent="0.2">
      <c r="A17" s="2">
        <v>99.8603811403609</v>
      </c>
      <c r="B17" s="2">
        <v>155</v>
      </c>
      <c r="C17" s="2">
        <v>8</v>
      </c>
      <c r="D17" s="2">
        <v>0</v>
      </c>
      <c r="E17" s="2">
        <v>5</v>
      </c>
      <c r="F17" s="2">
        <v>100</v>
      </c>
      <c r="H17" s="1">
        <f t="shared" si="3"/>
        <v>74.8603811403609</v>
      </c>
      <c r="I17" s="2">
        <v>25</v>
      </c>
      <c r="J17">
        <f t="shared" si="1"/>
        <v>5.2</v>
      </c>
      <c r="N17" s="4">
        <f t="shared" si="2"/>
        <v>16.704545454545453</v>
      </c>
      <c r="Q17" s="1"/>
      <c r="T17" s="5">
        <v>6.2151591613205035</v>
      </c>
      <c r="Y17" s="5">
        <v>0.66447022532188815</v>
      </c>
      <c r="Z17" s="7" t="s">
        <v>52</v>
      </c>
      <c r="AA17" s="9">
        <v>3.29</v>
      </c>
      <c r="AB17" s="10" t="s">
        <v>55</v>
      </c>
    </row>
    <row r="18" spans="1:28" ht="15.75" customHeight="1" x14ac:dyDescent="0.2">
      <c r="A18" s="2">
        <v>120.17817661594501</v>
      </c>
      <c r="B18" s="2">
        <v>155</v>
      </c>
      <c r="C18" s="2">
        <v>8</v>
      </c>
      <c r="D18" s="2">
        <v>0</v>
      </c>
      <c r="E18" s="2">
        <v>5</v>
      </c>
      <c r="F18" s="2">
        <v>100</v>
      </c>
      <c r="H18" s="1">
        <f t="shared" si="3"/>
        <v>95.178176615945006</v>
      </c>
      <c r="I18" s="2">
        <v>25</v>
      </c>
      <c r="J18">
        <f t="shared" si="1"/>
        <v>5.2</v>
      </c>
      <c r="N18" s="4">
        <f t="shared" si="2"/>
        <v>16.704545454545453</v>
      </c>
      <c r="Q18" s="1"/>
      <c r="T18" s="5">
        <v>7.1387386562319683</v>
      </c>
      <c r="Y18" s="5">
        <v>0.70474114806867094</v>
      </c>
      <c r="Z18" s="7" t="s">
        <v>52</v>
      </c>
      <c r="AA18" s="9">
        <v>3.29</v>
      </c>
      <c r="AB18" s="10" t="s">
        <v>55</v>
      </c>
    </row>
    <row r="19" spans="1:28" ht="15.75" customHeight="1" x14ac:dyDescent="0.2">
      <c r="A19" s="2">
        <v>140.127225295112</v>
      </c>
      <c r="B19" s="2">
        <v>155</v>
      </c>
      <c r="C19" s="2">
        <v>8</v>
      </c>
      <c r="D19" s="2">
        <v>0</v>
      </c>
      <c r="E19" s="2">
        <v>5</v>
      </c>
      <c r="F19" s="2">
        <v>100</v>
      </c>
      <c r="H19" s="1">
        <f t="shared" si="3"/>
        <v>115.127225295112</v>
      </c>
      <c r="I19" s="2">
        <v>25</v>
      </c>
      <c r="J19">
        <f t="shared" si="1"/>
        <v>5.2</v>
      </c>
      <c r="N19" s="4">
        <f t="shared" si="2"/>
        <v>16.704545454545453</v>
      </c>
      <c r="Q19" s="1"/>
      <c r="T19" s="5">
        <v>7.9112066488157859</v>
      </c>
      <c r="Y19" s="5">
        <v>0.90609576180257501</v>
      </c>
      <c r="Z19" s="7" t="s">
        <v>52</v>
      </c>
      <c r="AA19" s="9">
        <v>3.29</v>
      </c>
      <c r="AB19" s="10" t="s">
        <v>55</v>
      </c>
    </row>
    <row r="20" spans="1:28" ht="15.75" customHeight="1" x14ac:dyDescent="0.2">
      <c r="A20" s="2">
        <v>160.07168376519601</v>
      </c>
      <c r="B20" s="2">
        <v>155</v>
      </c>
      <c r="C20" s="2">
        <v>8</v>
      </c>
      <c r="D20" s="2">
        <v>0</v>
      </c>
      <c r="E20" s="2">
        <v>5</v>
      </c>
      <c r="F20" s="2">
        <v>100</v>
      </c>
      <c r="H20" s="1">
        <f t="shared" si="3"/>
        <v>135.07168376519601</v>
      </c>
      <c r="I20" s="2">
        <v>25</v>
      </c>
      <c r="J20">
        <f t="shared" si="1"/>
        <v>5.2</v>
      </c>
      <c r="N20" s="4">
        <f t="shared" si="2"/>
        <v>16.704545454545453</v>
      </c>
      <c r="Q20" s="1"/>
      <c r="T20" s="5">
        <v>7.6606136949607588</v>
      </c>
      <c r="Y20" s="5">
        <v>1.1678567596566531</v>
      </c>
      <c r="Z20" s="7" t="s">
        <v>52</v>
      </c>
      <c r="AA20" s="9">
        <v>3.29</v>
      </c>
      <c r="AB20" s="10" t="s">
        <v>55</v>
      </c>
    </row>
    <row r="21" spans="1:28" ht="15.75" customHeight="1" x14ac:dyDescent="0.2">
      <c r="A21" s="2">
        <v>179.99931146863699</v>
      </c>
      <c r="B21" s="2">
        <v>155</v>
      </c>
      <c r="C21" s="2">
        <v>8</v>
      </c>
      <c r="D21" s="2">
        <v>0</v>
      </c>
      <c r="E21" s="2">
        <v>5</v>
      </c>
      <c r="F21" s="2">
        <v>100</v>
      </c>
      <c r="H21" s="1">
        <f t="shared" si="3"/>
        <v>154.99931146863699</v>
      </c>
      <c r="I21" s="2">
        <v>25</v>
      </c>
      <c r="J21">
        <f t="shared" si="1"/>
        <v>5.2</v>
      </c>
      <c r="N21" s="4">
        <f t="shared" si="2"/>
        <v>16.704545454545453</v>
      </c>
      <c r="Q21" s="1"/>
      <c r="T21" s="5">
        <v>8.127350240889422</v>
      </c>
      <c r="Y21" s="5">
        <v>1.6511078326180268</v>
      </c>
      <c r="Z21" s="7" t="s">
        <v>52</v>
      </c>
      <c r="AA21" s="9">
        <v>3.29</v>
      </c>
      <c r="AB21" s="10" t="s">
        <v>55</v>
      </c>
    </row>
    <row r="22" spans="1:28" ht="15.75" customHeight="1" x14ac:dyDescent="0.2">
      <c r="A22" s="2">
        <v>199.99043706440801</v>
      </c>
      <c r="B22" s="2">
        <v>155</v>
      </c>
      <c r="C22" s="2">
        <v>8</v>
      </c>
      <c r="D22" s="2">
        <v>0</v>
      </c>
      <c r="E22" s="2">
        <v>5</v>
      </c>
      <c r="F22" s="2">
        <v>100</v>
      </c>
      <c r="H22" s="1">
        <f t="shared" si="3"/>
        <v>174.99043706440801</v>
      </c>
      <c r="I22" s="2">
        <v>25</v>
      </c>
      <c r="J22">
        <f t="shared" si="1"/>
        <v>5.2</v>
      </c>
      <c r="N22" s="4">
        <f t="shared" si="2"/>
        <v>16.704545454545453</v>
      </c>
      <c r="Q22" s="1"/>
      <c r="T22" s="5">
        <v>7.7034055048885008</v>
      </c>
      <c r="Y22" s="5">
        <v>1.2987372585836912</v>
      </c>
      <c r="Z22" s="7" t="s">
        <v>52</v>
      </c>
      <c r="AA22" s="9">
        <v>3.29</v>
      </c>
      <c r="AB22" s="10" t="s">
        <v>55</v>
      </c>
    </row>
    <row r="23" spans="1:28" ht="15.75" customHeight="1" x14ac:dyDescent="0.2">
      <c r="A23" s="2">
        <v>219.89052351334601</v>
      </c>
      <c r="B23" s="2">
        <v>155</v>
      </c>
      <c r="C23" s="2">
        <v>8</v>
      </c>
      <c r="D23" s="2">
        <v>0</v>
      </c>
      <c r="E23" s="2">
        <v>5</v>
      </c>
      <c r="F23" s="2">
        <v>100</v>
      </c>
      <c r="H23" s="1">
        <f t="shared" si="3"/>
        <v>194.89052351334601</v>
      </c>
      <c r="I23" s="2">
        <v>25</v>
      </c>
      <c r="J23">
        <f t="shared" si="1"/>
        <v>5.2</v>
      </c>
      <c r="N23" s="4">
        <f t="shared" si="2"/>
        <v>16.704545454545453</v>
      </c>
      <c r="Q23" s="1"/>
      <c r="T23" s="5">
        <v>7.9631823348933146</v>
      </c>
      <c r="Y23" s="5">
        <v>2.1444266362660866</v>
      </c>
      <c r="Z23" s="7" t="s">
        <v>52</v>
      </c>
      <c r="AA23" s="9">
        <v>3.29</v>
      </c>
      <c r="AB23" s="10" t="s">
        <v>55</v>
      </c>
    </row>
    <row r="24" spans="1:28" ht="15.75" customHeight="1" x14ac:dyDescent="0.2">
      <c r="A24" s="2">
        <v>239.830391774345</v>
      </c>
      <c r="B24" s="2">
        <v>155</v>
      </c>
      <c r="C24" s="2">
        <v>8</v>
      </c>
      <c r="D24" s="2">
        <v>0</v>
      </c>
      <c r="E24" s="2">
        <v>5</v>
      </c>
      <c r="F24" s="2">
        <v>100</v>
      </c>
      <c r="H24" s="1">
        <f t="shared" si="3"/>
        <v>214.830391774345</v>
      </c>
      <c r="I24" s="2">
        <v>25</v>
      </c>
      <c r="J24">
        <f t="shared" si="1"/>
        <v>5.2</v>
      </c>
      <c r="N24" s="4">
        <f t="shared" si="2"/>
        <v>16.704545454545453</v>
      </c>
      <c r="Q24" s="1"/>
      <c r="T24" s="5">
        <v>7.9934024772670114</v>
      </c>
      <c r="Y24" s="5">
        <v>2.4665940182403365</v>
      </c>
      <c r="Z24" s="7" t="s">
        <v>52</v>
      </c>
      <c r="AA24" s="9">
        <v>3.29</v>
      </c>
      <c r="AB24" s="10" t="s">
        <v>55</v>
      </c>
    </row>
    <row r="25" spans="1:28" ht="15.75" customHeight="1" x14ac:dyDescent="0.2">
      <c r="A25" s="2">
        <v>39.987988952896799</v>
      </c>
      <c r="B25" s="2">
        <v>165</v>
      </c>
      <c r="C25" s="2">
        <v>8</v>
      </c>
      <c r="D25" s="2">
        <v>0</v>
      </c>
      <c r="E25" s="2">
        <v>5</v>
      </c>
      <c r="F25" s="2">
        <v>100</v>
      </c>
      <c r="H25" s="1">
        <f t="shared" ref="H25:H35" si="4">A25-30</f>
        <v>9.9879889528967993</v>
      </c>
      <c r="I25" s="2">
        <v>30</v>
      </c>
      <c r="J25">
        <f t="shared" si="1"/>
        <v>4.666666666666667</v>
      </c>
      <c r="N25" s="4">
        <f t="shared" si="2"/>
        <v>16.704545454545453</v>
      </c>
      <c r="Q25" s="1"/>
      <c r="T25" s="5">
        <v>5.62561918562918</v>
      </c>
      <c r="Y25" s="5">
        <v>0.39264149678111626</v>
      </c>
      <c r="Z25" s="7" t="s">
        <v>52</v>
      </c>
      <c r="AA25" s="9">
        <v>3.29</v>
      </c>
      <c r="AB25" s="10" t="s">
        <v>55</v>
      </c>
    </row>
    <row r="26" spans="1:28" ht="15.75" customHeight="1" x14ac:dyDescent="0.2">
      <c r="A26" s="2">
        <v>60.287423592144599</v>
      </c>
      <c r="B26" s="2">
        <v>165</v>
      </c>
      <c r="C26" s="2">
        <v>8</v>
      </c>
      <c r="D26" s="2">
        <v>0</v>
      </c>
      <c r="E26" s="2">
        <v>5</v>
      </c>
      <c r="F26" s="2">
        <v>100</v>
      </c>
      <c r="H26" s="1">
        <f t="shared" si="4"/>
        <v>30.287423592144599</v>
      </c>
      <c r="I26" s="2">
        <v>30</v>
      </c>
      <c r="J26">
        <f t="shared" si="1"/>
        <v>4.666666666666667</v>
      </c>
      <c r="N26" s="4">
        <f t="shared" si="2"/>
        <v>16.704545454545453</v>
      </c>
      <c r="Q26" s="1"/>
      <c r="T26" s="5">
        <v>8.0579694134166004</v>
      </c>
      <c r="Y26" s="5">
        <v>0.67453795600858379</v>
      </c>
      <c r="Z26" s="7" t="s">
        <v>52</v>
      </c>
      <c r="AA26" s="9">
        <v>3.29</v>
      </c>
      <c r="AB26" s="10" t="s">
        <v>55</v>
      </c>
    </row>
    <row r="27" spans="1:28" ht="15.75" customHeight="1" x14ac:dyDescent="0.2">
      <c r="A27" s="2">
        <v>79.874610788521395</v>
      </c>
      <c r="B27" s="2">
        <v>165</v>
      </c>
      <c r="C27" s="2">
        <v>8</v>
      </c>
      <c r="D27" s="2">
        <v>0</v>
      </c>
      <c r="E27" s="2">
        <v>5</v>
      </c>
      <c r="F27" s="2">
        <v>100</v>
      </c>
      <c r="H27" s="1">
        <f t="shared" si="4"/>
        <v>49.874610788521395</v>
      </c>
      <c r="I27" s="2">
        <v>30</v>
      </c>
      <c r="J27">
        <f t="shared" si="1"/>
        <v>4.666666666666667</v>
      </c>
      <c r="N27" s="4">
        <f t="shared" si="2"/>
        <v>16.704545454545453</v>
      </c>
      <c r="Q27" s="1"/>
      <c r="T27" s="5">
        <v>8.6071143851032872</v>
      </c>
      <c r="Y27" s="5">
        <v>0.94636668454935569</v>
      </c>
      <c r="Z27" s="7" t="s">
        <v>52</v>
      </c>
      <c r="AA27" s="9">
        <v>3.29</v>
      </c>
      <c r="AB27" s="10" t="s">
        <v>55</v>
      </c>
    </row>
    <row r="28" spans="1:28" ht="15.75" customHeight="1" x14ac:dyDescent="0.2">
      <c r="A28" s="2">
        <v>100.14956431265399</v>
      </c>
      <c r="B28" s="2">
        <v>165</v>
      </c>
      <c r="C28" s="2">
        <v>8</v>
      </c>
      <c r="D28" s="2">
        <v>0</v>
      </c>
      <c r="E28" s="2">
        <v>5</v>
      </c>
      <c r="F28" s="2">
        <v>100</v>
      </c>
      <c r="H28" s="1">
        <f t="shared" si="4"/>
        <v>70.149564312653993</v>
      </c>
      <c r="I28" s="2">
        <v>30</v>
      </c>
      <c r="J28">
        <f t="shared" si="1"/>
        <v>4.666666666666667</v>
      </c>
      <c r="N28" s="4">
        <f t="shared" si="2"/>
        <v>16.704545454545453</v>
      </c>
      <c r="Q28" s="1"/>
      <c r="T28" s="5">
        <v>8.3131377542618488</v>
      </c>
      <c r="Y28" s="5">
        <v>1.5504305257510738</v>
      </c>
      <c r="Z28" s="7" t="s">
        <v>52</v>
      </c>
      <c r="AA28" s="9">
        <v>3.29</v>
      </c>
      <c r="AB28" s="10" t="s">
        <v>55</v>
      </c>
    </row>
    <row r="29" spans="1:28" ht="15.75" customHeight="1" x14ac:dyDescent="0.2">
      <c r="A29" s="2">
        <v>119.64800746674</v>
      </c>
      <c r="B29" s="2">
        <v>165</v>
      </c>
      <c r="C29" s="2">
        <v>8</v>
      </c>
      <c r="D29" s="2">
        <v>0</v>
      </c>
      <c r="E29" s="2">
        <v>5</v>
      </c>
      <c r="F29" s="2">
        <v>100</v>
      </c>
      <c r="H29" s="1">
        <f t="shared" si="4"/>
        <v>89.648007466739998</v>
      </c>
      <c r="I29" s="2">
        <v>30</v>
      </c>
      <c r="J29">
        <f t="shared" si="1"/>
        <v>4.666666666666667</v>
      </c>
      <c r="N29" s="4">
        <f t="shared" si="2"/>
        <v>16.704545454545453</v>
      </c>
      <c r="Q29" s="1"/>
      <c r="T29" s="5">
        <v>7.8631375555379144</v>
      </c>
      <c r="Y29" s="5">
        <v>2.9901160139485006</v>
      </c>
      <c r="Z29" s="7" t="s">
        <v>52</v>
      </c>
      <c r="AA29" s="9">
        <v>3.29</v>
      </c>
      <c r="AB29" s="10" t="s">
        <v>55</v>
      </c>
    </row>
    <row r="30" spans="1:28" ht="15.75" customHeight="1" x14ac:dyDescent="0.2">
      <c r="A30" s="2">
        <v>159.913321551797</v>
      </c>
      <c r="B30" s="2">
        <v>165</v>
      </c>
      <c r="C30" s="2">
        <v>8</v>
      </c>
      <c r="D30" s="2">
        <v>0</v>
      </c>
      <c r="E30" s="2">
        <v>5</v>
      </c>
      <c r="F30" s="2">
        <v>100</v>
      </c>
      <c r="H30" s="1">
        <f t="shared" si="4"/>
        <v>129.913321551797</v>
      </c>
      <c r="I30" s="2">
        <v>30</v>
      </c>
      <c r="J30">
        <f t="shared" si="1"/>
        <v>4.666666666666667</v>
      </c>
      <c r="N30" s="4">
        <f t="shared" si="2"/>
        <v>16.704545454545453</v>
      </c>
      <c r="Q30" s="1"/>
      <c r="T30" s="5">
        <v>6.9881205805787214</v>
      </c>
      <c r="Y30" s="5">
        <v>3.251877011802573</v>
      </c>
      <c r="Z30" s="7" t="s">
        <v>52</v>
      </c>
      <c r="AA30" s="9">
        <v>3.29</v>
      </c>
      <c r="AB30" s="10" t="s">
        <v>55</v>
      </c>
    </row>
    <row r="31" spans="1:28" ht="15.75" customHeight="1" x14ac:dyDescent="0.2">
      <c r="A31" s="2">
        <v>139.91454560755199</v>
      </c>
      <c r="B31" s="2">
        <v>165</v>
      </c>
      <c r="C31" s="2">
        <v>8</v>
      </c>
      <c r="D31" s="2">
        <v>0</v>
      </c>
      <c r="E31" s="2">
        <v>5</v>
      </c>
      <c r="F31" s="2">
        <v>100</v>
      </c>
      <c r="H31" s="1">
        <f t="shared" si="4"/>
        <v>109.91454560755199</v>
      </c>
      <c r="I31" s="2">
        <v>30</v>
      </c>
      <c r="J31">
        <f t="shared" si="1"/>
        <v>4.666666666666667</v>
      </c>
      <c r="N31" s="4">
        <f t="shared" si="2"/>
        <v>16.704545454545453</v>
      </c>
      <c r="Q31" s="1"/>
      <c r="T31" s="5">
        <v>6.9288145097709108</v>
      </c>
      <c r="Y31" s="5">
        <v>3.7049248927038683</v>
      </c>
      <c r="Z31" s="7" t="s">
        <v>52</v>
      </c>
      <c r="AA31" s="9">
        <v>3.29</v>
      </c>
      <c r="AB31" s="10" t="s">
        <v>55</v>
      </c>
    </row>
    <row r="32" spans="1:28" ht="15.75" customHeight="1" x14ac:dyDescent="0.2">
      <c r="A32" s="2">
        <v>179.80728772195599</v>
      </c>
      <c r="B32" s="2">
        <v>165</v>
      </c>
      <c r="C32" s="2">
        <v>8</v>
      </c>
      <c r="D32" s="2">
        <v>0</v>
      </c>
      <c r="E32" s="2">
        <v>5</v>
      </c>
      <c r="F32" s="2">
        <v>100</v>
      </c>
      <c r="H32" s="1">
        <f t="shared" si="4"/>
        <v>149.80728772195599</v>
      </c>
      <c r="I32" s="2">
        <v>30</v>
      </c>
      <c r="J32">
        <f t="shared" si="1"/>
        <v>4.666666666666667</v>
      </c>
      <c r="N32" s="4">
        <f t="shared" si="2"/>
        <v>16.704545454545453</v>
      </c>
      <c r="Q32" s="1"/>
      <c r="T32" s="5">
        <v>7.0916189203596538</v>
      </c>
      <c r="Y32" s="5">
        <v>4.178108234978545</v>
      </c>
      <c r="Z32" s="7" t="s">
        <v>52</v>
      </c>
      <c r="AA32" s="9">
        <v>3.29</v>
      </c>
      <c r="AB32" s="10" t="s">
        <v>55</v>
      </c>
    </row>
    <row r="33" spans="1:28" ht="15.75" customHeight="1" x14ac:dyDescent="0.2">
      <c r="A33" s="2">
        <v>199.732620320856</v>
      </c>
      <c r="B33" s="2">
        <v>165</v>
      </c>
      <c r="C33" s="2">
        <v>8</v>
      </c>
      <c r="D33" s="2">
        <v>0</v>
      </c>
      <c r="E33" s="2">
        <v>5</v>
      </c>
      <c r="F33" s="2">
        <v>100</v>
      </c>
      <c r="H33" s="1">
        <f t="shared" si="4"/>
        <v>169.732620320856</v>
      </c>
      <c r="I33" s="2">
        <v>30</v>
      </c>
      <c r="J33">
        <f t="shared" si="1"/>
        <v>4.666666666666667</v>
      </c>
      <c r="N33" s="4">
        <f t="shared" si="2"/>
        <v>16.704545454545453</v>
      </c>
      <c r="Q33" s="1"/>
      <c r="T33" s="5">
        <v>7.4232788501229425</v>
      </c>
      <c r="Y33" s="5">
        <v>4.6915624999999999</v>
      </c>
      <c r="Z33" s="7" t="s">
        <v>52</v>
      </c>
      <c r="AA33" s="9">
        <v>3.29</v>
      </c>
      <c r="AB33" s="10" t="s">
        <v>55</v>
      </c>
    </row>
    <row r="34" spans="1:28" ht="15.75" customHeight="1" x14ac:dyDescent="0.2">
      <c r="A34" s="2">
        <v>219.73598647418399</v>
      </c>
      <c r="B34" s="2">
        <v>165</v>
      </c>
      <c r="C34" s="2">
        <v>8</v>
      </c>
      <c r="D34" s="2">
        <v>0</v>
      </c>
      <c r="E34" s="2">
        <v>5</v>
      </c>
      <c r="F34" s="2">
        <v>100</v>
      </c>
      <c r="H34" s="1">
        <f t="shared" si="4"/>
        <v>189.73598647418399</v>
      </c>
      <c r="I34" s="2">
        <v>30</v>
      </c>
      <c r="J34">
        <f t="shared" si="1"/>
        <v>4.666666666666667</v>
      </c>
      <c r="N34" s="4">
        <f t="shared" si="2"/>
        <v>16.704545454545453</v>
      </c>
      <c r="Q34" s="1"/>
      <c r="T34" s="5">
        <v>7.2238696745197153</v>
      </c>
      <c r="Y34" s="5">
        <v>4.178108234978545</v>
      </c>
      <c r="Z34" s="7" t="s">
        <v>52</v>
      </c>
      <c r="AA34" s="9">
        <v>3.29</v>
      </c>
      <c r="AB34" s="10" t="s">
        <v>55</v>
      </c>
    </row>
    <row r="35" spans="1:28" ht="15.75" customHeight="1" x14ac:dyDescent="0.2">
      <c r="A35" s="2">
        <v>239.661319073084</v>
      </c>
      <c r="B35" s="2">
        <v>165</v>
      </c>
      <c r="C35" s="2">
        <v>8</v>
      </c>
      <c r="D35" s="2">
        <v>0</v>
      </c>
      <c r="E35" s="2">
        <v>5</v>
      </c>
      <c r="F35" s="2">
        <v>100</v>
      </c>
      <c r="H35" s="1">
        <f t="shared" si="4"/>
        <v>209.661319073084</v>
      </c>
      <c r="I35" s="2">
        <v>30</v>
      </c>
      <c r="J35">
        <f t="shared" si="1"/>
        <v>4.666666666666667</v>
      </c>
      <c r="N35" s="4">
        <f t="shared" si="2"/>
        <v>16.704545454545453</v>
      </c>
      <c r="Q35" s="1"/>
      <c r="T35" s="5">
        <v>7.5554959698083932</v>
      </c>
      <c r="Y35" s="5">
        <v>4.6915624999999999</v>
      </c>
      <c r="Z35" s="7" t="s">
        <v>52</v>
      </c>
      <c r="AA35" s="9">
        <v>3.29</v>
      </c>
      <c r="AB35" s="10" t="s">
        <v>55</v>
      </c>
    </row>
    <row r="36" spans="1:28" ht="15.75" customHeight="1" x14ac:dyDescent="0.2"/>
    <row r="37" spans="1:28" ht="15.75" customHeight="1" x14ac:dyDescent="0.2"/>
    <row r="38" spans="1:28" ht="15.75" customHeight="1" x14ac:dyDescent="0.2"/>
    <row r="39" spans="1:28" ht="15.75" customHeight="1" x14ac:dyDescent="0.2"/>
    <row r="40" spans="1:28" ht="15.75" customHeight="1" x14ac:dyDescent="0.2"/>
    <row r="41" spans="1:28" ht="15.75" customHeight="1" x14ac:dyDescent="0.2"/>
    <row r="42" spans="1:28" ht="15.75" customHeight="1" x14ac:dyDescent="0.2"/>
    <row r="43" spans="1:28" ht="15.75" customHeight="1" x14ac:dyDescent="0.2"/>
    <row r="44" spans="1:28" ht="15.75" customHeight="1" x14ac:dyDescent="0.2"/>
    <row r="45" spans="1:28" ht="15.75" customHeight="1" x14ac:dyDescent="0.2"/>
    <row r="46" spans="1:28" ht="15.75" customHeight="1" x14ac:dyDescent="0.2"/>
    <row r="47" spans="1:28" ht="15.75" customHeight="1" x14ac:dyDescent="0.2"/>
    <row r="48" spans="1:2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2019-07-15T16:35:33Z</dcterms:modified>
</cp:coreProperties>
</file>