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A386B11D-CA3B-DC44-B5A5-CF9CF5933A0F}" xr6:coauthVersionLast="43" xr6:coauthVersionMax="43" xr10:uidLastSave="{00000000-0000-0000-0000-000000000000}"/>
  <bookViews>
    <workbookView xWindow="0" yWindow="0" windowWidth="38400" windowHeight="20180" activeTab="2" xr2:uid="{00000000-000D-0000-FFFF-FFFF00000000}"/>
  </bookViews>
  <sheets>
    <sheet name="Sheet2" sheetId="1" r:id="rId1"/>
    <sheet name="Sheet1" sheetId="2" r:id="rId2"/>
    <sheet name="Data" sheetId="3" r:id="rId3"/>
  </sheets>
  <definedNames>
    <definedName name="ExternalData_1" localSheetId="0" hidden="1">Sheet2!$A$1:$L$35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3" l="1"/>
  <c r="N13" i="3"/>
  <c r="N14" i="3"/>
  <c r="N15" i="3"/>
  <c r="N16" i="3"/>
  <c r="N17" i="3"/>
  <c r="N18" i="3"/>
  <c r="N19" i="3"/>
  <c r="N20" i="3"/>
  <c r="N21" i="3"/>
  <c r="N4" i="3"/>
  <c r="N5" i="3"/>
  <c r="N6" i="3"/>
  <c r="N7" i="3"/>
  <c r="N8" i="3"/>
  <c r="N9" i="3"/>
  <c r="N10" i="3"/>
  <c r="N11" i="3"/>
  <c r="N3" i="3"/>
  <c r="J11" i="1" l="1"/>
  <c r="K11" i="1"/>
  <c r="L11" i="1"/>
  <c r="M11" i="1"/>
  <c r="N11" i="1"/>
  <c r="O11" i="1"/>
  <c r="P11" i="1"/>
  <c r="Q11" i="1"/>
  <c r="R11" i="1"/>
  <c r="J12" i="1"/>
  <c r="K12" i="1"/>
  <c r="L12" i="1"/>
  <c r="M12" i="1"/>
  <c r="N12" i="1"/>
  <c r="O12" i="1"/>
  <c r="P12" i="1"/>
  <c r="Q12" i="1"/>
  <c r="R12" i="1"/>
  <c r="K10" i="1"/>
  <c r="L10" i="1"/>
  <c r="M10" i="1"/>
  <c r="N10" i="1"/>
  <c r="O10" i="1"/>
  <c r="P10" i="1"/>
  <c r="Q10" i="1"/>
  <c r="R10" i="1"/>
  <c r="J10" i="1"/>
  <c r="M27" i="1" l="1"/>
  <c r="M28" i="1"/>
  <c r="M26" i="1"/>
</calcChain>
</file>

<file path=xl/sharedStrings.xml><?xml version="1.0" encoding="utf-8"?>
<sst xmlns="http://schemas.openxmlformats.org/spreadsheetml/2006/main" count="207" uniqueCount="51">
  <si>
    <t>Sugars</t>
  </si>
  <si>
    <t>Sample 1</t>
  </si>
  <si>
    <t>Xylose</t>
  </si>
  <si>
    <t>Mannose</t>
  </si>
  <si>
    <t>Glucose</t>
  </si>
  <si>
    <t>Galactose</t>
  </si>
  <si>
    <t>Arabinose</t>
  </si>
  <si>
    <t>Rhamnose</t>
  </si>
  <si>
    <t>Acetate</t>
  </si>
  <si>
    <t>Methanol</t>
  </si>
  <si>
    <t>Furfural</t>
  </si>
  <si>
    <t>HMF</t>
  </si>
  <si>
    <t>&lt;0.05</t>
  </si>
  <si>
    <t>Sample2</t>
  </si>
  <si>
    <t>Sample3</t>
  </si>
  <si>
    <t>Extraction Time (h)</t>
  </si>
  <si>
    <t>Table 5: Repeatability of 1H NMR sugar analysis of residual solid wood after hot water
extraction (160 C extraction; g/100 g oven dried extracted wood)</t>
  </si>
  <si>
    <t>Table 6: Repeatability of 1H NMR sugar analysis for wood hydrolyzates (160 _x0003_C extraction; g/ 100 g oven dried extracted wood).</t>
  </si>
  <si>
    <t>Table 5: Repeatability of 1H NMR sugar analysis of residual solid wood after hot water extraction (160 C extraction; g/100 g oven dried extracted wood)</t>
  </si>
  <si>
    <t>Reactor Conditions</t>
  </si>
  <si>
    <t>Solids Concentration (%dry weight)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</si>
  <si>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</si>
  <si>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</si>
  <si>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</si>
  <si>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</si>
  <si>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</si>
  <si>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</si>
  <si>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</si>
  <si>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Feed Mass (g)</t>
  </si>
  <si>
    <t>Min Temp Ramp</t>
  </si>
  <si>
    <t>%Dry content of Wood Feed</t>
  </si>
  <si>
    <t>Arbinose</t>
  </si>
  <si>
    <t>Hydroxymethylfurfural</t>
  </si>
  <si>
    <t>None</t>
  </si>
  <si>
    <t>*Time starts when isothermal starts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</si>
  <si>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</si>
  <si>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</si>
  <si>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</si>
  <si>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</si>
  <si>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</si>
  <si>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</si>
  <si>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</si>
  <si>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Feed is Apsen</t>
  </si>
  <si>
    <t>Apsen Feed comp</t>
  </si>
  <si>
    <t>Units in g/L</t>
  </si>
  <si>
    <t>Monomer</t>
  </si>
  <si>
    <t>Acid</t>
  </si>
  <si>
    <t>none</t>
  </si>
  <si>
    <t>Acetyl</t>
  </si>
  <si>
    <t>Wood</t>
  </si>
  <si>
    <t>eucalyptus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</si>
</sst>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C1" workbookViewId="0">
      <selection activeCell="J18" sqref="J18"/>
    </sheetView>
  </sheetViews>
  <sheetFormatPr baseColWidth="10" defaultColWidth="8.83203125" defaultRowHeight="15" x14ac:dyDescent="0.2"/>
  <cols>
    <col min="1" max="1" width="56.33203125" style="1" bestFit="1" customWidth="1"/>
    <col min="2" max="2" width="42.1640625" style="1" bestFit="1" customWidth="1"/>
    <col min="3" max="3" width="11" style="1" bestFit="1" customWidth="1"/>
    <col min="4" max="5" width="10.5" style="1" bestFit="1" customWidth="1"/>
    <col min="6" max="6" width="12" style="1" bestFit="1" customWidth="1"/>
    <col min="7" max="7" width="13.1640625" style="1" customWidth="1"/>
    <col min="8" max="8" width="22.6640625" style="1" customWidth="1"/>
    <col min="9" max="9" width="10.5" style="1" bestFit="1" customWidth="1"/>
    <col min="10" max="10" width="11.5" style="1" bestFit="1" customWidth="1"/>
    <col min="11" max="11" width="13.6640625" style="1" bestFit="1" customWidth="1"/>
    <col min="12" max="12" width="11.5" style="1" bestFit="1" customWidth="1"/>
  </cols>
  <sheetData>
    <row r="1" spans="1:27" x14ac:dyDescent="0.2">
      <c r="A1"/>
      <c r="B1"/>
      <c r="C1"/>
      <c r="D1"/>
      <c r="E1"/>
      <c r="F1"/>
      <c r="G1"/>
      <c r="H1"/>
      <c r="I1"/>
      <c r="J1"/>
      <c r="K1"/>
      <c r="L1"/>
    </row>
    <row r="2" spans="1:27" ht="26.5" customHeight="1" x14ac:dyDescent="0.2">
      <c r="A2" s="3" t="s">
        <v>18</v>
      </c>
      <c r="E2"/>
      <c r="F2"/>
      <c r="G2"/>
      <c r="H2" s="3" t="s">
        <v>18</v>
      </c>
      <c r="I2"/>
      <c r="J2"/>
      <c r="K2"/>
      <c r="L2"/>
      <c r="V2" t="s">
        <v>42</v>
      </c>
    </row>
    <row r="3" spans="1:27" x14ac:dyDescent="0.2">
      <c r="A3" s="1" t="s">
        <v>0</v>
      </c>
      <c r="B3" s="1" t="s">
        <v>1</v>
      </c>
      <c r="C3" s="1" t="s">
        <v>13</v>
      </c>
      <c r="D3" s="1" t="s">
        <v>14</v>
      </c>
      <c r="E3"/>
      <c r="F3"/>
      <c r="G3"/>
      <c r="H3" s="1" t="s">
        <v>0</v>
      </c>
      <c r="I3" s="1" t="s">
        <v>15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V3" t="s">
        <v>43</v>
      </c>
    </row>
    <row r="4" spans="1:27" x14ac:dyDescent="0.2">
      <c r="A4" s="1" t="s">
        <v>15</v>
      </c>
      <c r="B4" s="1">
        <v>0.5</v>
      </c>
      <c r="C4" s="1">
        <v>1</v>
      </c>
      <c r="D4" s="1">
        <v>2</v>
      </c>
      <c r="E4"/>
      <c r="F4"/>
      <c r="G4"/>
      <c r="H4" s="1" t="s">
        <v>1</v>
      </c>
      <c r="I4" s="1">
        <v>0.5</v>
      </c>
      <c r="J4" s="2">
        <v>12.42</v>
      </c>
      <c r="K4" s="2">
        <v>1.82</v>
      </c>
      <c r="L4" s="2">
        <v>51.5</v>
      </c>
      <c r="M4" s="2">
        <v>0.85</v>
      </c>
      <c r="N4" s="2">
        <v>0.27</v>
      </c>
      <c r="O4" s="2">
        <v>0.36</v>
      </c>
      <c r="P4" s="2">
        <v>3.13</v>
      </c>
      <c r="Q4" s="2">
        <v>0.5</v>
      </c>
      <c r="R4" s="2">
        <v>0.31</v>
      </c>
      <c r="S4" s="2">
        <v>0.14000000000000001</v>
      </c>
    </row>
    <row r="5" spans="1:27" x14ac:dyDescent="0.2">
      <c r="A5" s="1" t="s">
        <v>2</v>
      </c>
      <c r="B5" s="2">
        <v>12.42</v>
      </c>
      <c r="C5" s="2">
        <v>8.9</v>
      </c>
      <c r="D5" s="2">
        <v>6.31</v>
      </c>
      <c r="E5"/>
      <c r="F5"/>
      <c r="G5"/>
      <c r="H5" s="1" t="s">
        <v>13</v>
      </c>
      <c r="I5" s="1">
        <v>1</v>
      </c>
      <c r="J5" s="2">
        <v>8.9</v>
      </c>
      <c r="K5" s="2">
        <v>1.66</v>
      </c>
      <c r="L5" s="2">
        <v>56.42</v>
      </c>
      <c r="M5" s="2">
        <v>0.99</v>
      </c>
      <c r="N5" s="2">
        <v>0.32</v>
      </c>
      <c r="O5" s="2">
        <v>0.18</v>
      </c>
      <c r="P5" s="2">
        <v>2.36</v>
      </c>
      <c r="Q5" s="2">
        <v>0.42</v>
      </c>
      <c r="R5" s="2">
        <v>0.23</v>
      </c>
      <c r="S5" s="2">
        <v>7.0000000000000007E-2</v>
      </c>
      <c r="V5" s="1" t="s">
        <v>6</v>
      </c>
      <c r="W5" s="1" t="s">
        <v>5</v>
      </c>
      <c r="X5" s="1" t="s">
        <v>4</v>
      </c>
      <c r="Y5" s="1" t="s">
        <v>2</v>
      </c>
      <c r="Z5" s="1" t="s">
        <v>3</v>
      </c>
      <c r="AA5" s="1" t="s">
        <v>41</v>
      </c>
    </row>
    <row r="6" spans="1:27" x14ac:dyDescent="0.2">
      <c r="A6" s="1" t="s">
        <v>3</v>
      </c>
      <c r="B6" s="2">
        <v>1.82</v>
      </c>
      <c r="C6" s="2">
        <v>1.66</v>
      </c>
      <c r="D6" s="2">
        <v>1.4</v>
      </c>
      <c r="E6"/>
      <c r="F6"/>
      <c r="G6"/>
      <c r="H6" s="1" t="s">
        <v>14</v>
      </c>
      <c r="I6" s="1">
        <v>2</v>
      </c>
      <c r="J6" s="2">
        <v>6.31</v>
      </c>
      <c r="K6" s="2">
        <v>1.4</v>
      </c>
      <c r="L6" s="2">
        <v>59.59</v>
      </c>
      <c r="M6" s="2">
        <v>0.61</v>
      </c>
      <c r="N6" s="2">
        <v>0.11</v>
      </c>
      <c r="O6" s="2">
        <v>0.15</v>
      </c>
      <c r="P6" s="2">
        <v>1.54</v>
      </c>
      <c r="Q6" s="2">
        <v>0.49</v>
      </c>
      <c r="R6" s="2">
        <v>0.22</v>
      </c>
      <c r="S6" s="2">
        <v>0.1</v>
      </c>
      <c r="V6">
        <v>1.26</v>
      </c>
      <c r="W6">
        <v>1.24</v>
      </c>
      <c r="X6">
        <v>47.53</v>
      </c>
      <c r="Y6">
        <v>14.72</v>
      </c>
      <c r="Z6">
        <v>2.63</v>
      </c>
      <c r="AA6">
        <v>0.67</v>
      </c>
    </row>
    <row r="7" spans="1:27" x14ac:dyDescent="0.2">
      <c r="A7" s="1" t="s">
        <v>4</v>
      </c>
      <c r="B7" s="2">
        <v>51.5</v>
      </c>
      <c r="C7" s="2">
        <v>56.42</v>
      </c>
      <c r="D7" s="2">
        <v>59.59</v>
      </c>
      <c r="E7"/>
      <c r="F7"/>
      <c r="G7"/>
      <c r="H7"/>
      <c r="I7"/>
      <c r="J7"/>
      <c r="K7"/>
      <c r="L7"/>
    </row>
    <row r="8" spans="1:27" x14ac:dyDescent="0.2">
      <c r="A8" s="1" t="s">
        <v>5</v>
      </c>
      <c r="B8" s="2">
        <v>0.85</v>
      </c>
      <c r="C8" s="2">
        <v>0.99</v>
      </c>
      <c r="D8" s="2">
        <v>0.61</v>
      </c>
      <c r="E8"/>
      <c r="F8"/>
      <c r="G8"/>
      <c r="H8" t="s">
        <v>44</v>
      </c>
      <c r="I8"/>
      <c r="J8"/>
      <c r="K8"/>
      <c r="L8"/>
    </row>
    <row r="9" spans="1:27" x14ac:dyDescent="0.2">
      <c r="A9" s="1" t="s">
        <v>6</v>
      </c>
      <c r="B9" s="2">
        <v>0.27</v>
      </c>
      <c r="C9" s="2">
        <v>0.32</v>
      </c>
      <c r="D9" s="2">
        <v>0.11</v>
      </c>
      <c r="E9"/>
      <c r="F9"/>
      <c r="G9"/>
      <c r="H9" s="1" t="s">
        <v>0</v>
      </c>
      <c r="I9" s="1" t="s">
        <v>15</v>
      </c>
      <c r="J9" s="1" t="s">
        <v>2</v>
      </c>
      <c r="K9" s="1" t="s">
        <v>3</v>
      </c>
      <c r="L9" s="1" t="s">
        <v>4</v>
      </c>
      <c r="M9" s="1" t="s">
        <v>5</v>
      </c>
      <c r="N9" s="1" t="s">
        <v>6</v>
      </c>
      <c r="O9" s="1" t="s">
        <v>7</v>
      </c>
      <c r="P9" s="1" t="s">
        <v>8</v>
      </c>
      <c r="Q9" s="1" t="s">
        <v>9</v>
      </c>
      <c r="R9" s="1" t="s">
        <v>10</v>
      </c>
      <c r="S9" s="1" t="s">
        <v>11</v>
      </c>
    </row>
    <row r="10" spans="1:27" x14ac:dyDescent="0.2">
      <c r="A10" s="1" t="s">
        <v>7</v>
      </c>
      <c r="B10" s="2">
        <v>0.36</v>
      </c>
      <c r="C10" s="2">
        <v>0.18</v>
      </c>
      <c r="D10" s="2">
        <v>0.15</v>
      </c>
      <c r="E10"/>
      <c r="F10"/>
      <c r="G10"/>
      <c r="H10" s="1" t="s">
        <v>1</v>
      </c>
      <c r="I10" s="1">
        <v>0.5</v>
      </c>
      <c r="J10" s="2">
        <f>J18*10/6</f>
        <v>8.2166666666666668</v>
      </c>
      <c r="K10" s="2">
        <f t="shared" ref="K10:R10" si="0">K18*10/6</f>
        <v>1.5166666666666666</v>
      </c>
      <c r="L10" s="2">
        <f t="shared" si="0"/>
        <v>1.6833333333333333</v>
      </c>
      <c r="M10" s="2">
        <f t="shared" si="0"/>
        <v>0.73333333333333339</v>
      </c>
      <c r="N10" s="2">
        <f t="shared" si="0"/>
        <v>0.55000000000000004</v>
      </c>
      <c r="O10" s="2">
        <f t="shared" si="0"/>
        <v>0.48333333333333334</v>
      </c>
      <c r="P10" s="2">
        <f t="shared" si="0"/>
        <v>1.9666666666666666</v>
      </c>
      <c r="Q10" s="2">
        <f t="shared" si="0"/>
        <v>0.6166666666666667</v>
      </c>
      <c r="R10" s="2">
        <f t="shared" si="0"/>
        <v>8.3333333333333329E-2</v>
      </c>
      <c r="S10" s="2">
        <v>0</v>
      </c>
    </row>
    <row r="11" spans="1:27" x14ac:dyDescent="0.2">
      <c r="A11" s="1" t="s">
        <v>8</v>
      </c>
      <c r="B11" s="2">
        <v>3.13</v>
      </c>
      <c r="C11" s="2">
        <v>2.36</v>
      </c>
      <c r="D11" s="2">
        <v>1.54</v>
      </c>
      <c r="E11"/>
      <c r="F11"/>
      <c r="G11"/>
      <c r="H11" s="1" t="s">
        <v>13</v>
      </c>
      <c r="I11" s="1">
        <v>1</v>
      </c>
      <c r="J11" s="2">
        <f t="shared" ref="J11:R11" si="1">J19*10/6</f>
        <v>14.950000000000001</v>
      </c>
      <c r="K11" s="2">
        <f t="shared" si="1"/>
        <v>1.3666666666666665</v>
      </c>
      <c r="L11" s="2">
        <f t="shared" si="1"/>
        <v>1.5166666666666666</v>
      </c>
      <c r="M11" s="2">
        <f t="shared" si="1"/>
        <v>1.2833333333333334</v>
      </c>
      <c r="N11" s="2">
        <f t="shared" si="1"/>
        <v>0.3666666666666667</v>
      </c>
      <c r="O11" s="2">
        <f t="shared" si="1"/>
        <v>0.58333333333333337</v>
      </c>
      <c r="P11" s="2">
        <f t="shared" si="1"/>
        <v>3.3833333333333329</v>
      </c>
      <c r="Q11" s="2">
        <f t="shared" si="1"/>
        <v>0.83333333333333337</v>
      </c>
      <c r="R11" s="2">
        <f t="shared" si="1"/>
        <v>0.18333333333333335</v>
      </c>
      <c r="S11" s="2">
        <v>0</v>
      </c>
    </row>
    <row r="12" spans="1:27" x14ac:dyDescent="0.2">
      <c r="A12" s="1" t="s">
        <v>9</v>
      </c>
      <c r="B12" s="2">
        <v>0.5</v>
      </c>
      <c r="C12" s="2">
        <v>0.42</v>
      </c>
      <c r="D12" s="2">
        <v>0.49</v>
      </c>
      <c r="E12"/>
      <c r="F12"/>
      <c r="G12"/>
      <c r="H12" s="1" t="s">
        <v>14</v>
      </c>
      <c r="I12" s="1">
        <v>2</v>
      </c>
      <c r="J12" s="2">
        <f t="shared" ref="J12:R12" si="2">J20*10/6</f>
        <v>18.599999999999998</v>
      </c>
      <c r="K12" s="2">
        <f t="shared" si="2"/>
        <v>2.2333333333333334</v>
      </c>
      <c r="L12" s="2">
        <f t="shared" si="2"/>
        <v>1.7166666666666668</v>
      </c>
      <c r="M12" s="2">
        <f t="shared" si="2"/>
        <v>1.4166666666666667</v>
      </c>
      <c r="N12" s="2">
        <f t="shared" si="2"/>
        <v>0.43333333333333335</v>
      </c>
      <c r="O12" s="2">
        <f t="shared" si="2"/>
        <v>0.75</v>
      </c>
      <c r="P12" s="2">
        <f t="shared" si="2"/>
        <v>4.1000000000000005</v>
      </c>
      <c r="Q12" s="2">
        <f t="shared" si="2"/>
        <v>1.1333333333333335</v>
      </c>
      <c r="R12" s="2">
        <f t="shared" si="2"/>
        <v>0.48333333333333334</v>
      </c>
      <c r="S12" s="2">
        <v>0</v>
      </c>
    </row>
    <row r="13" spans="1:27" x14ac:dyDescent="0.2">
      <c r="A13" s="1" t="s">
        <v>10</v>
      </c>
      <c r="B13" s="2">
        <v>0.31</v>
      </c>
      <c r="C13" s="2">
        <v>0.23</v>
      </c>
      <c r="D13" s="2">
        <v>0.22</v>
      </c>
      <c r="E13"/>
      <c r="F13"/>
      <c r="G13"/>
      <c r="H13"/>
      <c r="I13"/>
      <c r="J13"/>
      <c r="K13"/>
      <c r="L13"/>
    </row>
    <row r="14" spans="1:27" x14ac:dyDescent="0.2">
      <c r="A14" s="1" t="s">
        <v>11</v>
      </c>
      <c r="B14" s="2">
        <v>0.14000000000000001</v>
      </c>
      <c r="C14" s="2">
        <v>7.0000000000000007E-2</v>
      </c>
      <c r="D14" s="2">
        <v>0.1</v>
      </c>
      <c r="E14"/>
      <c r="F14"/>
      <c r="G14"/>
      <c r="H14"/>
      <c r="I14"/>
      <c r="J14"/>
      <c r="K14"/>
      <c r="L14"/>
    </row>
    <row r="15" spans="1:27" x14ac:dyDescent="0.2">
      <c r="A15"/>
      <c r="B15"/>
      <c r="C15"/>
      <c r="D15"/>
      <c r="E15"/>
      <c r="F15"/>
      <c r="G15"/>
      <c r="H15"/>
      <c r="I15"/>
      <c r="J15"/>
      <c r="K15"/>
      <c r="L15"/>
    </row>
    <row r="16" spans="1:27" x14ac:dyDescent="0.2">
      <c r="A16"/>
      <c r="B16"/>
      <c r="C16"/>
      <c r="D16"/>
      <c r="E16"/>
      <c r="F16"/>
      <c r="G16"/>
      <c r="H16" s="4" t="s">
        <v>17</v>
      </c>
      <c r="I16"/>
      <c r="J16"/>
      <c r="K16"/>
      <c r="L16"/>
    </row>
    <row r="17" spans="1:27" x14ac:dyDescent="0.2">
      <c r="A17" s="4" t="s">
        <v>17</v>
      </c>
      <c r="E17"/>
      <c r="F17"/>
      <c r="G17"/>
      <c r="H17" s="1" t="s">
        <v>0</v>
      </c>
      <c r="I17" s="1" t="s">
        <v>15</v>
      </c>
      <c r="J17" s="1" t="s">
        <v>2</v>
      </c>
      <c r="K17" s="1" t="s">
        <v>3</v>
      </c>
      <c r="L17" s="1" t="s">
        <v>4</v>
      </c>
      <c r="M17" s="1" t="s">
        <v>5</v>
      </c>
      <c r="N17" s="1" t="s">
        <v>6</v>
      </c>
      <c r="O17" s="1" t="s">
        <v>7</v>
      </c>
      <c r="P17" s="1" t="s">
        <v>8</v>
      </c>
      <c r="Q17" s="1" t="s">
        <v>9</v>
      </c>
      <c r="R17" s="1" t="s">
        <v>10</v>
      </c>
      <c r="S17" s="1" t="s">
        <v>11</v>
      </c>
    </row>
    <row r="18" spans="1:27" x14ac:dyDescent="0.2">
      <c r="A18" s="1" t="s">
        <v>0</v>
      </c>
      <c r="B18" s="1" t="s">
        <v>1</v>
      </c>
      <c r="C18" s="1" t="s">
        <v>13</v>
      </c>
      <c r="D18" s="1" t="s">
        <v>14</v>
      </c>
      <c r="E18"/>
      <c r="F18"/>
      <c r="G18"/>
      <c r="H18" s="1" t="s">
        <v>1</v>
      </c>
      <c r="I18" s="1">
        <v>0.5</v>
      </c>
      <c r="J18" s="2">
        <v>4.93</v>
      </c>
      <c r="K18" s="2">
        <v>0.91</v>
      </c>
      <c r="L18" s="2">
        <v>1.01</v>
      </c>
      <c r="M18" s="2">
        <v>0.44</v>
      </c>
      <c r="N18" s="2">
        <v>0.33</v>
      </c>
      <c r="O18" s="2">
        <v>0.28999999999999998</v>
      </c>
      <c r="P18" s="2">
        <v>1.18</v>
      </c>
      <c r="Q18" s="2">
        <v>0.37</v>
      </c>
      <c r="R18" s="2">
        <v>0.05</v>
      </c>
      <c r="S18" s="1" t="s">
        <v>12</v>
      </c>
    </row>
    <row r="19" spans="1:27" x14ac:dyDescent="0.2">
      <c r="A19" s="1" t="s">
        <v>15</v>
      </c>
      <c r="B19" s="1">
        <v>0.5</v>
      </c>
      <c r="C19" s="1">
        <v>1</v>
      </c>
      <c r="D19" s="1">
        <v>2</v>
      </c>
      <c r="G19"/>
      <c r="H19" s="1" t="s">
        <v>13</v>
      </c>
      <c r="I19" s="1">
        <v>1</v>
      </c>
      <c r="J19" s="2">
        <v>8.9700000000000006</v>
      </c>
      <c r="K19" s="2">
        <v>0.82</v>
      </c>
      <c r="L19" s="2">
        <v>0.91</v>
      </c>
      <c r="M19" s="2">
        <v>0.77</v>
      </c>
      <c r="N19" s="2">
        <v>0.22</v>
      </c>
      <c r="O19" s="2">
        <v>0.35</v>
      </c>
      <c r="P19" s="2">
        <v>2.0299999999999998</v>
      </c>
      <c r="Q19" s="2">
        <v>0.5</v>
      </c>
      <c r="R19" s="2">
        <v>0.11</v>
      </c>
      <c r="S19" s="1" t="s">
        <v>12</v>
      </c>
    </row>
    <row r="20" spans="1:27" x14ac:dyDescent="0.2">
      <c r="A20" s="1" t="s">
        <v>2</v>
      </c>
      <c r="B20" s="2">
        <v>4.93</v>
      </c>
      <c r="C20" s="2">
        <v>8.9700000000000006</v>
      </c>
      <c r="D20" s="2">
        <v>11.16</v>
      </c>
      <c r="G20"/>
      <c r="H20" s="1" t="s">
        <v>14</v>
      </c>
      <c r="I20" s="1">
        <v>2</v>
      </c>
      <c r="J20" s="2">
        <v>11.16</v>
      </c>
      <c r="K20" s="2">
        <v>1.34</v>
      </c>
      <c r="L20" s="2">
        <v>1.03</v>
      </c>
      <c r="M20" s="2">
        <v>0.85</v>
      </c>
      <c r="N20" s="2">
        <v>0.26</v>
      </c>
      <c r="O20" s="2">
        <v>0.45</v>
      </c>
      <c r="P20" s="2">
        <v>2.46</v>
      </c>
      <c r="Q20" s="2">
        <v>0.68</v>
      </c>
      <c r="R20" s="2">
        <v>0.28999999999999998</v>
      </c>
      <c r="S20" s="1" t="s">
        <v>12</v>
      </c>
    </row>
    <row r="21" spans="1:27" x14ac:dyDescent="0.2">
      <c r="A21" s="1" t="s">
        <v>3</v>
      </c>
      <c r="B21" s="2">
        <v>0.91</v>
      </c>
      <c r="C21" s="2">
        <v>0.82</v>
      </c>
      <c r="D21" s="2">
        <v>1.34</v>
      </c>
      <c r="G21"/>
      <c r="H21"/>
      <c r="I21"/>
      <c r="J21"/>
      <c r="K21"/>
      <c r="L21"/>
      <c r="O21" s="1"/>
      <c r="P21" s="2"/>
      <c r="Q21" s="2"/>
      <c r="R21" s="2"/>
    </row>
    <row r="22" spans="1:27" x14ac:dyDescent="0.2">
      <c r="A22" s="1" t="s">
        <v>4</v>
      </c>
      <c r="B22" s="2">
        <v>1.01</v>
      </c>
      <c r="C22" s="2">
        <v>0.91</v>
      </c>
      <c r="D22" s="2">
        <v>1.03</v>
      </c>
      <c r="G22"/>
      <c r="H22"/>
      <c r="I22"/>
      <c r="J22"/>
      <c r="K22"/>
      <c r="L22"/>
      <c r="O22" s="1"/>
      <c r="P22" s="2"/>
      <c r="Q22" s="2"/>
      <c r="R22" s="2"/>
    </row>
    <row r="23" spans="1:27" x14ac:dyDescent="0.2">
      <c r="A23" s="1" t="s">
        <v>5</v>
      </c>
      <c r="B23" s="2">
        <v>0.44</v>
      </c>
      <c r="C23" s="2">
        <v>0.77</v>
      </c>
      <c r="D23" s="2">
        <v>0.85</v>
      </c>
      <c r="G23"/>
      <c r="H23"/>
      <c r="I23"/>
      <c r="J23"/>
      <c r="K23"/>
      <c r="L23"/>
      <c r="O23" s="1"/>
      <c r="P23" s="2"/>
      <c r="Q23" s="2"/>
      <c r="R23" s="2"/>
    </row>
    <row r="24" spans="1:27" x14ac:dyDescent="0.2">
      <c r="A24" s="1" t="s">
        <v>6</v>
      </c>
      <c r="B24" s="2">
        <v>0.33</v>
      </c>
      <c r="C24" s="2">
        <v>0.22</v>
      </c>
      <c r="D24" s="2">
        <v>0.26</v>
      </c>
      <c r="G24" s="1" t="s">
        <v>19</v>
      </c>
      <c r="M24" s="1"/>
      <c r="N24" s="1"/>
      <c r="O24" s="1"/>
      <c r="P24" s="1" t="s">
        <v>20</v>
      </c>
      <c r="Q24" s="1"/>
      <c r="R24" s="1"/>
      <c r="S24" s="1"/>
      <c r="T24" s="1"/>
      <c r="U24" s="1" t="s">
        <v>21</v>
      </c>
      <c r="V24" s="1"/>
      <c r="W24" s="1"/>
      <c r="X24" s="1"/>
      <c r="Y24" s="1"/>
      <c r="Z24" s="1"/>
      <c r="AA24" s="1"/>
    </row>
    <row r="25" spans="1:27" x14ac:dyDescent="0.2">
      <c r="A25" s="1" t="s">
        <v>7</v>
      </c>
      <c r="B25" s="2">
        <v>0.28999999999999998</v>
      </c>
      <c r="C25" s="2">
        <v>0.35</v>
      </c>
      <c r="D25" s="2">
        <v>0.45</v>
      </c>
      <c r="G25" s="1" t="s">
        <v>22</v>
      </c>
      <c r="H25" s="1" t="s">
        <v>23</v>
      </c>
      <c r="I25" s="1" t="s">
        <v>24</v>
      </c>
      <c r="J25" s="1" t="s">
        <v>25</v>
      </c>
      <c r="K25" s="1" t="s">
        <v>26</v>
      </c>
      <c r="L25" s="1" t="s">
        <v>27</v>
      </c>
      <c r="M25" s="1" t="s">
        <v>28</v>
      </c>
      <c r="N25" s="1" t="s">
        <v>29</v>
      </c>
      <c r="O25" s="1" t="s">
        <v>30</v>
      </c>
      <c r="P25" s="1" t="s">
        <v>6</v>
      </c>
      <c r="Q25" s="1" t="s">
        <v>5</v>
      </c>
      <c r="R25" s="1" t="s">
        <v>4</v>
      </c>
      <c r="S25" s="1" t="s">
        <v>2</v>
      </c>
      <c r="T25" s="1" t="s">
        <v>3</v>
      </c>
      <c r="U25" s="1" t="s">
        <v>31</v>
      </c>
      <c r="V25" s="1" t="s">
        <v>5</v>
      </c>
      <c r="W25" s="1" t="s">
        <v>4</v>
      </c>
      <c r="X25" s="1" t="s">
        <v>2</v>
      </c>
      <c r="Y25" s="1" t="s">
        <v>3</v>
      </c>
      <c r="Z25" s="1" t="s">
        <v>10</v>
      </c>
      <c r="AA25" s="1" t="s">
        <v>32</v>
      </c>
    </row>
    <row r="26" spans="1:27" x14ac:dyDescent="0.2">
      <c r="A26" s="1" t="s">
        <v>8</v>
      </c>
      <c r="B26" s="2">
        <v>1.18</v>
      </c>
      <c r="C26" s="2">
        <v>2.0299999999999998</v>
      </c>
      <c r="D26" s="2">
        <v>2.46</v>
      </c>
      <c r="G26">
        <v>30</v>
      </c>
      <c r="H26">
        <v>160</v>
      </c>
      <c r="I26">
        <v>6</v>
      </c>
      <c r="J26" t="s">
        <v>33</v>
      </c>
      <c r="K26">
        <v>0</v>
      </c>
      <c r="L26">
        <v>5</v>
      </c>
      <c r="M26">
        <f>4.7/I26</f>
        <v>0.78333333333333333</v>
      </c>
      <c r="N26">
        <v>6.4</v>
      </c>
      <c r="O26" s="1">
        <v>0.89500000000000002</v>
      </c>
      <c r="P26" s="2"/>
      <c r="Q26" s="2"/>
      <c r="R26" s="2"/>
    </row>
    <row r="27" spans="1:27" x14ac:dyDescent="0.2">
      <c r="A27" s="1" t="s">
        <v>9</v>
      </c>
      <c r="B27" s="2">
        <v>0.37</v>
      </c>
      <c r="C27" s="2">
        <v>0.5</v>
      </c>
      <c r="D27" s="2">
        <v>0.68</v>
      </c>
      <c r="G27">
        <v>60</v>
      </c>
      <c r="H27">
        <v>160</v>
      </c>
      <c r="I27" s="1">
        <v>6</v>
      </c>
      <c r="J27" t="s">
        <v>33</v>
      </c>
      <c r="K27">
        <v>0</v>
      </c>
      <c r="L27">
        <v>5</v>
      </c>
      <c r="M27" s="1">
        <f t="shared" ref="M27:M28" si="3">4.7/I27</f>
        <v>0.78333333333333333</v>
      </c>
      <c r="N27">
        <v>6.4</v>
      </c>
      <c r="O27" s="1">
        <v>0.89500000000000002</v>
      </c>
      <c r="P27" s="2"/>
      <c r="Q27" s="2"/>
      <c r="R27" s="2"/>
    </row>
    <row r="28" spans="1:27" x14ac:dyDescent="0.2">
      <c r="A28" s="1" t="s">
        <v>10</v>
      </c>
      <c r="B28" s="2">
        <v>0.05</v>
      </c>
      <c r="C28" s="2">
        <v>0.11</v>
      </c>
      <c r="D28" s="2">
        <v>0.28999999999999998</v>
      </c>
      <c r="G28">
        <v>120</v>
      </c>
      <c r="H28">
        <v>160</v>
      </c>
      <c r="I28" s="1">
        <v>6</v>
      </c>
      <c r="J28" t="s">
        <v>33</v>
      </c>
      <c r="K28">
        <v>0</v>
      </c>
      <c r="L28">
        <v>5</v>
      </c>
      <c r="M28" s="1">
        <f t="shared" si="3"/>
        <v>0.78333333333333333</v>
      </c>
      <c r="N28">
        <v>6.4</v>
      </c>
      <c r="O28" s="1">
        <v>0.89500000000000002</v>
      </c>
      <c r="P28" s="2"/>
      <c r="Q28" s="2"/>
      <c r="R28" s="2"/>
    </row>
    <row r="29" spans="1:27" x14ac:dyDescent="0.2">
      <c r="A29" s="1" t="s">
        <v>11</v>
      </c>
      <c r="B29" s="1" t="s">
        <v>12</v>
      </c>
      <c r="C29" s="1" t="s">
        <v>12</v>
      </c>
      <c r="D29" s="1" t="s">
        <v>12</v>
      </c>
      <c r="G29"/>
      <c r="H29"/>
      <c r="I29"/>
      <c r="J29"/>
      <c r="K29"/>
      <c r="L29"/>
      <c r="O29" s="1"/>
      <c r="P29" s="2"/>
      <c r="Q29" s="2"/>
      <c r="R29" s="2"/>
    </row>
    <row r="30" spans="1:27" x14ac:dyDescent="0.2">
      <c r="A30"/>
      <c r="B30"/>
      <c r="G30"/>
      <c r="H30"/>
      <c r="I30"/>
      <c r="J30"/>
      <c r="K30"/>
      <c r="L30"/>
      <c r="O30" s="1"/>
      <c r="P30" s="1"/>
      <c r="Q30" s="1"/>
      <c r="R30" s="1"/>
    </row>
    <row r="31" spans="1:27" x14ac:dyDescent="0.2">
      <c r="A31"/>
      <c r="B31"/>
      <c r="G31"/>
      <c r="H31"/>
      <c r="I31"/>
      <c r="J31"/>
      <c r="K31"/>
      <c r="L31"/>
    </row>
    <row r="32" spans="1:27" x14ac:dyDescent="0.2">
      <c r="A32"/>
      <c r="B32"/>
      <c r="C32"/>
      <c r="D32"/>
      <c r="E32"/>
      <c r="F32"/>
      <c r="G32"/>
      <c r="H32"/>
      <c r="I32"/>
      <c r="J32"/>
      <c r="K32"/>
      <c r="L32"/>
    </row>
    <row r="33" spans="1:12" x14ac:dyDescent="0.2">
      <c r="A33"/>
      <c r="B33"/>
      <c r="C33"/>
      <c r="D33"/>
      <c r="E33"/>
      <c r="F33"/>
      <c r="G33" t="s">
        <v>34</v>
      </c>
      <c r="H33"/>
      <c r="I33"/>
      <c r="J33"/>
      <c r="K33"/>
      <c r="L33"/>
    </row>
    <row r="34" spans="1:12" x14ac:dyDescent="0.2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2">
      <c r="A35"/>
      <c r="B35"/>
      <c r="C35"/>
      <c r="D35"/>
      <c r="E35"/>
      <c r="F35"/>
      <c r="G35"/>
      <c r="H35"/>
      <c r="I35"/>
      <c r="J35"/>
      <c r="K35"/>
      <c r="L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17" workbookViewId="0">
      <selection activeCell="H20" sqref="H20"/>
    </sheetView>
  </sheetViews>
  <sheetFormatPr baseColWidth="10" defaultColWidth="8.83203125" defaultRowHeight="15" x14ac:dyDescent="0.2"/>
  <cols>
    <col min="3" max="3" width="13.8320312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20" spans="1:12" ht="192" x14ac:dyDescent="0.2">
      <c r="C20" s="3" t="s">
        <v>16</v>
      </c>
    </row>
    <row r="21" spans="1:12" x14ac:dyDescent="0.2">
      <c r="C21" t="s">
        <v>0</v>
      </c>
      <c r="D21" t="s">
        <v>1</v>
      </c>
      <c r="E21" t="s">
        <v>13</v>
      </c>
      <c r="F21" t="s">
        <v>14</v>
      </c>
    </row>
    <row r="22" spans="1:12" x14ac:dyDescent="0.2">
      <c r="C22" t="s">
        <v>15</v>
      </c>
      <c r="D22">
        <v>0.5</v>
      </c>
      <c r="E22">
        <v>1</v>
      </c>
      <c r="F22">
        <v>2</v>
      </c>
    </row>
    <row r="23" spans="1:12" x14ac:dyDescent="0.2">
      <c r="C23" s="1" t="s">
        <v>2</v>
      </c>
      <c r="D23" s="2">
        <v>12.42</v>
      </c>
      <c r="E23" s="2">
        <v>8.9</v>
      </c>
      <c r="F23" s="2">
        <v>6.31</v>
      </c>
    </row>
    <row r="24" spans="1:12" x14ac:dyDescent="0.2">
      <c r="C24" s="1" t="s">
        <v>3</v>
      </c>
      <c r="D24" s="2">
        <v>1.82</v>
      </c>
      <c r="E24" s="2">
        <v>1.66</v>
      </c>
      <c r="F24" s="2">
        <v>1.4</v>
      </c>
    </row>
    <row r="25" spans="1:12" x14ac:dyDescent="0.2">
      <c r="C25" s="1" t="s">
        <v>4</v>
      </c>
      <c r="D25" s="2">
        <v>51.5</v>
      </c>
      <c r="E25" s="2">
        <v>56.42</v>
      </c>
      <c r="F25" s="2">
        <v>59.59</v>
      </c>
    </row>
    <row r="26" spans="1:12" x14ac:dyDescent="0.2">
      <c r="C26" s="1" t="s">
        <v>5</v>
      </c>
      <c r="D26" s="2">
        <v>0.85</v>
      </c>
      <c r="E26" s="2">
        <v>0.99</v>
      </c>
      <c r="F26" s="2">
        <v>0.61</v>
      </c>
    </row>
    <row r="27" spans="1:12" x14ac:dyDescent="0.2">
      <c r="C27" s="1" t="s">
        <v>6</v>
      </c>
      <c r="D27" s="2">
        <v>0.27</v>
      </c>
      <c r="E27" s="2">
        <v>0.32</v>
      </c>
      <c r="F27" s="2">
        <v>0.11</v>
      </c>
    </row>
    <row r="28" spans="1:12" x14ac:dyDescent="0.2">
      <c r="C28" s="1" t="s">
        <v>7</v>
      </c>
      <c r="D28" s="2">
        <v>0.36</v>
      </c>
      <c r="E28" s="2">
        <v>0.18</v>
      </c>
      <c r="F28" s="2">
        <v>0.15</v>
      </c>
    </row>
    <row r="29" spans="1:12" x14ac:dyDescent="0.2">
      <c r="C29" s="1" t="s">
        <v>8</v>
      </c>
      <c r="D29" s="2">
        <v>3.13</v>
      </c>
      <c r="E29" s="2">
        <v>2.36</v>
      </c>
      <c r="F29" s="2">
        <v>1.54</v>
      </c>
    </row>
    <row r="30" spans="1:12" x14ac:dyDescent="0.2">
      <c r="C30" s="1" t="s">
        <v>9</v>
      </c>
      <c r="D30" s="2">
        <v>0.5</v>
      </c>
      <c r="E30" s="2">
        <v>0.42</v>
      </c>
      <c r="F30" s="2">
        <v>0.49</v>
      </c>
    </row>
    <row r="31" spans="1:12" x14ac:dyDescent="0.2">
      <c r="C31" s="1" t="s">
        <v>10</v>
      </c>
      <c r="D31" s="2">
        <v>0.31</v>
      </c>
      <c r="E31" s="2">
        <v>0.23</v>
      </c>
      <c r="F31" s="2">
        <v>0.22</v>
      </c>
    </row>
    <row r="32" spans="1:12" x14ac:dyDescent="0.2">
      <c r="C32" s="1" t="s">
        <v>11</v>
      </c>
      <c r="D32" s="2">
        <v>0.14000000000000001</v>
      </c>
      <c r="E32" s="2">
        <v>7.0000000000000007E-2</v>
      </c>
      <c r="F32" s="2">
        <v>0.1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94CB-A0C6-4947-91BD-8044C675CCF8}">
  <dimension ref="A1:AB50"/>
  <sheetViews>
    <sheetView tabSelected="1" zoomScale="96" zoomScaleNormal="96" workbookViewId="0">
      <selection activeCell="AB3" sqref="AB3:AB21"/>
    </sheetView>
  </sheetViews>
  <sheetFormatPr baseColWidth="10" defaultColWidth="8.83203125" defaultRowHeight="15" x14ac:dyDescent="0.2"/>
  <cols>
    <col min="1" max="1" width="16.83203125" customWidth="1"/>
  </cols>
  <sheetData>
    <row r="1" spans="1:28" x14ac:dyDescent="0.2">
      <c r="A1" s="8" t="s">
        <v>19</v>
      </c>
      <c r="B1" s="8"/>
      <c r="C1" s="8"/>
      <c r="D1" s="8"/>
      <c r="E1" s="8"/>
      <c r="F1" s="8"/>
      <c r="G1" s="8"/>
      <c r="H1" s="8"/>
      <c r="I1" s="8"/>
      <c r="J1" s="8"/>
      <c r="K1" s="8" t="s">
        <v>35</v>
      </c>
      <c r="L1" s="8"/>
      <c r="M1" s="8"/>
      <c r="N1" s="8"/>
      <c r="O1" s="8"/>
      <c r="P1" s="8"/>
      <c r="Q1" s="8" t="s">
        <v>21</v>
      </c>
      <c r="R1" s="8"/>
      <c r="S1" s="8"/>
      <c r="T1" s="8"/>
      <c r="U1" s="8"/>
      <c r="V1" s="8"/>
      <c r="W1" s="1"/>
      <c r="X1" s="1"/>
    </row>
    <row r="2" spans="1:28" x14ac:dyDescent="0.2">
      <c r="A2" s="1" t="s">
        <v>36</v>
      </c>
      <c r="B2" s="1" t="s">
        <v>23</v>
      </c>
      <c r="C2" s="1" t="s">
        <v>24</v>
      </c>
      <c r="D2" s="1" t="s">
        <v>26</v>
      </c>
      <c r="E2" s="1" t="s">
        <v>27</v>
      </c>
      <c r="F2" s="1" t="s">
        <v>28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6</v>
      </c>
      <c r="L2" s="1" t="s">
        <v>5</v>
      </c>
      <c r="M2" s="1" t="s">
        <v>4</v>
      </c>
      <c r="N2" s="1" t="s">
        <v>2</v>
      </c>
      <c r="O2" s="1" t="s">
        <v>3</v>
      </c>
      <c r="P2" s="1" t="s">
        <v>41</v>
      </c>
      <c r="Q2" s="1" t="s">
        <v>31</v>
      </c>
      <c r="R2" s="1" t="s">
        <v>5</v>
      </c>
      <c r="S2" s="1" t="s">
        <v>4</v>
      </c>
      <c r="T2" s="1" t="s">
        <v>2</v>
      </c>
      <c r="U2" s="1" t="s">
        <v>3</v>
      </c>
      <c r="V2" s="1" t="s">
        <v>41</v>
      </c>
      <c r="W2" s="1" t="s">
        <v>10</v>
      </c>
      <c r="X2" s="1" t="s">
        <v>32</v>
      </c>
      <c r="Y2" t="s">
        <v>45</v>
      </c>
      <c r="Z2" t="s">
        <v>46</v>
      </c>
      <c r="AA2" t="s">
        <v>48</v>
      </c>
      <c r="AB2" t="s">
        <v>49</v>
      </c>
    </row>
    <row r="3" spans="1:28" s="1" customFormat="1" x14ac:dyDescent="0.2">
      <c r="A3" s="1">
        <v>7.65</v>
      </c>
      <c r="B3" s="1">
        <v>185</v>
      </c>
      <c r="C3" s="1">
        <v>3.8250000000000002</v>
      </c>
      <c r="D3" s="1">
        <v>0</v>
      </c>
      <c r="E3" s="1">
        <v>6</v>
      </c>
      <c r="F3" s="1">
        <v>5</v>
      </c>
      <c r="G3" s="1">
        <v>6.5</v>
      </c>
      <c r="H3" s="1">
        <v>7.65</v>
      </c>
      <c r="I3" s="1">
        <v>0</v>
      </c>
      <c r="N3" s="1">
        <f>18.796/0.88</f>
        <v>21.359090909090909</v>
      </c>
      <c r="T3" s="1">
        <v>5.2132934046345811</v>
      </c>
      <c r="Z3" s="1" t="s">
        <v>47</v>
      </c>
      <c r="AA3" s="1">
        <v>3.4</v>
      </c>
      <c r="AB3" s="1" t="s">
        <v>50</v>
      </c>
    </row>
    <row r="4" spans="1:28" x14ac:dyDescent="0.2">
      <c r="A4">
        <v>3.82</v>
      </c>
      <c r="B4" s="1">
        <v>185</v>
      </c>
      <c r="C4" s="1">
        <v>3.8199999999999994</v>
      </c>
      <c r="D4" s="1">
        <v>0</v>
      </c>
      <c r="E4" s="1">
        <v>6</v>
      </c>
      <c r="F4" s="1">
        <v>5</v>
      </c>
      <c r="G4" s="1">
        <v>6.5</v>
      </c>
      <c r="H4" s="1">
        <v>3.82</v>
      </c>
      <c r="I4" s="1">
        <v>0</v>
      </c>
      <c r="J4" s="1"/>
      <c r="K4" s="1"/>
      <c r="L4" s="1"/>
      <c r="M4" s="1"/>
      <c r="N4" s="1">
        <f t="shared" ref="N4:N21" si="0">18.796/0.88</f>
        <v>21.359090909090909</v>
      </c>
      <c r="O4" s="1"/>
      <c r="P4" s="1"/>
      <c r="Q4" s="1"/>
      <c r="R4" s="1"/>
      <c r="S4" s="1"/>
      <c r="T4" s="1">
        <v>6.7868231794383638</v>
      </c>
      <c r="U4" s="1"/>
      <c r="V4" s="1"/>
      <c r="W4" s="1"/>
      <c r="Y4" s="1"/>
      <c r="Z4" s="1" t="s">
        <v>47</v>
      </c>
      <c r="AA4" s="1">
        <v>3.4</v>
      </c>
      <c r="AB4" s="1" t="s">
        <v>50</v>
      </c>
    </row>
    <row r="5" spans="1:28" x14ac:dyDescent="0.2">
      <c r="A5">
        <v>1.9</v>
      </c>
      <c r="B5" s="1">
        <v>185</v>
      </c>
      <c r="C5" s="1">
        <v>3.8</v>
      </c>
      <c r="D5" s="1">
        <v>0</v>
      </c>
      <c r="E5" s="1">
        <v>6</v>
      </c>
      <c r="F5" s="1">
        <v>5</v>
      </c>
      <c r="G5" s="1">
        <v>6.5</v>
      </c>
      <c r="H5" s="1">
        <v>1.9</v>
      </c>
      <c r="I5" s="1">
        <v>0</v>
      </c>
      <c r="J5" s="1"/>
      <c r="K5" s="1"/>
      <c r="L5" s="1"/>
      <c r="M5" s="1"/>
      <c r="N5" s="1">
        <f t="shared" si="0"/>
        <v>21.359090909090909</v>
      </c>
      <c r="O5" s="1"/>
      <c r="P5" s="1"/>
      <c r="Q5" s="1"/>
      <c r="R5" s="1"/>
      <c r="S5" s="1"/>
      <c r="T5" s="1">
        <v>6.7416035885167451</v>
      </c>
      <c r="U5" s="1"/>
      <c r="V5" s="1"/>
      <c r="W5" s="1"/>
      <c r="X5" s="1"/>
      <c r="Y5" s="1"/>
      <c r="Z5" s="1" t="s">
        <v>47</v>
      </c>
      <c r="AA5" s="1">
        <v>3.4</v>
      </c>
      <c r="AB5" s="1" t="s">
        <v>50</v>
      </c>
    </row>
    <row r="6" spans="1:28" x14ac:dyDescent="0.2">
      <c r="A6">
        <v>1.27</v>
      </c>
      <c r="B6" s="1">
        <v>185</v>
      </c>
      <c r="C6" s="1">
        <v>3.81</v>
      </c>
      <c r="D6" s="1">
        <v>0</v>
      </c>
      <c r="E6" s="1">
        <v>6</v>
      </c>
      <c r="F6" s="1">
        <v>5</v>
      </c>
      <c r="G6" s="1">
        <v>6.5</v>
      </c>
      <c r="H6" s="1">
        <v>1.27</v>
      </c>
      <c r="I6" s="1">
        <v>0</v>
      </c>
      <c r="J6" s="1"/>
      <c r="K6" s="1"/>
      <c r="L6" s="1"/>
      <c r="M6" s="1"/>
      <c r="N6" s="1">
        <f t="shared" si="0"/>
        <v>21.359090909090909</v>
      </c>
      <c r="O6" s="1"/>
      <c r="P6" s="1"/>
      <c r="Q6" s="1"/>
      <c r="R6" s="1"/>
      <c r="S6" s="1"/>
      <c r="T6" s="1">
        <v>7.0092575757575748</v>
      </c>
      <c r="U6" s="1"/>
      <c r="V6" s="1"/>
      <c r="W6" s="1"/>
      <c r="X6" s="1"/>
      <c r="Y6" s="1"/>
      <c r="Z6" s="1" t="s">
        <v>47</v>
      </c>
      <c r="AA6" s="1">
        <v>3.4</v>
      </c>
      <c r="AB6" s="1" t="s">
        <v>50</v>
      </c>
    </row>
    <row r="7" spans="1:28" x14ac:dyDescent="0.2">
      <c r="A7">
        <v>0.95</v>
      </c>
      <c r="B7" s="1">
        <v>185</v>
      </c>
      <c r="C7" s="1">
        <v>3.8</v>
      </c>
      <c r="D7" s="1">
        <v>0</v>
      </c>
      <c r="E7" s="1">
        <v>6</v>
      </c>
      <c r="F7" s="1">
        <v>5</v>
      </c>
      <c r="G7" s="1">
        <v>6.5</v>
      </c>
      <c r="H7" s="1">
        <v>0.95</v>
      </c>
      <c r="I7" s="1">
        <v>0</v>
      </c>
      <c r="J7" s="1"/>
      <c r="K7" s="1"/>
      <c r="L7" s="1"/>
      <c r="M7" s="1"/>
      <c r="N7" s="1">
        <f t="shared" si="0"/>
        <v>21.359090909090909</v>
      </c>
      <c r="O7" s="1"/>
      <c r="P7" s="1"/>
      <c r="Q7" s="1"/>
      <c r="R7" s="1"/>
      <c r="S7" s="1"/>
      <c r="T7" s="1">
        <v>7.36045514354067</v>
      </c>
      <c r="U7" s="1"/>
      <c r="V7" s="1"/>
      <c r="W7" s="1"/>
      <c r="X7" s="5"/>
      <c r="Z7" s="1" t="s">
        <v>47</v>
      </c>
      <c r="AA7" s="1">
        <v>3.4</v>
      </c>
      <c r="AB7" s="1" t="s">
        <v>50</v>
      </c>
    </row>
    <row r="8" spans="1:28" x14ac:dyDescent="0.2">
      <c r="A8">
        <v>3.69</v>
      </c>
      <c r="B8" s="1">
        <v>135</v>
      </c>
      <c r="C8" s="1">
        <v>3.69</v>
      </c>
      <c r="D8" s="1">
        <v>0</v>
      </c>
      <c r="E8" s="1">
        <v>6</v>
      </c>
      <c r="F8" s="1">
        <v>5</v>
      </c>
      <c r="G8" s="1">
        <v>6.5</v>
      </c>
      <c r="H8" s="1">
        <v>3.69</v>
      </c>
      <c r="I8" s="1">
        <v>0</v>
      </c>
      <c r="J8" s="1"/>
      <c r="K8" s="1"/>
      <c r="L8" s="1"/>
      <c r="M8" s="1"/>
      <c r="N8" s="1">
        <f t="shared" si="0"/>
        <v>21.359090909090909</v>
      </c>
      <c r="O8" s="1"/>
      <c r="P8" s="1"/>
      <c r="Q8" s="1"/>
      <c r="R8" s="1"/>
      <c r="S8" s="1"/>
      <c r="T8" s="1">
        <v>0.11576743040157675</v>
      </c>
      <c r="U8" s="1"/>
      <c r="V8" s="1"/>
      <c r="W8" s="1"/>
      <c r="X8" s="6"/>
      <c r="Z8" s="1" t="s">
        <v>47</v>
      </c>
      <c r="AA8" s="1">
        <v>3.4</v>
      </c>
      <c r="AB8" s="1" t="s">
        <v>50</v>
      </c>
    </row>
    <row r="9" spans="1:28" x14ac:dyDescent="0.2">
      <c r="A9">
        <v>3.82</v>
      </c>
      <c r="B9" s="7">
        <v>185</v>
      </c>
      <c r="C9" s="1">
        <v>3.8199999999999994</v>
      </c>
      <c r="D9" s="1">
        <v>0</v>
      </c>
      <c r="E9" s="1">
        <v>6</v>
      </c>
      <c r="F9" s="1">
        <v>5</v>
      </c>
      <c r="G9" s="1">
        <v>6.5</v>
      </c>
      <c r="H9" s="1">
        <v>3.82</v>
      </c>
      <c r="I9" s="1">
        <v>0</v>
      </c>
      <c r="J9" s="1"/>
      <c r="K9" s="1"/>
      <c r="L9" s="1"/>
      <c r="M9" s="1"/>
      <c r="N9" s="1">
        <f t="shared" si="0"/>
        <v>21.359090909090909</v>
      </c>
      <c r="O9" s="1"/>
      <c r="P9" s="1"/>
      <c r="Q9" s="1"/>
      <c r="R9" s="1"/>
      <c r="S9" s="1"/>
      <c r="T9" s="1">
        <v>6.7868231794383638</v>
      </c>
      <c r="U9" s="1"/>
      <c r="V9" s="1"/>
      <c r="W9" s="1"/>
      <c r="X9" s="6"/>
      <c r="Z9" s="1" t="s">
        <v>47</v>
      </c>
      <c r="AA9" s="1">
        <v>3.4</v>
      </c>
      <c r="AB9" s="1" t="s">
        <v>50</v>
      </c>
    </row>
    <row r="10" spans="1:28" x14ac:dyDescent="0.2">
      <c r="A10">
        <v>3.92</v>
      </c>
      <c r="B10" s="1">
        <v>235</v>
      </c>
      <c r="C10" s="1">
        <v>3.9200000000000004</v>
      </c>
      <c r="D10" s="1">
        <v>0</v>
      </c>
      <c r="E10" s="1">
        <v>6</v>
      </c>
      <c r="F10" s="1">
        <v>5</v>
      </c>
      <c r="G10" s="1">
        <v>6.5</v>
      </c>
      <c r="H10" s="1">
        <v>3.92</v>
      </c>
      <c r="I10" s="1">
        <v>0</v>
      </c>
      <c r="J10" s="1"/>
      <c r="K10" s="1"/>
      <c r="L10" s="1"/>
      <c r="M10" s="1"/>
      <c r="N10" s="1">
        <f t="shared" si="0"/>
        <v>21.359090909090909</v>
      </c>
      <c r="O10" s="1"/>
      <c r="P10" s="1"/>
      <c r="Q10" s="1"/>
      <c r="R10" s="1"/>
      <c r="S10" s="1"/>
      <c r="T10" s="1">
        <v>6.1668926252319096</v>
      </c>
      <c r="U10" s="1"/>
      <c r="V10" s="1"/>
      <c r="W10" s="1"/>
      <c r="X10" s="6"/>
      <c r="Z10" s="1" t="s">
        <v>47</v>
      </c>
      <c r="AA10" s="1">
        <v>3.4</v>
      </c>
      <c r="AB10" s="1" t="s">
        <v>50</v>
      </c>
    </row>
    <row r="11" spans="1:28" x14ac:dyDescent="0.2">
      <c r="A11">
        <v>4.12</v>
      </c>
      <c r="B11" s="1">
        <v>285</v>
      </c>
      <c r="C11" s="1">
        <v>4.12</v>
      </c>
      <c r="D11" s="1">
        <v>0</v>
      </c>
      <c r="E11" s="1">
        <v>6</v>
      </c>
      <c r="F11" s="1">
        <v>5</v>
      </c>
      <c r="G11" s="1">
        <v>6.5</v>
      </c>
      <c r="H11" s="1">
        <v>4.12</v>
      </c>
      <c r="I11" s="1">
        <v>0</v>
      </c>
      <c r="J11" s="1"/>
      <c r="K11" s="1"/>
      <c r="L11" s="1"/>
      <c r="M11" s="1"/>
      <c r="N11" s="1">
        <f t="shared" si="0"/>
        <v>21.359090909090909</v>
      </c>
      <c r="O11" s="1"/>
      <c r="P11" s="1"/>
      <c r="Q11" s="1"/>
      <c r="R11" s="1"/>
      <c r="S11" s="1"/>
      <c r="T11" s="1">
        <v>7.3849575242718437</v>
      </c>
      <c r="U11" s="1"/>
      <c r="V11" s="1"/>
      <c r="W11" s="1"/>
      <c r="X11" s="6"/>
      <c r="Z11" s="1" t="s">
        <v>47</v>
      </c>
      <c r="AA11" s="1">
        <v>3.4</v>
      </c>
      <c r="AB11" s="1" t="s">
        <v>50</v>
      </c>
    </row>
    <row r="12" spans="1:28" x14ac:dyDescent="0.2">
      <c r="A12" s="6">
        <v>8.6490314096401705E-2</v>
      </c>
      <c r="B12" s="1">
        <v>185</v>
      </c>
      <c r="C12" s="1">
        <v>20</v>
      </c>
      <c r="D12" s="1">
        <v>0</v>
      </c>
      <c r="E12" s="1">
        <v>6</v>
      </c>
      <c r="F12" s="1">
        <v>5</v>
      </c>
      <c r="G12" s="1">
        <v>6.5</v>
      </c>
      <c r="H12" s="6">
        <v>8.6490314096401705E-2</v>
      </c>
      <c r="I12" s="1">
        <v>0</v>
      </c>
      <c r="J12" s="1"/>
      <c r="K12" s="1"/>
      <c r="L12" s="1"/>
      <c r="M12" s="1"/>
      <c r="N12" s="1">
        <f t="shared" si="0"/>
        <v>21.359090909090909</v>
      </c>
      <c r="O12" s="1"/>
      <c r="P12" s="1"/>
      <c r="Q12" s="1"/>
      <c r="R12" s="6"/>
      <c r="S12" s="1"/>
      <c r="T12" s="1">
        <v>5.2941176470588901E-2</v>
      </c>
      <c r="U12" s="1"/>
      <c r="V12" s="1"/>
      <c r="W12" s="1"/>
      <c r="X12" s="6"/>
      <c r="Z12" s="1" t="s">
        <v>47</v>
      </c>
      <c r="AA12" s="1">
        <v>3.4</v>
      </c>
      <c r="AB12" s="1" t="s">
        <v>50</v>
      </c>
    </row>
    <row r="13" spans="1:28" x14ac:dyDescent="0.2">
      <c r="A13" s="6">
        <v>10.0632239138132</v>
      </c>
      <c r="B13" s="1">
        <v>185</v>
      </c>
      <c r="C13" s="1">
        <v>20</v>
      </c>
      <c r="D13" s="1">
        <v>0</v>
      </c>
      <c r="E13" s="1">
        <v>6</v>
      </c>
      <c r="F13" s="1">
        <v>5</v>
      </c>
      <c r="G13" s="1">
        <v>6.5</v>
      </c>
      <c r="H13" s="6">
        <v>10.0632239138132</v>
      </c>
      <c r="I13" s="1">
        <v>0</v>
      </c>
      <c r="J13" s="1"/>
      <c r="K13" s="1"/>
      <c r="L13" s="1"/>
      <c r="M13" s="1"/>
      <c r="N13" s="1">
        <f t="shared" si="0"/>
        <v>21.359090909090909</v>
      </c>
      <c r="O13" s="1"/>
      <c r="P13" s="1"/>
      <c r="Q13" s="1"/>
      <c r="R13" s="6"/>
      <c r="S13" s="1"/>
      <c r="T13" s="1">
        <v>0.22941176470588201</v>
      </c>
      <c r="U13" s="1"/>
      <c r="V13" s="1"/>
      <c r="W13" s="1"/>
      <c r="X13" s="6"/>
      <c r="Z13" s="1" t="s">
        <v>47</v>
      </c>
      <c r="AA13" s="1">
        <v>3.4</v>
      </c>
      <c r="AB13" s="1" t="s">
        <v>50</v>
      </c>
    </row>
    <row r="14" spans="1:28" x14ac:dyDescent="0.2">
      <c r="A14" s="6">
        <v>19.886955642102102</v>
      </c>
      <c r="B14" s="1">
        <v>185</v>
      </c>
      <c r="C14" s="1">
        <v>20</v>
      </c>
      <c r="D14" s="1">
        <v>0</v>
      </c>
      <c r="E14" s="1">
        <v>6</v>
      </c>
      <c r="F14" s="1">
        <v>5</v>
      </c>
      <c r="G14" s="1">
        <v>6.5</v>
      </c>
      <c r="H14" s="6">
        <v>19.886955642102102</v>
      </c>
      <c r="I14" s="1">
        <v>0</v>
      </c>
      <c r="J14" s="1"/>
      <c r="K14" s="1"/>
      <c r="L14" s="1"/>
      <c r="M14" s="1"/>
      <c r="N14" s="1">
        <f t="shared" si="0"/>
        <v>21.359090909090909</v>
      </c>
      <c r="O14" s="1"/>
      <c r="P14" s="1"/>
      <c r="Q14" s="1"/>
      <c r="R14" s="6"/>
      <c r="S14" s="1"/>
      <c r="T14" s="1">
        <v>1.7294117647058798</v>
      </c>
      <c r="U14" s="1"/>
      <c r="V14" s="1"/>
      <c r="W14" s="1"/>
      <c r="X14" s="6"/>
      <c r="Z14" s="1" t="s">
        <v>47</v>
      </c>
      <c r="AA14" s="1">
        <v>3.4</v>
      </c>
      <c r="AB14" s="1" t="s">
        <v>50</v>
      </c>
    </row>
    <row r="15" spans="1:28" x14ac:dyDescent="0.2">
      <c r="A15" s="6">
        <v>30.059683374639601</v>
      </c>
      <c r="B15" s="1">
        <v>185</v>
      </c>
      <c r="C15" s="1">
        <v>20</v>
      </c>
      <c r="D15" s="1">
        <v>0</v>
      </c>
      <c r="E15" s="1">
        <v>6</v>
      </c>
      <c r="F15" s="1">
        <v>5</v>
      </c>
      <c r="G15" s="1">
        <v>6.5</v>
      </c>
      <c r="H15" s="6">
        <v>30.059683374639601</v>
      </c>
      <c r="I15" s="1">
        <v>0</v>
      </c>
      <c r="J15" s="1"/>
      <c r="K15" s="1"/>
      <c r="L15" s="1"/>
      <c r="M15" s="1"/>
      <c r="N15" s="1">
        <f t="shared" si="0"/>
        <v>21.359090909090909</v>
      </c>
      <c r="O15" s="1"/>
      <c r="P15" s="1"/>
      <c r="Q15" s="1"/>
      <c r="R15" s="6"/>
      <c r="S15" s="1"/>
      <c r="T15" s="1">
        <v>3.5823529411764699</v>
      </c>
      <c r="U15" s="1"/>
      <c r="V15" s="1"/>
      <c r="W15" s="1"/>
      <c r="X15" s="6"/>
      <c r="Z15" s="1" t="s">
        <v>47</v>
      </c>
      <c r="AA15" s="1">
        <v>3.4</v>
      </c>
      <c r="AB15" s="1" t="s">
        <v>50</v>
      </c>
    </row>
    <row r="16" spans="1:28" x14ac:dyDescent="0.2">
      <c r="A16" s="6">
        <v>40.130999949420897</v>
      </c>
      <c r="B16" s="1">
        <v>185</v>
      </c>
      <c r="C16" s="1">
        <v>20</v>
      </c>
      <c r="D16" s="1">
        <v>0</v>
      </c>
      <c r="E16" s="1">
        <v>6</v>
      </c>
      <c r="F16" s="1">
        <v>5</v>
      </c>
      <c r="G16" s="1">
        <v>6.5</v>
      </c>
      <c r="H16" s="6">
        <v>40.130999949420897</v>
      </c>
      <c r="I16" s="1">
        <v>0</v>
      </c>
      <c r="J16" s="1"/>
      <c r="K16" s="1"/>
      <c r="L16" s="1"/>
      <c r="M16" s="1"/>
      <c r="N16" s="1">
        <f t="shared" si="0"/>
        <v>21.359090909090909</v>
      </c>
      <c r="O16" s="1"/>
      <c r="P16" s="1"/>
      <c r="Q16" s="1"/>
      <c r="R16" s="6"/>
      <c r="S16" s="1"/>
      <c r="T16" s="1">
        <v>4.3588235294117696</v>
      </c>
      <c r="U16" s="1"/>
      <c r="V16" s="1"/>
      <c r="W16" s="1"/>
      <c r="X16" s="6"/>
      <c r="Z16" s="1" t="s">
        <v>47</v>
      </c>
      <c r="AA16" s="1">
        <v>3.4</v>
      </c>
      <c r="AB16" s="1" t="s">
        <v>50</v>
      </c>
    </row>
    <row r="17" spans="1:28" x14ac:dyDescent="0.2">
      <c r="A17" s="6">
        <v>50.198523089373303</v>
      </c>
      <c r="B17" s="1">
        <v>185</v>
      </c>
      <c r="C17" s="1">
        <v>20</v>
      </c>
      <c r="D17" s="1">
        <v>0</v>
      </c>
      <c r="E17" s="1">
        <v>6</v>
      </c>
      <c r="F17" s="1">
        <v>5</v>
      </c>
      <c r="G17" s="1">
        <v>6.5</v>
      </c>
      <c r="H17" s="6">
        <v>50.198523089373303</v>
      </c>
      <c r="I17" s="1">
        <v>0</v>
      </c>
      <c r="J17" s="1"/>
      <c r="K17" s="1"/>
      <c r="L17" s="1"/>
      <c r="M17" s="1"/>
      <c r="N17" s="1">
        <f t="shared" si="0"/>
        <v>21.359090909090909</v>
      </c>
      <c r="O17" s="1"/>
      <c r="P17" s="1"/>
      <c r="Q17" s="1"/>
      <c r="R17" s="6"/>
      <c r="S17" s="1"/>
      <c r="T17" s="1">
        <v>4.8705882352941199</v>
      </c>
      <c r="U17" s="1"/>
      <c r="V17" s="1"/>
      <c r="W17" s="1"/>
      <c r="X17" s="6"/>
      <c r="Z17" s="1" t="s">
        <v>47</v>
      </c>
      <c r="AA17" s="1">
        <v>3.4</v>
      </c>
      <c r="AB17" s="1" t="s">
        <v>50</v>
      </c>
    </row>
    <row r="18" spans="1:28" x14ac:dyDescent="0.2">
      <c r="A18" s="6">
        <v>60.180820393505599</v>
      </c>
      <c r="B18" s="1">
        <v>185</v>
      </c>
      <c r="C18" s="1">
        <v>20</v>
      </c>
      <c r="D18" s="1">
        <v>0</v>
      </c>
      <c r="E18" s="1">
        <v>6</v>
      </c>
      <c r="F18" s="1">
        <v>5</v>
      </c>
      <c r="G18" s="1">
        <v>6.5</v>
      </c>
      <c r="H18" s="6">
        <v>60.180820393505599</v>
      </c>
      <c r="I18" s="1">
        <v>0</v>
      </c>
      <c r="J18" s="1"/>
      <c r="K18" s="1"/>
      <c r="L18" s="1"/>
      <c r="M18" s="1"/>
      <c r="N18" s="1">
        <f t="shared" si="0"/>
        <v>21.359090909090909</v>
      </c>
      <c r="O18" s="1"/>
      <c r="P18" s="1"/>
      <c r="Q18" s="1"/>
      <c r="R18" s="6"/>
      <c r="S18" s="1"/>
      <c r="T18" s="1">
        <v>5.4352941176470599</v>
      </c>
      <c r="U18" s="1"/>
      <c r="V18" s="1"/>
      <c r="W18" s="1"/>
      <c r="X18" s="6"/>
      <c r="Z18" s="1" t="s">
        <v>47</v>
      </c>
      <c r="AA18" s="1">
        <v>3.4</v>
      </c>
      <c r="AB18" s="1" t="s">
        <v>50</v>
      </c>
    </row>
    <row r="19" spans="1:28" x14ac:dyDescent="0.2">
      <c r="A19" s="6">
        <v>70.074351322644304</v>
      </c>
      <c r="B19" s="1">
        <v>185</v>
      </c>
      <c r="C19" s="1">
        <v>20</v>
      </c>
      <c r="D19" s="1">
        <v>0</v>
      </c>
      <c r="E19" s="1">
        <v>6</v>
      </c>
      <c r="F19" s="1">
        <v>5</v>
      </c>
      <c r="G19" s="1">
        <v>6.5</v>
      </c>
      <c r="H19" s="6">
        <v>70.074351322644304</v>
      </c>
      <c r="I19" s="1">
        <v>0</v>
      </c>
      <c r="J19" s="1"/>
      <c r="K19" s="1"/>
      <c r="L19" s="1"/>
      <c r="M19" s="1"/>
      <c r="N19" s="1">
        <f t="shared" si="0"/>
        <v>21.359090909090909</v>
      </c>
      <c r="O19" s="1"/>
      <c r="P19" s="1"/>
      <c r="Q19" s="1"/>
      <c r="R19" s="6"/>
      <c r="S19" s="1"/>
      <c r="T19" s="1">
        <v>5.8058823529411789</v>
      </c>
      <c r="U19" s="1"/>
      <c r="V19" s="1"/>
      <c r="W19" s="1"/>
      <c r="X19" s="6"/>
      <c r="Z19" s="1" t="s">
        <v>47</v>
      </c>
      <c r="AA19" s="1">
        <v>3.4</v>
      </c>
      <c r="AB19" s="1" t="s">
        <v>50</v>
      </c>
    </row>
    <row r="20" spans="1:28" x14ac:dyDescent="0.2">
      <c r="A20" s="6">
        <v>80.223053967932799</v>
      </c>
      <c r="B20" s="1">
        <v>185</v>
      </c>
      <c r="C20" s="1">
        <v>20</v>
      </c>
      <c r="D20" s="1">
        <v>0</v>
      </c>
      <c r="E20" s="1">
        <v>6</v>
      </c>
      <c r="F20" s="1">
        <v>5</v>
      </c>
      <c r="G20" s="1">
        <v>6.5</v>
      </c>
      <c r="H20" s="6">
        <v>80.223053967932799</v>
      </c>
      <c r="I20" s="1">
        <v>0</v>
      </c>
      <c r="J20" s="1"/>
      <c r="K20" s="1"/>
      <c r="L20" s="1"/>
      <c r="M20" s="1"/>
      <c r="N20" s="1">
        <f t="shared" si="0"/>
        <v>21.359090909090909</v>
      </c>
      <c r="O20" s="1"/>
      <c r="P20" s="1"/>
      <c r="Q20" s="1"/>
      <c r="R20" s="6"/>
      <c r="S20" s="1"/>
      <c r="T20" s="1">
        <v>5.9823529411764698</v>
      </c>
      <c r="U20" s="1"/>
      <c r="V20" s="1"/>
      <c r="W20" s="1"/>
      <c r="X20" s="6"/>
      <c r="Z20" s="1" t="s">
        <v>47</v>
      </c>
      <c r="AA20" s="1">
        <v>3.4</v>
      </c>
      <c r="AB20" s="1" t="s">
        <v>50</v>
      </c>
    </row>
    <row r="21" spans="1:28" x14ac:dyDescent="0.2">
      <c r="A21" s="6">
        <v>90.284254716503995</v>
      </c>
      <c r="B21" s="1">
        <v>185</v>
      </c>
      <c r="C21" s="1">
        <v>20</v>
      </c>
      <c r="D21" s="1">
        <v>0</v>
      </c>
      <c r="E21" s="1">
        <v>6</v>
      </c>
      <c r="F21" s="1">
        <v>5</v>
      </c>
      <c r="G21" s="1">
        <v>6.5</v>
      </c>
      <c r="H21" s="6">
        <v>90.284254716503995</v>
      </c>
      <c r="I21" s="1">
        <v>0</v>
      </c>
      <c r="J21" s="1"/>
      <c r="K21" s="1"/>
      <c r="L21" s="1"/>
      <c r="M21" s="1"/>
      <c r="N21" s="1">
        <f t="shared" si="0"/>
        <v>21.359090909090909</v>
      </c>
      <c r="O21" s="1"/>
      <c r="P21" s="1"/>
      <c r="Q21" s="1"/>
      <c r="R21" s="6"/>
      <c r="S21" s="1"/>
      <c r="T21" s="1">
        <v>6.0529411764705898</v>
      </c>
      <c r="U21" s="1"/>
      <c r="V21" s="1"/>
      <c r="W21" s="1"/>
      <c r="X21" s="6"/>
      <c r="Z21" s="1" t="s">
        <v>47</v>
      </c>
      <c r="AA21" s="1">
        <v>3.4</v>
      </c>
      <c r="AB21" s="1" t="s">
        <v>50</v>
      </c>
    </row>
    <row r="22" spans="1:28" x14ac:dyDescent="0.2">
      <c r="B22" s="1"/>
      <c r="C22" s="1"/>
      <c r="D22" s="1"/>
      <c r="E22" s="1"/>
      <c r="F22" s="1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6"/>
      <c r="Z22" s="1"/>
      <c r="AA22" s="1"/>
    </row>
    <row r="23" spans="1:28" x14ac:dyDescent="0.2">
      <c r="B23" s="1"/>
      <c r="C23" s="1"/>
      <c r="D23" s="1"/>
      <c r="E23" s="1"/>
      <c r="F23" s="1"/>
      <c r="G23" s="1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6"/>
      <c r="Z23" s="1"/>
      <c r="AA23" s="1"/>
    </row>
    <row r="24" spans="1:28" x14ac:dyDescent="0.2">
      <c r="B24" s="1"/>
      <c r="C24" s="1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6"/>
      <c r="Z24" s="1"/>
      <c r="AA24" s="1"/>
    </row>
    <row r="25" spans="1:28" x14ac:dyDescent="0.2">
      <c r="B25" s="1"/>
      <c r="C25" s="1"/>
      <c r="D25" s="1"/>
      <c r="E25" s="1"/>
      <c r="F25" s="1"/>
      <c r="G25" s="1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6"/>
      <c r="Z25" s="1"/>
      <c r="AA25" s="1"/>
    </row>
    <row r="26" spans="1:28" x14ac:dyDescent="0.2">
      <c r="B26" s="1"/>
      <c r="C26" s="1"/>
      <c r="D26" s="1"/>
      <c r="E26" s="1"/>
      <c r="F26" s="1"/>
      <c r="G26" s="1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6"/>
      <c r="Z26" s="1"/>
      <c r="AA26" s="1"/>
    </row>
    <row r="27" spans="1:28" x14ac:dyDescent="0.2">
      <c r="B27" s="1"/>
      <c r="C27" s="1"/>
      <c r="D27" s="1"/>
      <c r="E27" s="1"/>
      <c r="F27" s="1"/>
      <c r="G27" s="1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6"/>
      <c r="Z27" s="1"/>
      <c r="AA27" s="1"/>
    </row>
    <row r="28" spans="1:28" x14ac:dyDescent="0.2">
      <c r="B28" s="1"/>
      <c r="C28" s="1"/>
      <c r="D28" s="1"/>
      <c r="E28" s="1"/>
      <c r="F28" s="1"/>
      <c r="G28" s="1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6"/>
      <c r="Z28" s="1"/>
      <c r="AA28" s="1"/>
    </row>
    <row r="29" spans="1:28" x14ac:dyDescent="0.2">
      <c r="B29" s="1"/>
      <c r="C29" s="1"/>
      <c r="D29" s="1"/>
      <c r="E29" s="1"/>
      <c r="F29" s="1"/>
      <c r="G29" s="1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6"/>
      <c r="Z29" s="1"/>
      <c r="AA29" s="1"/>
    </row>
    <row r="30" spans="1:28" x14ac:dyDescent="0.2">
      <c r="B30" s="1"/>
      <c r="C30" s="1"/>
      <c r="D30" s="1"/>
      <c r="E30" s="1"/>
      <c r="F30" s="1"/>
      <c r="G30" s="1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6"/>
      <c r="Z30" s="1"/>
      <c r="AA30" s="1"/>
    </row>
    <row r="31" spans="1:28" x14ac:dyDescent="0.2">
      <c r="B31" s="1"/>
      <c r="C31" s="1"/>
      <c r="D31" s="1"/>
      <c r="E31" s="1"/>
      <c r="F31" s="1"/>
      <c r="G31" s="1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6"/>
      <c r="Z31" s="1"/>
      <c r="AA31" s="1"/>
    </row>
    <row r="32" spans="1:28" x14ac:dyDescent="0.2">
      <c r="B32" s="1"/>
      <c r="C32" s="1"/>
      <c r="D32" s="1"/>
      <c r="E32" s="1"/>
      <c r="F32" s="1"/>
      <c r="G32" s="1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6"/>
      <c r="Z32" s="1"/>
      <c r="AA32" s="1"/>
    </row>
    <row r="33" spans="2:27" x14ac:dyDescent="0.2">
      <c r="B33" s="1"/>
      <c r="C33" s="1"/>
      <c r="D33" s="1"/>
      <c r="E33" s="1"/>
      <c r="F33" s="1"/>
      <c r="G33" s="1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6"/>
      <c r="Z33" s="1"/>
      <c r="AA33" s="1"/>
    </row>
    <row r="34" spans="2:27" x14ac:dyDescent="0.2">
      <c r="B34" s="1"/>
      <c r="C34" s="1"/>
      <c r="D34" s="1"/>
      <c r="E34" s="1"/>
      <c r="F34" s="1"/>
      <c r="G34" s="1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6"/>
      <c r="Z34" s="1"/>
      <c r="AA34" s="1"/>
    </row>
    <row r="35" spans="2:27" x14ac:dyDescent="0.2">
      <c r="B35" s="1"/>
      <c r="C35" s="1"/>
      <c r="D35" s="1"/>
      <c r="E35" s="1"/>
      <c r="F35" s="1"/>
      <c r="G35" s="1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6"/>
      <c r="Z35" s="1"/>
      <c r="AA35" s="1"/>
    </row>
    <row r="36" spans="2:27" x14ac:dyDescent="0.2">
      <c r="B36" s="1"/>
      <c r="C36" s="1"/>
      <c r="D36" s="1"/>
      <c r="E36" s="1"/>
      <c r="F36" s="1"/>
      <c r="G36" s="1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6"/>
      <c r="Z36" s="1"/>
      <c r="AA36" s="1"/>
    </row>
    <row r="37" spans="2:27" x14ac:dyDescent="0.2">
      <c r="B37" s="1"/>
      <c r="C37" s="1"/>
      <c r="D37" s="1"/>
      <c r="E37" s="1"/>
      <c r="F37" s="1"/>
      <c r="G37" s="1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6"/>
      <c r="Z37" s="1"/>
      <c r="AA37" s="1"/>
    </row>
    <row r="38" spans="2:27" x14ac:dyDescent="0.2">
      <c r="B38" s="1"/>
      <c r="C38" s="1"/>
      <c r="D38" s="1"/>
      <c r="E38" s="1"/>
      <c r="F38" s="1"/>
      <c r="G38" s="1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6"/>
      <c r="Z38" s="1"/>
      <c r="AA38" s="1"/>
    </row>
    <row r="39" spans="2:27" x14ac:dyDescent="0.2">
      <c r="B39" s="1"/>
      <c r="C39" s="1"/>
      <c r="D39" s="1"/>
      <c r="E39" s="1"/>
      <c r="F39" s="1"/>
      <c r="G39" s="1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6"/>
      <c r="Z39" s="1"/>
      <c r="AA39" s="1"/>
    </row>
    <row r="40" spans="2:27" x14ac:dyDescent="0.2">
      <c r="B40" s="1"/>
      <c r="C40" s="1"/>
      <c r="D40" s="1"/>
      <c r="E40" s="1"/>
      <c r="F40" s="1"/>
      <c r="G40" s="1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6"/>
      <c r="Z40" s="1"/>
      <c r="AA40" s="1"/>
    </row>
    <row r="41" spans="2:27" x14ac:dyDescent="0.2">
      <c r="B41" s="1"/>
      <c r="C41" s="1"/>
      <c r="D41" s="1"/>
      <c r="E41" s="1"/>
      <c r="F41" s="1"/>
      <c r="G41" s="1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6"/>
      <c r="Z41" s="1"/>
      <c r="AA41" s="1"/>
    </row>
    <row r="42" spans="2:27" x14ac:dyDescent="0.2">
      <c r="B42" s="1"/>
      <c r="C42" s="1"/>
      <c r="D42" s="1"/>
      <c r="E42" s="1"/>
      <c r="F42" s="1"/>
      <c r="G42" s="1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6"/>
      <c r="Z42" s="1"/>
      <c r="AA42" s="1"/>
    </row>
    <row r="43" spans="2:27" x14ac:dyDescent="0.2">
      <c r="B43" s="1"/>
      <c r="C43" s="1"/>
      <c r="D43" s="1"/>
      <c r="E43" s="1"/>
      <c r="F43" s="1"/>
      <c r="G43" s="1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6"/>
      <c r="Z43" s="1"/>
      <c r="AA43" s="1"/>
    </row>
    <row r="44" spans="2:27" x14ac:dyDescent="0.2">
      <c r="B44" s="1"/>
      <c r="C44" s="1"/>
      <c r="D44" s="1"/>
      <c r="E44" s="1"/>
      <c r="F44" s="1"/>
      <c r="G44" s="1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6"/>
      <c r="Z44" s="1"/>
      <c r="AA44" s="1"/>
    </row>
    <row r="45" spans="2:27" x14ac:dyDescent="0.2">
      <c r="B45" s="1"/>
      <c r="C45" s="1"/>
      <c r="D45" s="1"/>
      <c r="E45" s="1"/>
      <c r="F45" s="1"/>
      <c r="G45" s="1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6"/>
      <c r="Z45" s="1"/>
      <c r="AA45" s="1"/>
    </row>
    <row r="46" spans="2:27" x14ac:dyDescent="0.2">
      <c r="B46" s="1"/>
      <c r="C46" s="1"/>
      <c r="D46" s="1"/>
      <c r="E46" s="1"/>
      <c r="F46" s="1"/>
      <c r="G46" s="1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6"/>
      <c r="Z46" s="1"/>
      <c r="AA46" s="1"/>
    </row>
    <row r="47" spans="2:27" x14ac:dyDescent="0.2">
      <c r="B47" s="1"/>
      <c r="C47" s="1"/>
      <c r="D47" s="1"/>
      <c r="E47" s="1"/>
      <c r="F47" s="1"/>
      <c r="G47" s="1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6"/>
      <c r="Z47" s="1"/>
      <c r="AA47" s="1"/>
    </row>
    <row r="48" spans="2:27" x14ac:dyDescent="0.2">
      <c r="B48" s="1"/>
      <c r="C48" s="1"/>
      <c r="D48" s="1"/>
      <c r="E48" s="1"/>
      <c r="F48" s="1"/>
      <c r="G48" s="1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6"/>
      <c r="Z48" s="1"/>
      <c r="AA48" s="1"/>
    </row>
    <row r="49" spans="2:27" x14ac:dyDescent="0.2">
      <c r="B49" s="1"/>
      <c r="C49" s="1"/>
      <c r="D49" s="1"/>
      <c r="E49" s="1"/>
      <c r="F49" s="1"/>
      <c r="G49" s="1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6"/>
      <c r="Z49" s="1"/>
      <c r="AA49" s="1"/>
    </row>
    <row r="50" spans="2:27" x14ac:dyDescent="0.2">
      <c r="B50" s="1"/>
      <c r="C50" s="1"/>
      <c r="D50" s="1"/>
      <c r="E50" s="1"/>
      <c r="F50" s="1"/>
      <c r="G50" s="1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6"/>
      <c r="Z50" s="1"/>
      <c r="AA50" s="1"/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2019-01-03T22:58:31Z</dcterms:created>
  <dcterms:modified xsi:type="dcterms:W3CDTF">2019-07-15T17:00:14Z</dcterms:modified>
</cp:coreProperties>
</file>