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E7DE4D7-F011-1F40-B40F-CB816AEAE136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3" i="2"/>
  <c r="A3" i="2" s="1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<sst xmlns="http://schemas.openxmlformats.org/spreadsheetml/2006/main" count="111" uniqueCount="71">
  <si>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</si>
  <si>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</si>
  <si>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</si>
  <si>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</si>
  <si>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</si>
  <si>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</si>
  <si>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</si>
  <si>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</si>
  <si>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</si>
  <si>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</si>
  <si>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</si>
  <si>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</si>
  <si>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</si>
  <si>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</si>
  <si>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</si>
  <si>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</si>
  <si>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</si>
  <si>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</si>
  <si>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</si>
  <si>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</si>
  <si>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</si>
  <si>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</si>
  <si>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</si>
  <si>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</si>
  <si>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</si>
  <si>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</si>
  <si>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</si>
  <si>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</si>
  <si>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</si>
  <si>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</si>
  <si>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</si>
  <si>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</si>
  <si>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</si>
  <si>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</si>
  <si>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</si>
  <si>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</si>
  <si>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</si>
  <si>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</si>
  <si>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</si>
  <si>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</si>
  <si>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</si>
  <si>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</si>
  <si>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</si>
  <si>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</si>
  <si>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</si>
  <si>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</si>
  <si>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</si>
  <si>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</si>
  <si>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</si>
  <si>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</si>
  <si>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</si>
  <si>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</si>
  <si>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</si>
  <si>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</si>
  <si>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</si>
  <si>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</si>
  <si>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</si>
  <si>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</si>
  <si>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</si>
  <si>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</si>
  <si>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</si>
  <si>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</si>
  <si>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</si>
  <si>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</si>
  <si>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</si>
  <si>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</si>
  <si>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triploid Populus tomentosa</t>
    <phoneticPr fontId="1" type="noConversion"/>
  </si>
  <si>
    <t>mono</t>
    <phoneticPr fontId="1" type="noConversion"/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</si>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</sst>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9" workbookViewId="0">
      <selection activeCell="A24" sqref="A24:A28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0.20261576958534683</v>
      </c>
      <c r="C2" s="4" t="s">
        <v>0</v>
      </c>
    </row>
    <row r="3" spans="1:11" x14ac:dyDescent="0.2">
      <c r="A3" s="4" t="s">
        <v>10</v>
      </c>
      <c r="B3" s="5">
        <v>14.8</v>
      </c>
      <c r="C3" s="4" t="s">
        <v>1</v>
      </c>
    </row>
    <row r="4" spans="1:11" x14ac:dyDescent="0.2">
      <c r="A4" s="4" t="s">
        <v>11</v>
      </c>
      <c r="B4" s="5">
        <f>B3/0.88</f>
        <v>16.81818181818182</v>
      </c>
      <c r="C4" s="4" t="s">
        <v>1</v>
      </c>
    </row>
    <row r="5" spans="1:11" x14ac:dyDescent="0.2">
      <c r="A5" s="4" t="s">
        <v>12</v>
      </c>
      <c r="B5" s="5">
        <v>3</v>
      </c>
      <c r="C5" s="4" t="s">
        <v>13</v>
      </c>
    </row>
    <row r="6" spans="1:11" x14ac:dyDescent="0.2">
      <c r="A6" s="4" t="s">
        <v>14</v>
      </c>
      <c r="B6" s="5">
        <v>10</v>
      </c>
    </row>
    <row r="7" spans="1:11" x14ac:dyDescent="0.2">
      <c r="A7" s="4" t="s">
        <v>63</v>
      </c>
      <c r="B7" s="5">
        <v>150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10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0.18181818181818182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0.73578595317725748</v>
      </c>
      <c r="C17" s="4" t="s">
        <v>25</v>
      </c>
    </row>
    <row r="18" spans="1:17" x14ac:dyDescent="0.2">
      <c r="A18" s="4" t="s">
        <v>7</v>
      </c>
      <c r="B18" s="5">
        <f>B17*60</f>
        <v>44.147157190635447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0.17</v>
      </c>
      <c r="B24" s="5">
        <f>A24/($B$6*100)*1000</f>
        <v>0.17</v>
      </c>
    </row>
    <row r="25" spans="1:17" x14ac:dyDescent="0.2">
      <c r="A25" s="4">
        <v>1.98</v>
      </c>
      <c r="B25" s="5">
        <f t="shared" ref="B25:B33" si="0">A25/($B$6*100)*1000</f>
        <v>1.98</v>
      </c>
    </row>
    <row r="26" spans="1:17" x14ac:dyDescent="0.2">
      <c r="A26" s="4">
        <v>4.3499999999999996</v>
      </c>
      <c r="B26" s="5">
        <f t="shared" si="0"/>
        <v>4.3499999999999996</v>
      </c>
    </row>
    <row r="27" spans="1:17" x14ac:dyDescent="0.2">
      <c r="A27" s="4">
        <v>5.95</v>
      </c>
      <c r="B27" s="5">
        <f t="shared" si="0"/>
        <v>5.95</v>
      </c>
    </row>
    <row r="28" spans="1:17" x14ac:dyDescent="0.2">
      <c r="A28" s="4">
        <v>6.92</v>
      </c>
      <c r="B28" s="5">
        <f t="shared" si="0"/>
        <v>6.92</v>
      </c>
    </row>
    <row r="29" spans="1:17" x14ac:dyDescent="0.2">
      <c r="A29" s="4">
        <v>0.6</v>
      </c>
      <c r="B29" s="5">
        <f t="shared" si="0"/>
        <v>0.6</v>
      </c>
    </row>
    <row r="30" spans="1:17" ht="19" x14ac:dyDescent="0.25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Y38"/>
  <sheetViews>
    <sheetView topLeftCell="H1" workbookViewId="0">
      <selection activeCell="X10" sqref="X10"/>
    </sheetView>
  </sheetViews>
  <sheetFormatPr baseColWidth="10" defaultColWidth="8.83203125" defaultRowHeight="15" x14ac:dyDescent="0.2"/>
  <cols>
    <col min="4" max="4" width="11.6640625" bestFit="1" customWidth="1"/>
    <col min="24" max="24" width="21.1640625" customWidth="1"/>
  </cols>
  <sheetData>
    <row r="1" spans="1:25" x14ac:dyDescent="0.2">
      <c r="A1" t="s">
        <v>27</v>
      </c>
      <c r="K1" t="s">
        <v>28</v>
      </c>
      <c r="Q1" t="s">
        <v>29</v>
      </c>
    </row>
    <row r="2" spans="1:25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 x14ac:dyDescent="0.2">
      <c r="A3">
        <f>H3+I3</f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f>(B3-80)/J3</f>
        <v>20</v>
      </c>
      <c r="J3">
        <v>2</v>
      </c>
      <c r="N3">
        <v>16.81818181818182</v>
      </c>
      <c r="T3">
        <v>0.17</v>
      </c>
    </row>
    <row r="4" spans="1:25" x14ac:dyDescent="0.2">
      <c r="A4">
        <f t="shared" ref="A4:A7" si="0">H4+I4</f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f t="shared" ref="I4:I7" si="1">(B4-80)/J4</f>
        <v>35</v>
      </c>
      <c r="J4">
        <v>2</v>
      </c>
      <c r="N4">
        <v>16.81818181818182</v>
      </c>
      <c r="T4">
        <v>1.98</v>
      </c>
    </row>
    <row r="5" spans="1:25" x14ac:dyDescent="0.2">
      <c r="A5">
        <f t="shared" si="0"/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f t="shared" si="1"/>
        <v>35</v>
      </c>
      <c r="J5">
        <v>2</v>
      </c>
      <c r="N5">
        <v>16.81818181818182</v>
      </c>
      <c r="T5">
        <v>4.3499999999999996</v>
      </c>
    </row>
    <row r="6" spans="1:25" x14ac:dyDescent="0.2">
      <c r="A6">
        <f t="shared" si="0"/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f t="shared" si="1"/>
        <v>35</v>
      </c>
      <c r="J6">
        <v>2</v>
      </c>
      <c r="N6">
        <v>16.81818181818182</v>
      </c>
      <c r="T6">
        <v>5.95</v>
      </c>
    </row>
    <row r="7" spans="1:25" x14ac:dyDescent="0.2">
      <c r="A7">
        <f t="shared" si="0"/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f t="shared" si="1"/>
        <v>35</v>
      </c>
      <c r="J7">
        <v>2</v>
      </c>
      <c r="N7">
        <v>16.81818181818182</v>
      </c>
      <c r="T7">
        <v>6.92</v>
      </c>
    </row>
    <row r="8" spans="1:25" x14ac:dyDescent="0.2">
      <c r="C8">
        <v>10</v>
      </c>
      <c r="D8">
        <v>0.20261576958534683</v>
      </c>
      <c r="E8">
        <v>3</v>
      </c>
      <c r="F8">
        <v>150</v>
      </c>
      <c r="G8">
        <v>0</v>
      </c>
      <c r="J8">
        <v>2</v>
      </c>
      <c r="N8">
        <v>16.81818181818182</v>
      </c>
    </row>
    <row r="9" spans="1:25" x14ac:dyDescent="0.2">
      <c r="C9">
        <v>10</v>
      </c>
      <c r="D9">
        <v>0.20261576958534683</v>
      </c>
      <c r="E9">
        <v>3</v>
      </c>
      <c r="F9">
        <v>150</v>
      </c>
      <c r="G9">
        <v>0</v>
      </c>
      <c r="J9">
        <v>2</v>
      </c>
      <c r="N9">
        <v>16.81818181818182</v>
      </c>
    </row>
    <row r="10" spans="1:25" x14ac:dyDescent="0.2">
      <c r="C10">
        <v>10</v>
      </c>
      <c r="D10">
        <v>0.20261576958534683</v>
      </c>
      <c r="E10">
        <v>3</v>
      </c>
      <c r="F10">
        <v>150</v>
      </c>
      <c r="G10">
        <v>0</v>
      </c>
      <c r="J10">
        <v>2</v>
      </c>
      <c r="N10">
        <v>16.81818181818182</v>
      </c>
    </row>
    <row r="11" spans="1:25" x14ac:dyDescent="0.2">
      <c r="C11">
        <v>10</v>
      </c>
      <c r="D11">
        <v>0.20261576958534683</v>
      </c>
      <c r="E11">
        <v>3</v>
      </c>
      <c r="F11">
        <v>150</v>
      </c>
      <c r="G11">
        <v>0</v>
      </c>
      <c r="J11">
        <v>2</v>
      </c>
      <c r="N11">
        <v>16.81818181818182</v>
      </c>
    </row>
    <row r="12" spans="1:25" x14ac:dyDescent="0.2">
      <c r="C12">
        <v>10</v>
      </c>
      <c r="D12">
        <v>0.20261576958534683</v>
      </c>
      <c r="E12">
        <v>3</v>
      </c>
      <c r="F12">
        <v>150</v>
      </c>
      <c r="G12">
        <v>0</v>
      </c>
      <c r="J12">
        <v>2</v>
      </c>
      <c r="N12">
        <v>16.81818181818182</v>
      </c>
    </row>
    <row r="13" spans="1:25" x14ac:dyDescent="0.2">
      <c r="C13">
        <v>10</v>
      </c>
      <c r="D13">
        <v>0.20261576958534683</v>
      </c>
      <c r="E13">
        <v>3</v>
      </c>
      <c r="F13">
        <v>150</v>
      </c>
      <c r="G13">
        <v>0</v>
      </c>
      <c r="J13">
        <v>2</v>
      </c>
      <c r="N13">
        <v>16.81818181818182</v>
      </c>
    </row>
    <row r="14" spans="1:25" x14ac:dyDescent="0.2">
      <c r="C14">
        <v>10</v>
      </c>
      <c r="D14">
        <v>0.20261576958534683</v>
      </c>
      <c r="E14">
        <v>3</v>
      </c>
      <c r="F14">
        <v>150</v>
      </c>
      <c r="G14">
        <v>0</v>
      </c>
      <c r="J14">
        <v>2</v>
      </c>
      <c r="N14">
        <v>16.81818181818182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7"/>
  <sheetViews>
    <sheetView tabSelected="1" topLeftCell="J1" workbookViewId="0">
      <selection activeCell="AA3" sqref="AA3"/>
    </sheetView>
  </sheetViews>
  <sheetFormatPr baseColWidth="10" defaultColWidth="8.83203125" defaultRowHeight="15" x14ac:dyDescent="0.2"/>
  <cols>
    <col min="24" max="24" width="22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</row>
    <row r="3" spans="1:27" x14ac:dyDescent="0.2">
      <c r="A3"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v>20</v>
      </c>
      <c r="J3">
        <v>2</v>
      </c>
      <c r="N3">
        <v>16.81818181818182</v>
      </c>
      <c r="T3">
        <v>0.17</v>
      </c>
      <c r="Z3" t="s">
        <v>69</v>
      </c>
    </row>
    <row r="4" spans="1:27" x14ac:dyDescent="0.2">
      <c r="A4"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v>35</v>
      </c>
      <c r="J4">
        <v>2</v>
      </c>
      <c r="N4">
        <v>16.81818181818182</v>
      </c>
      <c r="T4">
        <v>1.98</v>
      </c>
      <c r="Z4" t="s">
        <v>69</v>
      </c>
    </row>
    <row r="5" spans="1:27" x14ac:dyDescent="0.2">
      <c r="A5"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v>35</v>
      </c>
      <c r="J5">
        <v>2</v>
      </c>
      <c r="N5">
        <v>16.81818181818182</v>
      </c>
      <c r="T5">
        <v>4.3499999999999996</v>
      </c>
      <c r="Z5" t="s">
        <v>69</v>
      </c>
    </row>
    <row r="6" spans="1:27" x14ac:dyDescent="0.2">
      <c r="A6"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v>35</v>
      </c>
      <c r="J6">
        <v>2</v>
      </c>
      <c r="N6">
        <v>16.81818181818182</v>
      </c>
      <c r="T6">
        <v>5.95</v>
      </c>
      <c r="Z6" t="s">
        <v>69</v>
      </c>
    </row>
    <row r="7" spans="1:27" x14ac:dyDescent="0.2">
      <c r="A7"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v>35</v>
      </c>
      <c r="J7">
        <v>2</v>
      </c>
      <c r="N7">
        <v>16.81818181818182</v>
      </c>
      <c r="T7">
        <v>6.92</v>
      </c>
      <c r="Z7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2019-07-08T20:07:25Z</dcterms:modified>
</cp:coreProperties>
</file>