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AddedFeaturesData/"/>
    </mc:Choice>
  </mc:AlternateContent>
  <xr:revisionPtr revIDLastSave="0" documentId="13_ncr:1_{C6DBE9B2-DEFC-CC4F-95DC-D15104252D18}" xr6:coauthVersionLast="43" xr6:coauthVersionMax="43" xr10:uidLastSave="{00000000-0000-0000-0000-000000000000}"/>
  <bookViews>
    <workbookView xWindow="0" yWindow="0" windowWidth="25600" windowHeight="15040" activeTab="1" xr2:uid="{A4055332-8733-42D7-9C5B-20EED469220A}"/>
  </bookViews>
  <sheets>
    <sheet name="Sheet1" sheetId="5" r:id="rId1"/>
    <sheet name="Data" sheetId="4" r:id="rId2"/>
    <sheet name="Sheet2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" l="1"/>
  <c r="C13" i="5"/>
  <c r="C12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2" i="6"/>
  <c r="D2" i="6"/>
</calcChain>
</file>

<file path=xl/sharedStrings.xml><?xml version="1.0" encoding="utf-8"?>
<sst xmlns="http://schemas.openxmlformats.org/spreadsheetml/2006/main" count="191" uniqueCount="81">
  <si>
    <t>Time (min)</t>
  </si>
  <si>
    <t>Glucose</t>
  </si>
  <si>
    <t>Xylose</t>
  </si>
  <si>
    <t>Arabinose</t>
  </si>
  <si>
    <t>Size (mm)</t>
  </si>
  <si>
    <t>Reactor Conditions</t>
  </si>
  <si>
    <t>Concentration of species in liquids phase (g species/L)</t>
  </si>
  <si>
    <t>Temperature (deg C)</t>
  </si>
  <si>
    <t>LiquidSolidRatio</t>
  </si>
  <si>
    <t>Initial Acid Concentration (mol proton/L)</t>
  </si>
  <si>
    <t>Particle Size (mm)</t>
  </si>
  <si>
    <t>Galactose</t>
  </si>
  <si>
    <t>Mannose</t>
  </si>
  <si>
    <t>Arbinose</t>
  </si>
  <si>
    <t>Furfural</t>
  </si>
  <si>
    <t>Hydroxymethylfurfural</t>
  </si>
  <si>
    <t>Feed Mass (g)</t>
  </si>
  <si>
    <t>Initial Solids Composition (wt%)</t>
  </si>
  <si>
    <t>Total Operating Time (min)</t>
  </si>
  <si>
    <t>Moisture Content of Feed (%)</t>
  </si>
  <si>
    <t>Isothermal Time (min)</t>
  </si>
  <si>
    <t>Heating Time (min)</t>
  </si>
  <si>
    <t>Minimum Ramp Temp (deg/min)</t>
  </si>
  <si>
    <t>Rhammose</t>
  </si>
  <si>
    <t>Air Dried</t>
  </si>
  <si>
    <t>Moisture (%)</t>
  </si>
  <si>
    <t>LSR</t>
  </si>
  <si>
    <t>Time</t>
  </si>
  <si>
    <t>Glucose conc.</t>
  </si>
  <si>
    <t>Xytose conc.</t>
  </si>
  <si>
    <t>Arabinose cone.</t>
  </si>
  <si>
    <t>Acetic acid</t>
  </si>
  <si>
    <t>(g/L)</t>
  </si>
  <si>
    <t>conc. (g/L)</t>
  </si>
  <si>
    <t>&lt;0.01</t>
  </si>
  <si>
    <t>&lt; 0.01</t>
  </si>
  <si>
    <t>1.21 0.95</t>
  </si>
  <si>
    <t>1.60 1.28</t>
  </si>
  <si>
    <t>1.68 1.38</t>
  </si>
  <si>
    <t>&lt; 0.0 I</t>
  </si>
  <si>
    <t>1.94 1.60</t>
  </si>
  <si>
    <t>2.04 1.72</t>
  </si>
  <si>
    <t>1.74 2.02</t>
  </si>
  <si>
    <t>2.10 1.93</t>
  </si>
  <si>
    <t>2.18 1.96</t>
  </si>
  <si>
    <t>2.33 2.16</t>
  </si>
  <si>
    <t>2.45 2.10</t>
  </si>
  <si>
    <t>2.40 2.20</t>
  </si>
  <si>
    <t>2.35 2.15</t>
  </si>
  <si>
    <t>(g/L.)</t>
  </si>
  <si>
    <t>I. 79</t>
  </si>
  <si>
    <t>&lt; 0.0 ]</t>
  </si>
  <si>
    <t>0.()3</t>
  </si>
  <si>
    <t>2_08</t>
  </si>
  <si>
    <t>(g/L}</t>
  </si>
  <si>
    <t>(g"L</t>
  </si>
  <si>
    <t>conc (g,'L)</t>
  </si>
  <si>
    <t>conc (g/L)</t>
  </si>
  <si>
    <t>2./18</t>
  </si>
  <si>
    <t>(/.1/3</t>
  </si>
  <si>
    <t>{g/L)</t>
  </si>
  <si>
    <t>{g/'L}</t>
  </si>
  <si>
    <t>cone (g/L)</t>
  </si>
  <si>
    <t>0.0 I</t>
  </si>
  <si>
    <t>0.1 l</t>
  </si>
  <si>
    <t>Acid %</t>
  </si>
  <si>
    <t>CA</t>
  </si>
  <si>
    <t>All concentrations (g/L)</t>
  </si>
  <si>
    <t>Feed Wood Composition</t>
  </si>
  <si>
    <t>Glucan</t>
  </si>
  <si>
    <t>Xylan</t>
  </si>
  <si>
    <t>Arabinan</t>
  </si>
  <si>
    <t>Temperature ????</t>
  </si>
  <si>
    <t>Bubble Point</t>
  </si>
  <si>
    <t>% H2SO4</t>
  </si>
  <si>
    <t>Used Apsen to make Txy diagram to get bubble point</t>
  </si>
  <si>
    <t>Assume ramp of 1 deg/min, based on other paper that had ramp less than 1deg/min</t>
  </si>
  <si>
    <t>Monomer</t>
  </si>
  <si>
    <t>Acid</t>
  </si>
  <si>
    <t>sulfuric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</si>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</sst>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82526-1A85-48D8-9FED-1009F4B4347E}">
  <dimension ref="A1:G28"/>
  <sheetViews>
    <sheetView workbookViewId="0">
      <selection activeCell="A28" sqref="A28"/>
    </sheetView>
  </sheetViews>
  <sheetFormatPr baseColWidth="10" defaultColWidth="8.83203125" defaultRowHeight="15" x14ac:dyDescent="0.2"/>
  <sheetData>
    <row r="1" spans="1:3" x14ac:dyDescent="0.2">
      <c r="A1" t="s">
        <v>4</v>
      </c>
      <c r="B1">
        <v>0.5</v>
      </c>
    </row>
    <row r="2" spans="1:3" x14ac:dyDescent="0.2">
      <c r="A2" t="s">
        <v>25</v>
      </c>
      <c r="B2">
        <v>9.9</v>
      </c>
      <c r="C2" t="s">
        <v>24</v>
      </c>
    </row>
    <row r="3" spans="1:3" x14ac:dyDescent="0.2">
      <c r="A3" t="s">
        <v>26</v>
      </c>
      <c r="B3">
        <v>10</v>
      </c>
    </row>
    <row r="10" spans="1:3" x14ac:dyDescent="0.2">
      <c r="A10" t="s">
        <v>68</v>
      </c>
    </row>
    <row r="12" spans="1:3" x14ac:dyDescent="0.2">
      <c r="A12" t="s">
        <v>69</v>
      </c>
      <c r="B12">
        <v>36.200000000000003</v>
      </c>
      <c r="C12">
        <f>B12/0.9</f>
        <v>40.222222222222221</v>
      </c>
    </row>
    <row r="13" spans="1:3" x14ac:dyDescent="0.2">
      <c r="A13" t="s">
        <v>70</v>
      </c>
      <c r="B13">
        <v>17.399999999999999</v>
      </c>
      <c r="C13">
        <f>B13/0.88</f>
        <v>19.77272727272727</v>
      </c>
    </row>
    <row r="14" spans="1:3" x14ac:dyDescent="0.2">
      <c r="A14" t="s">
        <v>71</v>
      </c>
      <c r="B14">
        <v>2.0499999999999998</v>
      </c>
      <c r="C14">
        <f>B14/0.88</f>
        <v>2.3295454545454541</v>
      </c>
    </row>
    <row r="18" spans="1:7" x14ac:dyDescent="0.2">
      <c r="A18" t="s">
        <v>72</v>
      </c>
    </row>
    <row r="19" spans="1:7" x14ac:dyDescent="0.2">
      <c r="A19" t="s">
        <v>75</v>
      </c>
    </row>
    <row r="21" spans="1:7" x14ac:dyDescent="0.2">
      <c r="F21" t="s">
        <v>74</v>
      </c>
      <c r="G21" t="s">
        <v>73</v>
      </c>
    </row>
    <row r="22" spans="1:7" x14ac:dyDescent="0.2">
      <c r="F22">
        <v>3.5</v>
      </c>
      <c r="G22">
        <v>100.2</v>
      </c>
    </row>
    <row r="23" spans="1:7" x14ac:dyDescent="0.2">
      <c r="F23">
        <v>5</v>
      </c>
      <c r="G23">
        <v>100.29</v>
      </c>
    </row>
    <row r="24" spans="1:7" x14ac:dyDescent="0.2">
      <c r="F24">
        <v>6.5</v>
      </c>
      <c r="G24">
        <v>100.375</v>
      </c>
    </row>
    <row r="25" spans="1:7" x14ac:dyDescent="0.2">
      <c r="F25">
        <v>8</v>
      </c>
      <c r="G25">
        <v>100.4</v>
      </c>
    </row>
    <row r="26" spans="1:7" x14ac:dyDescent="0.2">
      <c r="F26">
        <v>10</v>
      </c>
      <c r="G26">
        <v>100.58</v>
      </c>
    </row>
    <row r="28" spans="1:7" x14ac:dyDescent="0.2">
      <c r="A28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EA811-8207-4FBB-8229-B4C8163A9984}">
  <dimension ref="A1:AA67"/>
  <sheetViews>
    <sheetView tabSelected="1" topLeftCell="K1" workbookViewId="0">
      <selection activeCell="AA3" sqref="AA3:AA67"/>
    </sheetView>
  </sheetViews>
  <sheetFormatPr baseColWidth="10" defaultColWidth="8.83203125" defaultRowHeight="15" x14ac:dyDescent="0.2"/>
  <cols>
    <col min="1" max="1" width="24.6640625" customWidth="1"/>
    <col min="2" max="2" width="28" customWidth="1"/>
    <col min="9" max="9" width="12.5" customWidth="1"/>
    <col min="10" max="10" width="12.83203125" customWidth="1"/>
  </cols>
  <sheetData>
    <row r="1" spans="1:27" x14ac:dyDescent="0.2">
      <c r="A1" s="1" t="s">
        <v>5</v>
      </c>
      <c r="B1" s="1"/>
      <c r="C1" s="1"/>
      <c r="D1" s="1"/>
      <c r="E1" s="1"/>
      <c r="F1" s="1"/>
      <c r="G1" s="1"/>
      <c r="H1" s="1"/>
      <c r="I1" s="1"/>
      <c r="J1" s="1"/>
      <c r="K1" s="1" t="s">
        <v>17</v>
      </c>
      <c r="L1" s="1"/>
      <c r="M1" s="1"/>
      <c r="N1" s="1"/>
      <c r="O1" s="1"/>
      <c r="P1" s="1"/>
      <c r="Q1" s="1" t="s">
        <v>6</v>
      </c>
      <c r="R1" s="1"/>
      <c r="S1" s="1"/>
      <c r="T1" s="1"/>
      <c r="U1" s="1"/>
      <c r="V1" s="1"/>
    </row>
    <row r="2" spans="1:27" x14ac:dyDescent="0.2">
      <c r="A2" t="s">
        <v>18</v>
      </c>
      <c r="B2" t="s">
        <v>7</v>
      </c>
      <c r="C2" t="s">
        <v>8</v>
      </c>
      <c r="D2" t="s">
        <v>9</v>
      </c>
      <c r="E2" t="s">
        <v>10</v>
      </c>
      <c r="F2" t="s">
        <v>16</v>
      </c>
      <c r="G2" t="s">
        <v>19</v>
      </c>
      <c r="H2" t="s">
        <v>20</v>
      </c>
      <c r="I2" t="s">
        <v>21</v>
      </c>
      <c r="J2" t="s">
        <v>22</v>
      </c>
      <c r="K2" t="s">
        <v>3</v>
      </c>
      <c r="L2" t="s">
        <v>11</v>
      </c>
      <c r="M2" t="s">
        <v>1</v>
      </c>
      <c r="N2" t="s">
        <v>2</v>
      </c>
      <c r="O2" t="s">
        <v>12</v>
      </c>
      <c r="P2" t="s">
        <v>23</v>
      </c>
      <c r="Q2" t="s">
        <v>13</v>
      </c>
      <c r="R2" t="s">
        <v>11</v>
      </c>
      <c r="S2" t="s">
        <v>1</v>
      </c>
      <c r="T2" t="s">
        <v>2</v>
      </c>
      <c r="U2" t="s">
        <v>12</v>
      </c>
      <c r="V2" t="s">
        <v>23</v>
      </c>
      <c r="W2" t="s">
        <v>14</v>
      </c>
      <c r="X2" t="s">
        <v>15</v>
      </c>
      <c r="Y2" t="s">
        <v>77</v>
      </c>
      <c r="Z2" t="s">
        <v>78</v>
      </c>
      <c r="AA2" t="s">
        <v>80</v>
      </c>
    </row>
    <row r="3" spans="1:27" x14ac:dyDescent="0.2">
      <c r="B3">
        <v>100.2</v>
      </c>
      <c r="C3">
        <v>10</v>
      </c>
      <c r="D3">
        <v>0.71371037632928558</v>
      </c>
      <c r="E3">
        <v>0.5</v>
      </c>
      <c r="G3">
        <v>9.9</v>
      </c>
      <c r="H3">
        <v>0</v>
      </c>
      <c r="J3">
        <v>1</v>
      </c>
      <c r="K3">
        <v>2.3295454545454541</v>
      </c>
      <c r="M3">
        <v>40.22</v>
      </c>
      <c r="N3">
        <v>19.77272727272727</v>
      </c>
      <c r="T3">
        <v>0</v>
      </c>
      <c r="Z3" t="s">
        <v>79</v>
      </c>
      <c r="AA3">
        <v>3.36</v>
      </c>
    </row>
    <row r="4" spans="1:27" x14ac:dyDescent="0.2">
      <c r="B4">
        <v>100.2</v>
      </c>
      <c r="C4">
        <v>10</v>
      </c>
      <c r="D4">
        <v>0.71371037632928558</v>
      </c>
      <c r="E4">
        <v>0.5</v>
      </c>
      <c r="G4">
        <v>9.9</v>
      </c>
      <c r="H4">
        <v>30</v>
      </c>
      <c r="J4">
        <v>1</v>
      </c>
      <c r="K4">
        <v>2.3295454545454541</v>
      </c>
      <c r="M4">
        <v>40.22</v>
      </c>
      <c r="N4">
        <v>19.77272727272727</v>
      </c>
      <c r="T4">
        <v>2.12</v>
      </c>
      <c r="Z4" t="s">
        <v>79</v>
      </c>
      <c r="AA4">
        <v>3.36</v>
      </c>
    </row>
    <row r="5" spans="1:27" x14ac:dyDescent="0.2">
      <c r="B5">
        <v>100.2</v>
      </c>
      <c r="C5">
        <v>10</v>
      </c>
      <c r="D5">
        <v>0.71371037632928558</v>
      </c>
      <c r="E5">
        <v>0.5</v>
      </c>
      <c r="G5">
        <v>9.9</v>
      </c>
      <c r="H5">
        <v>60</v>
      </c>
      <c r="J5">
        <v>1</v>
      </c>
      <c r="K5">
        <v>2.3295454545454541</v>
      </c>
      <c r="M5">
        <v>40.22</v>
      </c>
      <c r="N5">
        <v>19.77272727272727</v>
      </c>
      <c r="T5">
        <v>5.37</v>
      </c>
      <c r="Z5" t="s">
        <v>79</v>
      </c>
      <c r="AA5">
        <v>3.36</v>
      </c>
    </row>
    <row r="6" spans="1:27" x14ac:dyDescent="0.2">
      <c r="B6">
        <v>100.2</v>
      </c>
      <c r="C6">
        <v>10</v>
      </c>
      <c r="D6">
        <v>0.71371037632928558</v>
      </c>
      <c r="E6">
        <v>0.5</v>
      </c>
      <c r="G6">
        <v>9.9</v>
      </c>
      <c r="H6">
        <v>120</v>
      </c>
      <c r="J6">
        <v>1</v>
      </c>
      <c r="K6">
        <v>2.3295454545454541</v>
      </c>
      <c r="M6">
        <v>40.22</v>
      </c>
      <c r="N6">
        <v>19.77272727272727</v>
      </c>
      <c r="T6">
        <v>9.02</v>
      </c>
      <c r="Z6" t="s">
        <v>79</v>
      </c>
      <c r="AA6">
        <v>3.36</v>
      </c>
    </row>
    <row r="7" spans="1:27" x14ac:dyDescent="0.2">
      <c r="B7">
        <v>100.2</v>
      </c>
      <c r="C7">
        <v>10</v>
      </c>
      <c r="D7">
        <v>0.71371037632928558</v>
      </c>
      <c r="E7">
        <v>0.5</v>
      </c>
      <c r="G7">
        <v>9.9</v>
      </c>
      <c r="H7">
        <v>180</v>
      </c>
      <c r="J7">
        <v>1</v>
      </c>
      <c r="K7">
        <v>2.3295454545454541</v>
      </c>
      <c r="M7">
        <v>40.22</v>
      </c>
      <c r="N7">
        <v>19.77272727272727</v>
      </c>
      <c r="T7">
        <v>10.8</v>
      </c>
      <c r="Z7" t="s">
        <v>79</v>
      </c>
      <c r="AA7">
        <v>3.36</v>
      </c>
    </row>
    <row r="8" spans="1:27" x14ac:dyDescent="0.2">
      <c r="B8">
        <v>100.2</v>
      </c>
      <c r="C8">
        <v>10</v>
      </c>
      <c r="D8">
        <v>0.71371037632928558</v>
      </c>
      <c r="E8">
        <v>0.5</v>
      </c>
      <c r="G8">
        <v>9.9</v>
      </c>
      <c r="H8">
        <v>240</v>
      </c>
      <c r="J8">
        <v>1</v>
      </c>
      <c r="K8">
        <v>2.3295454545454541</v>
      </c>
      <c r="M8">
        <v>40.22</v>
      </c>
      <c r="N8">
        <v>19.77272727272727</v>
      </c>
      <c r="T8">
        <v>11.7</v>
      </c>
      <c r="Z8" t="s">
        <v>79</v>
      </c>
      <c r="AA8">
        <v>3.36</v>
      </c>
    </row>
    <row r="9" spans="1:27" x14ac:dyDescent="0.2">
      <c r="B9">
        <v>100.2</v>
      </c>
      <c r="C9">
        <v>10</v>
      </c>
      <c r="D9">
        <v>0.71371037632928558</v>
      </c>
      <c r="E9">
        <v>0.5</v>
      </c>
      <c r="G9">
        <v>9.9</v>
      </c>
      <c r="H9">
        <v>300</v>
      </c>
      <c r="J9">
        <v>1</v>
      </c>
      <c r="K9">
        <v>2.3295454545454541</v>
      </c>
      <c r="M9">
        <v>40.22</v>
      </c>
      <c r="N9">
        <v>19.77272727272727</v>
      </c>
      <c r="T9">
        <v>12.1</v>
      </c>
      <c r="Z9" t="s">
        <v>79</v>
      </c>
      <c r="AA9">
        <v>3.36</v>
      </c>
    </row>
    <row r="10" spans="1:27" x14ac:dyDescent="0.2">
      <c r="B10">
        <v>100.2</v>
      </c>
      <c r="C10">
        <v>10</v>
      </c>
      <c r="D10">
        <v>0.71371037632928558</v>
      </c>
      <c r="E10">
        <v>0.5</v>
      </c>
      <c r="G10">
        <v>9.9</v>
      </c>
      <c r="H10">
        <v>360</v>
      </c>
      <c r="J10">
        <v>1</v>
      </c>
      <c r="K10">
        <v>2.3295454545454541</v>
      </c>
      <c r="M10">
        <v>40.22</v>
      </c>
      <c r="N10">
        <v>19.77272727272727</v>
      </c>
      <c r="T10">
        <v>12.1</v>
      </c>
      <c r="Z10" t="s">
        <v>79</v>
      </c>
      <c r="AA10">
        <v>3.36</v>
      </c>
    </row>
    <row r="11" spans="1:27" x14ac:dyDescent="0.2">
      <c r="B11">
        <v>100.2</v>
      </c>
      <c r="C11">
        <v>10</v>
      </c>
      <c r="D11">
        <v>0.71371037632928558</v>
      </c>
      <c r="E11">
        <v>0.5</v>
      </c>
      <c r="G11">
        <v>9.9</v>
      </c>
      <c r="H11">
        <v>420</v>
      </c>
      <c r="J11">
        <v>1</v>
      </c>
      <c r="K11">
        <v>2.3295454545454541</v>
      </c>
      <c r="M11">
        <v>40.22</v>
      </c>
      <c r="N11">
        <v>19.77272727272727</v>
      </c>
      <c r="T11">
        <v>12.9</v>
      </c>
      <c r="Z11" t="s">
        <v>79</v>
      </c>
      <c r="AA11">
        <v>3.36</v>
      </c>
    </row>
    <row r="12" spans="1:27" x14ac:dyDescent="0.2">
      <c r="B12">
        <v>100.2</v>
      </c>
      <c r="C12">
        <v>10</v>
      </c>
      <c r="D12">
        <v>0.71371037632928558</v>
      </c>
      <c r="E12">
        <v>0.5</v>
      </c>
      <c r="G12">
        <v>9.9</v>
      </c>
      <c r="H12">
        <v>480</v>
      </c>
      <c r="J12">
        <v>1</v>
      </c>
      <c r="K12">
        <v>2.3295454545454541</v>
      </c>
      <c r="M12">
        <v>40.22</v>
      </c>
      <c r="N12">
        <v>19.77272727272727</v>
      </c>
      <c r="T12">
        <v>13.3</v>
      </c>
      <c r="Z12" t="s">
        <v>79</v>
      </c>
      <c r="AA12">
        <v>3.36</v>
      </c>
    </row>
    <row r="13" spans="1:27" x14ac:dyDescent="0.2">
      <c r="B13">
        <v>100.2</v>
      </c>
      <c r="C13">
        <v>10</v>
      </c>
      <c r="D13">
        <v>0.71371037632928558</v>
      </c>
      <c r="E13">
        <v>0.5</v>
      </c>
      <c r="G13">
        <v>9.9</v>
      </c>
      <c r="H13">
        <v>540</v>
      </c>
      <c r="J13">
        <v>1</v>
      </c>
      <c r="K13">
        <v>2.3295454545454541</v>
      </c>
      <c r="M13">
        <v>40.22</v>
      </c>
      <c r="N13">
        <v>19.77272727272727</v>
      </c>
      <c r="T13">
        <v>13.6</v>
      </c>
      <c r="Z13" t="s">
        <v>79</v>
      </c>
      <c r="AA13">
        <v>3.36</v>
      </c>
    </row>
    <row r="14" spans="1:27" x14ac:dyDescent="0.2">
      <c r="B14">
        <v>100.2</v>
      </c>
      <c r="C14">
        <v>10</v>
      </c>
      <c r="D14">
        <v>0.71371037632928558</v>
      </c>
      <c r="E14">
        <v>0.5</v>
      </c>
      <c r="G14">
        <v>9.9</v>
      </c>
      <c r="H14">
        <v>600</v>
      </c>
      <c r="J14">
        <v>1</v>
      </c>
      <c r="K14">
        <v>2.3295454545454541</v>
      </c>
      <c r="M14">
        <v>40.22</v>
      </c>
      <c r="N14">
        <v>19.77272727272727</v>
      </c>
      <c r="T14">
        <v>13.9</v>
      </c>
      <c r="Z14" t="s">
        <v>79</v>
      </c>
      <c r="AA14">
        <v>3.36</v>
      </c>
    </row>
    <row r="15" spans="1:27" x14ac:dyDescent="0.2">
      <c r="B15">
        <v>100.2</v>
      </c>
      <c r="C15">
        <v>10</v>
      </c>
      <c r="D15">
        <v>0.71371037632928558</v>
      </c>
      <c r="E15">
        <v>0.5</v>
      </c>
      <c r="G15">
        <v>9.9</v>
      </c>
      <c r="H15">
        <v>660</v>
      </c>
      <c r="J15">
        <v>1</v>
      </c>
      <c r="K15">
        <v>2.3295454545454541</v>
      </c>
      <c r="M15">
        <v>40.22</v>
      </c>
      <c r="N15">
        <v>19.77272727272727</v>
      </c>
      <c r="T15">
        <v>14.3</v>
      </c>
      <c r="Z15" t="s">
        <v>79</v>
      </c>
      <c r="AA15">
        <v>3.36</v>
      </c>
    </row>
    <row r="16" spans="1:27" x14ac:dyDescent="0.2">
      <c r="B16">
        <v>100.29</v>
      </c>
      <c r="C16">
        <v>10</v>
      </c>
      <c r="D16">
        <v>1.0195862518989796</v>
      </c>
      <c r="E16">
        <v>0.5</v>
      </c>
      <c r="G16">
        <v>9.9</v>
      </c>
      <c r="H16">
        <v>0</v>
      </c>
      <c r="J16">
        <v>1</v>
      </c>
      <c r="K16">
        <v>2.3295454545454541</v>
      </c>
      <c r="M16">
        <v>40.22</v>
      </c>
      <c r="N16">
        <v>19.77272727272727</v>
      </c>
      <c r="T16">
        <v>0</v>
      </c>
      <c r="Z16" t="s">
        <v>79</v>
      </c>
      <c r="AA16">
        <v>3.36</v>
      </c>
    </row>
    <row r="17" spans="2:27" x14ac:dyDescent="0.2">
      <c r="B17">
        <v>100.29</v>
      </c>
      <c r="C17">
        <v>10</v>
      </c>
      <c r="D17">
        <v>1.0195862518989796</v>
      </c>
      <c r="E17">
        <v>0.5</v>
      </c>
      <c r="G17">
        <v>9.9</v>
      </c>
      <c r="H17">
        <v>30</v>
      </c>
      <c r="J17">
        <v>1</v>
      </c>
      <c r="K17">
        <v>2.3295454545454541</v>
      </c>
      <c r="M17">
        <v>40.22</v>
      </c>
      <c r="N17">
        <v>19.77272727272727</v>
      </c>
      <c r="T17">
        <v>3.28</v>
      </c>
      <c r="Z17" t="s">
        <v>79</v>
      </c>
      <c r="AA17">
        <v>3.36</v>
      </c>
    </row>
    <row r="18" spans="2:27" x14ac:dyDescent="0.2">
      <c r="B18">
        <v>100.29</v>
      </c>
      <c r="C18">
        <v>10</v>
      </c>
      <c r="D18">
        <v>1.0195862518989796</v>
      </c>
      <c r="E18">
        <v>0.5</v>
      </c>
      <c r="G18">
        <v>9.9</v>
      </c>
      <c r="H18">
        <v>60</v>
      </c>
      <c r="J18">
        <v>1</v>
      </c>
      <c r="K18">
        <v>2.3295454545454541</v>
      </c>
      <c r="M18">
        <v>40.22</v>
      </c>
      <c r="N18">
        <v>19.77272727272727</v>
      </c>
      <c r="T18">
        <v>7.19</v>
      </c>
      <c r="Z18" t="s">
        <v>79</v>
      </c>
      <c r="AA18">
        <v>3.36</v>
      </c>
    </row>
    <row r="19" spans="2:27" x14ac:dyDescent="0.2">
      <c r="B19">
        <v>100.29</v>
      </c>
      <c r="C19">
        <v>10</v>
      </c>
      <c r="D19">
        <v>1.0195862518989796</v>
      </c>
      <c r="E19">
        <v>0.5</v>
      </c>
      <c r="G19">
        <v>9.9</v>
      </c>
      <c r="H19">
        <v>120</v>
      </c>
      <c r="J19">
        <v>1</v>
      </c>
      <c r="K19">
        <v>2.3295454545454541</v>
      </c>
      <c r="M19">
        <v>40.22</v>
      </c>
      <c r="N19">
        <v>19.77272727272727</v>
      </c>
      <c r="T19">
        <v>9.7200000000000006</v>
      </c>
      <c r="Z19" t="s">
        <v>79</v>
      </c>
      <c r="AA19">
        <v>3.36</v>
      </c>
    </row>
    <row r="20" spans="2:27" x14ac:dyDescent="0.2">
      <c r="B20">
        <v>100.29</v>
      </c>
      <c r="C20">
        <v>10</v>
      </c>
      <c r="D20">
        <v>1.0195862518989796</v>
      </c>
      <c r="E20">
        <v>0.5</v>
      </c>
      <c r="G20">
        <v>9.9</v>
      </c>
      <c r="H20">
        <v>180</v>
      </c>
      <c r="J20">
        <v>1</v>
      </c>
      <c r="K20">
        <v>2.3295454545454541</v>
      </c>
      <c r="M20">
        <v>40.22</v>
      </c>
      <c r="N20">
        <v>19.77272727272727</v>
      </c>
      <c r="T20">
        <v>11.4</v>
      </c>
      <c r="Z20" t="s">
        <v>79</v>
      </c>
      <c r="AA20">
        <v>3.36</v>
      </c>
    </row>
    <row r="21" spans="2:27" x14ac:dyDescent="0.2">
      <c r="B21">
        <v>100.29</v>
      </c>
      <c r="C21">
        <v>10</v>
      </c>
      <c r="D21">
        <v>1.0195862518989796</v>
      </c>
      <c r="E21">
        <v>0.5</v>
      </c>
      <c r="G21">
        <v>9.9</v>
      </c>
      <c r="H21">
        <v>240</v>
      </c>
      <c r="J21">
        <v>1</v>
      </c>
      <c r="K21">
        <v>2.3295454545454541</v>
      </c>
      <c r="M21">
        <v>40.22</v>
      </c>
      <c r="N21">
        <v>19.77272727272727</v>
      </c>
      <c r="T21">
        <v>12.4</v>
      </c>
      <c r="Z21" t="s">
        <v>79</v>
      </c>
      <c r="AA21">
        <v>3.36</v>
      </c>
    </row>
    <row r="22" spans="2:27" x14ac:dyDescent="0.2">
      <c r="B22">
        <v>100.29</v>
      </c>
      <c r="C22">
        <v>10</v>
      </c>
      <c r="D22">
        <v>1.0195862518989796</v>
      </c>
      <c r="E22">
        <v>0.5</v>
      </c>
      <c r="G22">
        <v>9.9</v>
      </c>
      <c r="H22">
        <v>300</v>
      </c>
      <c r="J22">
        <v>1</v>
      </c>
      <c r="K22">
        <v>2.3295454545454541</v>
      </c>
      <c r="M22">
        <v>40.22</v>
      </c>
      <c r="N22">
        <v>19.77272727272727</v>
      </c>
      <c r="T22">
        <v>12.4</v>
      </c>
      <c r="Z22" t="s">
        <v>79</v>
      </c>
      <c r="AA22">
        <v>3.36</v>
      </c>
    </row>
    <row r="23" spans="2:27" x14ac:dyDescent="0.2">
      <c r="B23">
        <v>100.29</v>
      </c>
      <c r="C23">
        <v>10</v>
      </c>
      <c r="D23">
        <v>1.0195862518989796</v>
      </c>
      <c r="E23">
        <v>0.5</v>
      </c>
      <c r="G23">
        <v>9.9</v>
      </c>
      <c r="H23">
        <v>360</v>
      </c>
      <c r="J23">
        <v>1</v>
      </c>
      <c r="K23">
        <v>2.3295454545454541</v>
      </c>
      <c r="M23">
        <v>40.22</v>
      </c>
      <c r="N23">
        <v>19.77272727272727</v>
      </c>
      <c r="T23">
        <v>12.9</v>
      </c>
      <c r="Z23" t="s">
        <v>79</v>
      </c>
      <c r="AA23">
        <v>3.36</v>
      </c>
    </row>
    <row r="24" spans="2:27" x14ac:dyDescent="0.2">
      <c r="B24">
        <v>100.29</v>
      </c>
      <c r="C24">
        <v>10</v>
      </c>
      <c r="D24">
        <v>1.0195862518989796</v>
      </c>
      <c r="E24">
        <v>0.5</v>
      </c>
      <c r="G24">
        <v>9.9</v>
      </c>
      <c r="H24">
        <v>420</v>
      </c>
      <c r="J24">
        <v>1</v>
      </c>
      <c r="K24">
        <v>2.3295454545454541</v>
      </c>
      <c r="M24">
        <v>40.22</v>
      </c>
      <c r="N24">
        <v>19.77272727272727</v>
      </c>
      <c r="T24">
        <v>13.6</v>
      </c>
      <c r="Z24" t="s">
        <v>79</v>
      </c>
      <c r="AA24">
        <v>3.36</v>
      </c>
    </row>
    <row r="25" spans="2:27" x14ac:dyDescent="0.2">
      <c r="B25">
        <v>100.29</v>
      </c>
      <c r="C25">
        <v>10</v>
      </c>
      <c r="D25">
        <v>1.0195862518989796</v>
      </c>
      <c r="E25">
        <v>0.5</v>
      </c>
      <c r="G25">
        <v>9.9</v>
      </c>
      <c r="H25">
        <v>480</v>
      </c>
      <c r="J25">
        <v>1</v>
      </c>
      <c r="K25">
        <v>2.3295454545454541</v>
      </c>
      <c r="M25">
        <v>40.22</v>
      </c>
      <c r="N25">
        <v>19.77272727272727</v>
      </c>
      <c r="T25">
        <v>13.9</v>
      </c>
      <c r="Z25" t="s">
        <v>79</v>
      </c>
      <c r="AA25">
        <v>3.36</v>
      </c>
    </row>
    <row r="26" spans="2:27" x14ac:dyDescent="0.2">
      <c r="B26">
        <v>100.29</v>
      </c>
      <c r="C26">
        <v>10</v>
      </c>
      <c r="D26">
        <v>1.0195862518989796</v>
      </c>
      <c r="E26">
        <v>0.5</v>
      </c>
      <c r="G26">
        <v>9.9</v>
      </c>
      <c r="H26">
        <v>540</v>
      </c>
      <c r="J26">
        <v>1</v>
      </c>
      <c r="K26">
        <v>2.3295454545454541</v>
      </c>
      <c r="M26">
        <v>40.22</v>
      </c>
      <c r="N26">
        <v>19.77272727272727</v>
      </c>
      <c r="T26">
        <v>14</v>
      </c>
      <c r="Z26" t="s">
        <v>79</v>
      </c>
      <c r="AA26">
        <v>3.36</v>
      </c>
    </row>
    <row r="27" spans="2:27" x14ac:dyDescent="0.2">
      <c r="B27">
        <v>100.29</v>
      </c>
      <c r="C27">
        <v>10</v>
      </c>
      <c r="D27">
        <v>1.0195862518989796</v>
      </c>
      <c r="E27">
        <v>0.5</v>
      </c>
      <c r="G27">
        <v>9.9</v>
      </c>
      <c r="H27">
        <v>600</v>
      </c>
      <c r="J27">
        <v>1</v>
      </c>
      <c r="K27">
        <v>2.3295454545454541</v>
      </c>
      <c r="M27">
        <v>40.22</v>
      </c>
      <c r="N27">
        <v>19.77272727272727</v>
      </c>
      <c r="T27">
        <v>14.3</v>
      </c>
      <c r="Z27" t="s">
        <v>79</v>
      </c>
      <c r="AA27">
        <v>3.36</v>
      </c>
    </row>
    <row r="28" spans="2:27" x14ac:dyDescent="0.2">
      <c r="B28">
        <v>100.29</v>
      </c>
      <c r="C28">
        <v>10</v>
      </c>
      <c r="D28">
        <v>1.0195862518989796</v>
      </c>
      <c r="E28">
        <v>0.5</v>
      </c>
      <c r="G28">
        <v>9.9</v>
      </c>
      <c r="H28">
        <v>660</v>
      </c>
      <c r="J28">
        <v>1</v>
      </c>
      <c r="K28">
        <v>2.3295454545454541</v>
      </c>
      <c r="M28">
        <v>40.22</v>
      </c>
      <c r="N28">
        <v>19.77272727272727</v>
      </c>
      <c r="T28">
        <v>14.3</v>
      </c>
      <c r="Z28" t="s">
        <v>79</v>
      </c>
      <c r="AA28">
        <v>3.36</v>
      </c>
    </row>
    <row r="29" spans="2:27" x14ac:dyDescent="0.2">
      <c r="B29">
        <v>100.375</v>
      </c>
      <c r="C29">
        <v>10</v>
      </c>
      <c r="D29">
        <v>1.3254621274686733</v>
      </c>
      <c r="E29">
        <v>0.5</v>
      </c>
      <c r="G29">
        <v>9.9</v>
      </c>
      <c r="H29">
        <v>0</v>
      </c>
      <c r="J29">
        <v>1</v>
      </c>
      <c r="K29">
        <v>2.3295454545454541</v>
      </c>
      <c r="M29">
        <v>40.22</v>
      </c>
      <c r="N29">
        <v>19.77272727272727</v>
      </c>
      <c r="T29">
        <v>0</v>
      </c>
      <c r="Z29" t="s">
        <v>79</v>
      </c>
      <c r="AA29">
        <v>3.36</v>
      </c>
    </row>
    <row r="30" spans="2:27" x14ac:dyDescent="0.2">
      <c r="B30">
        <v>100.375</v>
      </c>
      <c r="C30">
        <v>10</v>
      </c>
      <c r="D30">
        <v>1.3254621274686733</v>
      </c>
      <c r="E30">
        <v>0.5</v>
      </c>
      <c r="G30">
        <v>9.9</v>
      </c>
      <c r="H30">
        <v>30</v>
      </c>
      <c r="J30">
        <v>1</v>
      </c>
      <c r="K30">
        <v>2.3295454545454541</v>
      </c>
      <c r="M30">
        <v>40.22</v>
      </c>
      <c r="N30">
        <v>19.77272727272727</v>
      </c>
      <c r="T30">
        <v>5.37</v>
      </c>
      <c r="Z30" t="s">
        <v>79</v>
      </c>
      <c r="AA30">
        <v>3.36</v>
      </c>
    </row>
    <row r="31" spans="2:27" x14ac:dyDescent="0.2">
      <c r="B31">
        <v>100.375</v>
      </c>
      <c r="C31">
        <v>10</v>
      </c>
      <c r="D31">
        <v>1.3254621274686733</v>
      </c>
      <c r="E31">
        <v>0.5</v>
      </c>
      <c r="G31">
        <v>9.9</v>
      </c>
      <c r="H31">
        <v>60</v>
      </c>
      <c r="J31">
        <v>1</v>
      </c>
      <c r="K31">
        <v>2.3295454545454541</v>
      </c>
      <c r="M31">
        <v>40.22</v>
      </c>
      <c r="N31">
        <v>19.77272727272727</v>
      </c>
      <c r="T31">
        <v>8.01</v>
      </c>
      <c r="Z31" t="s">
        <v>79</v>
      </c>
      <c r="AA31">
        <v>3.36</v>
      </c>
    </row>
    <row r="32" spans="2:27" x14ac:dyDescent="0.2">
      <c r="B32">
        <v>100.375</v>
      </c>
      <c r="C32">
        <v>10</v>
      </c>
      <c r="D32">
        <v>1.3254621274686733</v>
      </c>
      <c r="E32">
        <v>0.5</v>
      </c>
      <c r="G32">
        <v>9.9</v>
      </c>
      <c r="H32">
        <v>120</v>
      </c>
      <c r="J32">
        <v>1</v>
      </c>
      <c r="K32">
        <v>2.3295454545454541</v>
      </c>
      <c r="M32">
        <v>40.22</v>
      </c>
      <c r="N32">
        <v>19.77272727272727</v>
      </c>
      <c r="T32">
        <v>11.6</v>
      </c>
      <c r="Z32" t="s">
        <v>79</v>
      </c>
      <c r="AA32">
        <v>3.36</v>
      </c>
    </row>
    <row r="33" spans="2:27" x14ac:dyDescent="0.2">
      <c r="B33">
        <v>100.375</v>
      </c>
      <c r="C33">
        <v>10</v>
      </c>
      <c r="D33">
        <v>1.3254621274686733</v>
      </c>
      <c r="E33">
        <v>0.5</v>
      </c>
      <c r="G33">
        <v>9.9</v>
      </c>
      <c r="H33">
        <v>180</v>
      </c>
      <c r="J33">
        <v>1</v>
      </c>
      <c r="K33">
        <v>2.3295454545454541</v>
      </c>
      <c r="M33">
        <v>40.22</v>
      </c>
      <c r="N33">
        <v>19.77272727272727</v>
      </c>
      <c r="T33">
        <v>12.9</v>
      </c>
      <c r="Z33" t="s">
        <v>79</v>
      </c>
      <c r="AA33">
        <v>3.36</v>
      </c>
    </row>
    <row r="34" spans="2:27" x14ac:dyDescent="0.2">
      <c r="B34">
        <v>100.375</v>
      </c>
      <c r="C34">
        <v>10</v>
      </c>
      <c r="D34">
        <v>1.3254621274686733</v>
      </c>
      <c r="E34">
        <v>0.5</v>
      </c>
      <c r="G34">
        <v>9.9</v>
      </c>
      <c r="H34">
        <v>240</v>
      </c>
      <c r="J34">
        <v>1</v>
      </c>
      <c r="K34">
        <v>2.3295454545454541</v>
      </c>
      <c r="M34">
        <v>40.22</v>
      </c>
      <c r="N34">
        <v>19.77272727272727</v>
      </c>
      <c r="T34">
        <v>13.2</v>
      </c>
      <c r="Z34" t="s">
        <v>79</v>
      </c>
      <c r="AA34">
        <v>3.36</v>
      </c>
    </row>
    <row r="35" spans="2:27" x14ac:dyDescent="0.2">
      <c r="B35">
        <v>100.375</v>
      </c>
      <c r="C35">
        <v>10</v>
      </c>
      <c r="D35">
        <v>1.3254621274686733</v>
      </c>
      <c r="E35">
        <v>0.5</v>
      </c>
      <c r="G35">
        <v>9.9</v>
      </c>
      <c r="H35">
        <v>300</v>
      </c>
      <c r="J35">
        <v>1</v>
      </c>
      <c r="K35">
        <v>2.3295454545454541</v>
      </c>
      <c r="M35">
        <v>40.22</v>
      </c>
      <c r="N35">
        <v>19.77272727272727</v>
      </c>
      <c r="T35">
        <v>13.9</v>
      </c>
      <c r="Z35" t="s">
        <v>79</v>
      </c>
      <c r="AA35">
        <v>3.36</v>
      </c>
    </row>
    <row r="36" spans="2:27" x14ac:dyDescent="0.2">
      <c r="B36">
        <v>100.375</v>
      </c>
      <c r="C36">
        <v>10</v>
      </c>
      <c r="D36">
        <v>1.3254621274686733</v>
      </c>
      <c r="E36">
        <v>0.5</v>
      </c>
      <c r="G36">
        <v>9.9</v>
      </c>
      <c r="H36">
        <v>360</v>
      </c>
      <c r="J36">
        <v>1</v>
      </c>
      <c r="K36">
        <v>2.3295454545454541</v>
      </c>
      <c r="M36">
        <v>40.22</v>
      </c>
      <c r="N36">
        <v>19.77272727272727</v>
      </c>
      <c r="T36">
        <v>14</v>
      </c>
      <c r="Z36" t="s">
        <v>79</v>
      </c>
      <c r="AA36">
        <v>3.36</v>
      </c>
    </row>
    <row r="37" spans="2:27" x14ac:dyDescent="0.2">
      <c r="B37">
        <v>100.375</v>
      </c>
      <c r="C37">
        <v>10</v>
      </c>
      <c r="D37">
        <v>1.3254621274686733</v>
      </c>
      <c r="E37">
        <v>0.5</v>
      </c>
      <c r="G37">
        <v>9.9</v>
      </c>
      <c r="H37">
        <v>420</v>
      </c>
      <c r="J37">
        <v>1</v>
      </c>
      <c r="K37">
        <v>2.3295454545454541</v>
      </c>
      <c r="M37">
        <v>40.22</v>
      </c>
      <c r="N37">
        <v>19.77272727272727</v>
      </c>
      <c r="T37">
        <v>14.3</v>
      </c>
      <c r="Z37" t="s">
        <v>79</v>
      </c>
      <c r="AA37">
        <v>3.36</v>
      </c>
    </row>
    <row r="38" spans="2:27" x14ac:dyDescent="0.2">
      <c r="B38">
        <v>100.375</v>
      </c>
      <c r="C38">
        <v>10</v>
      </c>
      <c r="D38">
        <v>1.3254621274686733</v>
      </c>
      <c r="E38">
        <v>0.5</v>
      </c>
      <c r="G38">
        <v>9.9</v>
      </c>
      <c r="H38">
        <v>480</v>
      </c>
      <c r="J38">
        <v>1</v>
      </c>
      <c r="K38">
        <v>2.3295454545454541</v>
      </c>
      <c r="M38">
        <v>40.22</v>
      </c>
      <c r="N38">
        <v>19.77272727272727</v>
      </c>
      <c r="T38">
        <v>14.6</v>
      </c>
      <c r="Z38" t="s">
        <v>79</v>
      </c>
      <c r="AA38">
        <v>3.36</v>
      </c>
    </row>
    <row r="39" spans="2:27" x14ac:dyDescent="0.2">
      <c r="B39">
        <v>100.375</v>
      </c>
      <c r="C39">
        <v>10</v>
      </c>
      <c r="D39">
        <v>1.3254621274686733</v>
      </c>
      <c r="E39">
        <v>0.5</v>
      </c>
      <c r="G39">
        <v>9.9</v>
      </c>
      <c r="H39">
        <v>540</v>
      </c>
      <c r="J39">
        <v>1</v>
      </c>
      <c r="K39">
        <v>2.3295454545454541</v>
      </c>
      <c r="M39">
        <v>40.22</v>
      </c>
      <c r="N39">
        <v>19.77272727272727</v>
      </c>
      <c r="T39">
        <v>14.9</v>
      </c>
      <c r="Z39" t="s">
        <v>79</v>
      </c>
      <c r="AA39">
        <v>3.36</v>
      </c>
    </row>
    <row r="40" spans="2:27" x14ac:dyDescent="0.2">
      <c r="B40">
        <v>100.375</v>
      </c>
      <c r="C40">
        <v>10</v>
      </c>
      <c r="D40">
        <v>1.3254621274686733</v>
      </c>
      <c r="E40">
        <v>0.5</v>
      </c>
      <c r="G40">
        <v>9.9</v>
      </c>
      <c r="H40">
        <v>600</v>
      </c>
      <c r="J40">
        <v>1</v>
      </c>
      <c r="K40">
        <v>2.3295454545454541</v>
      </c>
      <c r="M40">
        <v>40.22</v>
      </c>
      <c r="N40">
        <v>19.77272727272727</v>
      </c>
      <c r="T40">
        <v>15</v>
      </c>
      <c r="Z40" t="s">
        <v>79</v>
      </c>
      <c r="AA40">
        <v>3.36</v>
      </c>
    </row>
    <row r="41" spans="2:27" x14ac:dyDescent="0.2">
      <c r="B41">
        <v>100.375</v>
      </c>
      <c r="C41">
        <v>10</v>
      </c>
      <c r="D41">
        <v>1.3254621274686733</v>
      </c>
      <c r="E41">
        <v>0.5</v>
      </c>
      <c r="G41">
        <v>9.9</v>
      </c>
      <c r="H41">
        <v>660</v>
      </c>
      <c r="J41">
        <v>1</v>
      </c>
      <c r="K41">
        <v>2.3295454545454541</v>
      </c>
      <c r="M41">
        <v>40.22</v>
      </c>
      <c r="N41">
        <v>19.77272727272727</v>
      </c>
      <c r="T41">
        <v>15.2</v>
      </c>
      <c r="Z41" t="s">
        <v>79</v>
      </c>
      <c r="AA41">
        <v>3.36</v>
      </c>
    </row>
    <row r="42" spans="2:27" x14ac:dyDescent="0.2">
      <c r="B42">
        <v>100.4</v>
      </c>
      <c r="C42">
        <v>10</v>
      </c>
      <c r="D42">
        <v>1.6313380030383671</v>
      </c>
      <c r="E42">
        <v>0.5</v>
      </c>
      <c r="G42">
        <v>9.9</v>
      </c>
      <c r="H42">
        <v>0</v>
      </c>
      <c r="J42">
        <v>1</v>
      </c>
      <c r="K42">
        <v>2.3295454545454541</v>
      </c>
      <c r="M42">
        <v>40.22</v>
      </c>
      <c r="N42">
        <v>19.77272727272727</v>
      </c>
      <c r="T42">
        <v>0</v>
      </c>
      <c r="Z42" t="s">
        <v>79</v>
      </c>
      <c r="AA42">
        <v>3.36</v>
      </c>
    </row>
    <row r="43" spans="2:27" x14ac:dyDescent="0.2">
      <c r="B43">
        <v>100.4</v>
      </c>
      <c r="C43">
        <v>10</v>
      </c>
      <c r="D43">
        <v>1.6313380030383671</v>
      </c>
      <c r="E43">
        <v>0.5</v>
      </c>
      <c r="G43">
        <v>9.9</v>
      </c>
      <c r="H43">
        <v>30</v>
      </c>
      <c r="J43">
        <v>1</v>
      </c>
      <c r="K43">
        <v>2.3295454545454541</v>
      </c>
      <c r="M43">
        <v>40.22</v>
      </c>
      <c r="N43">
        <v>19.77272727272727</v>
      </c>
      <c r="T43">
        <v>6.61</v>
      </c>
      <c r="Z43" t="s">
        <v>79</v>
      </c>
      <c r="AA43">
        <v>3.36</v>
      </c>
    </row>
    <row r="44" spans="2:27" x14ac:dyDescent="0.2">
      <c r="B44">
        <v>100.4</v>
      </c>
      <c r="C44">
        <v>10</v>
      </c>
      <c r="D44">
        <v>1.6313380030383671</v>
      </c>
      <c r="E44">
        <v>0.5</v>
      </c>
      <c r="G44">
        <v>9.9</v>
      </c>
      <c r="H44">
        <v>60</v>
      </c>
      <c r="J44">
        <v>1</v>
      </c>
      <c r="K44">
        <v>2.3295454545454541</v>
      </c>
      <c r="M44">
        <v>40.22</v>
      </c>
      <c r="N44">
        <v>19.77272727272727</v>
      </c>
      <c r="T44">
        <v>10.6</v>
      </c>
      <c r="Z44" t="s">
        <v>79</v>
      </c>
      <c r="AA44">
        <v>3.36</v>
      </c>
    </row>
    <row r="45" spans="2:27" x14ac:dyDescent="0.2">
      <c r="B45">
        <v>100.4</v>
      </c>
      <c r="C45">
        <v>10</v>
      </c>
      <c r="D45">
        <v>1.6313380030383671</v>
      </c>
      <c r="E45">
        <v>0.5</v>
      </c>
      <c r="G45">
        <v>9.9</v>
      </c>
      <c r="H45">
        <v>120</v>
      </c>
      <c r="J45">
        <v>1</v>
      </c>
      <c r="K45">
        <v>2.3295454545454541</v>
      </c>
      <c r="M45">
        <v>40.22</v>
      </c>
      <c r="N45">
        <v>19.77272727272727</v>
      </c>
      <c r="T45">
        <v>12.7</v>
      </c>
      <c r="Z45" t="s">
        <v>79</v>
      </c>
      <c r="AA45">
        <v>3.36</v>
      </c>
    </row>
    <row r="46" spans="2:27" x14ac:dyDescent="0.2">
      <c r="B46">
        <v>100.4</v>
      </c>
      <c r="C46">
        <v>10</v>
      </c>
      <c r="D46">
        <v>1.6313380030383671</v>
      </c>
      <c r="E46">
        <v>0.5</v>
      </c>
      <c r="G46">
        <v>9.9</v>
      </c>
      <c r="H46">
        <v>180</v>
      </c>
      <c r="J46">
        <v>1</v>
      </c>
      <c r="K46">
        <v>2.3295454545454541</v>
      </c>
      <c r="M46">
        <v>40.22</v>
      </c>
      <c r="N46">
        <v>19.77272727272727</v>
      </c>
      <c r="T46">
        <v>13.5</v>
      </c>
      <c r="Z46" t="s">
        <v>79</v>
      </c>
      <c r="AA46">
        <v>3.36</v>
      </c>
    </row>
    <row r="47" spans="2:27" x14ac:dyDescent="0.2">
      <c r="B47">
        <v>100.4</v>
      </c>
      <c r="C47">
        <v>10</v>
      </c>
      <c r="D47">
        <v>1.6313380030383671</v>
      </c>
      <c r="E47">
        <v>0.5</v>
      </c>
      <c r="G47">
        <v>9.9</v>
      </c>
      <c r="H47">
        <v>240</v>
      </c>
      <c r="J47">
        <v>1</v>
      </c>
      <c r="K47">
        <v>2.3295454545454541</v>
      </c>
      <c r="M47">
        <v>40.22</v>
      </c>
      <c r="N47">
        <v>19.77272727272727</v>
      </c>
      <c r="T47">
        <v>14.7</v>
      </c>
      <c r="Z47" t="s">
        <v>79</v>
      </c>
      <c r="AA47">
        <v>3.36</v>
      </c>
    </row>
    <row r="48" spans="2:27" x14ac:dyDescent="0.2">
      <c r="B48">
        <v>100.4</v>
      </c>
      <c r="C48">
        <v>10</v>
      </c>
      <c r="D48">
        <v>1.6313380030383671</v>
      </c>
      <c r="E48">
        <v>0.5</v>
      </c>
      <c r="G48">
        <v>9.9</v>
      </c>
      <c r="H48">
        <v>300</v>
      </c>
      <c r="J48">
        <v>1</v>
      </c>
      <c r="K48">
        <v>2.3295454545454541</v>
      </c>
      <c r="M48">
        <v>40.22</v>
      </c>
      <c r="N48">
        <v>19.77272727272727</v>
      </c>
      <c r="T48">
        <v>14.7</v>
      </c>
      <c r="Z48" t="s">
        <v>79</v>
      </c>
      <c r="AA48">
        <v>3.36</v>
      </c>
    </row>
    <row r="49" spans="2:27" x14ac:dyDescent="0.2">
      <c r="B49">
        <v>100.4</v>
      </c>
      <c r="C49">
        <v>10</v>
      </c>
      <c r="D49">
        <v>1.6313380030383671</v>
      </c>
      <c r="E49">
        <v>0.5</v>
      </c>
      <c r="G49">
        <v>9.9</v>
      </c>
      <c r="H49">
        <v>360</v>
      </c>
      <c r="J49">
        <v>1</v>
      </c>
      <c r="K49">
        <v>2.3295454545454541</v>
      </c>
      <c r="M49">
        <v>40.22</v>
      </c>
      <c r="N49">
        <v>19.77272727272727</v>
      </c>
      <c r="T49">
        <v>15.5</v>
      </c>
      <c r="Z49" t="s">
        <v>79</v>
      </c>
      <c r="AA49">
        <v>3.36</v>
      </c>
    </row>
    <row r="50" spans="2:27" x14ac:dyDescent="0.2">
      <c r="B50">
        <v>100.4</v>
      </c>
      <c r="C50">
        <v>10</v>
      </c>
      <c r="D50">
        <v>1.6313380030383671</v>
      </c>
      <c r="E50">
        <v>0.5</v>
      </c>
      <c r="G50">
        <v>9.9</v>
      </c>
      <c r="H50">
        <v>420</v>
      </c>
      <c r="J50">
        <v>1</v>
      </c>
      <c r="K50">
        <v>2.3295454545454541</v>
      </c>
      <c r="M50">
        <v>40.22</v>
      </c>
      <c r="N50">
        <v>19.77272727272727</v>
      </c>
      <c r="T50">
        <v>15.5</v>
      </c>
      <c r="Z50" t="s">
        <v>79</v>
      </c>
      <c r="AA50">
        <v>3.36</v>
      </c>
    </row>
    <row r="51" spans="2:27" x14ac:dyDescent="0.2">
      <c r="B51">
        <v>100.4</v>
      </c>
      <c r="C51">
        <v>10</v>
      </c>
      <c r="D51">
        <v>1.6313380030383671</v>
      </c>
      <c r="E51">
        <v>0.5</v>
      </c>
      <c r="G51">
        <v>9.9</v>
      </c>
      <c r="H51">
        <v>480</v>
      </c>
      <c r="J51">
        <v>1</v>
      </c>
      <c r="K51">
        <v>2.3295454545454541</v>
      </c>
      <c r="M51">
        <v>40.22</v>
      </c>
      <c r="N51">
        <v>19.77272727272727</v>
      </c>
      <c r="T51">
        <v>16.100000000000001</v>
      </c>
      <c r="Z51" t="s">
        <v>79</v>
      </c>
      <c r="AA51">
        <v>3.36</v>
      </c>
    </row>
    <row r="52" spans="2:27" x14ac:dyDescent="0.2">
      <c r="B52">
        <v>100.4</v>
      </c>
      <c r="C52">
        <v>10</v>
      </c>
      <c r="D52">
        <v>1.6313380030383671</v>
      </c>
      <c r="E52">
        <v>0.5</v>
      </c>
      <c r="G52">
        <v>9.9</v>
      </c>
      <c r="H52">
        <v>540</v>
      </c>
      <c r="J52">
        <v>1</v>
      </c>
      <c r="K52">
        <v>2.3295454545454541</v>
      </c>
      <c r="M52">
        <v>40.22</v>
      </c>
      <c r="N52">
        <v>19.77272727272727</v>
      </c>
      <c r="T52">
        <v>16.399999999999999</v>
      </c>
      <c r="Z52" t="s">
        <v>79</v>
      </c>
      <c r="AA52">
        <v>3.36</v>
      </c>
    </row>
    <row r="53" spans="2:27" x14ac:dyDescent="0.2">
      <c r="B53">
        <v>100.4</v>
      </c>
      <c r="C53">
        <v>10</v>
      </c>
      <c r="D53">
        <v>1.6313380030383671</v>
      </c>
      <c r="E53">
        <v>0.5</v>
      </c>
      <c r="G53">
        <v>9.9</v>
      </c>
      <c r="H53">
        <v>600</v>
      </c>
      <c r="J53">
        <v>1</v>
      </c>
      <c r="K53">
        <v>2.3295454545454541</v>
      </c>
      <c r="M53">
        <v>40.22</v>
      </c>
      <c r="N53">
        <v>19.77272727272727</v>
      </c>
      <c r="T53">
        <v>16.7</v>
      </c>
      <c r="Z53" t="s">
        <v>79</v>
      </c>
      <c r="AA53">
        <v>3.36</v>
      </c>
    </row>
    <row r="54" spans="2:27" x14ac:dyDescent="0.2">
      <c r="B54">
        <v>100.4</v>
      </c>
      <c r="C54">
        <v>10</v>
      </c>
      <c r="D54">
        <v>1.6313380030383671</v>
      </c>
      <c r="E54">
        <v>0.5</v>
      </c>
      <c r="G54">
        <v>9.9</v>
      </c>
      <c r="H54">
        <v>660</v>
      </c>
      <c r="J54">
        <v>1</v>
      </c>
      <c r="K54">
        <v>2.3295454545454541</v>
      </c>
      <c r="M54">
        <v>40.22</v>
      </c>
      <c r="N54">
        <v>19.77272727272727</v>
      </c>
      <c r="T54">
        <v>16.7</v>
      </c>
      <c r="Z54" t="s">
        <v>79</v>
      </c>
      <c r="AA54">
        <v>3.36</v>
      </c>
    </row>
    <row r="55" spans="2:27" x14ac:dyDescent="0.2">
      <c r="B55">
        <v>100.58</v>
      </c>
      <c r="C55">
        <v>10</v>
      </c>
      <c r="D55">
        <v>2.0391725037979591</v>
      </c>
      <c r="E55">
        <v>0.5</v>
      </c>
      <c r="G55">
        <v>9.9</v>
      </c>
      <c r="H55">
        <v>0</v>
      </c>
      <c r="J55">
        <v>1</v>
      </c>
      <c r="K55">
        <v>2.3295454545454541</v>
      </c>
      <c r="M55">
        <v>40.22</v>
      </c>
      <c r="N55">
        <v>19.77272727272727</v>
      </c>
      <c r="T55">
        <v>0</v>
      </c>
      <c r="Z55" t="s">
        <v>79</v>
      </c>
      <c r="AA55">
        <v>3.36</v>
      </c>
    </row>
    <row r="56" spans="2:27" x14ac:dyDescent="0.2">
      <c r="B56">
        <v>100.58</v>
      </c>
      <c r="C56">
        <v>10</v>
      </c>
      <c r="D56">
        <v>2.0391725037979591</v>
      </c>
      <c r="E56">
        <v>0.5</v>
      </c>
      <c r="G56">
        <v>9.9</v>
      </c>
      <c r="H56">
        <v>30</v>
      </c>
      <c r="J56">
        <v>1</v>
      </c>
      <c r="K56">
        <v>2.3295454545454541</v>
      </c>
      <c r="M56">
        <v>40.22</v>
      </c>
      <c r="N56">
        <v>19.77272727272727</v>
      </c>
      <c r="T56">
        <v>11.7</v>
      </c>
      <c r="Z56" t="s">
        <v>79</v>
      </c>
      <c r="AA56">
        <v>3.36</v>
      </c>
    </row>
    <row r="57" spans="2:27" x14ac:dyDescent="0.2">
      <c r="B57">
        <v>100.58</v>
      </c>
      <c r="C57">
        <v>10</v>
      </c>
      <c r="D57">
        <v>2.0391725037979591</v>
      </c>
      <c r="E57">
        <v>0.5</v>
      </c>
      <c r="G57">
        <v>9.9</v>
      </c>
      <c r="H57">
        <v>60</v>
      </c>
      <c r="J57">
        <v>1</v>
      </c>
      <c r="K57">
        <v>2.3295454545454541</v>
      </c>
      <c r="M57">
        <v>40.22</v>
      </c>
      <c r="N57">
        <v>19.77272727272727</v>
      </c>
      <c r="T57">
        <v>13.5</v>
      </c>
      <c r="Z57" t="s">
        <v>79</v>
      </c>
      <c r="AA57">
        <v>3.36</v>
      </c>
    </row>
    <row r="58" spans="2:27" x14ac:dyDescent="0.2">
      <c r="B58">
        <v>100.58</v>
      </c>
      <c r="C58">
        <v>10</v>
      </c>
      <c r="D58">
        <v>2.0391725037979591</v>
      </c>
      <c r="E58">
        <v>0.5</v>
      </c>
      <c r="G58">
        <v>9.9</v>
      </c>
      <c r="H58">
        <v>120</v>
      </c>
      <c r="J58">
        <v>1</v>
      </c>
      <c r="K58">
        <v>2.3295454545454541</v>
      </c>
      <c r="M58">
        <v>40.22</v>
      </c>
      <c r="N58">
        <v>19.77272727272727</v>
      </c>
      <c r="T58">
        <v>15.6</v>
      </c>
      <c r="Z58" t="s">
        <v>79</v>
      </c>
      <c r="AA58">
        <v>3.36</v>
      </c>
    </row>
    <row r="59" spans="2:27" x14ac:dyDescent="0.2">
      <c r="B59">
        <v>100.58</v>
      </c>
      <c r="C59">
        <v>10</v>
      </c>
      <c r="D59">
        <v>2.0391725037979591</v>
      </c>
      <c r="E59">
        <v>0.5</v>
      </c>
      <c r="G59">
        <v>9.9</v>
      </c>
      <c r="H59">
        <v>180</v>
      </c>
      <c r="J59">
        <v>1</v>
      </c>
      <c r="K59">
        <v>2.3295454545454541</v>
      </c>
      <c r="M59">
        <v>40.22</v>
      </c>
      <c r="N59">
        <v>19.77272727272727</v>
      </c>
      <c r="T59">
        <v>16.7</v>
      </c>
      <c r="Z59" t="s">
        <v>79</v>
      </c>
      <c r="AA59">
        <v>3.36</v>
      </c>
    </row>
    <row r="60" spans="2:27" x14ac:dyDescent="0.2">
      <c r="B60">
        <v>100.58</v>
      </c>
      <c r="C60">
        <v>10</v>
      </c>
      <c r="D60">
        <v>2.0391725037979591</v>
      </c>
      <c r="E60">
        <v>0.5</v>
      </c>
      <c r="G60">
        <v>9.9</v>
      </c>
      <c r="H60">
        <v>240</v>
      </c>
      <c r="J60">
        <v>1</v>
      </c>
      <c r="K60">
        <v>2.3295454545454541</v>
      </c>
      <c r="M60">
        <v>40.22</v>
      </c>
      <c r="N60">
        <v>19.77272727272727</v>
      </c>
      <c r="T60">
        <v>17.2</v>
      </c>
      <c r="Z60" t="s">
        <v>79</v>
      </c>
      <c r="AA60">
        <v>3.36</v>
      </c>
    </row>
    <row r="61" spans="2:27" x14ac:dyDescent="0.2">
      <c r="B61">
        <v>100.58</v>
      </c>
      <c r="C61">
        <v>10</v>
      </c>
      <c r="D61">
        <v>2.0391725037979591</v>
      </c>
      <c r="E61">
        <v>0.5</v>
      </c>
      <c r="G61">
        <v>9.9</v>
      </c>
      <c r="H61">
        <v>300</v>
      </c>
      <c r="J61">
        <v>1</v>
      </c>
      <c r="K61">
        <v>2.3295454545454541</v>
      </c>
      <c r="M61">
        <v>40.22</v>
      </c>
      <c r="N61">
        <v>19.77272727272727</v>
      </c>
      <c r="T61">
        <v>17.3</v>
      </c>
      <c r="Z61" t="s">
        <v>79</v>
      </c>
      <c r="AA61">
        <v>3.36</v>
      </c>
    </row>
    <row r="62" spans="2:27" x14ac:dyDescent="0.2">
      <c r="B62">
        <v>100.58</v>
      </c>
      <c r="C62">
        <v>10</v>
      </c>
      <c r="D62">
        <v>2.0391725037979591</v>
      </c>
      <c r="E62">
        <v>0.5</v>
      </c>
      <c r="G62">
        <v>9.9</v>
      </c>
      <c r="H62">
        <v>360</v>
      </c>
      <c r="J62">
        <v>1</v>
      </c>
      <c r="K62">
        <v>2.3295454545454541</v>
      </c>
      <c r="M62">
        <v>40.22</v>
      </c>
      <c r="N62">
        <v>19.77272727272727</v>
      </c>
      <c r="T62">
        <v>18</v>
      </c>
      <c r="Z62" t="s">
        <v>79</v>
      </c>
      <c r="AA62">
        <v>3.36</v>
      </c>
    </row>
    <row r="63" spans="2:27" x14ac:dyDescent="0.2">
      <c r="B63">
        <v>100.58</v>
      </c>
      <c r="C63">
        <v>10</v>
      </c>
      <c r="D63">
        <v>2.0391725037979591</v>
      </c>
      <c r="E63">
        <v>0.5</v>
      </c>
      <c r="G63">
        <v>9.9</v>
      </c>
      <c r="H63">
        <v>420</v>
      </c>
      <c r="J63">
        <v>1</v>
      </c>
      <c r="K63">
        <v>2.3295454545454541</v>
      </c>
      <c r="M63">
        <v>40.22</v>
      </c>
      <c r="N63">
        <v>19.77272727272727</v>
      </c>
      <c r="T63">
        <v>18.100000000000001</v>
      </c>
      <c r="Z63" t="s">
        <v>79</v>
      </c>
      <c r="AA63">
        <v>3.36</v>
      </c>
    </row>
    <row r="64" spans="2:27" x14ac:dyDescent="0.2">
      <c r="B64">
        <v>100.58</v>
      </c>
      <c r="C64">
        <v>10</v>
      </c>
      <c r="D64">
        <v>2.0391725037979591</v>
      </c>
      <c r="E64">
        <v>0.5</v>
      </c>
      <c r="G64">
        <v>9.9</v>
      </c>
      <c r="H64">
        <v>480</v>
      </c>
      <c r="J64">
        <v>1</v>
      </c>
      <c r="K64">
        <v>2.3295454545454541</v>
      </c>
      <c r="M64">
        <v>40.22</v>
      </c>
      <c r="N64">
        <v>19.77272727272727</v>
      </c>
      <c r="T64">
        <v>18.5</v>
      </c>
      <c r="Z64" t="s">
        <v>79</v>
      </c>
      <c r="AA64">
        <v>3.36</v>
      </c>
    </row>
    <row r="65" spans="2:27" x14ac:dyDescent="0.2">
      <c r="B65">
        <v>100.58</v>
      </c>
      <c r="C65">
        <v>10</v>
      </c>
      <c r="D65">
        <v>2.0391725037979591</v>
      </c>
      <c r="E65">
        <v>0.5</v>
      </c>
      <c r="G65">
        <v>9.9</v>
      </c>
      <c r="H65">
        <v>540</v>
      </c>
      <c r="J65">
        <v>1</v>
      </c>
      <c r="K65">
        <v>2.3295454545454541</v>
      </c>
      <c r="M65">
        <v>40.22</v>
      </c>
      <c r="N65">
        <v>19.77272727272727</v>
      </c>
      <c r="T65">
        <v>18.7</v>
      </c>
      <c r="Z65" t="s">
        <v>79</v>
      </c>
      <c r="AA65">
        <v>3.36</v>
      </c>
    </row>
    <row r="66" spans="2:27" x14ac:dyDescent="0.2">
      <c r="B66">
        <v>100.58</v>
      </c>
      <c r="C66">
        <v>10</v>
      </c>
      <c r="D66">
        <v>2.0391725037979591</v>
      </c>
      <c r="E66">
        <v>0.5</v>
      </c>
      <c r="G66">
        <v>9.9</v>
      </c>
      <c r="H66">
        <v>600</v>
      </c>
      <c r="J66">
        <v>1</v>
      </c>
      <c r="K66">
        <v>2.3295454545454541</v>
      </c>
      <c r="M66">
        <v>40.22</v>
      </c>
      <c r="N66">
        <v>19.77272727272727</v>
      </c>
      <c r="T66">
        <v>18.7</v>
      </c>
      <c r="Z66" t="s">
        <v>79</v>
      </c>
      <c r="AA66">
        <v>3.36</v>
      </c>
    </row>
    <row r="67" spans="2:27" x14ac:dyDescent="0.2">
      <c r="B67">
        <v>100.58</v>
      </c>
      <c r="C67">
        <v>10</v>
      </c>
      <c r="D67">
        <v>2.0391725037979591</v>
      </c>
      <c r="E67">
        <v>0.5</v>
      </c>
      <c r="G67">
        <v>9.9</v>
      </c>
      <c r="H67">
        <v>660</v>
      </c>
      <c r="J67">
        <v>1</v>
      </c>
      <c r="K67">
        <v>2.3295454545454541</v>
      </c>
      <c r="M67">
        <v>40.22</v>
      </c>
      <c r="N67">
        <v>19.77272727272727</v>
      </c>
      <c r="T67">
        <v>18.8</v>
      </c>
      <c r="Z67" t="s">
        <v>79</v>
      </c>
      <c r="AA67">
        <v>3.36</v>
      </c>
    </row>
  </sheetData>
  <mergeCells count="3">
    <mergeCell ref="A1:J1"/>
    <mergeCell ref="K1:P1"/>
    <mergeCell ref="Q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8B229-B585-4CEF-9382-1F8E868A3B69}">
  <dimension ref="A1:K66"/>
  <sheetViews>
    <sheetView workbookViewId="0">
      <selection activeCell="C3" sqref="C3"/>
    </sheetView>
  </sheetViews>
  <sheetFormatPr baseColWidth="10" defaultColWidth="8.83203125" defaultRowHeight="15" x14ac:dyDescent="0.2"/>
  <cols>
    <col min="1" max="4" width="22.1640625" customWidth="1"/>
    <col min="5" max="6" width="19.1640625" customWidth="1"/>
    <col min="7" max="7" width="21" customWidth="1"/>
    <col min="8" max="8" width="9.6640625" bestFit="1" customWidth="1"/>
    <col min="10" max="10" width="32.33203125" customWidth="1"/>
  </cols>
  <sheetData>
    <row r="1" spans="1:11" x14ac:dyDescent="0.2">
      <c r="A1" t="s">
        <v>27</v>
      </c>
      <c r="B1" t="s">
        <v>0</v>
      </c>
      <c r="C1" t="s">
        <v>65</v>
      </c>
      <c r="D1" t="s">
        <v>66</v>
      </c>
      <c r="E1" t="s">
        <v>29</v>
      </c>
      <c r="G1" t="s">
        <v>30</v>
      </c>
      <c r="H1" t="s">
        <v>31</v>
      </c>
      <c r="I1" t="s">
        <v>14</v>
      </c>
      <c r="J1" t="s">
        <v>28</v>
      </c>
      <c r="K1" t="s">
        <v>67</v>
      </c>
    </row>
    <row r="2" spans="1:11" x14ac:dyDescent="0.2">
      <c r="A2">
        <v>0</v>
      </c>
      <c r="B2">
        <f>A2*60</f>
        <v>0</v>
      </c>
      <c r="C2">
        <v>3.5</v>
      </c>
      <c r="D2">
        <f>C2*10*2/98.079</f>
        <v>0.71371037632928558</v>
      </c>
      <c r="E2">
        <v>0</v>
      </c>
      <c r="G2">
        <v>0</v>
      </c>
      <c r="H2">
        <v>0</v>
      </c>
      <c r="I2">
        <v>0</v>
      </c>
      <c r="J2">
        <v>0</v>
      </c>
    </row>
    <row r="3" spans="1:11" x14ac:dyDescent="0.2">
      <c r="A3">
        <v>0.5</v>
      </c>
      <c r="B3">
        <f t="shared" ref="B3:B66" si="0">A3*60</f>
        <v>30</v>
      </c>
      <c r="C3">
        <v>3.5</v>
      </c>
      <c r="D3">
        <f t="shared" ref="D3:D66" si="1">C3*10*2/98.079</f>
        <v>0.71371037632928558</v>
      </c>
      <c r="E3">
        <v>2.12</v>
      </c>
      <c r="G3">
        <v>1.43</v>
      </c>
      <c r="H3">
        <v>1.08</v>
      </c>
      <c r="I3" t="s">
        <v>34</v>
      </c>
      <c r="J3">
        <v>0.24</v>
      </c>
    </row>
    <row r="4" spans="1:11" x14ac:dyDescent="0.2">
      <c r="A4">
        <v>1</v>
      </c>
      <c r="B4">
        <f t="shared" si="0"/>
        <v>60</v>
      </c>
      <c r="C4">
        <v>3.5</v>
      </c>
      <c r="D4">
        <f t="shared" si="1"/>
        <v>0.71371037632928558</v>
      </c>
      <c r="E4">
        <v>5.37</v>
      </c>
      <c r="G4">
        <v>1.7</v>
      </c>
      <c r="H4">
        <v>1.44</v>
      </c>
      <c r="I4" t="s">
        <v>35</v>
      </c>
      <c r="J4">
        <v>0.4</v>
      </c>
    </row>
    <row r="5" spans="1:11" x14ac:dyDescent="0.2">
      <c r="A5">
        <v>2</v>
      </c>
      <c r="B5">
        <f t="shared" si="0"/>
        <v>120</v>
      </c>
      <c r="C5">
        <v>3.5</v>
      </c>
      <c r="D5">
        <f t="shared" si="1"/>
        <v>0.71371037632928558</v>
      </c>
      <c r="E5">
        <v>9.02</v>
      </c>
      <c r="G5">
        <v>1.86</v>
      </c>
      <c r="H5">
        <v>1.74</v>
      </c>
      <c r="I5" t="s">
        <v>34</v>
      </c>
      <c r="J5">
        <v>0.86</v>
      </c>
    </row>
    <row r="6" spans="1:11" x14ac:dyDescent="0.2">
      <c r="A6">
        <v>3</v>
      </c>
      <c r="B6">
        <f t="shared" si="0"/>
        <v>180</v>
      </c>
      <c r="C6">
        <v>3.5</v>
      </c>
      <c r="D6">
        <f t="shared" si="1"/>
        <v>0.71371037632928558</v>
      </c>
      <c r="E6">
        <v>10.8</v>
      </c>
      <c r="G6">
        <v>1.83</v>
      </c>
      <c r="H6">
        <v>1.74</v>
      </c>
      <c r="I6" t="s">
        <v>35</v>
      </c>
      <c r="J6">
        <v>1.21</v>
      </c>
    </row>
    <row r="7" spans="1:11" x14ac:dyDescent="0.2">
      <c r="A7">
        <v>4</v>
      </c>
      <c r="B7">
        <f t="shared" si="0"/>
        <v>240</v>
      </c>
      <c r="C7">
        <v>3.5</v>
      </c>
      <c r="D7">
        <f t="shared" si="1"/>
        <v>0.71371037632928558</v>
      </c>
      <c r="E7">
        <v>11.7</v>
      </c>
      <c r="G7">
        <v>2.0299999999999998</v>
      </c>
      <c r="H7">
        <v>2.0699999999999998</v>
      </c>
      <c r="I7" t="s">
        <v>34</v>
      </c>
      <c r="J7">
        <v>1.52</v>
      </c>
    </row>
    <row r="8" spans="1:11" x14ac:dyDescent="0.2">
      <c r="A8">
        <v>5</v>
      </c>
      <c r="B8">
        <f t="shared" si="0"/>
        <v>300</v>
      </c>
      <c r="C8">
        <v>3.5</v>
      </c>
      <c r="D8">
        <f t="shared" si="1"/>
        <v>0.71371037632928558</v>
      </c>
      <c r="E8">
        <v>12.1</v>
      </c>
      <c r="G8">
        <v>1.84</v>
      </c>
      <c r="H8">
        <v>2.1</v>
      </c>
      <c r="I8" t="s">
        <v>34</v>
      </c>
      <c r="J8">
        <v>1.65</v>
      </c>
    </row>
    <row r="9" spans="1:11" x14ac:dyDescent="0.2">
      <c r="A9">
        <v>6</v>
      </c>
      <c r="B9">
        <f t="shared" si="0"/>
        <v>360</v>
      </c>
      <c r="C9">
        <v>3.5</v>
      </c>
      <c r="D9">
        <f t="shared" si="1"/>
        <v>0.71371037632928558</v>
      </c>
      <c r="E9">
        <v>12.1</v>
      </c>
      <c r="G9">
        <v>2.0299999999999998</v>
      </c>
      <c r="H9">
        <v>2.0699999999999998</v>
      </c>
      <c r="I9" t="s">
        <v>35</v>
      </c>
      <c r="J9">
        <v>1.81</v>
      </c>
    </row>
    <row r="10" spans="1:11" x14ac:dyDescent="0.2">
      <c r="A10">
        <v>7</v>
      </c>
      <c r="B10">
        <f t="shared" si="0"/>
        <v>420</v>
      </c>
      <c r="C10">
        <v>3.5</v>
      </c>
      <c r="D10">
        <f t="shared" si="1"/>
        <v>0.71371037632928558</v>
      </c>
      <c r="E10">
        <v>12.9</v>
      </c>
      <c r="G10">
        <v>2.0299999999999998</v>
      </c>
      <c r="H10">
        <v>2.0299999999999998</v>
      </c>
      <c r="I10" t="s">
        <v>35</v>
      </c>
      <c r="J10">
        <v>2</v>
      </c>
    </row>
    <row r="11" spans="1:11" x14ac:dyDescent="0.2">
      <c r="A11">
        <v>8</v>
      </c>
      <c r="B11">
        <f t="shared" si="0"/>
        <v>480</v>
      </c>
      <c r="C11">
        <v>3.5</v>
      </c>
      <c r="D11">
        <f t="shared" si="1"/>
        <v>0.71371037632928558</v>
      </c>
      <c r="E11">
        <v>13.3</v>
      </c>
      <c r="G11">
        <v>2.1</v>
      </c>
      <c r="H11">
        <v>2.2599999999999998</v>
      </c>
      <c r="I11" t="s">
        <v>35</v>
      </c>
      <c r="J11">
        <v>2.06</v>
      </c>
    </row>
    <row r="12" spans="1:11" x14ac:dyDescent="0.2">
      <c r="A12">
        <v>9</v>
      </c>
      <c r="B12">
        <f t="shared" si="0"/>
        <v>540</v>
      </c>
      <c r="C12">
        <v>3.5</v>
      </c>
      <c r="D12">
        <f t="shared" si="1"/>
        <v>0.71371037632928558</v>
      </c>
      <c r="E12">
        <v>13.6</v>
      </c>
      <c r="G12">
        <v>2.2000000000000002</v>
      </c>
      <c r="H12">
        <v>2.2599999999999998</v>
      </c>
      <c r="I12" t="s">
        <v>34</v>
      </c>
      <c r="J12">
        <v>2.1</v>
      </c>
    </row>
    <row r="13" spans="1:11" x14ac:dyDescent="0.2">
      <c r="A13">
        <v>10</v>
      </c>
      <c r="B13">
        <f t="shared" si="0"/>
        <v>600</v>
      </c>
      <c r="C13">
        <v>3.5</v>
      </c>
      <c r="D13">
        <f t="shared" si="1"/>
        <v>0.71371037632928558</v>
      </c>
      <c r="E13">
        <v>13.9</v>
      </c>
      <c r="G13">
        <v>2.15</v>
      </c>
      <c r="H13">
        <v>2.2200000000000002</v>
      </c>
      <c r="I13" t="s">
        <v>34</v>
      </c>
      <c r="J13">
        <v>2.1800000000000002</v>
      </c>
    </row>
    <row r="14" spans="1:11" x14ac:dyDescent="0.2">
      <c r="A14">
        <v>11</v>
      </c>
      <c r="B14">
        <f t="shared" si="0"/>
        <v>660</v>
      </c>
      <c r="C14">
        <v>3.5</v>
      </c>
      <c r="D14">
        <f t="shared" si="1"/>
        <v>0.71371037632928558</v>
      </c>
      <c r="E14">
        <v>14.3</v>
      </c>
      <c r="G14">
        <v>2.2000000000000002</v>
      </c>
      <c r="H14">
        <v>2.39</v>
      </c>
      <c r="I14" t="s">
        <v>34</v>
      </c>
      <c r="J14">
        <v>2.2999999999999998</v>
      </c>
    </row>
    <row r="15" spans="1:11" x14ac:dyDescent="0.2">
      <c r="A15">
        <v>0</v>
      </c>
      <c r="B15">
        <f t="shared" si="0"/>
        <v>0</v>
      </c>
      <c r="C15">
        <v>5</v>
      </c>
      <c r="D15">
        <f t="shared" si="1"/>
        <v>1.0195862518989796</v>
      </c>
      <c r="E15">
        <v>0</v>
      </c>
      <c r="G15">
        <v>0</v>
      </c>
      <c r="H15">
        <v>0</v>
      </c>
      <c r="J15">
        <v>0</v>
      </c>
    </row>
    <row r="16" spans="1:11" x14ac:dyDescent="0.2">
      <c r="A16">
        <v>0.5</v>
      </c>
      <c r="B16">
        <f t="shared" si="0"/>
        <v>30</v>
      </c>
      <c r="C16">
        <v>5</v>
      </c>
      <c r="D16">
        <f t="shared" si="1"/>
        <v>1.0195862518989796</v>
      </c>
      <c r="E16">
        <v>3.28</v>
      </c>
      <c r="G16" t="s">
        <v>36</v>
      </c>
      <c r="H16" t="s">
        <v>34</v>
      </c>
      <c r="J16">
        <v>0.36</v>
      </c>
    </row>
    <row r="17" spans="1:10" x14ac:dyDescent="0.2">
      <c r="A17">
        <v>1</v>
      </c>
      <c r="B17">
        <f t="shared" si="0"/>
        <v>60</v>
      </c>
      <c r="C17">
        <v>5</v>
      </c>
      <c r="D17">
        <f t="shared" si="1"/>
        <v>1.0195862518989796</v>
      </c>
      <c r="E17">
        <v>7.19</v>
      </c>
      <c r="G17" t="s">
        <v>37</v>
      </c>
      <c r="H17" t="s">
        <v>34</v>
      </c>
      <c r="J17">
        <v>0.52</v>
      </c>
    </row>
    <row r="18" spans="1:10" x14ac:dyDescent="0.2">
      <c r="A18">
        <v>2</v>
      </c>
      <c r="B18">
        <f t="shared" si="0"/>
        <v>120</v>
      </c>
      <c r="C18">
        <v>5</v>
      </c>
      <c r="D18">
        <f t="shared" si="1"/>
        <v>1.0195862518989796</v>
      </c>
      <c r="E18">
        <v>9.7200000000000006</v>
      </c>
      <c r="G18" t="s">
        <v>38</v>
      </c>
      <c r="H18" t="s">
        <v>39</v>
      </c>
      <c r="J18">
        <v>0.96</v>
      </c>
    </row>
    <row r="19" spans="1:10" x14ac:dyDescent="0.2">
      <c r="A19">
        <v>3</v>
      </c>
      <c r="B19">
        <f t="shared" si="0"/>
        <v>180</v>
      </c>
      <c r="C19">
        <v>5</v>
      </c>
      <c r="D19">
        <f t="shared" si="1"/>
        <v>1.0195862518989796</v>
      </c>
      <c r="E19">
        <v>11.4</v>
      </c>
      <c r="G19" t="s">
        <v>40</v>
      </c>
      <c r="H19" t="s">
        <v>34</v>
      </c>
      <c r="J19">
        <v>1.36</v>
      </c>
    </row>
    <row r="20" spans="1:10" x14ac:dyDescent="0.2">
      <c r="A20">
        <v>4</v>
      </c>
      <c r="B20">
        <f t="shared" si="0"/>
        <v>240</v>
      </c>
      <c r="C20">
        <v>5</v>
      </c>
      <c r="D20">
        <f t="shared" si="1"/>
        <v>1.0195862518989796</v>
      </c>
      <c r="E20">
        <v>12.4</v>
      </c>
      <c r="G20" t="s">
        <v>41</v>
      </c>
      <c r="H20" t="s">
        <v>35</v>
      </c>
      <c r="J20">
        <v>1.59</v>
      </c>
    </row>
    <row r="21" spans="1:10" x14ac:dyDescent="0.2">
      <c r="A21">
        <v>5</v>
      </c>
      <c r="B21">
        <f t="shared" si="0"/>
        <v>300</v>
      </c>
      <c r="C21">
        <v>5</v>
      </c>
      <c r="D21">
        <f t="shared" si="1"/>
        <v>1.0195862518989796</v>
      </c>
      <c r="E21">
        <v>12.4</v>
      </c>
      <c r="G21" t="s">
        <v>42</v>
      </c>
      <c r="H21" t="s">
        <v>34</v>
      </c>
      <c r="J21">
        <v>1.67</v>
      </c>
    </row>
    <row r="22" spans="1:10" x14ac:dyDescent="0.2">
      <c r="A22">
        <v>6</v>
      </c>
      <c r="B22">
        <f t="shared" si="0"/>
        <v>360</v>
      </c>
      <c r="C22">
        <v>5</v>
      </c>
      <c r="D22">
        <f t="shared" si="1"/>
        <v>1.0195862518989796</v>
      </c>
      <c r="E22">
        <v>12.9</v>
      </c>
      <c r="G22" t="s">
        <v>43</v>
      </c>
      <c r="H22" t="s">
        <v>34</v>
      </c>
      <c r="J22">
        <v>1.8</v>
      </c>
    </row>
    <row r="23" spans="1:10" x14ac:dyDescent="0.2">
      <c r="A23">
        <v>7</v>
      </c>
      <c r="B23">
        <f t="shared" si="0"/>
        <v>420</v>
      </c>
      <c r="C23">
        <v>5</v>
      </c>
      <c r="D23">
        <f t="shared" si="1"/>
        <v>1.0195862518989796</v>
      </c>
      <c r="E23">
        <v>13.6</v>
      </c>
      <c r="G23" t="s">
        <v>44</v>
      </c>
      <c r="H23" t="s">
        <v>34</v>
      </c>
      <c r="J23">
        <v>1.91</v>
      </c>
    </row>
    <row r="24" spans="1:10" x14ac:dyDescent="0.2">
      <c r="A24">
        <v>8</v>
      </c>
      <c r="B24">
        <f t="shared" si="0"/>
        <v>480</v>
      </c>
      <c r="C24">
        <v>5</v>
      </c>
      <c r="D24">
        <f t="shared" si="1"/>
        <v>1.0195862518989796</v>
      </c>
      <c r="E24">
        <v>13.9</v>
      </c>
      <c r="G24" t="s">
        <v>45</v>
      </c>
      <c r="H24" t="s">
        <v>34</v>
      </c>
      <c r="J24">
        <v>2.04</v>
      </c>
    </row>
    <row r="25" spans="1:10" x14ac:dyDescent="0.2">
      <c r="A25">
        <v>9</v>
      </c>
      <c r="B25">
        <f t="shared" si="0"/>
        <v>540</v>
      </c>
      <c r="C25">
        <v>5</v>
      </c>
      <c r="D25">
        <f t="shared" si="1"/>
        <v>1.0195862518989796</v>
      </c>
      <c r="E25">
        <v>14</v>
      </c>
      <c r="G25" t="s">
        <v>46</v>
      </c>
      <c r="H25" t="s">
        <v>34</v>
      </c>
      <c r="J25">
        <v>2.2599999999999998</v>
      </c>
    </row>
    <row r="26" spans="1:10" x14ac:dyDescent="0.2">
      <c r="A26">
        <v>10</v>
      </c>
      <c r="B26">
        <f t="shared" si="0"/>
        <v>600</v>
      </c>
      <c r="C26">
        <v>5</v>
      </c>
      <c r="D26">
        <f t="shared" si="1"/>
        <v>1.0195862518989796</v>
      </c>
      <c r="E26">
        <v>14.3</v>
      </c>
      <c r="G26" t="s">
        <v>47</v>
      </c>
      <c r="H26" t="s">
        <v>39</v>
      </c>
      <c r="J26">
        <v>2.35</v>
      </c>
    </row>
    <row r="27" spans="1:10" x14ac:dyDescent="0.2">
      <c r="A27">
        <v>11</v>
      </c>
      <c r="B27">
        <f t="shared" si="0"/>
        <v>660</v>
      </c>
      <c r="C27">
        <v>5</v>
      </c>
      <c r="D27">
        <f t="shared" si="1"/>
        <v>1.0195862518989796</v>
      </c>
      <c r="E27">
        <v>14.3</v>
      </c>
      <c r="G27" t="s">
        <v>48</v>
      </c>
      <c r="H27" t="s">
        <v>34</v>
      </c>
      <c r="J27">
        <v>2.4500000000000002</v>
      </c>
    </row>
    <row r="28" spans="1:10" x14ac:dyDescent="0.2">
      <c r="A28">
        <v>0</v>
      </c>
      <c r="B28">
        <f t="shared" si="0"/>
        <v>0</v>
      </c>
      <c r="C28">
        <v>6.5</v>
      </c>
      <c r="D28">
        <f t="shared" si="1"/>
        <v>1.3254621274686733</v>
      </c>
      <c r="E28">
        <v>0</v>
      </c>
      <c r="G28" t="s">
        <v>49</v>
      </c>
      <c r="H28" t="s">
        <v>33</v>
      </c>
      <c r="I28" t="s">
        <v>33</v>
      </c>
      <c r="J28" t="s">
        <v>32</v>
      </c>
    </row>
    <row r="29" spans="1:10" x14ac:dyDescent="0.2">
      <c r="A29">
        <v>0.5</v>
      </c>
      <c r="B29">
        <f t="shared" si="0"/>
        <v>30</v>
      </c>
      <c r="C29">
        <v>6.5</v>
      </c>
      <c r="D29">
        <f t="shared" si="1"/>
        <v>1.3254621274686733</v>
      </c>
      <c r="E29">
        <v>5.37</v>
      </c>
      <c r="G29">
        <v>1.61</v>
      </c>
      <c r="H29">
        <v>1.34</v>
      </c>
      <c r="I29" t="s">
        <v>34</v>
      </c>
      <c r="J29">
        <v>0.39</v>
      </c>
    </row>
    <row r="30" spans="1:10" x14ac:dyDescent="0.2">
      <c r="A30">
        <v>1</v>
      </c>
      <c r="B30">
        <f t="shared" si="0"/>
        <v>60</v>
      </c>
      <c r="C30">
        <v>6.5</v>
      </c>
      <c r="D30">
        <f t="shared" si="1"/>
        <v>1.3254621274686733</v>
      </c>
      <c r="E30">
        <v>8.01</v>
      </c>
      <c r="G30">
        <v>1.61</v>
      </c>
      <c r="H30">
        <v>1.47</v>
      </c>
      <c r="I30" t="s">
        <v>34</v>
      </c>
      <c r="J30">
        <v>0.63</v>
      </c>
    </row>
    <row r="31" spans="1:10" x14ac:dyDescent="0.2">
      <c r="A31">
        <v>2</v>
      </c>
      <c r="B31">
        <f t="shared" si="0"/>
        <v>120</v>
      </c>
      <c r="C31">
        <v>6.5</v>
      </c>
      <c r="D31">
        <f t="shared" si="1"/>
        <v>1.3254621274686733</v>
      </c>
      <c r="E31">
        <v>11.6</v>
      </c>
      <c r="G31">
        <v>1.7</v>
      </c>
      <c r="H31">
        <v>1.71</v>
      </c>
      <c r="I31" t="s">
        <v>34</v>
      </c>
      <c r="J31">
        <v>1.24</v>
      </c>
    </row>
    <row r="32" spans="1:10" x14ac:dyDescent="0.2">
      <c r="A32">
        <v>3</v>
      </c>
      <c r="B32">
        <f t="shared" si="0"/>
        <v>180</v>
      </c>
      <c r="C32">
        <v>6.5</v>
      </c>
      <c r="D32">
        <f t="shared" si="1"/>
        <v>1.3254621274686733</v>
      </c>
      <c r="E32">
        <v>12.9</v>
      </c>
      <c r="G32">
        <v>1.76</v>
      </c>
      <c r="H32">
        <v>1.96</v>
      </c>
      <c r="I32" t="s">
        <v>34</v>
      </c>
      <c r="J32">
        <v>1.52</v>
      </c>
    </row>
    <row r="33" spans="1:10" x14ac:dyDescent="0.2">
      <c r="A33">
        <v>4</v>
      </c>
      <c r="B33">
        <f t="shared" si="0"/>
        <v>240</v>
      </c>
      <c r="C33">
        <v>6.5</v>
      </c>
      <c r="D33">
        <f t="shared" si="1"/>
        <v>1.3254621274686733</v>
      </c>
      <c r="E33">
        <v>13.2</v>
      </c>
      <c r="G33">
        <v>1.74</v>
      </c>
      <c r="H33">
        <v>1.78</v>
      </c>
      <c r="I33" t="s">
        <v>34</v>
      </c>
      <c r="J33">
        <v>1.82</v>
      </c>
    </row>
    <row r="34" spans="1:10" x14ac:dyDescent="0.2">
      <c r="A34">
        <v>5</v>
      </c>
      <c r="B34">
        <f t="shared" si="0"/>
        <v>300</v>
      </c>
      <c r="C34">
        <v>6.5</v>
      </c>
      <c r="D34">
        <f t="shared" si="1"/>
        <v>1.3254621274686733</v>
      </c>
      <c r="E34">
        <v>13.9</v>
      </c>
      <c r="G34">
        <v>1.83</v>
      </c>
      <c r="H34">
        <v>1.96</v>
      </c>
      <c r="I34" t="s">
        <v>34</v>
      </c>
      <c r="J34">
        <v>1.88</v>
      </c>
    </row>
    <row r="35" spans="1:10" x14ac:dyDescent="0.2">
      <c r="A35">
        <v>6</v>
      </c>
      <c r="B35">
        <f t="shared" si="0"/>
        <v>360</v>
      </c>
      <c r="C35">
        <v>6.5</v>
      </c>
      <c r="D35">
        <f t="shared" si="1"/>
        <v>1.3254621274686733</v>
      </c>
      <c r="E35">
        <v>14</v>
      </c>
      <c r="G35" t="s">
        <v>50</v>
      </c>
      <c r="H35">
        <v>2</v>
      </c>
      <c r="I35" t="s">
        <v>51</v>
      </c>
      <c r="J35">
        <v>2.0099999999999998</v>
      </c>
    </row>
    <row r="36" spans="1:10" x14ac:dyDescent="0.2">
      <c r="A36">
        <v>7</v>
      </c>
      <c r="B36">
        <f t="shared" si="0"/>
        <v>420</v>
      </c>
      <c r="C36">
        <v>6.5</v>
      </c>
      <c r="D36">
        <f t="shared" si="1"/>
        <v>1.3254621274686733</v>
      </c>
      <c r="E36">
        <v>14.3</v>
      </c>
      <c r="G36">
        <v>1.87</v>
      </c>
      <c r="H36">
        <v>1.93</v>
      </c>
      <c r="I36" t="s">
        <v>34</v>
      </c>
      <c r="J36">
        <v>2.0699999999999998</v>
      </c>
    </row>
    <row r="37" spans="1:10" x14ac:dyDescent="0.2">
      <c r="A37">
        <v>8</v>
      </c>
      <c r="B37">
        <f t="shared" si="0"/>
        <v>480</v>
      </c>
      <c r="C37">
        <v>6.5</v>
      </c>
      <c r="D37">
        <f t="shared" si="1"/>
        <v>1.3254621274686733</v>
      </c>
      <c r="E37">
        <v>14.6</v>
      </c>
      <c r="G37">
        <v>1.84</v>
      </c>
      <c r="H37">
        <v>1.98</v>
      </c>
      <c r="I37">
        <v>0.01</v>
      </c>
      <c r="J37">
        <v>2.09</v>
      </c>
    </row>
    <row r="38" spans="1:10" x14ac:dyDescent="0.2">
      <c r="A38">
        <v>9</v>
      </c>
      <c r="B38">
        <f t="shared" si="0"/>
        <v>540</v>
      </c>
      <c r="C38">
        <v>6.5</v>
      </c>
      <c r="D38">
        <f t="shared" si="1"/>
        <v>1.3254621274686733</v>
      </c>
      <c r="E38">
        <v>14.9</v>
      </c>
      <c r="G38">
        <v>1.89</v>
      </c>
      <c r="H38">
        <v>2.36</v>
      </c>
      <c r="I38">
        <v>0.02</v>
      </c>
      <c r="J38">
        <v>2.23</v>
      </c>
    </row>
    <row r="39" spans="1:10" x14ac:dyDescent="0.2">
      <c r="A39">
        <v>10</v>
      </c>
      <c r="B39">
        <f t="shared" si="0"/>
        <v>600</v>
      </c>
      <c r="C39">
        <v>6.5</v>
      </c>
      <c r="D39">
        <f t="shared" si="1"/>
        <v>1.3254621274686733</v>
      </c>
      <c r="E39">
        <v>15</v>
      </c>
      <c r="G39">
        <v>2</v>
      </c>
      <c r="H39">
        <v>2.4</v>
      </c>
      <c r="I39" t="s">
        <v>52</v>
      </c>
      <c r="J39">
        <v>2.31</v>
      </c>
    </row>
    <row r="40" spans="1:10" x14ac:dyDescent="0.2">
      <c r="A40">
        <v>11</v>
      </c>
      <c r="B40">
        <f t="shared" si="0"/>
        <v>660</v>
      </c>
      <c r="C40">
        <v>6.5</v>
      </c>
      <c r="D40">
        <f t="shared" si="1"/>
        <v>1.3254621274686733</v>
      </c>
      <c r="E40">
        <v>15.2</v>
      </c>
      <c r="G40" t="s">
        <v>53</v>
      </c>
      <c r="H40">
        <v>2.2999999999999998</v>
      </c>
      <c r="I40">
        <v>0.05</v>
      </c>
      <c r="J40">
        <v>2.35</v>
      </c>
    </row>
    <row r="41" spans="1:10" x14ac:dyDescent="0.2">
      <c r="A41">
        <v>0</v>
      </c>
      <c r="B41">
        <f t="shared" si="0"/>
        <v>0</v>
      </c>
      <c r="C41">
        <v>8</v>
      </c>
      <c r="D41">
        <f t="shared" si="1"/>
        <v>1.6313380030383671</v>
      </c>
      <c r="E41">
        <v>0</v>
      </c>
      <c r="G41" t="s">
        <v>55</v>
      </c>
      <c r="H41" t="s">
        <v>56</v>
      </c>
      <c r="I41" t="s">
        <v>57</v>
      </c>
      <c r="J41" t="s">
        <v>54</v>
      </c>
    </row>
    <row r="42" spans="1:10" x14ac:dyDescent="0.2">
      <c r="A42">
        <v>0.5</v>
      </c>
      <c r="B42">
        <f t="shared" si="0"/>
        <v>30</v>
      </c>
      <c r="C42">
        <v>8</v>
      </c>
      <c r="D42">
        <f t="shared" si="1"/>
        <v>1.6313380030383671</v>
      </c>
      <c r="E42">
        <v>6.61</v>
      </c>
      <c r="G42">
        <v>1.73</v>
      </c>
      <c r="H42">
        <v>1.34</v>
      </c>
      <c r="I42" t="s">
        <v>34</v>
      </c>
      <c r="J42">
        <v>0.46</v>
      </c>
    </row>
    <row r="43" spans="1:10" x14ac:dyDescent="0.2">
      <c r="A43">
        <v>1</v>
      </c>
      <c r="B43">
        <f t="shared" si="0"/>
        <v>60</v>
      </c>
      <c r="C43">
        <v>8</v>
      </c>
      <c r="D43">
        <f t="shared" si="1"/>
        <v>1.6313380030383671</v>
      </c>
      <c r="E43">
        <v>10.6</v>
      </c>
      <c r="G43">
        <v>1.85</v>
      </c>
      <c r="H43">
        <v>1.47</v>
      </c>
      <c r="I43" t="s">
        <v>35</v>
      </c>
      <c r="J43">
        <v>0.75</v>
      </c>
    </row>
    <row r="44" spans="1:10" x14ac:dyDescent="0.2">
      <c r="A44">
        <v>2</v>
      </c>
      <c r="B44">
        <f t="shared" si="0"/>
        <v>120</v>
      </c>
      <c r="C44">
        <v>8</v>
      </c>
      <c r="D44">
        <f t="shared" si="1"/>
        <v>1.6313380030383671</v>
      </c>
      <c r="E44">
        <v>12.7</v>
      </c>
      <c r="G44">
        <v>1.9</v>
      </c>
      <c r="H44">
        <v>1.71</v>
      </c>
      <c r="I44" t="s">
        <v>34</v>
      </c>
      <c r="J44">
        <v>1.24</v>
      </c>
    </row>
    <row r="45" spans="1:10" x14ac:dyDescent="0.2">
      <c r="A45">
        <v>3</v>
      </c>
      <c r="B45">
        <f t="shared" si="0"/>
        <v>180</v>
      </c>
      <c r="C45">
        <v>8</v>
      </c>
      <c r="D45">
        <f t="shared" si="1"/>
        <v>1.6313380030383671</v>
      </c>
      <c r="E45">
        <v>13.5</v>
      </c>
      <c r="G45">
        <v>1.83</v>
      </c>
      <c r="H45">
        <v>1.96</v>
      </c>
      <c r="I45" t="s">
        <v>34</v>
      </c>
      <c r="J45">
        <v>1.5</v>
      </c>
    </row>
    <row r="46" spans="1:10" x14ac:dyDescent="0.2">
      <c r="A46">
        <v>4</v>
      </c>
      <c r="B46">
        <f t="shared" si="0"/>
        <v>240</v>
      </c>
      <c r="C46">
        <v>8</v>
      </c>
      <c r="D46">
        <f t="shared" si="1"/>
        <v>1.6313380030383671</v>
      </c>
      <c r="E46">
        <v>14.7</v>
      </c>
      <c r="G46">
        <v>1.86</v>
      </c>
      <c r="H46">
        <v>1.78</v>
      </c>
      <c r="I46" t="s">
        <v>34</v>
      </c>
      <c r="J46">
        <v>1.9</v>
      </c>
    </row>
    <row r="47" spans="1:10" x14ac:dyDescent="0.2">
      <c r="A47">
        <v>5</v>
      </c>
      <c r="B47">
        <f t="shared" si="0"/>
        <v>300</v>
      </c>
      <c r="C47">
        <v>8</v>
      </c>
      <c r="D47">
        <f t="shared" si="1"/>
        <v>1.6313380030383671</v>
      </c>
      <c r="E47">
        <v>14.7</v>
      </c>
      <c r="G47">
        <v>2.0299999999999998</v>
      </c>
      <c r="H47">
        <v>1.96</v>
      </c>
      <c r="I47" t="s">
        <v>35</v>
      </c>
      <c r="J47">
        <v>1.9</v>
      </c>
    </row>
    <row r="48" spans="1:10" x14ac:dyDescent="0.2">
      <c r="A48">
        <v>6</v>
      </c>
      <c r="B48">
        <f t="shared" si="0"/>
        <v>360</v>
      </c>
      <c r="C48">
        <v>8</v>
      </c>
      <c r="D48">
        <f t="shared" si="1"/>
        <v>1.6313380030383671</v>
      </c>
      <c r="E48">
        <v>15.5</v>
      </c>
      <c r="G48">
        <v>2.08</v>
      </c>
      <c r="H48">
        <v>2.1</v>
      </c>
      <c r="I48" t="s">
        <v>35</v>
      </c>
      <c r="J48">
        <v>2.09</v>
      </c>
    </row>
    <row r="49" spans="1:10" x14ac:dyDescent="0.2">
      <c r="A49">
        <v>7</v>
      </c>
      <c r="B49">
        <f t="shared" si="0"/>
        <v>420</v>
      </c>
      <c r="C49">
        <v>8</v>
      </c>
      <c r="D49">
        <f t="shared" si="1"/>
        <v>1.6313380030383671</v>
      </c>
      <c r="E49">
        <v>15.5</v>
      </c>
      <c r="G49">
        <v>2.02</v>
      </c>
      <c r="H49">
        <v>2.2000000000000002</v>
      </c>
      <c r="I49" t="s">
        <v>35</v>
      </c>
      <c r="J49" t="s">
        <v>58</v>
      </c>
    </row>
    <row r="50" spans="1:10" x14ac:dyDescent="0.2">
      <c r="A50">
        <v>8</v>
      </c>
      <c r="B50">
        <f t="shared" si="0"/>
        <v>480</v>
      </c>
      <c r="C50">
        <v>8</v>
      </c>
      <c r="D50">
        <f t="shared" si="1"/>
        <v>1.6313380030383671</v>
      </c>
      <c r="E50">
        <v>16.100000000000001</v>
      </c>
      <c r="G50">
        <v>2.0099999999999998</v>
      </c>
      <c r="H50">
        <v>2.2200000000000002</v>
      </c>
      <c r="I50" t="s">
        <v>59</v>
      </c>
      <c r="J50">
        <v>2.15</v>
      </c>
    </row>
    <row r="51" spans="1:10" x14ac:dyDescent="0.2">
      <c r="A51">
        <v>9</v>
      </c>
      <c r="B51">
        <f t="shared" si="0"/>
        <v>540</v>
      </c>
      <c r="C51">
        <v>8</v>
      </c>
      <c r="D51">
        <f t="shared" si="1"/>
        <v>1.6313380030383671</v>
      </c>
      <c r="E51">
        <v>16.399999999999999</v>
      </c>
      <c r="G51">
        <v>2.0299999999999998</v>
      </c>
      <c r="H51">
        <v>2.36</v>
      </c>
      <c r="I51">
        <v>0.05</v>
      </c>
      <c r="J51">
        <v>2.2000000000000002</v>
      </c>
    </row>
    <row r="52" spans="1:10" x14ac:dyDescent="0.2">
      <c r="A52">
        <v>10</v>
      </c>
      <c r="B52">
        <f t="shared" si="0"/>
        <v>600</v>
      </c>
      <c r="C52">
        <v>8</v>
      </c>
      <c r="D52">
        <f t="shared" si="1"/>
        <v>1.6313380030383671</v>
      </c>
      <c r="E52">
        <v>16.7</v>
      </c>
      <c r="G52">
        <v>2.08</v>
      </c>
      <c r="H52">
        <v>2.4</v>
      </c>
      <c r="I52">
        <v>7</v>
      </c>
      <c r="J52">
        <v>2.25</v>
      </c>
    </row>
    <row r="53" spans="1:10" x14ac:dyDescent="0.2">
      <c r="A53">
        <v>11</v>
      </c>
      <c r="B53">
        <f t="shared" si="0"/>
        <v>660</v>
      </c>
      <c r="C53">
        <v>8</v>
      </c>
      <c r="D53">
        <f t="shared" si="1"/>
        <v>1.6313380030383671</v>
      </c>
      <c r="E53">
        <v>16.7</v>
      </c>
      <c r="G53">
        <v>2.16</v>
      </c>
      <c r="H53">
        <v>2.25</v>
      </c>
      <c r="I53">
        <v>0.08</v>
      </c>
      <c r="J53">
        <v>2.39</v>
      </c>
    </row>
    <row r="54" spans="1:10" x14ac:dyDescent="0.2">
      <c r="A54">
        <v>0</v>
      </c>
      <c r="B54">
        <f t="shared" si="0"/>
        <v>0</v>
      </c>
      <c r="C54">
        <v>10</v>
      </c>
      <c r="D54">
        <f t="shared" si="1"/>
        <v>2.0391725037979591</v>
      </c>
      <c r="E54">
        <v>0</v>
      </c>
      <c r="G54" t="s">
        <v>61</v>
      </c>
      <c r="H54" t="s">
        <v>62</v>
      </c>
      <c r="I54" t="s">
        <v>33</v>
      </c>
      <c r="J54" t="s">
        <v>60</v>
      </c>
    </row>
    <row r="55" spans="1:10" x14ac:dyDescent="0.2">
      <c r="A55">
        <v>0.5</v>
      </c>
      <c r="B55">
        <f t="shared" si="0"/>
        <v>30</v>
      </c>
      <c r="C55">
        <v>10</v>
      </c>
      <c r="D55">
        <f t="shared" si="1"/>
        <v>2.0391725037979591</v>
      </c>
      <c r="E55">
        <v>11.7</v>
      </c>
      <c r="G55">
        <v>1.9</v>
      </c>
      <c r="H55">
        <v>1.61</v>
      </c>
      <c r="I55" t="s">
        <v>34</v>
      </c>
      <c r="J55">
        <v>0.53</v>
      </c>
    </row>
    <row r="56" spans="1:10" x14ac:dyDescent="0.2">
      <c r="A56">
        <v>1</v>
      </c>
      <c r="B56">
        <f t="shared" si="0"/>
        <v>60</v>
      </c>
      <c r="C56">
        <v>10</v>
      </c>
      <c r="D56">
        <f t="shared" si="1"/>
        <v>2.0391725037979591</v>
      </c>
      <c r="E56">
        <v>13.5</v>
      </c>
      <c r="G56">
        <v>1.94</v>
      </c>
      <c r="H56">
        <v>1.78</v>
      </c>
      <c r="I56" t="s">
        <v>34</v>
      </c>
      <c r="J56">
        <v>0.85</v>
      </c>
    </row>
    <row r="57" spans="1:10" x14ac:dyDescent="0.2">
      <c r="A57">
        <v>2</v>
      </c>
      <c r="B57">
        <f t="shared" si="0"/>
        <v>120</v>
      </c>
      <c r="C57">
        <v>10</v>
      </c>
      <c r="D57">
        <f t="shared" si="1"/>
        <v>2.0391725037979591</v>
      </c>
      <c r="E57">
        <v>15.6</v>
      </c>
      <c r="G57">
        <v>1.95</v>
      </c>
      <c r="H57">
        <v>1.88</v>
      </c>
      <c r="I57" t="s">
        <v>63</v>
      </c>
      <c r="J57">
        <v>1.44</v>
      </c>
    </row>
    <row r="58" spans="1:10" x14ac:dyDescent="0.2">
      <c r="A58">
        <v>3</v>
      </c>
      <c r="B58">
        <f t="shared" si="0"/>
        <v>180</v>
      </c>
      <c r="C58">
        <v>10</v>
      </c>
      <c r="D58">
        <f t="shared" si="1"/>
        <v>2.0391725037979591</v>
      </c>
      <c r="E58">
        <v>16.7</v>
      </c>
      <c r="G58">
        <v>1.95</v>
      </c>
      <c r="H58">
        <v>1.95</v>
      </c>
      <c r="I58">
        <v>0.05</v>
      </c>
      <c r="J58">
        <v>1.87</v>
      </c>
    </row>
    <row r="59" spans="1:10" x14ac:dyDescent="0.2">
      <c r="A59">
        <v>4</v>
      </c>
      <c r="B59">
        <f t="shared" si="0"/>
        <v>240</v>
      </c>
      <c r="C59">
        <v>10</v>
      </c>
      <c r="D59">
        <f t="shared" si="1"/>
        <v>2.0391725037979591</v>
      </c>
      <c r="E59">
        <v>17.2</v>
      </c>
      <c r="G59">
        <v>1.94</v>
      </c>
      <c r="H59">
        <v>2.0099999999999998</v>
      </c>
      <c r="I59" t="s">
        <v>64</v>
      </c>
      <c r="J59">
        <v>1.93</v>
      </c>
    </row>
    <row r="60" spans="1:10" x14ac:dyDescent="0.2">
      <c r="A60">
        <v>5</v>
      </c>
      <c r="B60">
        <f t="shared" si="0"/>
        <v>300</v>
      </c>
      <c r="C60">
        <v>10</v>
      </c>
      <c r="D60">
        <f t="shared" si="1"/>
        <v>2.0391725037979591</v>
      </c>
      <c r="E60">
        <v>17.3</v>
      </c>
      <c r="G60">
        <v>1.91</v>
      </c>
      <c r="H60">
        <v>2.1</v>
      </c>
      <c r="I60">
        <v>0.15</v>
      </c>
      <c r="J60">
        <v>1.9</v>
      </c>
    </row>
    <row r="61" spans="1:10" x14ac:dyDescent="0.2">
      <c r="A61">
        <v>6</v>
      </c>
      <c r="B61">
        <f t="shared" si="0"/>
        <v>360</v>
      </c>
      <c r="C61">
        <v>10</v>
      </c>
      <c r="D61">
        <f t="shared" si="1"/>
        <v>2.0391725037979591</v>
      </c>
      <c r="E61">
        <v>18</v>
      </c>
      <c r="G61">
        <v>2.0299999999999998</v>
      </c>
      <c r="H61">
        <v>2.3199999999999998</v>
      </c>
      <c r="I61">
        <v>0.21</v>
      </c>
      <c r="J61">
        <v>2.12</v>
      </c>
    </row>
    <row r="62" spans="1:10" x14ac:dyDescent="0.2">
      <c r="A62">
        <v>7</v>
      </c>
      <c r="B62">
        <f t="shared" si="0"/>
        <v>420</v>
      </c>
      <c r="C62">
        <v>10</v>
      </c>
      <c r="D62">
        <f t="shared" si="1"/>
        <v>2.0391725037979591</v>
      </c>
      <c r="E62">
        <v>18.100000000000001</v>
      </c>
      <c r="G62">
        <v>2.13</v>
      </c>
      <c r="H62">
        <v>2.42</v>
      </c>
      <c r="I62">
        <v>0.25</v>
      </c>
      <c r="J62">
        <v>2.23</v>
      </c>
    </row>
    <row r="63" spans="1:10" x14ac:dyDescent="0.2">
      <c r="A63">
        <v>8</v>
      </c>
      <c r="B63">
        <f t="shared" si="0"/>
        <v>480</v>
      </c>
      <c r="C63">
        <v>10</v>
      </c>
      <c r="D63">
        <f t="shared" si="1"/>
        <v>2.0391725037979591</v>
      </c>
      <c r="E63">
        <v>18.5</v>
      </c>
      <c r="G63">
        <v>2.11</v>
      </c>
      <c r="H63">
        <v>2.4300000000000002</v>
      </c>
      <c r="I63">
        <v>0.3</v>
      </c>
      <c r="J63">
        <v>2.2000000000000002</v>
      </c>
    </row>
    <row r="64" spans="1:10" x14ac:dyDescent="0.2">
      <c r="A64">
        <v>9</v>
      </c>
      <c r="B64">
        <f t="shared" si="0"/>
        <v>540</v>
      </c>
      <c r="C64">
        <v>10</v>
      </c>
      <c r="D64">
        <f t="shared" si="1"/>
        <v>2.0391725037979591</v>
      </c>
      <c r="E64">
        <v>18.7</v>
      </c>
      <c r="G64">
        <v>2.11</v>
      </c>
      <c r="H64">
        <v>2.7</v>
      </c>
      <c r="I64">
        <v>0.35</v>
      </c>
      <c r="J64">
        <v>2.29</v>
      </c>
    </row>
    <row r="65" spans="1:10" x14ac:dyDescent="0.2">
      <c r="A65">
        <v>10</v>
      </c>
      <c r="B65">
        <f t="shared" si="0"/>
        <v>600</v>
      </c>
      <c r="C65">
        <v>10</v>
      </c>
      <c r="D65">
        <f t="shared" si="1"/>
        <v>2.0391725037979591</v>
      </c>
      <c r="E65">
        <v>18.7</v>
      </c>
      <c r="G65">
        <v>2.19</v>
      </c>
      <c r="H65">
        <v>3.01</v>
      </c>
      <c r="I65">
        <v>0.32</v>
      </c>
      <c r="J65">
        <v>2.2999999999999998</v>
      </c>
    </row>
    <row r="66" spans="1:10" x14ac:dyDescent="0.2">
      <c r="A66">
        <v>11</v>
      </c>
      <c r="B66">
        <f t="shared" si="0"/>
        <v>660</v>
      </c>
      <c r="C66">
        <v>10</v>
      </c>
      <c r="D66">
        <f t="shared" si="1"/>
        <v>2.0391725037979591</v>
      </c>
      <c r="E66">
        <v>18.8</v>
      </c>
      <c r="G66">
        <v>2.2400000000000002</v>
      </c>
      <c r="H66">
        <v>3.36</v>
      </c>
      <c r="I66">
        <v>0.44</v>
      </c>
      <c r="J66">
        <v>2.35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Microsoft Office User</cp:lastModifiedBy>
  <dcterms:created xsi:type="dcterms:W3CDTF">2019-01-02T20:48:25Z</dcterms:created>
  <dcterms:modified xsi:type="dcterms:W3CDTF">2019-07-09T21:35:44Z</dcterms:modified>
</cp:coreProperties>
</file>