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38BF9199-83AF-5B40-A5D9-3C8032F049A1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H4" i="3" s="1"/>
  <c r="I5" i="3"/>
  <c r="H5" i="3" s="1"/>
  <c r="I6" i="3"/>
  <c r="H6" i="3" s="1"/>
  <c r="I7" i="3"/>
  <c r="H7" i="3" s="1"/>
  <c r="I3" i="3"/>
  <c r="H3" i="3" s="1"/>
  <c r="T4" i="3"/>
  <c r="T5" i="3"/>
  <c r="T6" i="3"/>
  <c r="T7" i="3"/>
  <c r="T3" i="3"/>
  <c r="C19" i="1"/>
  <c r="B13" i="1" l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<sst xmlns="http://schemas.openxmlformats.org/spreadsheetml/2006/main" count="91" uniqueCount="56">
  <si>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</si>
  <si>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</si>
  <si>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</si>
  <si>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</si>
  <si>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</si>
  <si>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</si>
  <si>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</si>
  <si>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</si>
  <si>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</si>
  <si>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</si>
  <si>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</si>
  <si>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</si>
  <si>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</si>
  <si>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</si>
  <si>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</si>
  <si>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</si>
  <si>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</si>
  <si>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</si>
  <si>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</si>
  <si>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</si>
  <si>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</si>
  <si>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</si>
  <si>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</si>
  <si>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</si>
  <si>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</si>
  <si>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</si>
  <si>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</si>
  <si>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</si>
  <si>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</si>
  <si>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</si>
  <si>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</si>
  <si>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</si>
  <si>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</si>
  <si>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</si>
  <si>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</si>
  <si>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</si>
  <si>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</si>
  <si>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</si>
  <si>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</si>
  <si>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</si>
  <si>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</si>
  <si>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</si>
  <si>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</si>
  <si>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</si>
  <si>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</si>
  <si>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</si>
  <si>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</si>
  <si>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</si>
  <si>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</si>
  <si>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</si>
  <si>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</si>
  <si>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poplar wood chips</t>
    <phoneticPr fontId="1" type="noConversion"/>
  </si>
  <si>
    <t>mono</t>
    <phoneticPr fontId="1" type="noConversion"/>
  </si>
  <si>
    <t xml:space="preserve">Acid </t>
  </si>
  <si>
    <t xml:space="preserve">sulfuric 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</si>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</sst>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7" zoomScale="167" workbookViewId="0">
      <selection activeCell="C19" sqref="C19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3" t="s">
        <v>51</v>
      </c>
      <c r="C1" s="3"/>
      <c r="D1" s="3"/>
      <c r="E1" s="3"/>
      <c r="F1" s="3"/>
      <c r="G1" s="3"/>
      <c r="H1" s="3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>
        <v>14.8</v>
      </c>
      <c r="C3" s="1" t="s">
        <v>25</v>
      </c>
    </row>
    <row r="4" spans="1:8" x14ac:dyDescent="0.2">
      <c r="A4" s="1" t="s">
        <v>28</v>
      </c>
      <c r="B4" s="2">
        <f>B3/0.88</f>
        <v>16.81818181818182</v>
      </c>
      <c r="C4" s="1" t="s">
        <v>25</v>
      </c>
    </row>
    <row r="5" spans="1:8" x14ac:dyDescent="0.2">
      <c r="A5" s="1" t="s">
        <v>30</v>
      </c>
      <c r="B5" s="2">
        <f>(1.25+2)/2</f>
        <v>1.625</v>
      </c>
      <c r="C5" s="1" t="s">
        <v>31</v>
      </c>
    </row>
    <row r="6" spans="1:8" x14ac:dyDescent="0.2">
      <c r="A6" s="1" t="s">
        <v>32</v>
      </c>
      <c r="B6" s="2">
        <f>300/15</f>
        <v>20</v>
      </c>
    </row>
    <row r="7" spans="1:8" x14ac:dyDescent="0.2">
      <c r="A7" s="1" t="s">
        <v>33</v>
      </c>
      <c r="B7" s="2"/>
      <c r="C7" s="1" t="s">
        <v>34</v>
      </c>
    </row>
    <row r="8" spans="1:8" ht="19" x14ac:dyDescent="0.25">
      <c r="A8" s="4" t="s">
        <v>35</v>
      </c>
      <c r="B8" s="5"/>
    </row>
    <row r="9" spans="1:8" x14ac:dyDescent="0.2">
      <c r="A9" s="1" t="s">
        <v>42</v>
      </c>
      <c r="B9" s="2">
        <v>1200</v>
      </c>
      <c r="C9" s="1" t="s">
        <v>40</v>
      </c>
    </row>
    <row r="10" spans="1:8" x14ac:dyDescent="0.2">
      <c r="A10" s="1" t="s">
        <v>49</v>
      </c>
      <c r="B10" s="2">
        <v>0.5</v>
      </c>
      <c r="C10" s="1" t="s">
        <v>50</v>
      </c>
    </row>
    <row r="11" spans="1:8" x14ac:dyDescent="0.2">
      <c r="A11" s="1" t="s">
        <v>36</v>
      </c>
      <c r="B11" s="2">
        <v>20</v>
      </c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>
        <f>B10*(B11/(1+B11))</f>
        <v>0.47619047619047616</v>
      </c>
      <c r="C13" s="1" t="s">
        <v>43</v>
      </c>
    </row>
    <row r="14" spans="1:8" x14ac:dyDescent="0.2">
      <c r="A14" s="1" t="s">
        <v>38</v>
      </c>
      <c r="B14" s="2">
        <v>0.8</v>
      </c>
    </row>
    <row r="15" spans="1:8" x14ac:dyDescent="0.2">
      <c r="A15" s="1" t="s">
        <v>47</v>
      </c>
      <c r="B15" s="2">
        <v>4186</v>
      </c>
      <c r="C15" s="1" t="s">
        <v>41</v>
      </c>
    </row>
    <row r="16" spans="1:8" x14ac:dyDescent="0.2">
      <c r="A16" s="1" t="s">
        <v>48</v>
      </c>
      <c r="B16" s="2">
        <f>B9*B14/B15/B13</f>
        <v>0.48160535117056857</v>
      </c>
      <c r="C16" s="1" t="s">
        <v>44</v>
      </c>
    </row>
    <row r="17" spans="1:3" x14ac:dyDescent="0.2">
      <c r="A17" s="1" t="s">
        <v>39</v>
      </c>
      <c r="B17" s="2">
        <f>B16*60</f>
        <v>28.896321070234116</v>
      </c>
      <c r="C17" s="1" t="s">
        <v>45</v>
      </c>
    </row>
    <row r="19" spans="1:3" x14ac:dyDescent="0.2">
      <c r="B19" s="1">
        <v>1</v>
      </c>
      <c r="C19" s="1">
        <f>B19/98.709*2*10</f>
        <v>0.20261576958534683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37"/>
  <sheetViews>
    <sheetView topLeftCell="G1" zoomScale="91" zoomScaleNormal="91" workbookViewId="0">
      <selection activeCell="A3" sqref="A3:T7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f>A3-I3</f>
        <v>10</v>
      </c>
      <c r="I3">
        <f>(B3-80)/J3</f>
        <v>20</v>
      </c>
      <c r="J3">
        <v>2</v>
      </c>
      <c r="N3">
        <v>16.81818181818182</v>
      </c>
      <c r="S3">
        <v>0.17</v>
      </c>
      <c r="T3">
        <f>S3/(C3*100)*1000</f>
        <v>0.17</v>
      </c>
    </row>
    <row r="4" spans="1:24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f t="shared" ref="H4:H7" si="0">A4-I4</f>
        <v>0</v>
      </c>
      <c r="I4">
        <f t="shared" ref="I4:I7" si="1">(B4-80)/J4</f>
        <v>30</v>
      </c>
      <c r="J4">
        <v>2</v>
      </c>
      <c r="N4">
        <v>16.81818181818182</v>
      </c>
      <c r="S4">
        <v>1.17</v>
      </c>
      <c r="T4">
        <f t="shared" ref="T4:T7" si="2">S4/(C4*100)*1000</f>
        <v>1.17</v>
      </c>
    </row>
    <row r="5" spans="1:24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f t="shared" si="0"/>
        <v>5</v>
      </c>
      <c r="I5">
        <f t="shared" si="1"/>
        <v>35</v>
      </c>
      <c r="J5">
        <v>2</v>
      </c>
      <c r="N5">
        <v>16.81818181818182</v>
      </c>
      <c r="S5">
        <v>4.3499999999999996</v>
      </c>
      <c r="T5">
        <f t="shared" si="2"/>
        <v>4.3499999999999996</v>
      </c>
    </row>
    <row r="6" spans="1:24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f t="shared" si="0"/>
        <v>25</v>
      </c>
      <c r="I6">
        <f t="shared" si="1"/>
        <v>35</v>
      </c>
      <c r="J6">
        <v>2</v>
      </c>
      <c r="N6">
        <v>16.81818181818182</v>
      </c>
      <c r="S6">
        <v>5.95</v>
      </c>
      <c r="T6">
        <f t="shared" si="2"/>
        <v>5.95</v>
      </c>
    </row>
    <row r="7" spans="1:24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f t="shared" si="0"/>
        <v>45</v>
      </c>
      <c r="I7">
        <f t="shared" si="1"/>
        <v>35</v>
      </c>
      <c r="J7">
        <v>2</v>
      </c>
      <c r="N7">
        <v>16.81818181818182</v>
      </c>
      <c r="S7">
        <v>6.92</v>
      </c>
      <c r="T7">
        <f t="shared" si="2"/>
        <v>6.92</v>
      </c>
    </row>
    <row r="8" spans="1:24" x14ac:dyDescent="0.2">
      <c r="C8">
        <v>10</v>
      </c>
      <c r="D8">
        <v>0.20261576958534683</v>
      </c>
      <c r="F8">
        <v>150</v>
      </c>
      <c r="G8">
        <v>0</v>
      </c>
      <c r="J8">
        <v>2</v>
      </c>
      <c r="N8">
        <v>16.81818181818182</v>
      </c>
    </row>
    <row r="9" spans="1:24" x14ac:dyDescent="0.2">
      <c r="C9">
        <v>10</v>
      </c>
      <c r="D9">
        <v>0.20261576958534683</v>
      </c>
      <c r="F9">
        <v>150</v>
      </c>
      <c r="G9">
        <v>0</v>
      </c>
      <c r="J9">
        <v>2</v>
      </c>
      <c r="N9">
        <v>16.81818181818182</v>
      </c>
    </row>
    <row r="10" spans="1:24" x14ac:dyDescent="0.2">
      <c r="C10">
        <v>10</v>
      </c>
      <c r="D10">
        <v>0.20261576958534683</v>
      </c>
      <c r="F10">
        <v>150</v>
      </c>
      <c r="G10">
        <v>0</v>
      </c>
      <c r="J10">
        <v>2</v>
      </c>
      <c r="N10">
        <v>16.81818181818182</v>
      </c>
    </row>
    <row r="11" spans="1:24" x14ac:dyDescent="0.2">
      <c r="C11">
        <v>10</v>
      </c>
      <c r="D11">
        <v>0.20261576958534683</v>
      </c>
      <c r="F11">
        <v>150</v>
      </c>
      <c r="G11">
        <v>0</v>
      </c>
      <c r="J11">
        <v>2</v>
      </c>
      <c r="N11">
        <v>16.81818181818182</v>
      </c>
    </row>
    <row r="12" spans="1:24" x14ac:dyDescent="0.2">
      <c r="C12">
        <v>10</v>
      </c>
      <c r="D12">
        <v>0.20261576958534683</v>
      </c>
      <c r="F12">
        <v>150</v>
      </c>
      <c r="G12">
        <v>0</v>
      </c>
      <c r="J12">
        <v>2</v>
      </c>
      <c r="N12">
        <v>16.81818181818182</v>
      </c>
    </row>
    <row r="13" spans="1:24" x14ac:dyDescent="0.2">
      <c r="C13">
        <v>10</v>
      </c>
      <c r="D13">
        <v>0.20261576958534683</v>
      </c>
      <c r="F13">
        <v>150</v>
      </c>
      <c r="G13">
        <v>0</v>
      </c>
      <c r="J13">
        <v>2</v>
      </c>
      <c r="N13">
        <v>16.81818181818182</v>
      </c>
    </row>
    <row r="14" spans="1:24" x14ac:dyDescent="0.2">
      <c r="C14">
        <v>10</v>
      </c>
      <c r="D14">
        <v>0.20261576958534683</v>
      </c>
      <c r="F14">
        <v>150</v>
      </c>
      <c r="G14">
        <v>0</v>
      </c>
      <c r="J14">
        <v>2</v>
      </c>
      <c r="N14">
        <v>16.81818181818182</v>
      </c>
    </row>
    <row r="15" spans="1:24" x14ac:dyDescent="0.2">
      <c r="C15">
        <v>10</v>
      </c>
      <c r="D15">
        <v>0.20261576958534683</v>
      </c>
      <c r="F15">
        <v>150</v>
      </c>
      <c r="G15">
        <v>0</v>
      </c>
      <c r="J15">
        <v>2</v>
      </c>
      <c r="N15">
        <v>16.81818181818182</v>
      </c>
    </row>
    <row r="16" spans="1:24" x14ac:dyDescent="0.2">
      <c r="C16">
        <v>10</v>
      </c>
      <c r="D16">
        <v>0.20261576958534683</v>
      </c>
      <c r="F16">
        <v>150</v>
      </c>
      <c r="G16">
        <v>0</v>
      </c>
      <c r="J16">
        <v>2</v>
      </c>
      <c r="N16">
        <v>16.81818181818182</v>
      </c>
    </row>
    <row r="17" spans="3:14" x14ac:dyDescent="0.2">
      <c r="C17">
        <v>10</v>
      </c>
      <c r="D17">
        <v>0.20261576958534683</v>
      </c>
      <c r="F17">
        <v>150</v>
      </c>
      <c r="G17">
        <v>0</v>
      </c>
      <c r="J17">
        <v>2</v>
      </c>
      <c r="N17">
        <v>16.81818181818182</v>
      </c>
    </row>
    <row r="18" spans="3:14" x14ac:dyDescent="0.2">
      <c r="C18">
        <v>10</v>
      </c>
      <c r="D18">
        <v>0.20261576958534683</v>
      </c>
      <c r="F18">
        <v>150</v>
      </c>
      <c r="G18">
        <v>0</v>
      </c>
      <c r="J18">
        <v>2</v>
      </c>
      <c r="N18">
        <v>16.81818181818182</v>
      </c>
    </row>
    <row r="19" spans="3:14" x14ac:dyDescent="0.2">
      <c r="C19">
        <v>10</v>
      </c>
      <c r="D19">
        <v>0.20261576958534683</v>
      </c>
      <c r="F19">
        <v>150</v>
      </c>
      <c r="G19">
        <v>0</v>
      </c>
      <c r="J19">
        <v>2</v>
      </c>
      <c r="N19">
        <v>16.81818181818182</v>
      </c>
    </row>
    <row r="20" spans="3:14" x14ac:dyDescent="0.2">
      <c r="C20">
        <v>10</v>
      </c>
      <c r="D20">
        <v>0.20261576958534683</v>
      </c>
      <c r="F20">
        <v>150</v>
      </c>
      <c r="G20">
        <v>0</v>
      </c>
      <c r="J20">
        <v>2</v>
      </c>
      <c r="N20">
        <v>16.81818181818182</v>
      </c>
    </row>
    <row r="21" spans="3:14" x14ac:dyDescent="0.2">
      <c r="C21">
        <v>10</v>
      </c>
      <c r="D21">
        <v>0.20261576958534683</v>
      </c>
      <c r="F21">
        <v>150</v>
      </c>
      <c r="G21">
        <v>0</v>
      </c>
      <c r="J21">
        <v>2</v>
      </c>
      <c r="N21">
        <v>16.81818181818182</v>
      </c>
    </row>
    <row r="22" spans="3:14" x14ac:dyDescent="0.2">
      <c r="C22">
        <v>10</v>
      </c>
      <c r="D22">
        <v>0.20261576958534683</v>
      </c>
      <c r="F22">
        <v>150</v>
      </c>
      <c r="G22">
        <v>0</v>
      </c>
      <c r="J22">
        <v>2</v>
      </c>
      <c r="N22">
        <v>16.81818181818182</v>
      </c>
    </row>
    <row r="23" spans="3:14" x14ac:dyDescent="0.2">
      <c r="C23">
        <v>10</v>
      </c>
      <c r="D23">
        <v>0.20261576958534683</v>
      </c>
      <c r="F23">
        <v>150</v>
      </c>
      <c r="G23">
        <v>0</v>
      </c>
      <c r="J23">
        <v>2</v>
      </c>
      <c r="N23">
        <v>16.81818181818182</v>
      </c>
    </row>
    <row r="24" spans="3:14" x14ac:dyDescent="0.2">
      <c r="C24">
        <v>10</v>
      </c>
      <c r="D24">
        <v>0.20261576958534683</v>
      </c>
      <c r="F24">
        <v>150</v>
      </c>
      <c r="G24">
        <v>0</v>
      </c>
      <c r="J24">
        <v>2</v>
      </c>
      <c r="N24">
        <v>16.81818181818182</v>
      </c>
    </row>
    <row r="25" spans="3:14" x14ac:dyDescent="0.2">
      <c r="C25">
        <v>10</v>
      </c>
      <c r="D25">
        <v>0.20261576958534683</v>
      </c>
      <c r="F25">
        <v>150</v>
      </c>
      <c r="G25">
        <v>0</v>
      </c>
      <c r="J25">
        <v>2</v>
      </c>
      <c r="N25">
        <v>16.81818181818182</v>
      </c>
    </row>
    <row r="26" spans="3:14" x14ac:dyDescent="0.2">
      <c r="C26">
        <v>10</v>
      </c>
      <c r="D26">
        <v>0.20261576958534683</v>
      </c>
      <c r="F26">
        <v>150</v>
      </c>
      <c r="G26">
        <v>0</v>
      </c>
      <c r="J26">
        <v>2</v>
      </c>
      <c r="N26">
        <v>16.81818181818182</v>
      </c>
    </row>
    <row r="27" spans="3:14" x14ac:dyDescent="0.2">
      <c r="C27">
        <v>10</v>
      </c>
      <c r="D27">
        <v>0.20261576958534683</v>
      </c>
      <c r="F27">
        <v>150</v>
      </c>
      <c r="G27">
        <v>0</v>
      </c>
      <c r="J27">
        <v>2</v>
      </c>
      <c r="N27">
        <v>16.81818181818182</v>
      </c>
    </row>
    <row r="28" spans="3:14" x14ac:dyDescent="0.2">
      <c r="C28">
        <v>10</v>
      </c>
      <c r="D28">
        <v>0.20261576958534683</v>
      </c>
      <c r="F28">
        <v>150</v>
      </c>
      <c r="G28">
        <v>0</v>
      </c>
      <c r="J28">
        <v>2</v>
      </c>
      <c r="N28">
        <v>16.81818181818182</v>
      </c>
    </row>
    <row r="29" spans="3:14" x14ac:dyDescent="0.2">
      <c r="C29">
        <v>10</v>
      </c>
      <c r="D29">
        <v>0.20261576958534683</v>
      </c>
      <c r="F29">
        <v>150</v>
      </c>
      <c r="G29">
        <v>0</v>
      </c>
      <c r="J29">
        <v>2</v>
      </c>
      <c r="N29">
        <v>16.81818181818182</v>
      </c>
    </row>
    <row r="30" spans="3:14" x14ac:dyDescent="0.2">
      <c r="C30">
        <v>10</v>
      </c>
      <c r="D30">
        <v>0.20261576958534683</v>
      </c>
      <c r="F30">
        <v>150</v>
      </c>
      <c r="G30">
        <v>0</v>
      </c>
      <c r="J30">
        <v>2</v>
      </c>
      <c r="N30">
        <v>16.81818181818182</v>
      </c>
    </row>
    <row r="31" spans="3:14" x14ac:dyDescent="0.2">
      <c r="C31">
        <v>10</v>
      </c>
      <c r="D31">
        <v>0.20261576958534683</v>
      </c>
      <c r="F31">
        <v>150</v>
      </c>
      <c r="G31">
        <v>0</v>
      </c>
      <c r="J31">
        <v>2</v>
      </c>
      <c r="N31">
        <v>16.81818181818182</v>
      </c>
    </row>
    <row r="32" spans="3:14" x14ac:dyDescent="0.2">
      <c r="C32">
        <v>10</v>
      </c>
      <c r="D32">
        <v>0.20261576958534683</v>
      </c>
      <c r="F32">
        <v>150</v>
      </c>
      <c r="G32">
        <v>0</v>
      </c>
      <c r="J32">
        <v>2</v>
      </c>
      <c r="N32">
        <v>16.81818181818182</v>
      </c>
    </row>
    <row r="33" spans="3:13" x14ac:dyDescent="0.2">
      <c r="C33">
        <v>10</v>
      </c>
      <c r="D33">
        <v>0.20261576958534683</v>
      </c>
      <c r="F33">
        <v>150</v>
      </c>
      <c r="G33">
        <v>0</v>
      </c>
      <c r="J33">
        <v>2</v>
      </c>
      <c r="M33">
        <v>16.81818181818182</v>
      </c>
    </row>
    <row r="34" spans="3:13" x14ac:dyDescent="0.2">
      <c r="C34">
        <v>10</v>
      </c>
      <c r="D34">
        <v>0.20261576958534683</v>
      </c>
      <c r="F34">
        <v>150</v>
      </c>
      <c r="G34">
        <v>0</v>
      </c>
      <c r="J34">
        <v>2</v>
      </c>
      <c r="M34">
        <v>16.81818181818182</v>
      </c>
    </row>
    <row r="35" spans="3:13" x14ac:dyDescent="0.2">
      <c r="C35">
        <v>10</v>
      </c>
      <c r="D35">
        <v>0.20261576958534683</v>
      </c>
      <c r="F35">
        <v>150</v>
      </c>
      <c r="G35">
        <v>0</v>
      </c>
      <c r="J35">
        <v>2</v>
      </c>
      <c r="M35">
        <v>16.81818181818182</v>
      </c>
    </row>
    <row r="36" spans="3:13" x14ac:dyDescent="0.2">
      <c r="C36">
        <v>10</v>
      </c>
      <c r="D36">
        <v>0.20261576958534683</v>
      </c>
      <c r="F36">
        <v>150</v>
      </c>
      <c r="G36">
        <v>0</v>
      </c>
      <c r="J36">
        <v>2</v>
      </c>
      <c r="M36">
        <v>16.81818181818182</v>
      </c>
    </row>
    <row r="37" spans="3:13" x14ac:dyDescent="0.2">
      <c r="C37">
        <v>10</v>
      </c>
      <c r="D37">
        <v>0.20261576958534683</v>
      </c>
      <c r="F37">
        <v>150</v>
      </c>
      <c r="G37">
        <v>0</v>
      </c>
      <c r="J37">
        <v>2</v>
      </c>
      <c r="M37">
        <v>16.81818181818182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A7"/>
  <sheetViews>
    <sheetView tabSelected="1" topLeftCell="G1" zoomScale="78" workbookViewId="0">
      <selection activeCell="AA3" sqref="AA3:AA7"/>
    </sheetView>
  </sheetViews>
  <sheetFormatPr baseColWidth="10" defaultColWidth="8.83203125" defaultRowHeight="15" x14ac:dyDescent="0.2"/>
  <cols>
    <col min="1" max="1" width="8.83203125" customWidth="1"/>
    <col min="24" max="24" width="27.5" customWidth="1"/>
  </cols>
  <sheetData>
    <row r="1" spans="1:27" x14ac:dyDescent="0.2">
      <c r="A1" t="s">
        <v>0</v>
      </c>
      <c r="K1" t="s">
        <v>1</v>
      </c>
      <c r="Q1" t="s">
        <v>2</v>
      </c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  <c r="Z2" t="s">
        <v>53</v>
      </c>
      <c r="AA2" t="s">
        <v>55</v>
      </c>
    </row>
    <row r="3" spans="1:27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v>10</v>
      </c>
      <c r="I3">
        <v>20</v>
      </c>
      <c r="J3">
        <v>2</v>
      </c>
      <c r="N3">
        <v>16.81818181818182</v>
      </c>
      <c r="T3">
        <v>0.17</v>
      </c>
      <c r="Z3" t="s">
        <v>54</v>
      </c>
      <c r="AA3">
        <v>2.59</v>
      </c>
    </row>
    <row r="4" spans="1:27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v>0</v>
      </c>
      <c r="I4">
        <v>30</v>
      </c>
      <c r="J4">
        <v>2</v>
      </c>
      <c r="N4">
        <v>16.81818181818182</v>
      </c>
      <c r="T4">
        <v>1.17</v>
      </c>
      <c r="Z4" t="s">
        <v>54</v>
      </c>
      <c r="AA4">
        <v>2.59</v>
      </c>
    </row>
    <row r="5" spans="1:27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v>5</v>
      </c>
      <c r="I5">
        <v>35</v>
      </c>
      <c r="J5">
        <v>2</v>
      </c>
      <c r="N5">
        <v>16.81818181818182</v>
      </c>
      <c r="T5">
        <v>4.3499999999999996</v>
      </c>
      <c r="Z5" t="s">
        <v>54</v>
      </c>
      <c r="AA5">
        <v>2.59</v>
      </c>
    </row>
    <row r="6" spans="1:27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v>25</v>
      </c>
      <c r="I6">
        <v>35</v>
      </c>
      <c r="J6">
        <v>2</v>
      </c>
      <c r="N6">
        <v>16.81818181818182</v>
      </c>
      <c r="T6">
        <v>5.95</v>
      </c>
      <c r="Z6" t="s">
        <v>54</v>
      </c>
      <c r="AA6">
        <v>2.59</v>
      </c>
    </row>
    <row r="7" spans="1:27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v>45</v>
      </c>
      <c r="I7">
        <v>35</v>
      </c>
      <c r="J7">
        <v>2</v>
      </c>
      <c r="N7">
        <v>16.81818181818182</v>
      </c>
      <c r="T7">
        <v>6.92</v>
      </c>
      <c r="Z7" t="s">
        <v>54</v>
      </c>
      <c r="AA7">
        <v>2.59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2019-07-09T22:15:56Z</dcterms:modified>
</cp:coreProperties>
</file>