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1C3C59E1-A2CB-6A4C-A201-8671A8B0CBA4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2" l="1"/>
  <c r="J33" i="2"/>
  <c r="A33" i="2"/>
  <c r="H33" i="2"/>
  <c r="D33" i="2"/>
  <c r="N32" i="2"/>
  <c r="J32" i="2"/>
  <c r="A32" i="2"/>
  <c r="H32" i="2"/>
  <c r="D32" i="2"/>
  <c r="N31" i="2"/>
  <c r="J31" i="2"/>
  <c r="A31" i="2"/>
  <c r="H31" i="2"/>
  <c r="D31" i="2"/>
  <c r="N30" i="2"/>
  <c r="J30" i="2"/>
  <c r="D30" i="2"/>
  <c r="N29" i="2"/>
  <c r="J29" i="2"/>
  <c r="D29" i="2"/>
  <c r="N28" i="2"/>
  <c r="J28" i="2"/>
  <c r="D28" i="2"/>
  <c r="N27" i="2"/>
  <c r="J27" i="2"/>
  <c r="D27" i="2"/>
  <c r="N26" i="2"/>
  <c r="J26" i="2"/>
  <c r="D26" i="2"/>
  <c r="N25" i="2"/>
  <c r="J25" i="2"/>
  <c r="D25" i="2"/>
  <c r="N24" i="2"/>
  <c r="J24" i="2"/>
  <c r="D24" i="2"/>
  <c r="N23" i="2"/>
  <c r="J23" i="2"/>
  <c r="D2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<sst xmlns="http://schemas.openxmlformats.org/spreadsheetml/2006/main" count="90" uniqueCount="55">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</sst>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G1" workbookViewId="0">
      <selection activeCell="AA3" sqref="AA3:AA33"/>
    </sheetView>
  </sheetViews>
  <sheetFormatPr baseColWidth="10" defaultColWidth="14.5" defaultRowHeight="15" customHeight="1" x14ac:dyDescent="0.2"/>
  <cols>
    <col min="1" max="1" width="8.6640625" customWidth="1"/>
    <col min="2" max="9" width="8.83203125" customWidth="1"/>
    <col min="10" max="10" width="11.83203125" customWidth="1"/>
    <col min="11" max="26" width="8.83203125" customWidth="1"/>
  </cols>
  <sheetData>
    <row r="1" spans="1:27" x14ac:dyDescent="0.2">
      <c r="A1" s="7" t="s">
        <v>1</v>
      </c>
      <c r="B1" s="8"/>
      <c r="C1" s="8"/>
      <c r="D1" s="8"/>
      <c r="E1" s="8"/>
      <c r="F1" s="8"/>
      <c r="G1" s="8"/>
      <c r="H1" s="8"/>
      <c r="I1" s="8"/>
      <c r="J1" s="8"/>
      <c r="K1" s="7" t="s">
        <v>12</v>
      </c>
      <c r="L1" s="8"/>
      <c r="M1" s="8"/>
      <c r="N1" s="8"/>
      <c r="O1" s="8"/>
      <c r="P1" s="8"/>
      <c r="Q1" s="7" t="s">
        <v>13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</row>
    <row r="3" spans="1:27" x14ac:dyDescent="0.2">
      <c r="A3" s="2">
        <v>1.2533333333000001</v>
      </c>
      <c r="B3">
        <v>170</v>
      </c>
      <c r="C3">
        <v>3.9</v>
      </c>
      <c r="D3">
        <f t="shared" ref="D3:D7" si="0">2000*0.4/100/98.079</f>
        <v>8.1566900151918351E-2</v>
      </c>
      <c r="E3">
        <v>0.38</v>
      </c>
      <c r="F3">
        <v>15</v>
      </c>
      <c r="H3" s="3">
        <v>0.92</v>
      </c>
      <c r="I3">
        <v>0.33333299999999999</v>
      </c>
      <c r="J3" s="3">
        <f t="shared" ref="J3:J33" si="1">(B3-25)/20</f>
        <v>7.25</v>
      </c>
      <c r="N3">
        <f t="shared" ref="N3:N18" si="2">19.3/0.88</f>
        <v>21.931818181818183</v>
      </c>
      <c r="T3" s="3">
        <v>28.717948717948715</v>
      </c>
      <c r="Y3" s="3">
        <v>13.076923076923077</v>
      </c>
      <c r="Z3" t="s">
        <v>53</v>
      </c>
      <c r="AA3">
        <v>3.7</v>
      </c>
    </row>
    <row r="4" spans="1:27" x14ac:dyDescent="0.2">
      <c r="A4" s="2">
        <v>2.5333333333000003</v>
      </c>
      <c r="B4">
        <v>170</v>
      </c>
      <c r="C4">
        <v>3.9</v>
      </c>
      <c r="D4">
        <f t="shared" si="0"/>
        <v>8.1566900151918351E-2</v>
      </c>
      <c r="E4">
        <v>0.38</v>
      </c>
      <c r="F4">
        <v>15</v>
      </c>
      <c r="H4" s="3">
        <v>2.2000000000000002</v>
      </c>
      <c r="I4">
        <v>0.33333299999999999</v>
      </c>
      <c r="J4" s="3">
        <f t="shared" si="1"/>
        <v>7.25</v>
      </c>
      <c r="N4">
        <f t="shared" si="2"/>
        <v>21.931818181818183</v>
      </c>
      <c r="T4" s="3">
        <v>35.384615384615387</v>
      </c>
      <c r="Y4" s="3">
        <v>24.358974358974361</v>
      </c>
      <c r="Z4" s="4" t="s">
        <v>53</v>
      </c>
      <c r="AA4" s="6">
        <v>3.7</v>
      </c>
    </row>
    <row r="5" spans="1:27" x14ac:dyDescent="0.2">
      <c r="A5" s="2">
        <v>5.0333333332999999</v>
      </c>
      <c r="B5">
        <v>170</v>
      </c>
      <c r="C5">
        <v>3.9</v>
      </c>
      <c r="D5">
        <f t="shared" si="0"/>
        <v>8.1566900151918351E-2</v>
      </c>
      <c r="E5">
        <v>0.38</v>
      </c>
      <c r="F5">
        <v>15</v>
      </c>
      <c r="H5" s="3">
        <v>4.7</v>
      </c>
      <c r="I5">
        <v>0.33333299999999999</v>
      </c>
      <c r="J5" s="3">
        <f t="shared" si="1"/>
        <v>7.25</v>
      </c>
      <c r="N5">
        <f t="shared" si="2"/>
        <v>21.931818181818183</v>
      </c>
      <c r="T5" s="3">
        <v>35.897435897435898</v>
      </c>
      <c r="Y5" s="3">
        <v>30.256410256410255</v>
      </c>
      <c r="Z5" s="4" t="s">
        <v>53</v>
      </c>
      <c r="AA5" s="6">
        <v>3.7</v>
      </c>
    </row>
    <row r="6" spans="1:27" x14ac:dyDescent="0.2">
      <c r="A6" s="2">
        <v>10.0333333333</v>
      </c>
      <c r="B6">
        <v>170</v>
      </c>
      <c r="C6">
        <v>3.9</v>
      </c>
      <c r="D6">
        <f t="shared" si="0"/>
        <v>8.1566900151918351E-2</v>
      </c>
      <c r="E6">
        <v>0.38</v>
      </c>
      <c r="F6">
        <v>15</v>
      </c>
      <c r="H6" s="3">
        <v>9.6999999999999993</v>
      </c>
      <c r="I6">
        <v>0.33333299999999999</v>
      </c>
      <c r="J6" s="3">
        <f t="shared" si="1"/>
        <v>7.25</v>
      </c>
      <c r="N6">
        <f t="shared" si="2"/>
        <v>21.931818181818183</v>
      </c>
      <c r="T6" s="3">
        <v>37.179487179487182</v>
      </c>
      <c r="Y6" s="3">
        <v>35.384615384615387</v>
      </c>
      <c r="Z6" s="4" t="s">
        <v>53</v>
      </c>
      <c r="AA6" s="6">
        <v>3.7</v>
      </c>
    </row>
    <row r="7" spans="1:27" x14ac:dyDescent="0.2">
      <c r="A7" s="2">
        <v>20.0333333333</v>
      </c>
      <c r="B7">
        <v>170</v>
      </c>
      <c r="C7">
        <v>3.9</v>
      </c>
      <c r="D7">
        <f t="shared" si="0"/>
        <v>8.1566900151918351E-2</v>
      </c>
      <c r="E7">
        <v>0.38</v>
      </c>
      <c r="F7">
        <v>15</v>
      </c>
      <c r="H7" s="3">
        <v>19.7</v>
      </c>
      <c r="I7">
        <v>0.33333299999999999</v>
      </c>
      <c r="J7" s="3">
        <f t="shared" si="1"/>
        <v>7.25</v>
      </c>
      <c r="N7">
        <f t="shared" si="2"/>
        <v>21.931818181818183</v>
      </c>
      <c r="T7" s="3">
        <v>34.102564102564102</v>
      </c>
      <c r="Y7" s="3">
        <v>32.307692307692307</v>
      </c>
      <c r="Z7" s="4" t="s">
        <v>53</v>
      </c>
      <c r="AA7" s="6">
        <v>3.7</v>
      </c>
    </row>
    <row r="8" spans="1:27" x14ac:dyDescent="0.2">
      <c r="A8" s="2">
        <v>1.2533333333000001</v>
      </c>
      <c r="B8">
        <v>170</v>
      </c>
      <c r="C8">
        <v>3.9</v>
      </c>
      <c r="D8">
        <f t="shared" ref="D8:D11" si="3">2000*0.8/100/98.079</f>
        <v>0.1631338003038367</v>
      </c>
      <c r="E8">
        <v>0.38</v>
      </c>
      <c r="F8">
        <v>15</v>
      </c>
      <c r="H8" s="3">
        <v>0.92</v>
      </c>
      <c r="I8">
        <v>0.33333299999999999</v>
      </c>
      <c r="J8" s="3">
        <f t="shared" si="1"/>
        <v>7.25</v>
      </c>
      <c r="N8">
        <f t="shared" si="2"/>
        <v>21.931818181818183</v>
      </c>
      <c r="T8" s="3">
        <v>34.615384615384613</v>
      </c>
      <c r="Y8" s="3">
        <v>23.076923076923077</v>
      </c>
      <c r="Z8" s="4" t="s">
        <v>53</v>
      </c>
      <c r="AA8" s="6">
        <v>3.7</v>
      </c>
    </row>
    <row r="9" spans="1:27" x14ac:dyDescent="0.2">
      <c r="A9" s="2">
        <v>2.5333333333000003</v>
      </c>
      <c r="B9">
        <v>170</v>
      </c>
      <c r="C9">
        <v>3.9</v>
      </c>
      <c r="D9">
        <f t="shared" si="3"/>
        <v>0.1631338003038367</v>
      </c>
      <c r="E9">
        <v>0.38</v>
      </c>
      <c r="F9">
        <v>15</v>
      </c>
      <c r="H9" s="3">
        <v>2.2000000000000002</v>
      </c>
      <c r="I9">
        <v>0.33333299999999999</v>
      </c>
      <c r="J9" s="3">
        <f t="shared" si="1"/>
        <v>7.25</v>
      </c>
      <c r="N9">
        <f t="shared" si="2"/>
        <v>21.931818181818183</v>
      </c>
      <c r="T9" s="3">
        <v>38.46153846153846</v>
      </c>
      <c r="Y9" s="3">
        <v>34.615384615384613</v>
      </c>
      <c r="Z9" s="4" t="s">
        <v>53</v>
      </c>
      <c r="AA9" s="6">
        <v>3.7</v>
      </c>
    </row>
    <row r="10" spans="1:27" x14ac:dyDescent="0.2">
      <c r="A10" s="2">
        <v>5.0333333332999999</v>
      </c>
      <c r="B10">
        <v>170</v>
      </c>
      <c r="C10">
        <v>3.9</v>
      </c>
      <c r="D10">
        <f t="shared" si="3"/>
        <v>0.1631338003038367</v>
      </c>
      <c r="E10">
        <v>0.38</v>
      </c>
      <c r="F10">
        <v>15</v>
      </c>
      <c r="H10" s="3">
        <v>4.7</v>
      </c>
      <c r="I10">
        <v>0.33333299999999999</v>
      </c>
      <c r="J10" s="3">
        <f t="shared" si="1"/>
        <v>7.25</v>
      </c>
      <c r="N10">
        <f t="shared" si="2"/>
        <v>21.931818181818183</v>
      </c>
      <c r="T10" s="3">
        <v>39.230769230769234</v>
      </c>
      <c r="Y10" s="3">
        <v>39.230769230769234</v>
      </c>
      <c r="Z10" s="4" t="s">
        <v>53</v>
      </c>
      <c r="AA10" s="6">
        <v>3.7</v>
      </c>
    </row>
    <row r="11" spans="1:27" x14ac:dyDescent="0.2">
      <c r="A11" s="2">
        <v>10.0333333333</v>
      </c>
      <c r="B11">
        <v>170</v>
      </c>
      <c r="C11">
        <v>3.9</v>
      </c>
      <c r="D11">
        <f t="shared" si="3"/>
        <v>0.1631338003038367</v>
      </c>
      <c r="E11">
        <v>0.38</v>
      </c>
      <c r="F11">
        <v>15</v>
      </c>
      <c r="H11" s="3">
        <v>9.6999999999999993</v>
      </c>
      <c r="I11">
        <v>0.33333299999999999</v>
      </c>
      <c r="J11" s="3">
        <f t="shared" si="1"/>
        <v>7.25</v>
      </c>
      <c r="N11">
        <f t="shared" si="2"/>
        <v>21.931818181818183</v>
      </c>
      <c r="T11" s="3">
        <v>35.128205128205124</v>
      </c>
      <c r="Y11" s="3">
        <v>32.307692307692307</v>
      </c>
      <c r="Z11" s="4" t="s">
        <v>53</v>
      </c>
      <c r="AA11" s="6">
        <v>3.7</v>
      </c>
    </row>
    <row r="12" spans="1:27" x14ac:dyDescent="0.2">
      <c r="A12" s="2">
        <v>0.66333333329999999</v>
      </c>
      <c r="B12">
        <v>190</v>
      </c>
      <c r="C12">
        <v>3.9</v>
      </c>
      <c r="D12">
        <f t="shared" ref="D12:D15" si="4">2000*0.4/100/98.079</f>
        <v>8.1566900151918351E-2</v>
      </c>
      <c r="E12">
        <v>0.38</v>
      </c>
      <c r="F12">
        <v>15</v>
      </c>
      <c r="H12" s="3">
        <v>0.33</v>
      </c>
      <c r="I12">
        <v>0.33333299999999999</v>
      </c>
      <c r="J12" s="3">
        <f t="shared" si="1"/>
        <v>8.25</v>
      </c>
      <c r="N12">
        <f t="shared" si="2"/>
        <v>21.931818181818183</v>
      </c>
      <c r="T12" s="3">
        <v>36.153846153846153</v>
      </c>
      <c r="Y12" s="3">
        <v>20.512820512820515</v>
      </c>
      <c r="Z12" s="4" t="s">
        <v>53</v>
      </c>
      <c r="AA12" s="6">
        <v>3.7</v>
      </c>
    </row>
    <row r="13" spans="1:27" x14ac:dyDescent="0.2">
      <c r="A13" s="2">
        <v>1.0033333333000001</v>
      </c>
      <c r="B13">
        <v>190</v>
      </c>
      <c r="C13">
        <v>3.9</v>
      </c>
      <c r="D13">
        <f t="shared" si="4"/>
        <v>8.1566900151918351E-2</v>
      </c>
      <c r="E13">
        <v>0.38</v>
      </c>
      <c r="F13">
        <v>15</v>
      </c>
      <c r="H13" s="3">
        <v>0.67</v>
      </c>
      <c r="I13">
        <v>0.33333299999999999</v>
      </c>
      <c r="J13" s="3">
        <f t="shared" si="1"/>
        <v>8.25</v>
      </c>
      <c r="N13">
        <f t="shared" si="2"/>
        <v>21.931818181818183</v>
      </c>
      <c r="T13" s="3">
        <v>39.487179487179489</v>
      </c>
      <c r="Y13" s="3">
        <v>30</v>
      </c>
      <c r="Z13" s="4" t="s">
        <v>53</v>
      </c>
      <c r="AA13" s="6">
        <v>3.7</v>
      </c>
    </row>
    <row r="14" spans="1:27" x14ac:dyDescent="0.2">
      <c r="A14" s="2">
        <v>2.0333333332999999</v>
      </c>
      <c r="B14">
        <v>190</v>
      </c>
      <c r="C14">
        <v>3.9</v>
      </c>
      <c r="D14">
        <f t="shared" si="4"/>
        <v>8.1566900151918351E-2</v>
      </c>
      <c r="E14">
        <v>0.38</v>
      </c>
      <c r="F14">
        <v>15</v>
      </c>
      <c r="H14" s="3">
        <v>1.7</v>
      </c>
      <c r="I14">
        <v>0.33333299999999999</v>
      </c>
      <c r="J14" s="3">
        <f t="shared" si="1"/>
        <v>8.25</v>
      </c>
      <c r="N14">
        <f t="shared" si="2"/>
        <v>21.931818181818183</v>
      </c>
      <c r="T14" s="3">
        <v>40.256410256410255</v>
      </c>
      <c r="Y14" s="3">
        <v>40.256410256410255</v>
      </c>
      <c r="Z14" s="4" t="s">
        <v>53</v>
      </c>
      <c r="AA14" s="6">
        <v>3.7</v>
      </c>
    </row>
    <row r="15" spans="1:27" x14ac:dyDescent="0.2">
      <c r="A15" s="2">
        <v>3.0333333333000003</v>
      </c>
      <c r="B15">
        <v>190</v>
      </c>
      <c r="C15">
        <v>3.9</v>
      </c>
      <c r="D15">
        <f t="shared" si="4"/>
        <v>8.1566900151918351E-2</v>
      </c>
      <c r="E15">
        <v>0.38</v>
      </c>
      <c r="F15">
        <v>15</v>
      </c>
      <c r="H15" s="3">
        <v>2.7</v>
      </c>
      <c r="I15">
        <v>0.33333299999999999</v>
      </c>
      <c r="J15" s="3">
        <f t="shared" si="1"/>
        <v>8.25</v>
      </c>
      <c r="N15">
        <f t="shared" si="2"/>
        <v>21.931818181818183</v>
      </c>
      <c r="T15" s="3">
        <v>39.743589743589745</v>
      </c>
      <c r="Y15" s="3">
        <v>34.358974358974358</v>
      </c>
      <c r="Z15" s="4" t="s">
        <v>53</v>
      </c>
      <c r="AA15" s="6">
        <v>3.7</v>
      </c>
    </row>
    <row r="16" spans="1:27" x14ac:dyDescent="0.2">
      <c r="A16" s="2">
        <v>0.66333333329999999</v>
      </c>
      <c r="B16">
        <v>190</v>
      </c>
      <c r="C16">
        <v>3.9</v>
      </c>
      <c r="D16">
        <f t="shared" ref="D16:D18" si="5">2000*0.8/100/98.079</f>
        <v>0.1631338003038367</v>
      </c>
      <c r="E16">
        <v>0.38</v>
      </c>
      <c r="F16">
        <v>15</v>
      </c>
      <c r="H16" s="3">
        <v>0.33</v>
      </c>
      <c r="I16">
        <v>0.33333299999999999</v>
      </c>
      <c r="J16" s="3">
        <f t="shared" si="1"/>
        <v>8.25</v>
      </c>
      <c r="N16">
        <f t="shared" si="2"/>
        <v>21.931818181818183</v>
      </c>
      <c r="T16" s="3">
        <v>37.948717948717949</v>
      </c>
      <c r="Y16" s="3">
        <v>32.564102564102562</v>
      </c>
      <c r="Z16" s="4" t="s">
        <v>53</v>
      </c>
      <c r="AA16" s="6">
        <v>3.7</v>
      </c>
    </row>
    <row r="17" spans="1:27" x14ac:dyDescent="0.2">
      <c r="A17" s="2">
        <v>1.0033333333000001</v>
      </c>
      <c r="B17">
        <v>190</v>
      </c>
      <c r="C17">
        <v>3.9</v>
      </c>
      <c r="D17">
        <f t="shared" si="5"/>
        <v>0.1631338003038367</v>
      </c>
      <c r="E17">
        <v>0.38</v>
      </c>
      <c r="F17">
        <v>15</v>
      </c>
      <c r="H17" s="3">
        <v>0.67</v>
      </c>
      <c r="I17">
        <v>0.33333299999999999</v>
      </c>
      <c r="J17" s="3">
        <f t="shared" si="1"/>
        <v>8.25</v>
      </c>
      <c r="N17">
        <f t="shared" si="2"/>
        <v>21.931818181818183</v>
      </c>
      <c r="T17" s="3">
        <v>41.282051282051285</v>
      </c>
      <c r="Y17" s="3">
        <v>37.179487179487182</v>
      </c>
      <c r="Z17" s="4" t="s">
        <v>53</v>
      </c>
      <c r="AA17" s="6">
        <v>3.7</v>
      </c>
    </row>
    <row r="18" spans="1:27" x14ac:dyDescent="0.2">
      <c r="A18" s="2">
        <v>1.5333333332999999</v>
      </c>
      <c r="B18">
        <v>190</v>
      </c>
      <c r="C18">
        <v>3.9</v>
      </c>
      <c r="D18">
        <f t="shared" si="5"/>
        <v>0.1631338003038367</v>
      </c>
      <c r="E18">
        <v>0.38</v>
      </c>
      <c r="F18">
        <v>15</v>
      </c>
      <c r="H18" s="3">
        <v>1.2</v>
      </c>
      <c r="I18">
        <v>0.33333299999999999</v>
      </c>
      <c r="J18" s="3">
        <f t="shared" si="1"/>
        <v>8.25</v>
      </c>
      <c r="K18" s="3"/>
      <c r="L18" s="3"/>
      <c r="N18">
        <f t="shared" si="2"/>
        <v>21.931818181818183</v>
      </c>
      <c r="T18" s="3">
        <v>37.179487179487182</v>
      </c>
      <c r="Y18" s="3">
        <v>35.384615384615387</v>
      </c>
      <c r="Z18" s="4" t="s">
        <v>53</v>
      </c>
      <c r="AA18" s="6">
        <v>3.7</v>
      </c>
    </row>
    <row r="19" spans="1:27" x14ac:dyDescent="0.2">
      <c r="A19" s="2">
        <v>40.333333333299997</v>
      </c>
      <c r="B19">
        <v>140</v>
      </c>
      <c r="C19">
        <v>5</v>
      </c>
      <c r="D19">
        <f t="shared" ref="D19:D27" si="6">2000*0.4/100/98.079</f>
        <v>8.1566900151918351E-2</v>
      </c>
      <c r="E19">
        <v>0.38</v>
      </c>
      <c r="F19">
        <v>15</v>
      </c>
      <c r="H19" s="3">
        <v>40</v>
      </c>
      <c r="I19">
        <v>0.33333299999999999</v>
      </c>
      <c r="J19" s="3">
        <f t="shared" si="1"/>
        <v>5.75</v>
      </c>
      <c r="N19">
        <f t="shared" ref="N19:N30" si="7">19.7/0.88</f>
        <v>22.386363636363637</v>
      </c>
      <c r="T19" s="3">
        <v>24</v>
      </c>
      <c r="Y19" s="3">
        <v>21.2</v>
      </c>
      <c r="Z19" s="4" t="s">
        <v>53</v>
      </c>
      <c r="AA19" s="6">
        <v>3.7</v>
      </c>
    </row>
    <row r="20" spans="1:27" x14ac:dyDescent="0.2">
      <c r="A20" s="2">
        <v>110.3333333333</v>
      </c>
      <c r="B20">
        <v>140</v>
      </c>
      <c r="C20">
        <v>5</v>
      </c>
      <c r="D20">
        <f t="shared" si="6"/>
        <v>8.1566900151918351E-2</v>
      </c>
      <c r="E20">
        <v>0.38</v>
      </c>
      <c r="F20">
        <v>15</v>
      </c>
      <c r="H20" s="3">
        <v>110</v>
      </c>
      <c r="I20">
        <v>0.33333299999999999</v>
      </c>
      <c r="J20" s="3">
        <f t="shared" si="1"/>
        <v>5.75</v>
      </c>
      <c r="N20">
        <f t="shared" si="7"/>
        <v>22.386363636363637</v>
      </c>
      <c r="T20" s="3">
        <v>27.4</v>
      </c>
      <c r="Y20" s="3">
        <v>27.4</v>
      </c>
      <c r="Z20" s="4" t="s">
        <v>53</v>
      </c>
      <c r="AA20" s="6">
        <v>3.7</v>
      </c>
    </row>
    <row r="21" spans="1:27" ht="15.75" customHeight="1" x14ac:dyDescent="0.2">
      <c r="A21" s="2">
        <v>180.3333333333</v>
      </c>
      <c r="B21">
        <v>140</v>
      </c>
      <c r="C21">
        <v>5</v>
      </c>
      <c r="D21">
        <f t="shared" si="6"/>
        <v>8.1566900151918351E-2</v>
      </c>
      <c r="E21">
        <v>0.38</v>
      </c>
      <c r="F21">
        <v>15</v>
      </c>
      <c r="H21" s="3">
        <v>180</v>
      </c>
      <c r="I21">
        <v>0.33333299999999999</v>
      </c>
      <c r="J21" s="3">
        <f t="shared" si="1"/>
        <v>5.75</v>
      </c>
      <c r="N21">
        <f t="shared" si="7"/>
        <v>22.386363636363637</v>
      </c>
      <c r="T21" s="3">
        <v>27.4</v>
      </c>
      <c r="Y21" s="3">
        <v>27.4</v>
      </c>
      <c r="Z21" s="4" t="s">
        <v>53</v>
      </c>
      <c r="AA21" s="6">
        <v>3.7</v>
      </c>
    </row>
    <row r="22" spans="1:27" ht="15.75" customHeight="1" x14ac:dyDescent="0.2">
      <c r="A22" s="2">
        <v>2.0333333332999999</v>
      </c>
      <c r="B22">
        <v>170</v>
      </c>
      <c r="C22">
        <v>5</v>
      </c>
      <c r="D22">
        <f t="shared" si="6"/>
        <v>8.1566900151918351E-2</v>
      </c>
      <c r="E22">
        <v>0.38</v>
      </c>
      <c r="F22">
        <v>15</v>
      </c>
      <c r="H22" s="3">
        <v>1.7</v>
      </c>
      <c r="I22">
        <v>0.33333299999999999</v>
      </c>
      <c r="J22" s="3">
        <f t="shared" si="1"/>
        <v>7.25</v>
      </c>
      <c r="N22">
        <f t="shared" si="7"/>
        <v>22.386363636363637</v>
      </c>
      <c r="T22" s="3">
        <v>22.6</v>
      </c>
      <c r="Y22" s="3">
        <v>10.4</v>
      </c>
      <c r="Z22" s="4" t="s">
        <v>53</v>
      </c>
      <c r="AA22" s="6">
        <v>3.7</v>
      </c>
    </row>
    <row r="23" spans="1:27" ht="15.75" customHeight="1" x14ac:dyDescent="0.2">
      <c r="A23" s="2">
        <v>4.0333333332999999</v>
      </c>
      <c r="B23">
        <v>170</v>
      </c>
      <c r="C23">
        <v>5</v>
      </c>
      <c r="D23">
        <f t="shared" si="6"/>
        <v>8.1566900151918351E-2</v>
      </c>
      <c r="E23">
        <v>0.38</v>
      </c>
      <c r="F23">
        <v>15</v>
      </c>
      <c r="H23" s="3">
        <v>3.7</v>
      </c>
      <c r="I23">
        <v>0.33333299999999999</v>
      </c>
      <c r="J23" s="3">
        <f t="shared" si="1"/>
        <v>7.25</v>
      </c>
      <c r="N23">
        <f t="shared" si="7"/>
        <v>22.386363636363637</v>
      </c>
      <c r="T23" s="3">
        <v>25.8</v>
      </c>
      <c r="Y23" s="3">
        <v>18</v>
      </c>
      <c r="Z23" s="4" t="s">
        <v>53</v>
      </c>
      <c r="AA23" s="6">
        <v>3.7</v>
      </c>
    </row>
    <row r="24" spans="1:27" ht="15.75" customHeight="1" x14ac:dyDescent="0.2">
      <c r="A24" s="2">
        <v>8.0333333332999999</v>
      </c>
      <c r="B24">
        <v>170</v>
      </c>
      <c r="C24">
        <v>5</v>
      </c>
      <c r="D24">
        <f t="shared" si="6"/>
        <v>8.1566900151918351E-2</v>
      </c>
      <c r="E24">
        <v>0.38</v>
      </c>
      <c r="F24">
        <v>15</v>
      </c>
      <c r="H24" s="3">
        <v>7.7</v>
      </c>
      <c r="I24">
        <v>0.33333299999999999</v>
      </c>
      <c r="J24" s="3">
        <f t="shared" si="1"/>
        <v>7.25</v>
      </c>
      <c r="N24">
        <f t="shared" si="7"/>
        <v>22.386363636363637</v>
      </c>
      <c r="T24" s="3">
        <v>27.200000000000003</v>
      </c>
      <c r="Y24" s="3">
        <v>24.6</v>
      </c>
      <c r="Z24" s="4" t="s">
        <v>53</v>
      </c>
      <c r="AA24" s="6">
        <v>3.7</v>
      </c>
    </row>
    <row r="25" spans="1:27" ht="15.75" customHeight="1" x14ac:dyDescent="0.2">
      <c r="A25" s="2">
        <v>12.0333333333</v>
      </c>
      <c r="B25">
        <v>170</v>
      </c>
      <c r="C25">
        <v>5</v>
      </c>
      <c r="D25">
        <f t="shared" si="6"/>
        <v>8.1566900151918351E-2</v>
      </c>
      <c r="E25">
        <v>0.38</v>
      </c>
      <c r="F25">
        <v>15</v>
      </c>
      <c r="H25" s="3">
        <v>11.7</v>
      </c>
      <c r="I25">
        <v>0.33333299999999999</v>
      </c>
      <c r="J25" s="3">
        <f t="shared" si="1"/>
        <v>7.25</v>
      </c>
      <c r="N25">
        <f t="shared" si="7"/>
        <v>22.386363636363637</v>
      </c>
      <c r="T25" s="3">
        <v>28.2</v>
      </c>
      <c r="Y25" s="3">
        <v>26.2</v>
      </c>
      <c r="Z25" s="4" t="s">
        <v>53</v>
      </c>
      <c r="AA25" s="6">
        <v>3.7</v>
      </c>
    </row>
    <row r="26" spans="1:27" ht="15.75" customHeight="1" x14ac:dyDescent="0.2">
      <c r="A26" s="2">
        <v>1.0033333333000001</v>
      </c>
      <c r="B26">
        <v>190</v>
      </c>
      <c r="C26">
        <v>5</v>
      </c>
      <c r="D26">
        <f t="shared" si="6"/>
        <v>8.1566900151918351E-2</v>
      </c>
      <c r="E26">
        <v>0.38</v>
      </c>
      <c r="F26">
        <v>15</v>
      </c>
      <c r="H26" s="3">
        <v>0.67</v>
      </c>
      <c r="I26">
        <v>0.33333299999999999</v>
      </c>
      <c r="J26" s="3">
        <f t="shared" si="1"/>
        <v>8.25</v>
      </c>
      <c r="N26">
        <f t="shared" si="7"/>
        <v>22.386363636363637</v>
      </c>
      <c r="T26" s="3">
        <v>29.2</v>
      </c>
      <c r="Y26" s="3">
        <v>17.399999999999999</v>
      </c>
      <c r="Z26" s="4" t="s">
        <v>53</v>
      </c>
      <c r="AA26" s="6">
        <v>3.7</v>
      </c>
    </row>
    <row r="27" spans="1:27" ht="15.75" customHeight="1" x14ac:dyDescent="0.2">
      <c r="A27" s="2">
        <v>2.0333333332999999</v>
      </c>
      <c r="B27">
        <v>190</v>
      </c>
      <c r="C27">
        <v>5</v>
      </c>
      <c r="D27">
        <f t="shared" si="6"/>
        <v>8.1566900151918351E-2</v>
      </c>
      <c r="E27">
        <v>0.38</v>
      </c>
      <c r="F27">
        <v>15</v>
      </c>
      <c r="H27" s="3">
        <v>1.7</v>
      </c>
      <c r="I27">
        <v>0.33333299999999999</v>
      </c>
      <c r="J27" s="3">
        <f t="shared" si="1"/>
        <v>8.25</v>
      </c>
      <c r="N27">
        <f t="shared" si="7"/>
        <v>22.386363636363637</v>
      </c>
      <c r="T27" s="3">
        <v>31.2</v>
      </c>
      <c r="Y27" s="3">
        <v>26.2</v>
      </c>
      <c r="Z27" s="4" t="s">
        <v>53</v>
      </c>
      <c r="AA27" s="6">
        <v>3.7</v>
      </c>
    </row>
    <row r="28" spans="1:27" ht="15.75" customHeight="1" x14ac:dyDescent="0.2">
      <c r="A28" s="2">
        <v>0.66333333329999999</v>
      </c>
      <c r="B28">
        <v>190</v>
      </c>
      <c r="C28">
        <v>5</v>
      </c>
      <c r="D28">
        <f t="shared" ref="D28:D33" si="8">2000*0.8/100/98.079</f>
        <v>0.1631338003038367</v>
      </c>
      <c r="E28">
        <v>0.38</v>
      </c>
      <c r="F28">
        <v>15</v>
      </c>
      <c r="H28" s="3">
        <v>0.33</v>
      </c>
      <c r="I28">
        <v>0.33333299999999999</v>
      </c>
      <c r="J28" s="3">
        <f t="shared" si="1"/>
        <v>8.25</v>
      </c>
      <c r="N28">
        <f t="shared" si="7"/>
        <v>22.386363636363637</v>
      </c>
      <c r="T28" s="3">
        <v>29</v>
      </c>
      <c r="Y28" s="3">
        <v>24.6</v>
      </c>
      <c r="Z28" s="4" t="s">
        <v>53</v>
      </c>
      <c r="AA28" s="6">
        <v>3.7</v>
      </c>
    </row>
    <row r="29" spans="1:27" ht="15.75" customHeight="1" x14ac:dyDescent="0.2">
      <c r="A29" s="2">
        <v>1.0033333333000001</v>
      </c>
      <c r="B29">
        <v>190</v>
      </c>
      <c r="C29">
        <v>5</v>
      </c>
      <c r="D29">
        <f t="shared" si="8"/>
        <v>0.1631338003038367</v>
      </c>
      <c r="E29">
        <v>0.38</v>
      </c>
      <c r="F29">
        <v>15</v>
      </c>
      <c r="H29" s="3">
        <v>0.67</v>
      </c>
      <c r="I29">
        <v>0.33333299999999999</v>
      </c>
      <c r="J29" s="3">
        <f t="shared" si="1"/>
        <v>8.25</v>
      </c>
      <c r="N29">
        <f t="shared" si="7"/>
        <v>22.386363636363637</v>
      </c>
      <c r="T29" s="3">
        <v>30.799999999999997</v>
      </c>
      <c r="Y29" s="3">
        <v>22.4</v>
      </c>
      <c r="Z29" s="4" t="s">
        <v>53</v>
      </c>
      <c r="AA29" s="6">
        <v>3.7</v>
      </c>
    </row>
    <row r="30" spans="1:27" ht="15.75" customHeight="1" x14ac:dyDescent="0.2">
      <c r="A30" s="2">
        <v>1.5333333332999999</v>
      </c>
      <c r="B30">
        <v>190</v>
      </c>
      <c r="C30">
        <v>5</v>
      </c>
      <c r="D30">
        <f t="shared" si="8"/>
        <v>0.1631338003038367</v>
      </c>
      <c r="E30">
        <v>0.38</v>
      </c>
      <c r="F30">
        <v>15</v>
      </c>
      <c r="H30" s="3">
        <v>1.2</v>
      </c>
      <c r="I30">
        <v>0.33333299999999999</v>
      </c>
      <c r="J30" s="3">
        <f t="shared" si="1"/>
        <v>8.25</v>
      </c>
      <c r="N30">
        <f t="shared" si="7"/>
        <v>22.386363636363637</v>
      </c>
      <c r="T30" s="3">
        <v>27.599999999999998</v>
      </c>
      <c r="Y30" s="3">
        <v>25.2</v>
      </c>
      <c r="Z30" s="4" t="s">
        <v>53</v>
      </c>
      <c r="AA30" s="6">
        <v>3.7</v>
      </c>
    </row>
    <row r="31" spans="1:27" ht="15.75" customHeight="1" x14ac:dyDescent="0.2">
      <c r="A31">
        <f>0.33+I31</f>
        <v>0.66333299999999995</v>
      </c>
      <c r="B31">
        <v>190</v>
      </c>
      <c r="C31">
        <v>3.9</v>
      </c>
      <c r="D31">
        <f t="shared" si="8"/>
        <v>0.1631338003038367</v>
      </c>
      <c r="E31">
        <v>0.38</v>
      </c>
      <c r="F31">
        <v>15</v>
      </c>
      <c r="H31">
        <f t="shared" ref="H31:H33" si="9">A31-I31</f>
        <v>0.32999999999999996</v>
      </c>
      <c r="I31">
        <v>0.33333299999999999</v>
      </c>
      <c r="J31" s="3">
        <f t="shared" si="1"/>
        <v>8.25</v>
      </c>
      <c r="N31">
        <f t="shared" ref="N31:N33" si="10">22.6/0.88</f>
        <v>25.681818181818183</v>
      </c>
      <c r="T31" s="3">
        <v>41.794871794871796</v>
      </c>
      <c r="Y31">
        <v>28.717948717948719</v>
      </c>
      <c r="Z31" s="4" t="s">
        <v>53</v>
      </c>
      <c r="AA31" s="6">
        <v>3.7</v>
      </c>
    </row>
    <row r="32" spans="1:27" ht="15.75" customHeight="1" x14ac:dyDescent="0.2">
      <c r="A32">
        <f>0.67+I32</f>
        <v>1.003333</v>
      </c>
      <c r="B32">
        <v>190</v>
      </c>
      <c r="C32">
        <v>3.9</v>
      </c>
      <c r="D32">
        <f t="shared" si="8"/>
        <v>0.1631338003038367</v>
      </c>
      <c r="E32">
        <v>0.38</v>
      </c>
      <c r="F32">
        <v>15</v>
      </c>
      <c r="H32">
        <f t="shared" si="9"/>
        <v>0.67</v>
      </c>
      <c r="I32">
        <v>0.33333299999999999</v>
      </c>
      <c r="J32" s="3">
        <f t="shared" si="1"/>
        <v>8.25</v>
      </c>
      <c r="N32">
        <f t="shared" si="10"/>
        <v>25.681818181818183</v>
      </c>
      <c r="T32" s="3">
        <v>46.666666666666671</v>
      </c>
      <c r="Y32">
        <v>39.487179487179489</v>
      </c>
      <c r="Z32" s="4" t="s">
        <v>53</v>
      </c>
      <c r="AA32" s="6">
        <v>3.7</v>
      </c>
    </row>
    <row r="33" spans="1:27" ht="15.75" customHeight="1" x14ac:dyDescent="0.2">
      <c r="A33">
        <f>1.2+I33</f>
        <v>1.5333329999999998</v>
      </c>
      <c r="B33">
        <v>190</v>
      </c>
      <c r="C33">
        <v>3.9</v>
      </c>
      <c r="D33">
        <f t="shared" si="8"/>
        <v>0.1631338003038367</v>
      </c>
      <c r="E33">
        <v>0.38</v>
      </c>
      <c r="F33">
        <v>15</v>
      </c>
      <c r="H33">
        <f t="shared" si="9"/>
        <v>1.1999999999999997</v>
      </c>
      <c r="I33">
        <v>0.33333299999999999</v>
      </c>
      <c r="J33" s="3">
        <f t="shared" si="1"/>
        <v>8.25</v>
      </c>
      <c r="N33">
        <f t="shared" si="10"/>
        <v>25.681818181818183</v>
      </c>
      <c r="T33" s="3">
        <v>44.102564102564102</v>
      </c>
      <c r="Y33">
        <v>39.230769230769234</v>
      </c>
      <c r="Z33" s="4" t="s">
        <v>53</v>
      </c>
      <c r="AA33" s="6">
        <v>3.7</v>
      </c>
    </row>
    <row r="34" spans="1:27" ht="15.75" customHeight="1" x14ac:dyDescent="0.2"/>
    <row r="35" spans="1:27" ht="15.75" customHeight="1" x14ac:dyDescent="0.2"/>
    <row r="36" spans="1:27" ht="15.75" customHeight="1" x14ac:dyDescent="0.2"/>
    <row r="37" spans="1:27" ht="15.75" customHeight="1" x14ac:dyDescent="0.2"/>
    <row r="38" spans="1:27" ht="15.75" customHeight="1" x14ac:dyDescent="0.2"/>
    <row r="39" spans="1:27" ht="15.75" customHeight="1" x14ac:dyDescent="0.2"/>
    <row r="40" spans="1:27" ht="15.75" customHeight="1" x14ac:dyDescent="0.2"/>
    <row r="41" spans="1:27" ht="15.75" customHeight="1" x14ac:dyDescent="0.2"/>
    <row r="42" spans="1:27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2019-07-09T21:31:58Z</dcterms:modified>
</cp:coreProperties>
</file>