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2640" windowWidth="22260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Raw" sheetId="2" state="visible" r:id="rId2"/>
    <sheet xmlns:r="http://schemas.openxmlformats.org/officeDocument/2006/relationships" name="Data" sheetId="3" state="visible" r:id="rId3"/>
  </sheets>
  <definedNames/>
  <calcPr calcId="191029" concurrentCalc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134"/>
      <family val="3"/>
      <sz val="9"/>
      <scheme val="minor"/>
    </font>
    <font>
      <name val="Calibri"/>
      <charset val="134"/>
      <family val="4"/>
      <b val="1"/>
      <color theme="1"/>
      <sz val="14"/>
      <scheme val="minor"/>
    </font>
  </fonts>
  <fills count="4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borderId="1" fillId="0" fontId="0" numFmtId="0" pivotButton="0" quotePrefix="0" xfId="0"/>
    <xf borderId="1" fillId="2" fontId="0" numFmtId="0" pivotButton="0" quotePrefix="0" xfId="0"/>
    <xf borderId="0" fillId="0" fontId="0" numFmtId="0" pivotButton="0" quotePrefix="0" xfId="0"/>
    <xf borderId="4" fillId="0" fontId="0" numFmtId="0" pivotButton="0" quotePrefix="0" xfId="0"/>
    <xf borderId="0" fillId="3" fontId="0" numFmtId="0" pivotButton="0" quotePrefix="0" xfId="0"/>
    <xf applyAlignment="1" borderId="1" fillId="2" fontId="0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3" fillId="0" fontId="2" numFmtId="0" pivotButton="0" quotePrefix="0" xfId="0">
      <alignment horizontal="center"/>
    </xf>
    <xf borderId="7" fillId="0" fontId="0" numFmtId="0" pivotButton="0" quotePrefix="0" xfId="0"/>
    <xf borderId="3" fillId="0" fontId="0" numFmtId="0" pivotButton="0" quotePrefix="0" xfId="0"/>
    <xf applyAlignment="1" borderId="1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B21" sqref="B21"/>
    </sheetView>
  </sheetViews>
  <sheetFormatPr baseColWidth="10" defaultColWidth="8.83203125" defaultRowHeight="15"/>
  <cols>
    <col customWidth="1" max="8" min="1" style="3" width="20.83203125"/>
  </cols>
  <sheetData>
    <row r="1">
      <c r="A1" s="1" t="inlineStr">
        <is>
          <t>Wood Species:</t>
        </is>
      </c>
      <c r="B1" s="6" t="inlineStr">
        <is>
          <t>Poplar chips from Shandong, China</t>
        </is>
      </c>
      <c r="C1" s="9" t="n"/>
      <c r="D1" s="9" t="n"/>
      <c r="E1" s="9" t="n"/>
      <c r="F1" s="9" t="n"/>
      <c r="G1" s="9" t="n"/>
      <c r="H1" s="10" t="n"/>
    </row>
    <row r="2">
      <c r="A2" s="1" t="inlineStr">
        <is>
          <t>Initial Acid Concentration:</t>
        </is>
      </c>
      <c r="B2" s="2" t="n">
        <v>0</v>
      </c>
      <c r="C2" s="1" t="inlineStr">
        <is>
          <t>mol proton/L</t>
        </is>
      </c>
      <c r="D2" s="1" t="n"/>
      <c r="E2" s="1" t="n"/>
      <c r="F2" s="1" t="n"/>
      <c r="G2" s="1" t="n"/>
      <c r="H2" s="1" t="n"/>
    </row>
    <row r="3">
      <c r="A3" s="1" t="inlineStr">
        <is>
          <t>Initial Xylans Composition:</t>
        </is>
      </c>
      <c r="B3" s="2" t="n"/>
      <c r="C3" s="1" t="inlineStr">
        <is>
          <t>wt% of feed dry basis</t>
        </is>
      </c>
      <c r="D3" s="1" t="n"/>
      <c r="E3" s="1" t="n"/>
      <c r="F3" s="1" t="n"/>
      <c r="G3" s="1" t="n"/>
      <c r="H3" s="1" t="n"/>
    </row>
    <row r="4">
      <c r="A4" s="1" t="inlineStr">
        <is>
          <t>Initial Xyloses Composition:</t>
        </is>
      </c>
      <c r="B4" s="2" t="n">
        <v>19.48</v>
      </c>
      <c r="C4" s="1" t="inlineStr">
        <is>
          <t>wt% of feed dry basis</t>
        </is>
      </c>
      <c r="D4" s="1" t="n"/>
      <c r="E4" s="1" t="n"/>
      <c r="F4" s="1" t="n"/>
      <c r="G4" s="1" t="n"/>
      <c r="H4" s="1" t="n"/>
    </row>
    <row r="5">
      <c r="A5" s="1" t="inlineStr">
        <is>
          <t>Particle Size:</t>
        </is>
      </c>
      <c r="B5" s="2" t="n">
        <v>3</v>
      </c>
      <c r="C5" s="1" t="inlineStr">
        <is>
          <t>mm</t>
        </is>
      </c>
      <c r="D5" s="1" t="n"/>
      <c r="E5" s="1" t="n"/>
      <c r="F5" s="1" t="n"/>
      <c r="G5" s="1" t="n"/>
      <c r="H5" s="1" t="n"/>
    </row>
    <row r="6">
      <c r="A6" s="1" t="inlineStr">
        <is>
          <t>LiquidSolidRatio:</t>
        </is>
      </c>
      <c r="B6" s="2" t="n">
        <v>4</v>
      </c>
      <c r="C6" s="1" t="n"/>
      <c r="D6" s="1" t="n"/>
      <c r="E6" s="1" t="n"/>
      <c r="F6" s="1" t="n"/>
      <c r="G6" s="1" t="n"/>
      <c r="H6" s="1" t="n"/>
    </row>
    <row r="7">
      <c r="A7" s="1" t="inlineStr">
        <is>
          <t>Moisture Content of Feed Wood:</t>
        </is>
      </c>
      <c r="B7" s="2" t="n">
        <v>0</v>
      </c>
      <c r="C7" s="1" t="inlineStr">
        <is>
          <t>%</t>
        </is>
      </c>
      <c r="D7" s="1" t="n"/>
      <c r="E7" s="1" t="n"/>
      <c r="F7" s="1" t="n"/>
      <c r="G7" s="1" t="n"/>
      <c r="H7" s="1" t="n"/>
    </row>
    <row customHeight="1" ht="19" r="8" s="3">
      <c r="A8" s="11" t="inlineStr">
        <is>
          <t>Calculating Heating Rate</t>
        </is>
      </c>
      <c r="B8" s="10" t="n"/>
      <c r="C8" s="1" t="n"/>
      <c r="D8" s="1" t="n"/>
      <c r="E8" s="1" t="n"/>
      <c r="F8" s="1" t="n"/>
      <c r="G8" s="1" t="n"/>
      <c r="H8" s="1" t="n"/>
    </row>
    <row r="9">
      <c r="A9" s="1" t="inlineStr">
        <is>
          <t>Power</t>
        </is>
      </c>
      <c r="B9" s="2" t="n"/>
      <c r="C9" s="1" t="inlineStr">
        <is>
          <t>W</t>
        </is>
      </c>
      <c r="D9" s="1" t="n"/>
      <c r="E9" s="1" t="n"/>
      <c r="F9" s="1" t="n"/>
      <c r="G9" s="1" t="n"/>
      <c r="H9" s="1" t="n"/>
    </row>
    <row r="10">
      <c r="A10" s="1" t="inlineStr">
        <is>
          <t>Reactor Volume</t>
        </is>
      </c>
      <c r="B10" s="2" t="n"/>
      <c r="C10" s="1" t="inlineStr">
        <is>
          <t>L</t>
        </is>
      </c>
      <c r="D10" s="1" t="n"/>
      <c r="E10" s="1" t="n"/>
      <c r="F10" s="1" t="n"/>
      <c r="G10" s="1" t="n"/>
      <c r="H10" s="1" t="n"/>
    </row>
    <row r="11">
      <c r="A11" s="1" t="inlineStr">
        <is>
          <t>LSR1</t>
        </is>
      </c>
      <c r="B11" s="2" t="n"/>
      <c r="C11" s="1" t="n"/>
      <c r="D11" s="1" t="n"/>
      <c r="E11" s="1" t="n"/>
      <c r="F11" s="1" t="n"/>
      <c r="G11" s="1" t="n"/>
      <c r="H11" s="1" t="n"/>
    </row>
    <row r="12">
      <c r="A12" s="1" t="inlineStr">
        <is>
          <t>LSR2</t>
        </is>
      </c>
      <c r="B12" s="2" t="n"/>
      <c r="C12" s="1" t="n"/>
      <c r="D12" s="1" t="n"/>
      <c r="E12" s="1" t="n"/>
      <c r="F12" s="1" t="n"/>
      <c r="G12" s="1" t="n"/>
      <c r="H12" s="1" t="n"/>
    </row>
    <row r="13">
      <c r="A13" s="1" t="inlineStr">
        <is>
          <t>Mass Water</t>
        </is>
      </c>
      <c r="B13" s="2" t="n"/>
      <c r="C13" s="1" t="inlineStr">
        <is>
          <t>kg</t>
        </is>
      </c>
      <c r="D13" s="1" t="n"/>
      <c r="E13" s="1" t="n"/>
      <c r="F13" s="1" t="n"/>
      <c r="G13" s="1" t="n"/>
      <c r="H13" s="1" t="n"/>
    </row>
    <row r="14">
      <c r="A14" s="1" t="inlineStr">
        <is>
          <t>Efficiency</t>
        </is>
      </c>
      <c r="B14" s="2" t="n"/>
      <c r="C14" s="1" t="n"/>
      <c r="D14" s="1" t="n"/>
      <c r="E14" s="1" t="n"/>
      <c r="F14" s="1" t="n"/>
      <c r="G14" s="1" t="n"/>
      <c r="H14" s="1" t="n"/>
    </row>
    <row r="15">
      <c r="A15" s="1" t="inlineStr">
        <is>
          <t>Capacity</t>
        </is>
      </c>
      <c r="B15" s="2" t="n"/>
      <c r="C15" s="1" t="inlineStr">
        <is>
          <t>J/kg C</t>
        </is>
      </c>
      <c r="D15" s="1" t="n"/>
      <c r="E15" s="1" t="n"/>
      <c r="F15" s="1" t="n"/>
      <c r="G15" s="1" t="n"/>
      <c r="H15" s="1" t="n"/>
    </row>
    <row r="16">
      <c r="A16" s="1" t="inlineStr">
        <is>
          <t>Heat Rate</t>
        </is>
      </c>
      <c r="B16" s="2" t="n"/>
      <c r="C16" s="1" t="inlineStr">
        <is>
          <t>C/s</t>
        </is>
      </c>
      <c r="D16" s="1" t="n"/>
      <c r="E16" s="1" t="n"/>
      <c r="F16" s="1" t="n"/>
      <c r="G16" s="1" t="n"/>
      <c r="H16" s="1" t="n"/>
    </row>
    <row r="17">
      <c r="A17" s="1" t="inlineStr">
        <is>
          <t>Heat Rate (C/min)</t>
        </is>
      </c>
      <c r="B17" s="2" t="n">
        <v>2</v>
      </c>
      <c r="C17" s="1" t="inlineStr">
        <is>
          <t>C/min</t>
        </is>
      </c>
      <c r="D17" s="1" t="n"/>
      <c r="E17" s="1" t="n"/>
      <c r="F17" s="1" t="n"/>
      <c r="G17" s="1" t="n"/>
      <c r="H17" s="1" t="n"/>
    </row>
  </sheetData>
  <mergeCells count="2">
    <mergeCell ref="B1:H1"/>
    <mergeCell ref="A8:B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0"/>
  <sheetViews>
    <sheetView topLeftCell="B1" workbookViewId="0">
      <selection activeCell="X13" sqref="X13"/>
    </sheetView>
  </sheetViews>
  <sheetFormatPr baseColWidth="10" defaultColWidth="8.83203125" defaultRowHeight="15"/>
  <sheetData>
    <row r="1">
      <c r="A1" t="inlineStr">
        <is>
          <t>Reactor Conditions</t>
        </is>
      </c>
      <c r="K1" t="inlineStr">
        <is>
          <t>Initial Solids Composition (wt% of feed dry basis)</t>
        </is>
      </c>
      <c r="Q1" t="inlineStr">
        <is>
          <t>Concentration of species in liquids phase (g species/L)</t>
        </is>
      </c>
    </row>
    <row r="2">
      <c r="A2" t="inlineStr">
        <is>
          <t>Total Operating Time (min)</t>
        </is>
      </c>
      <c r="B2" t="inlineStr">
        <is>
          <t>Temperature (deg C)</t>
        </is>
      </c>
      <c r="C2" t="inlineStr">
        <is>
          <t>LiquidSolidRatio</t>
        </is>
      </c>
      <c r="D2" t="inlineStr">
        <is>
          <t>Initial Acid Concentration (mol proton/L)</t>
        </is>
      </c>
      <c r="E2" t="inlineStr">
        <is>
          <t>Particle Size, smallest dimension if available (mm)</t>
        </is>
      </c>
      <c r="F2" t="inlineStr">
        <is>
          <t>Feed Mass (g)</t>
        </is>
      </c>
      <c r="G2" t="inlineStr">
        <is>
          <t>Moisture Content of Feed Wood (%)</t>
        </is>
      </c>
      <c r="H2" t="inlineStr">
        <is>
          <t>Isothermal Time (min)</t>
        </is>
      </c>
      <c r="I2" t="inlineStr">
        <is>
          <t>Heating Time (min)</t>
        </is>
      </c>
      <c r="J2" t="inlineStr">
        <is>
          <t>Minimum Ramp Temp (deg/min)</t>
        </is>
      </c>
      <c r="K2" t="inlineStr">
        <is>
          <t>Arabinose</t>
        </is>
      </c>
      <c r="L2" t="inlineStr">
        <is>
          <t>Galactose</t>
        </is>
      </c>
      <c r="M2" t="inlineStr">
        <is>
          <t>Glucose</t>
        </is>
      </c>
      <c r="N2" t="inlineStr">
        <is>
          <t>Xylose</t>
        </is>
      </c>
      <c r="O2" t="inlineStr">
        <is>
          <t>Mannose</t>
        </is>
      </c>
      <c r="P2" t="inlineStr">
        <is>
          <t>Rhammose</t>
        </is>
      </c>
      <c r="Q2" t="inlineStr">
        <is>
          <t>Arbinose</t>
        </is>
      </c>
      <c r="R2" t="inlineStr">
        <is>
          <t>Galactose</t>
        </is>
      </c>
      <c r="S2" t="inlineStr">
        <is>
          <t>Glucose</t>
        </is>
      </c>
      <c r="T2" t="inlineStr">
        <is>
          <t>Xylose</t>
        </is>
      </c>
      <c r="U2" t="inlineStr">
        <is>
          <t>Mannose</t>
        </is>
      </c>
      <c r="V2" t="inlineStr">
        <is>
          <t>Rhammose</t>
        </is>
      </c>
      <c r="W2" t="inlineStr">
        <is>
          <t>Furfural</t>
        </is>
      </c>
      <c r="X2" t="inlineStr">
        <is>
          <t>Hydroxymethylfurfural</t>
        </is>
      </c>
    </row>
    <row r="3">
      <c r="A3">
        <f>H3+I3</f>
        <v/>
      </c>
      <c r="B3" t="n">
        <v>120</v>
      </c>
      <c r="C3" t="n">
        <v>4</v>
      </c>
      <c r="D3" t="n">
        <v>0</v>
      </c>
      <c r="E3" t="n">
        <v>4</v>
      </c>
      <c r="F3" t="n">
        <v>320</v>
      </c>
      <c r="G3" t="n">
        <v>0</v>
      </c>
      <c r="H3" t="n">
        <v>15</v>
      </c>
      <c r="I3">
        <f>(B3-80)/J3</f>
        <v/>
      </c>
      <c r="J3" t="n">
        <v>2</v>
      </c>
      <c r="N3" t="n">
        <v>19.48</v>
      </c>
      <c r="R3">
        <f>B19</f>
        <v/>
      </c>
      <c r="S3">
        <f>B20</f>
        <v/>
      </c>
      <c r="T3">
        <f>R3/(C3*100)*1000</f>
        <v/>
      </c>
      <c r="U3">
        <f>S3/(C3*100)*1000</f>
        <v/>
      </c>
    </row>
    <row r="4">
      <c r="A4">
        <f>H4+I4</f>
        <v/>
      </c>
      <c r="B4" t="n">
        <v>120</v>
      </c>
      <c r="C4" t="n">
        <v>4</v>
      </c>
      <c r="D4" t="n">
        <v>0</v>
      </c>
      <c r="E4" t="n">
        <v>4</v>
      </c>
      <c r="F4" t="n">
        <v>320</v>
      </c>
      <c r="G4" t="n">
        <v>0</v>
      </c>
      <c r="H4" t="n">
        <v>30</v>
      </c>
      <c r="I4">
        <f>(B4-80)/J4</f>
        <v/>
      </c>
      <c r="J4" t="n">
        <v>2</v>
      </c>
      <c r="N4" t="n">
        <v>19.48</v>
      </c>
      <c r="R4">
        <f>C19</f>
        <v/>
      </c>
      <c r="S4">
        <f>C20</f>
        <v/>
      </c>
      <c r="T4">
        <f>R4/(C4*100)*1000</f>
        <v/>
      </c>
      <c r="U4">
        <f>S4/(C4*100)*1000</f>
        <v/>
      </c>
    </row>
    <row r="5">
      <c r="A5">
        <f>H5+I5</f>
        <v/>
      </c>
      <c r="B5" t="n">
        <v>120</v>
      </c>
      <c r="C5" t="n">
        <v>4</v>
      </c>
      <c r="D5" t="n">
        <v>0</v>
      </c>
      <c r="E5" t="n">
        <v>4</v>
      </c>
      <c r="F5" t="n">
        <v>320</v>
      </c>
      <c r="G5" t="n">
        <v>0</v>
      </c>
      <c r="H5" t="n">
        <v>60</v>
      </c>
      <c r="I5">
        <f>(B5-80)/J5</f>
        <v/>
      </c>
      <c r="J5" t="n">
        <v>2</v>
      </c>
      <c r="N5" t="n">
        <v>19.48</v>
      </c>
      <c r="R5">
        <f>D19</f>
        <v/>
      </c>
      <c r="S5">
        <f>D20</f>
        <v/>
      </c>
      <c r="T5">
        <f>R5/(C5*100)*1000</f>
        <v/>
      </c>
      <c r="U5">
        <f>S5/(C5*100)*1000</f>
        <v/>
      </c>
    </row>
    <row r="6">
      <c r="A6">
        <f>H6+I6</f>
        <v/>
      </c>
      <c r="B6" t="n">
        <v>140</v>
      </c>
      <c r="C6" t="n">
        <v>4</v>
      </c>
      <c r="D6" t="n">
        <v>0</v>
      </c>
      <c r="E6" t="n">
        <v>4</v>
      </c>
      <c r="F6" t="n">
        <v>320</v>
      </c>
      <c r="G6" t="n">
        <v>0</v>
      </c>
      <c r="H6" t="n">
        <v>30</v>
      </c>
      <c r="I6">
        <f>(B6-80)/J6</f>
        <v/>
      </c>
      <c r="J6" t="n">
        <v>2</v>
      </c>
      <c r="N6" t="n">
        <v>19.48</v>
      </c>
      <c r="R6">
        <f>E19</f>
        <v/>
      </c>
      <c r="S6">
        <f>E20</f>
        <v/>
      </c>
      <c r="T6">
        <f>R6/(C6*100)*1000</f>
        <v/>
      </c>
      <c r="U6">
        <f>S6/(C6*100)*1000</f>
        <v/>
      </c>
    </row>
    <row r="7">
      <c r="A7">
        <f>H7+I7</f>
        <v/>
      </c>
      <c r="B7" t="n">
        <v>150</v>
      </c>
      <c r="C7" t="n">
        <v>4</v>
      </c>
      <c r="D7" t="n">
        <v>0</v>
      </c>
      <c r="E7" t="n">
        <v>4</v>
      </c>
      <c r="F7" t="n">
        <v>320</v>
      </c>
      <c r="G7" t="n">
        <v>0</v>
      </c>
      <c r="H7" t="n">
        <v>20</v>
      </c>
      <c r="I7">
        <f>(B7-80)/J7</f>
        <v/>
      </c>
      <c r="J7" t="n">
        <v>2</v>
      </c>
      <c r="N7" t="n">
        <v>19.48</v>
      </c>
      <c r="R7">
        <f>F19</f>
        <v/>
      </c>
      <c r="S7">
        <f>F20</f>
        <v/>
      </c>
      <c r="T7">
        <f>R7/(C7*100)*1000</f>
        <v/>
      </c>
      <c r="U7">
        <f>S7/(C7*100)*1000</f>
        <v/>
      </c>
    </row>
    <row r="8">
      <c r="A8">
        <f>H8+I8</f>
        <v/>
      </c>
      <c r="B8" t="n">
        <v>140</v>
      </c>
      <c r="C8" t="n">
        <v>4</v>
      </c>
      <c r="D8" t="n">
        <v>0</v>
      </c>
      <c r="E8" t="n">
        <v>4</v>
      </c>
      <c r="F8" t="n">
        <v>320</v>
      </c>
      <c r="G8" t="n">
        <v>0</v>
      </c>
      <c r="H8" t="n">
        <v>60</v>
      </c>
      <c r="I8">
        <f>(B8-80)/J8</f>
        <v/>
      </c>
      <c r="J8" t="n">
        <v>2</v>
      </c>
      <c r="N8" t="n">
        <v>19.48</v>
      </c>
      <c r="R8">
        <f>G19</f>
        <v/>
      </c>
      <c r="S8">
        <f>G20</f>
        <v/>
      </c>
      <c r="T8">
        <f>R8/(C8*100)*1000</f>
        <v/>
      </c>
      <c r="U8">
        <f>S8/(C8*100)*1000</f>
        <v/>
      </c>
    </row>
    <row r="9">
      <c r="A9">
        <f>H9+I9</f>
        <v/>
      </c>
      <c r="B9" t="n">
        <v>160</v>
      </c>
      <c r="C9" t="n">
        <v>4</v>
      </c>
      <c r="D9" t="n">
        <v>0</v>
      </c>
      <c r="E9" t="n">
        <v>4</v>
      </c>
      <c r="F9" t="n">
        <v>320</v>
      </c>
      <c r="G9" t="n">
        <v>0</v>
      </c>
      <c r="H9" t="n">
        <v>20</v>
      </c>
      <c r="I9">
        <f>(B9-80)/J9</f>
        <v/>
      </c>
      <c r="J9" t="n">
        <v>2</v>
      </c>
      <c r="N9" t="n">
        <v>19.48</v>
      </c>
      <c r="R9">
        <f>H19</f>
        <v/>
      </c>
      <c r="S9">
        <f>H20</f>
        <v/>
      </c>
      <c r="T9">
        <f>R9/(C9*100)*1000</f>
        <v/>
      </c>
      <c r="U9">
        <f>S9/(C9*100)*1000</f>
        <v/>
      </c>
    </row>
    <row r="10">
      <c r="A10">
        <f>H10+I10</f>
        <v/>
      </c>
      <c r="B10" t="n">
        <v>150</v>
      </c>
      <c r="C10" t="n">
        <v>4</v>
      </c>
      <c r="D10" t="n">
        <v>0</v>
      </c>
      <c r="E10" t="n">
        <v>4</v>
      </c>
      <c r="F10" t="n">
        <v>320</v>
      </c>
      <c r="G10" t="n">
        <v>0</v>
      </c>
      <c r="H10" t="n">
        <v>55</v>
      </c>
      <c r="I10">
        <f>(B10-80)/J10</f>
        <v/>
      </c>
      <c r="J10" t="n">
        <v>2</v>
      </c>
      <c r="N10" t="n">
        <v>19.48</v>
      </c>
      <c r="R10">
        <f>I19</f>
        <v/>
      </c>
      <c r="S10">
        <f>I20</f>
        <v/>
      </c>
      <c r="T10">
        <f>R10/(C10*100)*1000</f>
        <v/>
      </c>
      <c r="U10">
        <f>S10/(C10*100)*1000</f>
        <v/>
      </c>
    </row>
    <row r="11">
      <c r="A11">
        <f>H11+I11</f>
        <v/>
      </c>
      <c r="B11" t="n">
        <v>160</v>
      </c>
      <c r="C11" t="n">
        <v>4</v>
      </c>
      <c r="D11" t="n">
        <v>0</v>
      </c>
      <c r="E11" t="n">
        <v>4</v>
      </c>
      <c r="F11" t="n">
        <v>320</v>
      </c>
      <c r="G11" t="n">
        <v>0</v>
      </c>
      <c r="H11" t="n">
        <v>40</v>
      </c>
      <c r="I11">
        <f>(B11-80)/J11</f>
        <v/>
      </c>
      <c r="J11" t="n">
        <v>2</v>
      </c>
      <c r="N11" t="n">
        <v>19.48</v>
      </c>
      <c r="R11">
        <f>J19</f>
        <v/>
      </c>
      <c r="S11">
        <f>J20</f>
        <v/>
      </c>
      <c r="T11">
        <f>R11/(C11*100)*1000</f>
        <v/>
      </c>
      <c r="U11">
        <f>S11/(C11*100)*1000</f>
        <v/>
      </c>
    </row>
    <row r="12">
      <c r="A12">
        <f>H12+I12</f>
        <v/>
      </c>
      <c r="B12" t="n">
        <v>150</v>
      </c>
      <c r="C12" t="n">
        <v>4</v>
      </c>
      <c r="D12" t="n">
        <v>0</v>
      </c>
      <c r="E12" t="n">
        <v>4</v>
      </c>
      <c r="F12" t="n">
        <v>320</v>
      </c>
      <c r="G12" t="n">
        <v>0</v>
      </c>
      <c r="H12" t="n">
        <v>100</v>
      </c>
      <c r="I12">
        <f>(B12-80)/J12</f>
        <v/>
      </c>
      <c r="J12" t="n">
        <v>2</v>
      </c>
      <c r="N12" t="n">
        <v>19.48</v>
      </c>
      <c r="R12">
        <f>K19</f>
        <v/>
      </c>
      <c r="S12">
        <f>K20</f>
        <v/>
      </c>
      <c r="T12">
        <f>R12/(C12*100)*1000</f>
        <v/>
      </c>
      <c r="U12">
        <f>S12/(C12*100)*1000</f>
        <v/>
      </c>
    </row>
    <row r="13">
      <c r="A13">
        <f>H13+I13</f>
        <v/>
      </c>
      <c r="B13" t="n">
        <v>160</v>
      </c>
      <c r="C13" t="n">
        <v>4</v>
      </c>
      <c r="D13" t="n">
        <v>0</v>
      </c>
      <c r="E13" t="n">
        <v>4</v>
      </c>
      <c r="F13" t="n">
        <v>320</v>
      </c>
      <c r="G13" t="n">
        <v>0</v>
      </c>
      <c r="H13" t="n">
        <v>60</v>
      </c>
      <c r="I13">
        <f>(B13-80)/J13</f>
        <v/>
      </c>
      <c r="J13" t="n">
        <v>2</v>
      </c>
      <c r="N13" t="n">
        <v>19.48</v>
      </c>
      <c r="R13">
        <f>L19</f>
        <v/>
      </c>
      <c r="S13">
        <f>L20</f>
        <v/>
      </c>
      <c r="T13">
        <f>R13/(C13*100)*1000</f>
        <v/>
      </c>
      <c r="U13">
        <f>S13/(C13*100)*1000</f>
        <v/>
      </c>
    </row>
    <row r="17">
      <c r="B17" t="n">
        <v>0.01</v>
      </c>
      <c r="C17" t="n">
        <v>0.01</v>
      </c>
      <c r="D17" t="n">
        <v>0.01</v>
      </c>
      <c r="E17" t="n">
        <v>0.02</v>
      </c>
      <c r="F17" t="n">
        <v>0.05</v>
      </c>
      <c r="G17" t="n">
        <v>0.05</v>
      </c>
      <c r="H17" t="n">
        <v>0.13</v>
      </c>
      <c r="I17" t="n">
        <v>0.14</v>
      </c>
      <c r="J17" t="n">
        <v>0.3</v>
      </c>
      <c r="K17" t="n">
        <v>0.3</v>
      </c>
      <c r="L17" t="n">
        <v>0.59</v>
      </c>
    </row>
    <row r="18">
      <c r="B18" s="4" t="n">
        <v>0.12</v>
      </c>
      <c r="C18" s="4" t="n">
        <v>0.13</v>
      </c>
      <c r="D18" s="4" t="n">
        <v>0.18</v>
      </c>
      <c r="E18" s="4" t="n">
        <v>0.32</v>
      </c>
      <c r="F18" s="4" t="n">
        <v>0.49</v>
      </c>
      <c r="G18" s="4" t="n">
        <v>0.53</v>
      </c>
      <c r="H18" s="4" t="n">
        <v>1.3</v>
      </c>
      <c r="I18" s="4" t="n">
        <v>1.6</v>
      </c>
      <c r="J18" s="4" t="n">
        <v>3.96</v>
      </c>
      <c r="K18" s="4" t="n">
        <v>3.82</v>
      </c>
      <c r="L18" s="4" t="n">
        <v>7.04</v>
      </c>
    </row>
    <row r="19">
      <c r="A19" t="inlineStr">
        <is>
          <t>sum:</t>
        </is>
      </c>
      <c r="B19" s="5">
        <f>B17</f>
        <v/>
      </c>
      <c r="C19" s="5">
        <f>C17</f>
        <v/>
      </c>
      <c r="D19" s="5">
        <f>D17</f>
        <v/>
      </c>
      <c r="E19" s="5">
        <f>E17</f>
        <v/>
      </c>
      <c r="F19" s="5">
        <f>F17</f>
        <v/>
      </c>
      <c r="G19" s="5">
        <f>G17</f>
        <v/>
      </c>
      <c r="H19" s="5">
        <f>H17</f>
        <v/>
      </c>
      <c r="I19" s="5">
        <f>I17</f>
        <v/>
      </c>
      <c r="J19" s="5">
        <f>J17</f>
        <v/>
      </c>
      <c r="K19" s="5">
        <f>K17</f>
        <v/>
      </c>
      <c r="L19" s="5">
        <f>L17</f>
        <v/>
      </c>
      <c r="M19" t="inlineStr">
        <is>
          <t>mono</t>
        </is>
      </c>
    </row>
    <row r="20">
      <c r="B20" s="5">
        <f>B18</f>
        <v/>
      </c>
      <c r="C20" s="5">
        <f>C18</f>
        <v/>
      </c>
      <c r="D20" s="5">
        <f>D18</f>
        <v/>
      </c>
      <c r="E20" s="5">
        <f>E18</f>
        <v/>
      </c>
      <c r="F20" s="5">
        <f>F18</f>
        <v/>
      </c>
      <c r="G20" s="5">
        <f>G18</f>
        <v/>
      </c>
      <c r="H20" s="5">
        <f>H18</f>
        <v/>
      </c>
      <c r="I20" s="5">
        <f>I18</f>
        <v/>
      </c>
      <c r="J20" s="5">
        <f>J18</f>
        <v/>
      </c>
      <c r="K20" s="5">
        <f>K18</f>
        <v/>
      </c>
      <c r="L20" s="5">
        <f>L18</f>
        <v/>
      </c>
      <c r="M20" t="inlineStr">
        <is>
          <t>oligo</t>
        </is>
      </c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00"/>
  <sheetViews>
    <sheetView tabSelected="1" topLeftCell="U1" workbookViewId="0">
      <selection activeCell="Y3" sqref="Y3"/>
    </sheetView>
  </sheetViews>
  <sheetFormatPr baseColWidth="10" defaultColWidth="8.83203125" defaultRowHeight="15"/>
  <cols>
    <col customWidth="1" max="24" min="24" style="3" width="26.1640625"/>
  </cols>
  <sheetData>
    <row r="1">
      <c r="A1" t="inlineStr">
        <is>
          <t>Reactor Conditions</t>
        </is>
      </c>
      <c r="L1" t="inlineStr">
        <is>
          <t>Initial Solids Composition (wt% of feed dry basis)</t>
        </is>
      </c>
      <c r="R1" t="inlineStr">
        <is>
          <t>Concentration of species in liquids phase (g species/L)</t>
        </is>
      </c>
    </row>
    <row r="2">
      <c r="A2" t="inlineStr">
        <is>
          <t>Total Operating Time (min)</t>
        </is>
      </c>
      <c r="B2" t="inlineStr">
        <is>
          <t>Temperature (deg C)</t>
        </is>
      </c>
      <c r="C2" t="inlineStr">
        <is>
          <t>LiquidSolidRatio</t>
        </is>
      </c>
      <c r="D2" t="inlineStr">
        <is>
          <t>Acid</t>
        </is>
      </c>
      <c r="E2" t="inlineStr">
        <is>
          <t>Initial Acid Concentration (mol proton/L)</t>
        </is>
      </c>
      <c r="F2" t="inlineStr">
        <is>
          <t>Particle Size, smallest dimension if available (mm)</t>
        </is>
      </c>
      <c r="G2" t="inlineStr">
        <is>
          <t>Feed Mass (g)</t>
        </is>
      </c>
      <c r="H2" t="inlineStr">
        <is>
          <t>Moisture Content of Feed Wood (%)</t>
        </is>
      </c>
      <c r="I2" t="inlineStr">
        <is>
          <t>Isothermal Time (min)</t>
        </is>
      </c>
      <c r="J2" t="inlineStr">
        <is>
          <t>Heating Time (min)</t>
        </is>
      </c>
      <c r="K2" t="inlineStr">
        <is>
          <t>Minimum Ramp Temp (deg/min)</t>
        </is>
      </c>
      <c r="L2" t="inlineStr">
        <is>
          <t>Arabinose</t>
        </is>
      </c>
      <c r="M2" t="inlineStr">
        <is>
          <t>Galactose</t>
        </is>
      </c>
      <c r="N2" t="inlineStr">
        <is>
          <t>Glucose</t>
        </is>
      </c>
      <c r="O2" t="inlineStr">
        <is>
          <t>Xylose</t>
        </is>
      </c>
      <c r="P2" t="inlineStr">
        <is>
          <t>Mannose</t>
        </is>
      </c>
      <c r="Q2" t="inlineStr">
        <is>
          <t>Rhammose</t>
        </is>
      </c>
      <c r="R2" t="inlineStr">
        <is>
          <t>Arbinose</t>
        </is>
      </c>
      <c r="S2" t="inlineStr">
        <is>
          <t>Galactose</t>
        </is>
      </c>
      <c r="T2" t="inlineStr">
        <is>
          <t>Glucose</t>
        </is>
      </c>
      <c r="U2" t="inlineStr">
        <is>
          <t>Xylose</t>
        </is>
      </c>
      <c r="V2" t="inlineStr">
        <is>
          <t>Mannose</t>
        </is>
      </c>
      <c r="W2" t="inlineStr">
        <is>
          <t>Rhammose</t>
        </is>
      </c>
      <c r="X2" t="inlineStr">
        <is>
          <t>Furfural</t>
        </is>
      </c>
      <c r="Y2" t="inlineStr">
        <is>
          <t>Hydroxymethylfurfural</t>
        </is>
      </c>
      <c r="Z2" t="inlineStr">
        <is>
          <t>Monomer</t>
        </is>
      </c>
    </row>
    <row r="3">
      <c r="A3" t="n">
        <v>35</v>
      </c>
      <c r="B3" t="n">
        <v>120</v>
      </c>
      <c r="C3" t="n">
        <v>4</v>
      </c>
      <c r="D3" t="inlineStr">
        <is>
          <t>none</t>
        </is>
      </c>
      <c r="E3" t="n">
        <v>0</v>
      </c>
      <c r="F3" t="n">
        <v>4</v>
      </c>
      <c r="G3" t="n">
        <v>320</v>
      </c>
      <c r="H3" t="n">
        <v>0</v>
      </c>
      <c r="I3" t="n">
        <v>15</v>
      </c>
      <c r="J3" t="n">
        <v>20</v>
      </c>
      <c r="K3" t="n">
        <v>2</v>
      </c>
      <c r="O3" t="n">
        <v>19.48</v>
      </c>
      <c r="U3" t="n">
        <v>0.3659090909090909</v>
      </c>
      <c r="Z3" t="n">
        <v>0.025</v>
      </c>
    </row>
    <row r="4">
      <c r="A4" t="n">
        <v>50</v>
      </c>
      <c r="B4" t="n">
        <v>120</v>
      </c>
      <c r="C4" t="n">
        <v>4</v>
      </c>
      <c r="D4" t="inlineStr">
        <is>
          <t>none</t>
        </is>
      </c>
      <c r="E4" t="n">
        <v>0</v>
      </c>
      <c r="F4" t="n">
        <v>4</v>
      </c>
      <c r="G4" t="n">
        <v>320</v>
      </c>
      <c r="H4" t="n">
        <v>0</v>
      </c>
      <c r="I4" t="n">
        <v>30</v>
      </c>
      <c r="J4" t="n">
        <v>20</v>
      </c>
      <c r="K4" t="n">
        <v>2</v>
      </c>
      <c r="O4" t="n">
        <v>19.48</v>
      </c>
      <c r="U4" t="n">
        <v>0.3943181818181818</v>
      </c>
      <c r="Z4" t="n">
        <v>0.025</v>
      </c>
    </row>
    <row r="5">
      <c r="A5" t="n">
        <v>80</v>
      </c>
      <c r="B5" t="n">
        <v>120</v>
      </c>
      <c r="C5" t="n">
        <v>4</v>
      </c>
      <c r="D5" t="inlineStr">
        <is>
          <t>none</t>
        </is>
      </c>
      <c r="E5" t="n">
        <v>0</v>
      </c>
      <c r="F5" t="n">
        <v>4</v>
      </c>
      <c r="G5" t="n">
        <v>320</v>
      </c>
      <c r="H5" t="n">
        <v>0</v>
      </c>
      <c r="I5" t="n">
        <v>60</v>
      </c>
      <c r="J5" t="n">
        <v>20</v>
      </c>
      <c r="K5" t="n">
        <v>2</v>
      </c>
      <c r="O5" t="n">
        <v>19.48</v>
      </c>
      <c r="U5" t="n">
        <v>0.5363636363636364</v>
      </c>
      <c r="Z5" t="n">
        <v>0.025</v>
      </c>
    </row>
    <row r="6">
      <c r="A6" t="n">
        <v>60</v>
      </c>
      <c r="B6" t="n">
        <v>140</v>
      </c>
      <c r="C6" t="n">
        <v>4</v>
      </c>
      <c r="D6" t="inlineStr">
        <is>
          <t>none</t>
        </is>
      </c>
      <c r="E6" t="n">
        <v>0</v>
      </c>
      <c r="F6" t="n">
        <v>4</v>
      </c>
      <c r="G6" t="n">
        <v>320</v>
      </c>
      <c r="H6" t="n">
        <v>0</v>
      </c>
      <c r="I6" t="n">
        <v>30</v>
      </c>
      <c r="J6" t="n">
        <v>30</v>
      </c>
      <c r="K6" t="n">
        <v>2</v>
      </c>
      <c r="O6" t="n">
        <v>19.48</v>
      </c>
      <c r="U6" t="n">
        <v>0.9590909090909092</v>
      </c>
      <c r="Z6" t="n">
        <v>0.05</v>
      </c>
    </row>
    <row r="7">
      <c r="A7" t="n">
        <v>55</v>
      </c>
      <c r="B7" t="n">
        <v>150</v>
      </c>
      <c r="C7" t="n">
        <v>4</v>
      </c>
      <c r="D7" t="inlineStr">
        <is>
          <t>none</t>
        </is>
      </c>
      <c r="E7" t="n">
        <v>0</v>
      </c>
      <c r="F7" t="n">
        <v>4</v>
      </c>
      <c r="G7" t="n">
        <v>320</v>
      </c>
      <c r="H7" t="n">
        <v>0</v>
      </c>
      <c r="I7" t="n">
        <v>20</v>
      </c>
      <c r="J7" t="n">
        <v>35</v>
      </c>
      <c r="K7" t="n">
        <v>2</v>
      </c>
      <c r="O7" t="n">
        <v>19.48</v>
      </c>
      <c r="U7" t="n">
        <v>1.517045454545454</v>
      </c>
      <c r="Z7" t="n">
        <v>0.125</v>
      </c>
    </row>
    <row r="8">
      <c r="A8" t="n">
        <v>90</v>
      </c>
      <c r="B8" t="n">
        <v>140</v>
      </c>
      <c r="C8" t="n">
        <v>4</v>
      </c>
      <c r="D8" t="inlineStr">
        <is>
          <t>none</t>
        </is>
      </c>
      <c r="E8" t="n">
        <v>0</v>
      </c>
      <c r="F8" t="n">
        <v>4</v>
      </c>
      <c r="G8" t="n">
        <v>320</v>
      </c>
      <c r="H8" t="n">
        <v>0</v>
      </c>
      <c r="I8" t="n">
        <v>60</v>
      </c>
      <c r="J8" t="n">
        <v>30</v>
      </c>
      <c r="K8" t="n">
        <v>2</v>
      </c>
      <c r="O8" t="n">
        <v>19.48</v>
      </c>
      <c r="U8" t="n">
        <v>1.630681818181818</v>
      </c>
      <c r="Z8" t="n">
        <v>0.125</v>
      </c>
    </row>
    <row r="9">
      <c r="A9" t="n">
        <v>60</v>
      </c>
      <c r="B9" t="n">
        <v>160</v>
      </c>
      <c r="C9" t="n">
        <v>4</v>
      </c>
      <c r="D9" t="inlineStr">
        <is>
          <t>none</t>
        </is>
      </c>
      <c r="E9" t="n">
        <v>0</v>
      </c>
      <c r="F9" t="n">
        <v>4</v>
      </c>
      <c r="G9" t="n">
        <v>320</v>
      </c>
      <c r="H9" t="n">
        <v>0</v>
      </c>
      <c r="I9" t="n">
        <v>20</v>
      </c>
      <c r="J9" t="n">
        <v>40</v>
      </c>
      <c r="K9" t="n">
        <v>2</v>
      </c>
      <c r="O9" t="n">
        <v>19.48</v>
      </c>
      <c r="U9" t="n">
        <v>4.018181818181819</v>
      </c>
      <c r="Z9" t="n">
        <v>0.325</v>
      </c>
    </row>
    <row r="10">
      <c r="A10" t="n">
        <v>90</v>
      </c>
      <c r="B10" t="n">
        <v>150</v>
      </c>
      <c r="C10" t="n">
        <v>4</v>
      </c>
      <c r="D10" t="inlineStr">
        <is>
          <t>none</t>
        </is>
      </c>
      <c r="E10" t="n">
        <v>0</v>
      </c>
      <c r="F10" t="n">
        <v>4</v>
      </c>
      <c r="G10" t="n">
        <v>320</v>
      </c>
      <c r="H10" t="n">
        <v>0</v>
      </c>
      <c r="I10" t="n">
        <v>55</v>
      </c>
      <c r="J10" t="n">
        <v>35</v>
      </c>
      <c r="K10" t="n">
        <v>2</v>
      </c>
      <c r="O10" t="n">
        <v>19.48</v>
      </c>
      <c r="U10" t="n">
        <v>4.895454545454546</v>
      </c>
      <c r="Z10" t="n">
        <v>0.35</v>
      </c>
    </row>
    <row r="11">
      <c r="A11" t="n">
        <v>80</v>
      </c>
      <c r="B11" t="n">
        <v>160</v>
      </c>
      <c r="C11" t="n">
        <v>4</v>
      </c>
      <c r="D11" t="inlineStr">
        <is>
          <t>none</t>
        </is>
      </c>
      <c r="E11" t="n">
        <v>0</v>
      </c>
      <c r="F11" t="n">
        <v>4</v>
      </c>
      <c r="G11" t="n">
        <v>320</v>
      </c>
      <c r="H11" t="n">
        <v>0</v>
      </c>
      <c r="I11" t="n">
        <v>40</v>
      </c>
      <c r="J11" t="n">
        <v>40</v>
      </c>
      <c r="K11" t="n">
        <v>2</v>
      </c>
      <c r="O11" t="n">
        <v>19.48</v>
      </c>
      <c r="U11" t="n">
        <v>12</v>
      </c>
      <c r="Z11" t="n">
        <v>0.75</v>
      </c>
    </row>
    <row r="12">
      <c r="A12" t="n">
        <v>135</v>
      </c>
      <c r="B12" t="n">
        <v>150</v>
      </c>
      <c r="C12" t="n">
        <v>4</v>
      </c>
      <c r="D12" t="inlineStr">
        <is>
          <t>none</t>
        </is>
      </c>
      <c r="E12" t="n">
        <v>0</v>
      </c>
      <c r="F12" t="n">
        <v>4</v>
      </c>
      <c r="G12" t="n">
        <v>320</v>
      </c>
      <c r="H12" t="n">
        <v>0</v>
      </c>
      <c r="I12" t="n">
        <v>100</v>
      </c>
      <c r="J12" t="n">
        <v>35</v>
      </c>
      <c r="K12" t="n">
        <v>2</v>
      </c>
      <c r="O12" t="n">
        <v>19.48</v>
      </c>
      <c r="U12" t="n">
        <v>11.60227272727273</v>
      </c>
      <c r="Z12" t="n">
        <v>0.75</v>
      </c>
    </row>
    <row r="13">
      <c r="A13" t="n">
        <v>100</v>
      </c>
      <c r="B13" t="n">
        <v>160</v>
      </c>
      <c r="C13" t="n">
        <v>4</v>
      </c>
      <c r="D13" t="inlineStr">
        <is>
          <t>none</t>
        </is>
      </c>
      <c r="E13" t="n">
        <v>0</v>
      </c>
      <c r="F13" t="n">
        <v>4</v>
      </c>
      <c r="G13" t="n">
        <v>320</v>
      </c>
      <c r="H13" t="n">
        <v>0</v>
      </c>
      <c r="I13" t="n">
        <v>60</v>
      </c>
      <c r="J13" t="n">
        <v>40</v>
      </c>
      <c r="K13" t="n">
        <v>2</v>
      </c>
      <c r="O13" t="n">
        <v>19.48</v>
      </c>
      <c r="U13" t="n">
        <v>21.475</v>
      </c>
      <c r="Z13" t="n">
        <v>1.475</v>
      </c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2019-07-08T15:59:42Z</dcterms:modified>
</cp:coreProperties>
</file>