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>
    <definedName localSheetId="0" name="ExternalData_1">Sheet1!$A$1:$E$21</definedName>
  </definedNames>
  <calcPr calcId="191029" concurrentCalc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</font>
    <font>
      <name val="Calibri"/>
      <family val="2"/>
      <sz val="11"/>
    </font>
    <font>
      <name val="Helvetica Neue"/>
      <family val="2"/>
      <color rgb="FF000000"/>
      <sz val="10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 defaultPivotStyle="PivotStyleLight16" defaultTableStyle="TableStyleMedium9">
    <tableStyle count="3" name="Sheet1-style" pivot="0">
      <tableStyleElement dxfId="0" type="second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_1" headerRowCount="1" id="1" name="Table_1" ref="A1:H21">
  <tableColumns count="8">
    <tableColumn id="1" name="T (Â°C)"/>
    <tableColumn id="2" name="AC (%)"/>
    <tableColumn id="3" name="C (min)"/>
    <tableColumn id="4" name="Y1 (%)"/>
    <tableColumn id="5" name="Y2 (g/g)"/>
    <tableColumn id="6" name="Acid Conc"/>
    <tableColumn id="7" name="Xy"/>
    <tableColumn id="8" name="Xy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1" sqref="A1"/>
    </sheetView>
  </sheetViews>
  <sheetFormatPr baseColWidth="10" customHeight="1" defaultColWidth="14.5" defaultRowHeight="15"/>
  <cols>
    <col customWidth="1" max="1" min="1" style="7" width="8.83203125"/>
    <col customWidth="1" max="2" min="2" style="7" width="8.5"/>
    <col customWidth="1" max="3" min="3" style="7" width="9"/>
    <col customWidth="1" max="4" min="4" style="7" width="8.33203125"/>
    <col customWidth="1" max="5" min="5" style="7" width="9.5"/>
    <col customWidth="1" max="9" min="6" style="7" width="8.83203125"/>
    <col customWidth="1" max="10" min="10" style="7" width="22.1640625"/>
    <col customWidth="1" max="26" min="11" style="7" width="8.83203125"/>
  </cols>
  <sheetData>
    <row r="1">
      <c r="A1" s="2" t="inlineStr">
        <is>
          <t>T (Â°C)</t>
        </is>
      </c>
      <c r="B1" s="2" t="inlineStr">
        <is>
          <t>AC (%)</t>
        </is>
      </c>
      <c r="C1" s="2" t="inlineStr">
        <is>
          <t>C (min)</t>
        </is>
      </c>
      <c r="D1" s="2" t="inlineStr">
        <is>
          <t>Y1 (%)</t>
        </is>
      </c>
      <c r="E1" s="2" t="inlineStr">
        <is>
          <t>Y2 (g/g)</t>
        </is>
      </c>
      <c r="F1" s="2" t="inlineStr">
        <is>
          <t>Acid Conc</t>
        </is>
      </c>
      <c r="G1" s="2" t="inlineStr">
        <is>
          <t>Xy</t>
        </is>
      </c>
      <c r="H1" s="2" t="inlineStr">
        <is>
          <t>Xy2</t>
        </is>
      </c>
      <c r="J1" t="inlineStr">
        <is>
          <t>Feed</t>
        </is>
      </c>
      <c r="N1" t="inlineStr">
        <is>
          <t>LSR</t>
        </is>
      </c>
      <c r="O1" t="n">
        <v>8</v>
      </c>
      <c r="P1" t="inlineStr">
        <is>
          <t>(Varies</t>
        </is>
      </c>
    </row>
    <row r="2">
      <c r="A2" s="2" t="n">
        <v>127</v>
      </c>
      <c r="B2" s="2" t="n">
        <v>5</v>
      </c>
      <c r="C2" s="2" t="n">
        <v>80</v>
      </c>
      <c r="D2" s="2" t="n">
        <v>58.84</v>
      </c>
      <c r="E2" s="2" t="n">
        <v>2.28</v>
      </c>
      <c r="F2" s="2">
        <f>Sheet1!$B2/100*$P$18/$P$17*$P$19</f>
        <v/>
      </c>
      <c r="G2" s="2">
        <f>(Sheet1!$D2/100)*1000*($L$3/1000)/$K$17</f>
        <v/>
      </c>
      <c r="H2" s="2" t="n"/>
      <c r="J2" t="inlineStr">
        <is>
          <t>Xylan </t>
        </is>
      </c>
      <c r="K2" t="n">
        <v>29.22</v>
      </c>
      <c r="L2">
        <f>K2/0.88</f>
        <v/>
      </c>
      <c r="N2" t="inlineStr">
        <is>
          <t>Particle Size (mm)</t>
        </is>
      </c>
      <c r="O2" t="n">
        <v>0.5</v>
      </c>
    </row>
    <row r="3">
      <c r="A3" s="2" t="n">
        <v>125</v>
      </c>
      <c r="B3" s="2" t="n">
        <v>4</v>
      </c>
      <c r="C3" s="2" t="n">
        <v>60</v>
      </c>
      <c r="D3" s="2" t="n">
        <v>92.05</v>
      </c>
      <c r="E3" s="2" t="n">
        <v>3.72</v>
      </c>
      <c r="F3" s="2">
        <f>Sheet1!$B3/100*$P$18/$P$17*$P$19</f>
        <v/>
      </c>
      <c r="G3" s="2">
        <f>(Sheet1!$D3/100)*1000*($L$3/1000)/$K$17</f>
        <v/>
      </c>
      <c r="H3" s="2" t="n"/>
      <c r="L3" t="n">
        <v>100</v>
      </c>
      <c r="N3" t="inlineStr">
        <is>
          <t>Moisture Content</t>
        </is>
      </c>
      <c r="O3" t="n">
        <v>0</v>
      </c>
    </row>
    <row r="4">
      <c r="A4" s="2" t="n">
        <v>127</v>
      </c>
      <c r="B4" s="2" t="n">
        <v>5</v>
      </c>
      <c r="C4" s="2" t="n">
        <v>40</v>
      </c>
      <c r="D4" s="2" t="n">
        <v>84.23999999999999</v>
      </c>
      <c r="E4" s="2" t="n">
        <v>3.48</v>
      </c>
      <c r="F4" s="2">
        <f>Sheet1!$B4/100*$P$18/$P$17*$P$19</f>
        <v/>
      </c>
      <c r="G4" s="2">
        <f>(Sheet1!$D4/100)*1000*($L$3/1000)/$K$17</f>
        <v/>
      </c>
      <c r="H4" s="2" t="n"/>
    </row>
    <row r="5">
      <c r="A5" s="2" t="n">
        <v>125</v>
      </c>
      <c r="B5" s="2" t="n">
        <v>4</v>
      </c>
      <c r="C5" s="2" t="n">
        <v>60</v>
      </c>
      <c r="D5" s="2" t="n">
        <v>86.41</v>
      </c>
      <c r="E5" s="2" t="n">
        <v>3.82</v>
      </c>
      <c r="F5" s="2">
        <f>Sheet1!$B5/100*$P$18/$P$17*$P$19</f>
        <v/>
      </c>
      <c r="G5" s="2">
        <f>(Sheet1!$D5/100)*1000*($L$3/1000)/$K$17</f>
        <v/>
      </c>
      <c r="H5" s="2" t="n"/>
    </row>
    <row r="6">
      <c r="A6" s="2" t="n">
        <v>127</v>
      </c>
      <c r="B6" s="2" t="n">
        <v>3</v>
      </c>
      <c r="C6" s="2" t="n">
        <v>80</v>
      </c>
      <c r="D6" s="2" t="n">
        <v>63.08</v>
      </c>
      <c r="E6" s="2" t="n">
        <v>3.64</v>
      </c>
      <c r="F6" s="2">
        <f>Sheet1!$B6/100*$P$18/$P$17*$P$19</f>
        <v/>
      </c>
      <c r="G6" s="2">
        <f>(Sheet1!$D6/100)*1000*($L$3/1000)/$K$17</f>
        <v/>
      </c>
      <c r="H6" s="2" t="n"/>
    </row>
    <row r="7">
      <c r="A7" s="2" t="n">
        <v>125</v>
      </c>
      <c r="B7" s="2" t="n">
        <v>4</v>
      </c>
      <c r="C7" s="2" t="n">
        <v>60</v>
      </c>
      <c r="D7" s="2" t="n">
        <v>87.81</v>
      </c>
      <c r="E7" s="2" t="n">
        <v>3.81</v>
      </c>
      <c r="F7" s="2">
        <f>Sheet1!$B7/100*$P$18/$P$17*$P$19</f>
        <v/>
      </c>
      <c r="G7" s="2">
        <f>(Sheet1!$D7/100)*1000*($L$3/1000)/$K$17</f>
        <v/>
      </c>
      <c r="H7" s="2" t="n"/>
    </row>
    <row r="8">
      <c r="A8" s="2" t="n">
        <v>125</v>
      </c>
      <c r="B8" s="2" t="n">
        <v>4</v>
      </c>
      <c r="C8" s="2" t="n">
        <v>60</v>
      </c>
      <c r="D8" s="2" t="n">
        <v>86.27</v>
      </c>
      <c r="E8" s="2" t="n">
        <v>4</v>
      </c>
      <c r="F8" s="2">
        <f>Sheet1!$B8/100*$P$18/$P$17*$P$19</f>
        <v/>
      </c>
      <c r="G8" s="2">
        <f>(Sheet1!$D8/100)*1000*($L$3/1000)/$K$17</f>
        <v/>
      </c>
      <c r="H8" s="2" t="n"/>
    </row>
    <row r="9">
      <c r="A9" s="2" t="n">
        <v>125</v>
      </c>
      <c r="B9" s="2" t="n">
        <v>2</v>
      </c>
      <c r="C9" s="2" t="n">
        <v>60</v>
      </c>
      <c r="D9" s="2" t="n">
        <v>70.65000000000001</v>
      </c>
      <c r="E9" s="2" t="n">
        <v>4.38</v>
      </c>
      <c r="F9" s="2">
        <f>Sheet1!$B9/100*$P$18/$P$17*$P$19</f>
        <v/>
      </c>
      <c r="G9" s="2">
        <f>(Sheet1!$D9/100)*1000*($L$3/1000)/$K$17</f>
        <v/>
      </c>
      <c r="H9" s="2" t="n"/>
    </row>
    <row r="10">
      <c r="A10" s="2" t="n">
        <v>121</v>
      </c>
      <c r="B10" s="2" t="n">
        <v>4</v>
      </c>
      <c r="C10" s="2" t="n">
        <v>60</v>
      </c>
      <c r="D10" s="2" t="n">
        <v>76.95999999999999</v>
      </c>
      <c r="E10" s="2" t="n">
        <v>5.44</v>
      </c>
      <c r="F10" s="2">
        <f>Sheet1!$B10/100*$P$18/$P$17*$P$19</f>
        <v/>
      </c>
      <c r="G10" s="2">
        <f>(Sheet1!$D10/100)*1000*($L$3/1000)/$K$17</f>
        <v/>
      </c>
      <c r="H10" s="2" t="n"/>
    </row>
    <row r="11">
      <c r="A11" s="2" t="n">
        <v>125</v>
      </c>
      <c r="B11" s="2" t="n">
        <v>4</v>
      </c>
      <c r="C11" s="2" t="n">
        <v>100</v>
      </c>
      <c r="D11" s="2" t="n">
        <v>63.04</v>
      </c>
      <c r="E11" s="2" t="n">
        <v>2.84</v>
      </c>
      <c r="F11" s="2">
        <f>Sheet1!$B11/100*$P$18/$P$17*$P$19</f>
        <v/>
      </c>
      <c r="G11" s="2">
        <f>(Sheet1!$D11/100)*1000*($L$3/1000)/$K$17</f>
        <v/>
      </c>
      <c r="H11" s="2" t="n"/>
    </row>
    <row r="12">
      <c r="A12" s="2" t="n">
        <v>123</v>
      </c>
      <c r="B12" s="2" t="n">
        <v>5</v>
      </c>
      <c r="C12" s="2" t="n">
        <v>40</v>
      </c>
      <c r="D12" s="2" t="n">
        <v>78.31</v>
      </c>
      <c r="E12" s="2" t="n">
        <v>4.93</v>
      </c>
      <c r="F12" s="2">
        <f>Sheet1!$B12/100*$P$18/$P$17*$P$19</f>
        <v/>
      </c>
      <c r="G12" s="2">
        <f>(Sheet1!$D12/100)*1000*($L$3/1000)/$K$17</f>
        <v/>
      </c>
      <c r="H12" s="2" t="n"/>
    </row>
    <row r="13">
      <c r="A13" s="2" t="n">
        <v>125</v>
      </c>
      <c r="B13" s="2" t="n">
        <v>4</v>
      </c>
      <c r="C13" s="2" t="n">
        <v>20</v>
      </c>
      <c r="D13" s="2" t="n">
        <v>37.59</v>
      </c>
      <c r="E13" s="2" t="n">
        <v>4.67</v>
      </c>
      <c r="F13" s="2">
        <f>Sheet1!$B13/100*$P$18/$P$17*$P$19</f>
        <v/>
      </c>
      <c r="G13" s="2">
        <f>(Sheet1!$D13/100)*1000*($L$3/1000)/$K$17</f>
        <v/>
      </c>
      <c r="H13" s="2" t="n"/>
    </row>
    <row r="14">
      <c r="A14" s="2" t="n">
        <v>129</v>
      </c>
      <c r="B14" s="2" t="n">
        <v>4</v>
      </c>
      <c r="C14" s="2" t="n">
        <v>60</v>
      </c>
      <c r="D14" s="2" t="n">
        <v>60.96</v>
      </c>
      <c r="E14" s="2" t="n">
        <v>2.93</v>
      </c>
      <c r="F14" s="2">
        <f>Sheet1!$B14/100*$P$18/$P$17*$P$19</f>
        <v/>
      </c>
      <c r="G14" s="2">
        <f>(Sheet1!$D14/100)*1000*($L$3/1000)/$K$17</f>
        <v/>
      </c>
      <c r="H14" s="2" t="n"/>
    </row>
    <row r="15">
      <c r="A15" s="2" t="n">
        <v>123</v>
      </c>
      <c r="B15" s="2" t="n">
        <v>3</v>
      </c>
      <c r="C15" s="2" t="n">
        <v>40</v>
      </c>
      <c r="D15" s="2" t="n">
        <v>41.64</v>
      </c>
      <c r="E15" s="2" t="n">
        <v>4.71</v>
      </c>
      <c r="F15" s="2">
        <f>Sheet1!$B15/100*$P$18/$P$17*$P$19</f>
        <v/>
      </c>
      <c r="G15" s="2">
        <f>(Sheet1!$D15/100)*1000*($L$3/1000)/$K$17</f>
        <v/>
      </c>
      <c r="H15" s="2" t="n"/>
      <c r="J15" t="inlineStr">
        <is>
          <t>Calculating Heating Rate</t>
        </is>
      </c>
      <c r="M15" t="inlineStr">
        <is>
          <t>Mass </t>
        </is>
      </c>
    </row>
    <row r="16">
      <c r="A16" s="2" t="n">
        <v>127</v>
      </c>
      <c r="B16" s="2" t="n">
        <v>3</v>
      </c>
      <c r="C16" s="2" t="n">
        <v>40</v>
      </c>
      <c r="D16" s="2" t="n">
        <v>54.27</v>
      </c>
      <c r="E16" s="2" t="n">
        <v>4.35</v>
      </c>
      <c r="F16" s="2">
        <f>Sheet1!$B16/100*$P$18/$P$17*$P$19</f>
        <v/>
      </c>
      <c r="G16" s="2">
        <f>(Sheet1!$D16/100)*1000*($L$3/1000)/$K$17</f>
        <v/>
      </c>
      <c r="H16" s="2" t="n"/>
      <c r="J16" t="inlineStr">
        <is>
          <t>Power(W)</t>
        </is>
      </c>
      <c r="K16" t="n">
        <v>2000</v>
      </c>
      <c r="M16">
        <f>250/(K17+1)</f>
        <v/>
      </c>
      <c r="O16" t="inlineStr">
        <is>
          <t>Acid Concentratio</t>
        </is>
      </c>
    </row>
    <row r="17">
      <c r="A17" s="2" t="n">
        <v>123</v>
      </c>
      <c r="B17" s="2" t="n">
        <v>3</v>
      </c>
      <c r="C17" s="2" t="n">
        <v>80</v>
      </c>
      <c r="D17" s="2" t="n">
        <v>87.18000000000001</v>
      </c>
      <c r="E17" s="2" t="n">
        <v>4.84</v>
      </c>
      <c r="F17" s="2">
        <f>Sheet1!$B17/100*$P$18/$P$17*$P$19</f>
        <v/>
      </c>
      <c r="G17" s="2">
        <f>(Sheet1!$D17/100)*1000*($L$3/1000)/$K$17</f>
        <v/>
      </c>
      <c r="H17" s="2" t="n"/>
      <c r="J17" t="inlineStr">
        <is>
          <t>LSR1</t>
        </is>
      </c>
      <c r="K17" t="n">
        <v>8</v>
      </c>
      <c r="O17" t="inlineStr">
        <is>
          <t>MW Sulfuric Acid</t>
        </is>
      </c>
      <c r="P17" t="n">
        <v>98.709</v>
      </c>
    </row>
    <row r="18">
      <c r="A18" s="2" t="n">
        <v>125</v>
      </c>
      <c r="B18" s="2" t="n">
        <v>4</v>
      </c>
      <c r="C18" s="2" t="n">
        <v>60</v>
      </c>
      <c r="D18" s="2" t="n">
        <v>83.04000000000001</v>
      </c>
      <c r="E18" s="2" t="n">
        <v>3.76</v>
      </c>
      <c r="F18" s="2">
        <f>Sheet1!$B18/100*$P$18/$P$17*$P$19</f>
        <v/>
      </c>
      <c r="G18" s="2">
        <f>(Sheet1!$D18/100)*1000*($L$3/1000)/$K$17</f>
        <v/>
      </c>
      <c r="H18" s="2" t="n"/>
      <c r="J18" t="inlineStr">
        <is>
          <t>LSR2</t>
        </is>
      </c>
      <c r="O18" t="inlineStr">
        <is>
          <t>Desnity of water</t>
        </is>
      </c>
      <c r="P18" t="n">
        <v>1000</v>
      </c>
    </row>
    <row r="19">
      <c r="A19" s="2" t="n">
        <v>125</v>
      </c>
      <c r="B19" s="2" t="n">
        <v>6</v>
      </c>
      <c r="C19" s="2" t="n">
        <v>60</v>
      </c>
      <c r="D19" s="2" t="n">
        <v>78.98999999999999</v>
      </c>
      <c r="E19" s="2" t="n">
        <v>2.7</v>
      </c>
      <c r="F19" s="2">
        <f>Sheet1!$B19/100*$P$18/$P$17*$P$19</f>
        <v/>
      </c>
      <c r="G19" s="2">
        <f>(Sheet1!$D19/100)*1000*($L$3/1000)/$K$17</f>
        <v/>
      </c>
      <c r="H19" s="2" t="n"/>
      <c r="J19" t="inlineStr">
        <is>
          <t>Mass Water (kg)</t>
        </is>
      </c>
      <c r="K19">
        <f>0.25*(K17/(K17+1))</f>
        <v/>
      </c>
      <c r="O19" t="inlineStr">
        <is>
          <t>Normality</t>
        </is>
      </c>
      <c r="P19" t="n">
        <v>2</v>
      </c>
    </row>
    <row r="20">
      <c r="A20" s="2" t="n">
        <v>123</v>
      </c>
      <c r="B20" s="2" t="n">
        <v>5</v>
      </c>
      <c r="C20" s="2" t="n">
        <v>80</v>
      </c>
      <c r="D20" s="2" t="n">
        <v>90.22</v>
      </c>
      <c r="E20" s="2" t="n">
        <v>3.75</v>
      </c>
      <c r="F20" s="2">
        <f>Sheet1!$B20/100*$P$18/$P$17*$P$19</f>
        <v/>
      </c>
      <c r="G20" s="2">
        <f>(Sheet1!$D20/100)*1000*($L$3/1000)/$K$17</f>
        <v/>
      </c>
      <c r="H20" s="2" t="n"/>
      <c r="J20" t="inlineStr">
        <is>
          <t>Efficiency</t>
        </is>
      </c>
      <c r="K20" t="n">
        <v>0.8</v>
      </c>
    </row>
    <row customHeight="1" ht="15.75" r="21" s="7">
      <c r="A21" s="2" t="n">
        <v>125</v>
      </c>
      <c r="B21" s="2" t="n">
        <v>4</v>
      </c>
      <c r="C21" s="2" t="n">
        <v>60</v>
      </c>
      <c r="D21" s="2" t="n">
        <v>81.40000000000001</v>
      </c>
      <c r="E21" s="2" t="n">
        <v>3.71</v>
      </c>
      <c r="F21" s="2">
        <f>Sheet1!$B21/100*$P$18/$P$17*$P$19</f>
        <v/>
      </c>
      <c r="G21" s="2">
        <f>(Sheet1!$D21/100)*1000*($L$3/1000)/$K$17</f>
        <v/>
      </c>
      <c r="H21" s="2" t="n"/>
      <c r="J21" t="inlineStr">
        <is>
          <t>C (J/kg)</t>
        </is>
      </c>
      <c r="K21" t="n">
        <v>4186</v>
      </c>
    </row>
    <row customHeight="1" ht="15.75" r="22" s="7">
      <c r="J22" t="inlineStr">
        <is>
          <t>Heat Rate (C/s)</t>
        </is>
      </c>
      <c r="K22">
        <f>K16*K20/K21/K19</f>
        <v/>
      </c>
      <c r="O22" t="inlineStr">
        <is>
          <t>Acid Concentration</t>
        </is>
      </c>
    </row>
    <row customHeight="1" ht="15.75" r="23" s="7">
      <c r="J23" t="inlineStr">
        <is>
          <t>Heat Rate (C/min)</t>
        </is>
      </c>
      <c r="K23">
        <f>K22*60</f>
        <v/>
      </c>
      <c r="O23" t="n">
        <v>2</v>
      </c>
    </row>
    <row customHeight="1" ht="15.75" r="24" s="7">
      <c r="O24" t="n">
        <v>4</v>
      </c>
    </row>
    <row customHeight="1" ht="15.75" r="25" s="7">
      <c r="O25" t="n">
        <v>6</v>
      </c>
    </row>
    <row customHeight="1" ht="15.75" r="26" s="7">
      <c r="O26" t="n">
        <v>8</v>
      </c>
    </row>
    <row customHeight="1" ht="15.75" r="27" s="7">
      <c r="O27" t="n">
        <v>10</v>
      </c>
    </row>
    <row customHeight="1" ht="15.75" r="28" s="7">
      <c r="O28" t="n">
        <v>12</v>
      </c>
    </row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pageMargins bottom="0.75" footer="0" header="0" left="0.7" right="0.7" top="0.75"/>
  <pageSetup orientation="landscape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AA6" sqref="AA6"/>
    </sheetView>
  </sheetViews>
  <sheetFormatPr baseColWidth="10" customHeight="1" defaultColWidth="14.5" defaultRowHeight="15"/>
  <cols>
    <col customWidth="1" max="26" min="1" style="7" width="8.83203125"/>
  </cols>
  <sheetData>
    <row r="1">
      <c r="A1" s="6" t="inlineStr">
        <is>
          <t>Reactor Conditions</t>
        </is>
      </c>
      <c r="L1" s="6" t="inlineStr">
        <is>
          <t>Initial Solids Composition (wt% of feed dry basis)</t>
        </is>
      </c>
      <c r="R1" s="6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5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5" t="inlineStr">
        <is>
          <t>Monomer</t>
        </is>
      </c>
    </row>
    <row r="3">
      <c r="A3">
        <f>H3+I3</f>
        <v/>
      </c>
      <c r="B3" t="n">
        <v>130</v>
      </c>
      <c r="C3" t="n">
        <v>8</v>
      </c>
      <c r="D3" t="inlineStr">
        <is>
          <t>none</t>
        </is>
      </c>
      <c r="E3" t="n">
        <v>0</v>
      </c>
      <c r="F3" t="n">
        <v>2</v>
      </c>
      <c r="G3" t="n">
        <v>200</v>
      </c>
      <c r="I3" t="n">
        <v>30</v>
      </c>
      <c r="J3">
        <f>(B3-100)/J3</f>
        <v/>
      </c>
      <c r="K3" s="2" t="n">
        <v>2</v>
      </c>
      <c r="O3" t="n">
        <v>19.48</v>
      </c>
      <c r="U3" s="3" t="n">
        <v>1.303977272727273</v>
      </c>
      <c r="Z3" s="3" t="n">
        <v>0.046875</v>
      </c>
    </row>
    <row r="4">
      <c r="A4">
        <f>H4+I4</f>
        <v/>
      </c>
      <c r="B4" t="n">
        <v>140</v>
      </c>
      <c r="C4" t="n">
        <v>8</v>
      </c>
      <c r="D4" t="inlineStr">
        <is>
          <t>none</t>
        </is>
      </c>
      <c r="E4" t="n">
        <v>0</v>
      </c>
      <c r="F4" t="n">
        <v>2</v>
      </c>
      <c r="G4" t="n">
        <v>200</v>
      </c>
      <c r="I4" t="n">
        <v>30</v>
      </c>
      <c r="J4">
        <f>(B4-100)/J4</f>
        <v/>
      </c>
      <c r="K4" s="2" t="n">
        <v>2</v>
      </c>
      <c r="O4" t="n">
        <v>19.48</v>
      </c>
      <c r="S4" s="5" t="n"/>
      <c r="U4" s="3" t="n">
        <v>1.376420454545454</v>
      </c>
      <c r="Z4" s="3" t="n">
        <v>0.06107954545454546</v>
      </c>
    </row>
    <row r="5">
      <c r="A5">
        <f>H5+I5</f>
        <v/>
      </c>
      <c r="B5" t="n">
        <v>150</v>
      </c>
      <c r="C5" t="n">
        <v>8</v>
      </c>
      <c r="D5" t="inlineStr">
        <is>
          <t>none</t>
        </is>
      </c>
      <c r="E5" t="n">
        <v>0</v>
      </c>
      <c r="F5" t="n">
        <v>2</v>
      </c>
      <c r="G5" t="n">
        <v>200</v>
      </c>
      <c r="I5" t="n">
        <v>30</v>
      </c>
      <c r="J5">
        <f>(B5-100)/J5</f>
        <v/>
      </c>
      <c r="K5" s="2" t="n">
        <v>2</v>
      </c>
      <c r="O5" t="n">
        <v>19.48</v>
      </c>
      <c r="U5" s="3" t="n">
        <v>1.529829545454545</v>
      </c>
      <c r="Z5" s="3" t="n">
        <v>0.1150568181818182</v>
      </c>
    </row>
    <row r="6">
      <c r="A6">
        <f>H6+I6</f>
        <v/>
      </c>
      <c r="B6" t="n">
        <v>160</v>
      </c>
      <c r="C6" t="n">
        <v>8</v>
      </c>
      <c r="D6" t="inlineStr">
        <is>
          <t>none</t>
        </is>
      </c>
      <c r="E6" t="n">
        <v>0</v>
      </c>
      <c r="F6" t="n">
        <v>2</v>
      </c>
      <c r="G6" t="n">
        <v>200</v>
      </c>
      <c r="I6" t="n">
        <v>30</v>
      </c>
      <c r="J6">
        <f>(B6-100)/J6</f>
        <v/>
      </c>
      <c r="K6" s="2" t="n">
        <v>2</v>
      </c>
      <c r="O6" t="n">
        <v>19.48</v>
      </c>
      <c r="U6" s="3" t="n">
        <v>5.342329545454545</v>
      </c>
      <c r="Z6" s="3" t="n">
        <v>0.2940340909090909</v>
      </c>
    </row>
    <row r="7">
      <c r="A7">
        <f>H7+I7</f>
        <v/>
      </c>
      <c r="B7" t="n">
        <v>165</v>
      </c>
      <c r="C7" t="n">
        <v>8</v>
      </c>
      <c r="D7" t="inlineStr">
        <is>
          <t>none</t>
        </is>
      </c>
      <c r="E7" t="n">
        <v>0</v>
      </c>
      <c r="F7" t="n">
        <v>2</v>
      </c>
      <c r="G7" t="n">
        <v>200</v>
      </c>
      <c r="I7" t="n">
        <v>30</v>
      </c>
      <c r="J7">
        <f>(B7-100)/J7</f>
        <v/>
      </c>
      <c r="K7" s="2" t="n">
        <v>2</v>
      </c>
      <c r="O7" t="n">
        <v>19.48</v>
      </c>
      <c r="U7" s="3" t="n">
        <v>8.53125</v>
      </c>
      <c r="Z7" s="3" t="n">
        <v>0.6491477272727273</v>
      </c>
    </row>
    <row r="8">
      <c r="A8">
        <f>H8+I8</f>
        <v/>
      </c>
      <c r="B8" t="n">
        <v>170</v>
      </c>
      <c r="C8" t="n">
        <v>8</v>
      </c>
      <c r="D8" t="inlineStr">
        <is>
          <t>none</t>
        </is>
      </c>
      <c r="E8" t="n">
        <v>0</v>
      </c>
      <c r="F8" t="n">
        <v>2</v>
      </c>
      <c r="G8" t="n">
        <v>200</v>
      </c>
      <c r="I8" t="n">
        <v>30</v>
      </c>
      <c r="J8">
        <f>(B8-100)/J8</f>
        <v/>
      </c>
      <c r="K8" s="2" t="n">
        <v>2</v>
      </c>
      <c r="O8" t="n">
        <v>19.48</v>
      </c>
      <c r="U8" s="3" t="n">
        <v>9.541193181818183</v>
      </c>
      <c r="Z8" s="3" t="n">
        <v>0.8622159090909092</v>
      </c>
    </row>
    <row r="9">
      <c r="A9">
        <f>H9+I9</f>
        <v/>
      </c>
      <c r="B9" t="n">
        <v>175</v>
      </c>
      <c r="C9" t="n">
        <v>8</v>
      </c>
      <c r="D9" t="inlineStr">
        <is>
          <t>none</t>
        </is>
      </c>
      <c r="E9" t="n">
        <v>0</v>
      </c>
      <c r="F9" t="n">
        <v>2</v>
      </c>
      <c r="G9" t="n">
        <v>200</v>
      </c>
      <c r="I9" t="n">
        <v>30</v>
      </c>
      <c r="J9">
        <f>(B9-100)/J9</f>
        <v/>
      </c>
      <c r="K9" s="2" t="n">
        <v>2</v>
      </c>
      <c r="O9" t="n">
        <v>19.48</v>
      </c>
      <c r="U9" s="3" t="n">
        <v>12.09232954545454</v>
      </c>
      <c r="Z9" s="3" t="n">
        <v>1.223011363636364</v>
      </c>
    </row>
    <row r="10">
      <c r="A10">
        <f>H10+I10</f>
        <v/>
      </c>
      <c r="B10" t="n">
        <v>180</v>
      </c>
      <c r="C10" t="n">
        <v>8</v>
      </c>
      <c r="D10" t="inlineStr">
        <is>
          <t>none</t>
        </is>
      </c>
      <c r="E10" t="n">
        <v>0</v>
      </c>
      <c r="F10" t="n">
        <v>2</v>
      </c>
      <c r="G10" t="n">
        <v>200</v>
      </c>
      <c r="I10" t="n">
        <v>30</v>
      </c>
      <c r="J10">
        <f>(B10-100)/J10</f>
        <v/>
      </c>
      <c r="K10" s="2" t="n">
        <v>2</v>
      </c>
      <c r="O10" t="n">
        <v>19.48</v>
      </c>
      <c r="U10" s="3" t="n">
        <v>16.97159090909091</v>
      </c>
      <c r="Z10" s="3" t="n">
        <v>3.15625</v>
      </c>
    </row>
    <row r="11">
      <c r="A11">
        <f>H11+I11</f>
        <v/>
      </c>
      <c r="B11" t="n">
        <v>160</v>
      </c>
      <c r="C11" t="n">
        <v>8</v>
      </c>
      <c r="D11" t="inlineStr">
        <is>
          <t>none</t>
        </is>
      </c>
      <c r="E11" t="n">
        <v>0</v>
      </c>
      <c r="F11" t="n">
        <v>2</v>
      </c>
      <c r="G11" t="n">
        <v>200</v>
      </c>
      <c r="I11" t="n">
        <v>10</v>
      </c>
      <c r="J11">
        <f>(B11-100)/J11</f>
        <v/>
      </c>
      <c r="K11" s="2" t="n">
        <v>2</v>
      </c>
      <c r="O11" t="n">
        <v>19.48</v>
      </c>
      <c r="U11" s="3" t="n">
        <v>3.573863636363637</v>
      </c>
      <c r="Z11" s="3" t="n">
        <v>0.1321022727272727</v>
      </c>
    </row>
    <row r="12">
      <c r="A12">
        <f>H12+I12</f>
        <v/>
      </c>
      <c r="B12" t="n">
        <v>160</v>
      </c>
      <c r="C12" t="n">
        <v>8</v>
      </c>
      <c r="D12" t="inlineStr">
        <is>
          <t>none</t>
        </is>
      </c>
      <c r="E12" t="n">
        <v>0</v>
      </c>
      <c r="F12" t="n">
        <v>2</v>
      </c>
      <c r="G12" t="n">
        <v>200</v>
      </c>
      <c r="I12" t="n">
        <v>20</v>
      </c>
      <c r="J12">
        <f>(B12-100)/J12</f>
        <v/>
      </c>
      <c r="K12" s="2" t="n">
        <v>2</v>
      </c>
      <c r="O12" t="n">
        <v>19.48</v>
      </c>
      <c r="U12" s="3" t="n">
        <v>4.981534090909092</v>
      </c>
      <c r="Z12" s="3" t="n">
        <v>0.2301136363636364</v>
      </c>
    </row>
    <row r="13">
      <c r="A13">
        <f>H13+I13</f>
        <v/>
      </c>
      <c r="B13" t="n">
        <v>160</v>
      </c>
      <c r="C13" t="n">
        <v>8</v>
      </c>
      <c r="D13" t="inlineStr">
        <is>
          <t>none</t>
        </is>
      </c>
      <c r="E13" t="n">
        <v>0</v>
      </c>
      <c r="F13" t="n">
        <v>2</v>
      </c>
      <c r="G13" t="n">
        <v>200</v>
      </c>
      <c r="I13" t="n">
        <v>30</v>
      </c>
      <c r="J13">
        <f>(B13-100)/J13</f>
        <v/>
      </c>
      <c r="K13" s="2" t="n">
        <v>2</v>
      </c>
      <c r="O13" t="n">
        <v>19.48</v>
      </c>
      <c r="U13" s="3" t="n">
        <v>5.342329545454545</v>
      </c>
      <c r="Z13" s="3" t="n">
        <v>0.2940340909090909</v>
      </c>
    </row>
    <row r="14">
      <c r="A14">
        <f>H14+I14</f>
        <v/>
      </c>
      <c r="B14" t="n">
        <v>160</v>
      </c>
      <c r="C14" t="n">
        <v>8</v>
      </c>
      <c r="D14" t="inlineStr">
        <is>
          <t>none</t>
        </is>
      </c>
      <c r="E14" t="n">
        <v>0</v>
      </c>
      <c r="F14" t="n">
        <v>2</v>
      </c>
      <c r="G14" t="n">
        <v>200</v>
      </c>
      <c r="I14" t="n">
        <v>40</v>
      </c>
      <c r="J14">
        <f>(B14-100)/J14</f>
        <v/>
      </c>
      <c r="K14" s="2" t="n">
        <v>2</v>
      </c>
      <c r="O14" t="n">
        <v>19.48</v>
      </c>
      <c r="U14" s="3" t="n">
        <v>7.839488636363636</v>
      </c>
      <c r="Z14" s="3" t="n">
        <v>0.4659090909090909</v>
      </c>
    </row>
    <row r="15">
      <c r="A15">
        <f>H15+I15</f>
        <v/>
      </c>
      <c r="B15" t="n">
        <v>160</v>
      </c>
      <c r="C15" t="n">
        <v>8</v>
      </c>
      <c r="D15" t="inlineStr">
        <is>
          <t>none</t>
        </is>
      </c>
      <c r="E15" t="n">
        <v>0</v>
      </c>
      <c r="F15" t="n">
        <v>2</v>
      </c>
      <c r="G15" t="n">
        <v>200</v>
      </c>
      <c r="I15" t="n">
        <v>50</v>
      </c>
      <c r="J15">
        <f>(B15-100)/J15</f>
        <v/>
      </c>
      <c r="K15" s="2" t="n">
        <v>2</v>
      </c>
      <c r="O15" t="n">
        <v>19.48</v>
      </c>
      <c r="U15" s="3" t="n">
        <v>8.551136363636365</v>
      </c>
      <c r="Z15" s="3" t="n">
        <v>0.7414772727272727</v>
      </c>
    </row>
    <row r="16">
      <c r="A16">
        <f>H16+I16</f>
        <v/>
      </c>
      <c r="B16" t="n">
        <v>160</v>
      </c>
      <c r="C16" t="n">
        <v>8</v>
      </c>
      <c r="D16" t="inlineStr">
        <is>
          <t>none</t>
        </is>
      </c>
      <c r="E16" t="n">
        <v>0</v>
      </c>
      <c r="F16" t="n">
        <v>2</v>
      </c>
      <c r="G16" t="n">
        <v>200</v>
      </c>
      <c r="I16" t="n">
        <v>60</v>
      </c>
      <c r="J16">
        <f>(B16-100)/J16</f>
        <v/>
      </c>
      <c r="K16" s="2" t="n">
        <v>2</v>
      </c>
      <c r="O16" t="n">
        <v>19.48</v>
      </c>
      <c r="U16" s="3" t="n">
        <v>11.65056818181818</v>
      </c>
      <c r="Z16" s="3" t="n">
        <v>0.8948863636363636</v>
      </c>
    </row>
    <row r="17">
      <c r="A17">
        <f>H17+I17</f>
        <v/>
      </c>
      <c r="B17" t="n">
        <v>160</v>
      </c>
      <c r="C17" t="n">
        <v>8</v>
      </c>
      <c r="D17" t="inlineStr">
        <is>
          <t>none</t>
        </is>
      </c>
      <c r="E17" t="n">
        <v>0</v>
      </c>
      <c r="F17" t="n">
        <v>2</v>
      </c>
      <c r="G17" t="n">
        <v>200</v>
      </c>
      <c r="I17" t="n">
        <v>75</v>
      </c>
      <c r="J17">
        <f>(B17-100)/J17</f>
        <v/>
      </c>
      <c r="K17" s="2" t="n">
        <v>2</v>
      </c>
      <c r="O17" t="n">
        <v>19.48</v>
      </c>
      <c r="U17" s="3" t="n">
        <v>12.39914772727273</v>
      </c>
      <c r="Z17" s="3" t="n">
        <v>1.330965909090909</v>
      </c>
    </row>
    <row r="18">
      <c r="A18">
        <f>H18+I18</f>
        <v/>
      </c>
      <c r="B18" t="n">
        <v>160</v>
      </c>
      <c r="C18" t="n">
        <v>8</v>
      </c>
      <c r="D18" t="inlineStr">
        <is>
          <t>none</t>
        </is>
      </c>
      <c r="E18" t="n">
        <v>0</v>
      </c>
      <c r="F18" t="n">
        <v>2</v>
      </c>
      <c r="G18" t="n">
        <v>200</v>
      </c>
      <c r="I18" t="n">
        <v>90</v>
      </c>
      <c r="J18">
        <f>(B18-100)/J18</f>
        <v/>
      </c>
      <c r="K18" s="2" t="n">
        <v>2</v>
      </c>
      <c r="L18" s="3" t="n"/>
      <c r="M18" s="3" t="n"/>
      <c r="O18" t="n">
        <v>19.48</v>
      </c>
      <c r="U18" s="3" t="n">
        <v>14.515625</v>
      </c>
      <c r="Z18" s="3" t="n">
        <v>1.865056818181818</v>
      </c>
    </row>
    <row r="19"/>
    <row r="20"/>
    <row customHeight="1" ht="15.75" r="21" s="7"/>
    <row customHeight="1" ht="15.75" r="22" s="7"/>
    <row customHeight="1" ht="15.75" r="23" s="7"/>
    <row customHeight="1" ht="15.75" r="24" s="7"/>
    <row customHeight="1" ht="15.75" r="25" s="7"/>
    <row customHeight="1" ht="15.75" r="26" s="7"/>
    <row customHeight="1" ht="15.75" r="27" s="7"/>
    <row customHeight="1" ht="15.75" r="28" s="7"/>
    <row customHeight="1" ht="15.75" r="29" s="7"/>
    <row customHeight="1" ht="15.75" r="30" s="7"/>
    <row customHeight="1" ht="15.75" r="31" s="7"/>
    <row customHeight="1" ht="15.75" r="32" s="7"/>
    <row customHeight="1" ht="15.75" r="33" s="7"/>
    <row customHeight="1" ht="15.75" r="34" s="7"/>
    <row customHeight="1" ht="15.75" r="35" s="7"/>
    <row customHeight="1" ht="15.75" r="36" s="7"/>
    <row customHeight="1" ht="15.75" r="37" s="7"/>
    <row customHeight="1" ht="15.75" r="38" s="7"/>
    <row customHeight="1" ht="15.75" r="39" s="7"/>
    <row customHeight="1" ht="15.75" r="40" s="7"/>
    <row customHeight="1" ht="15.75" r="41" s="7"/>
    <row customHeight="1" ht="15.75" r="42" s="7"/>
    <row customHeight="1" ht="15.75" r="43" s="7"/>
    <row customHeight="1" ht="15.75" r="44" s="7"/>
    <row customHeight="1" ht="15.75" r="45" s="7"/>
    <row customHeight="1" ht="15.75" r="46" s="7"/>
    <row customHeight="1" ht="15.75" r="47" s="7"/>
    <row customHeight="1" ht="15.75" r="48" s="7"/>
    <row customHeight="1" ht="15.75" r="49" s="7"/>
    <row customHeight="1" ht="15.75" r="50" s="7"/>
    <row customHeight="1" ht="15.75" r="51" s="7"/>
    <row customHeight="1" ht="15.75" r="52" s="7"/>
    <row customHeight="1" ht="15.75" r="53" s="7"/>
    <row customHeight="1" ht="15.75" r="54" s="7"/>
    <row customHeight="1" ht="15.75" r="55" s="7"/>
    <row customHeight="1" ht="15.75" r="56" s="7"/>
    <row customHeight="1" ht="15.75" r="57" s="7"/>
    <row customHeight="1" ht="15.75" r="58" s="7"/>
    <row customHeight="1" ht="15.75" r="59" s="7"/>
    <row customHeight="1" ht="15.75" r="60" s="7"/>
    <row customHeight="1" ht="15.75" r="61" s="7"/>
    <row customHeight="1" ht="15.75" r="62" s="7"/>
    <row customHeight="1" ht="15.75" r="63" s="7"/>
    <row customHeight="1" ht="15.75" r="64" s="7"/>
    <row customHeight="1" ht="15.75" r="65" s="7"/>
    <row customHeight="1" ht="15.75" r="66" s="7"/>
    <row customHeight="1" ht="15.75" r="67" s="7"/>
    <row customHeight="1" ht="15.75" r="68" s="7"/>
    <row customHeight="1" ht="15.75" r="69" s="7"/>
    <row customHeight="1" ht="15.75" r="70" s="7"/>
    <row customHeight="1" ht="15.75" r="71" s="7"/>
    <row customHeight="1" ht="15.75" r="72" s="7"/>
    <row customHeight="1" ht="15.75" r="73" s="7"/>
    <row customHeight="1" ht="15.75" r="74" s="7"/>
    <row customHeight="1" ht="15.75" r="75" s="7"/>
    <row customHeight="1" ht="15.75" r="76" s="7"/>
    <row customHeight="1" ht="15.75" r="77" s="7"/>
    <row customHeight="1" ht="15.75" r="78" s="7"/>
    <row customHeight="1" ht="15.75" r="79" s="7"/>
    <row customHeight="1" ht="15.75" r="80" s="7"/>
    <row customHeight="1" ht="15.75" r="81" s="7"/>
    <row customHeight="1" ht="15.75" r="82" s="7"/>
    <row customHeight="1" ht="15.75" r="83" s="7"/>
    <row customHeight="1" ht="15.75" r="84" s="7"/>
    <row customHeight="1" ht="15.75" r="85" s="7"/>
    <row customHeight="1" ht="15.75" r="86" s="7"/>
    <row customHeight="1" ht="15.75" r="87" s="7"/>
    <row customHeight="1" ht="15.75" r="88" s="7"/>
    <row customHeight="1" ht="15.75" r="89" s="7"/>
    <row customHeight="1" ht="15.75" r="90" s="7"/>
    <row customHeight="1" ht="15.75" r="91" s="7"/>
    <row customHeight="1" ht="15.75" r="92" s="7"/>
    <row customHeight="1" ht="15.75" r="93" s="7"/>
    <row customHeight="1" ht="15.75" r="94" s="7"/>
    <row customHeight="1" ht="15.75" r="95" s="7"/>
    <row customHeight="1" ht="15.75" r="96" s="7"/>
    <row customHeight="1" ht="15.75" r="97" s="7"/>
    <row customHeight="1" ht="15.75" r="98" s="7"/>
    <row customHeight="1" ht="15.75" r="99" s="7"/>
    <row customHeight="1" ht="15.75" r="100" s="7"/>
    <row customHeight="1" ht="15.75" r="101" s="7"/>
    <row customHeight="1" ht="15.75" r="102" s="7"/>
    <row customHeight="1" ht="15.75" r="103" s="7"/>
    <row customHeight="1" ht="15.75" r="104" s="7"/>
    <row customHeight="1" ht="15.75" r="105" s="7"/>
    <row customHeight="1" ht="15.75" r="106" s="7"/>
    <row customHeight="1" ht="15.75" r="107" s="7"/>
    <row customHeight="1" ht="15.75" r="108" s="7"/>
    <row customHeight="1" ht="15.75" r="109" s="7"/>
    <row customHeight="1" ht="15.75" r="110" s="7"/>
    <row customHeight="1" ht="15.75" r="111" s="7"/>
    <row customHeight="1" ht="15.75" r="112" s="7"/>
    <row customHeight="1" ht="15.75" r="113" s="7"/>
    <row customHeight="1" ht="15.75" r="114" s="7"/>
    <row customHeight="1" ht="15.75" r="115" s="7"/>
    <row customHeight="1" ht="15.75" r="116" s="7"/>
    <row customHeight="1" ht="15.75" r="117" s="7"/>
    <row customHeight="1" ht="15.75" r="118" s="7"/>
    <row customHeight="1" ht="15.75" r="119" s="7"/>
    <row customHeight="1" ht="15.75" r="120" s="7"/>
    <row customHeight="1" ht="15.75" r="121" s="7"/>
    <row customHeight="1" ht="15.75" r="122" s="7"/>
    <row customHeight="1" ht="15.75" r="123" s="7"/>
    <row customHeight="1" ht="15.75" r="124" s="7"/>
    <row customHeight="1" ht="15.75" r="125" s="7"/>
    <row customHeight="1" ht="15.75" r="126" s="7"/>
    <row customHeight="1" ht="15.75" r="127" s="7"/>
    <row customHeight="1" ht="15.75" r="128" s="7"/>
    <row customHeight="1" ht="15.75" r="129" s="7"/>
    <row customHeight="1" ht="15.75" r="130" s="7"/>
    <row customHeight="1" ht="15.75" r="131" s="7"/>
    <row customHeight="1" ht="15.75" r="132" s="7"/>
    <row customHeight="1" ht="15.75" r="133" s="7"/>
    <row customHeight="1" ht="15.75" r="134" s="7"/>
    <row customHeight="1" ht="15.75" r="135" s="7"/>
    <row customHeight="1" ht="15.75" r="136" s="7"/>
    <row customHeight="1" ht="15.75" r="137" s="7"/>
    <row customHeight="1" ht="15.75" r="138" s="7"/>
    <row customHeight="1" ht="15.75" r="139" s="7"/>
    <row customHeight="1" ht="15.75" r="140" s="7"/>
    <row customHeight="1" ht="15.75" r="141" s="7"/>
    <row customHeight="1" ht="15.75" r="142" s="7"/>
    <row customHeight="1" ht="15.75" r="143" s="7"/>
    <row customHeight="1" ht="15.75" r="144" s="7"/>
    <row customHeight="1" ht="15.75" r="145" s="7"/>
    <row customHeight="1" ht="15.75" r="146" s="7"/>
    <row customHeight="1" ht="15.75" r="147" s="7"/>
    <row customHeight="1" ht="15.75" r="148" s="7"/>
    <row customHeight="1" ht="15.75" r="149" s="7"/>
    <row customHeight="1" ht="15.75" r="150" s="7"/>
    <row customHeight="1" ht="15.75" r="151" s="7"/>
    <row customHeight="1" ht="15.75" r="152" s="7"/>
    <row customHeight="1" ht="15.75" r="153" s="7"/>
    <row customHeight="1" ht="15.75" r="154" s="7"/>
    <row customHeight="1" ht="15.75" r="155" s="7"/>
    <row customHeight="1" ht="15.75" r="156" s="7"/>
    <row customHeight="1" ht="15.75" r="157" s="7"/>
    <row customHeight="1" ht="15.75" r="158" s="7"/>
    <row customHeight="1" ht="15.75" r="159" s="7"/>
    <row customHeight="1" ht="15.75" r="160" s="7"/>
    <row customHeight="1" ht="15.75" r="161" s="7"/>
    <row customHeight="1" ht="15.75" r="162" s="7"/>
    <row customHeight="1" ht="15.75" r="163" s="7"/>
    <row customHeight="1" ht="15.75" r="164" s="7"/>
    <row customHeight="1" ht="15.75" r="165" s="7"/>
    <row customHeight="1" ht="15.75" r="166" s="7"/>
    <row customHeight="1" ht="15.75" r="167" s="7"/>
    <row customHeight="1" ht="15.75" r="168" s="7"/>
    <row customHeight="1" ht="15.75" r="169" s="7"/>
    <row customHeight="1" ht="15.75" r="170" s="7"/>
    <row customHeight="1" ht="15.75" r="171" s="7"/>
    <row customHeight="1" ht="15.75" r="172" s="7"/>
    <row customHeight="1" ht="15.75" r="173" s="7"/>
    <row customHeight="1" ht="15.75" r="174" s="7"/>
    <row customHeight="1" ht="15.75" r="175" s="7"/>
    <row customHeight="1" ht="15.75" r="176" s="7"/>
    <row customHeight="1" ht="15.75" r="177" s="7"/>
    <row customHeight="1" ht="15.75" r="178" s="7"/>
    <row customHeight="1" ht="15.75" r="179" s="7"/>
    <row customHeight="1" ht="15.75" r="180" s="7"/>
    <row customHeight="1" ht="15.75" r="181" s="7"/>
    <row customHeight="1" ht="15.75" r="182" s="7"/>
    <row customHeight="1" ht="15.75" r="183" s="7"/>
    <row customHeight="1" ht="15.75" r="184" s="7"/>
    <row customHeight="1" ht="15.75" r="185" s="7"/>
    <row customHeight="1" ht="15.75" r="186" s="7"/>
    <row customHeight="1" ht="15.75" r="187" s="7"/>
    <row customHeight="1" ht="15.75" r="188" s="7"/>
    <row customHeight="1" ht="15.75" r="189" s="7"/>
    <row customHeight="1" ht="15.75" r="190" s="7"/>
    <row customHeight="1" ht="15.75" r="191" s="7"/>
    <row customHeight="1" ht="15.75" r="192" s="7"/>
    <row customHeight="1" ht="15.75" r="193" s="7"/>
    <row customHeight="1" ht="15.75" r="194" s="7"/>
    <row customHeight="1" ht="15.75" r="195" s="7"/>
    <row customHeight="1" ht="15.75" r="196" s="7"/>
    <row customHeight="1" ht="15.75" r="197" s="7"/>
    <row customHeight="1" ht="15.75" r="198" s="7"/>
    <row customHeight="1" ht="15.75" r="199" s="7"/>
    <row customHeight="1" ht="15.75" r="200" s="7"/>
    <row customHeight="1" ht="15.75" r="201" s="7"/>
    <row customHeight="1" ht="15.75" r="202" s="7"/>
    <row customHeight="1" ht="15.75" r="203" s="7"/>
    <row customHeight="1" ht="15.75" r="204" s="7"/>
    <row customHeight="1" ht="15.75" r="205" s="7"/>
    <row customHeight="1" ht="15.75" r="206" s="7"/>
    <row customHeight="1" ht="15.75" r="207" s="7"/>
    <row customHeight="1" ht="15.75" r="208" s="7"/>
    <row customHeight="1" ht="15.75" r="209" s="7"/>
    <row customHeight="1" ht="15.75" r="210" s="7"/>
    <row customHeight="1" ht="15.75" r="211" s="7"/>
    <row customHeight="1" ht="15.75" r="212" s="7"/>
    <row customHeight="1" ht="15.75" r="213" s="7"/>
    <row customHeight="1" ht="15.75" r="214" s="7"/>
    <row customHeight="1" ht="15.75" r="215" s="7"/>
    <row customHeight="1" ht="15.75" r="216" s="7"/>
    <row customHeight="1" ht="15.75" r="217" s="7"/>
    <row customHeight="1" ht="15.75" r="218" s="7"/>
    <row customHeight="1" ht="15.75" r="219" s="7"/>
    <row customHeight="1" ht="15.75" r="220" s="7"/>
    <row customHeight="1" ht="15.75" r="221" s="7"/>
    <row customHeight="1" ht="15.75" r="222" s="7"/>
    <row customHeight="1" ht="15.75" r="223" s="7"/>
    <row customHeight="1" ht="15.75" r="224" s="7"/>
    <row customHeight="1" ht="15.75" r="225" s="7"/>
    <row customHeight="1" ht="15.75" r="226" s="7"/>
    <row customHeight="1" ht="15.75" r="227" s="7"/>
    <row customHeight="1" ht="15.75" r="228" s="7"/>
    <row customHeight="1" ht="15.75" r="229" s="7"/>
    <row customHeight="1" ht="15.75" r="230" s="7"/>
    <row customHeight="1" ht="15.75" r="231" s="7"/>
    <row customHeight="1" ht="15.75" r="232" s="7"/>
    <row customHeight="1" ht="15.75" r="233" s="7"/>
    <row customHeight="1" ht="15.75" r="234" s="7"/>
    <row customHeight="1" ht="15.75" r="235" s="7"/>
    <row customHeight="1" ht="15.75" r="236" s="7"/>
    <row customHeight="1" ht="15.75" r="237" s="7"/>
    <row customHeight="1" ht="15.75" r="238" s="7"/>
    <row customHeight="1" ht="15.75" r="239" s="7"/>
    <row customHeight="1" ht="15.75" r="240" s="7"/>
    <row customHeight="1" ht="15.75" r="241" s="7"/>
    <row customHeight="1" ht="15.75" r="242" s="7"/>
    <row customHeight="1" ht="15.75" r="243" s="7"/>
    <row customHeight="1" ht="15.75" r="244" s="7"/>
    <row customHeight="1" ht="15.75" r="245" s="7"/>
    <row customHeight="1" ht="15.75" r="246" s="7"/>
    <row customHeight="1" ht="15.75" r="247" s="7"/>
    <row customHeight="1" ht="15.75" r="248" s="7"/>
    <row customHeight="1" ht="15.75" r="249" s="7"/>
    <row customHeight="1" ht="15.75" r="250" s="7"/>
    <row customHeight="1" ht="15.75" r="251" s="7"/>
    <row customHeight="1" ht="15.75" r="252" s="7"/>
    <row customHeight="1" ht="15.75" r="253" s="7"/>
    <row customHeight="1" ht="15.75" r="254" s="7"/>
    <row customHeight="1" ht="15.75" r="255" s="7"/>
    <row customHeight="1" ht="15.75" r="256" s="7"/>
    <row customHeight="1" ht="15.75" r="257" s="7"/>
    <row customHeight="1" ht="15.75" r="258" s="7"/>
    <row customHeight="1" ht="15.75" r="259" s="7"/>
    <row customHeight="1" ht="15.75" r="260" s="7"/>
    <row customHeight="1" ht="15.75" r="261" s="7"/>
    <row customHeight="1" ht="15.75" r="262" s="7"/>
    <row customHeight="1" ht="15.75" r="263" s="7"/>
    <row customHeight="1" ht="15.75" r="264" s="7"/>
    <row customHeight="1" ht="15.75" r="265" s="7"/>
    <row customHeight="1" ht="15.75" r="266" s="7"/>
    <row customHeight="1" ht="15.75" r="267" s="7"/>
    <row customHeight="1" ht="15.75" r="268" s="7"/>
    <row customHeight="1" ht="15.75" r="269" s="7"/>
    <row customHeight="1" ht="15.75" r="270" s="7"/>
    <row customHeight="1" ht="15.75" r="271" s="7"/>
    <row customHeight="1" ht="15.75" r="272" s="7"/>
    <row customHeight="1" ht="15.75" r="273" s="7"/>
    <row customHeight="1" ht="15.75" r="274" s="7"/>
    <row customHeight="1" ht="15.75" r="275" s="7"/>
    <row customHeight="1" ht="15.75" r="276" s="7"/>
    <row customHeight="1" ht="15.75" r="277" s="7"/>
    <row customHeight="1" ht="15.75" r="278" s="7"/>
    <row customHeight="1" ht="15.75" r="279" s="7"/>
    <row customHeight="1" ht="15.75" r="280" s="7"/>
    <row customHeight="1" ht="15.75" r="281" s="7"/>
    <row customHeight="1" ht="15.75" r="282" s="7"/>
    <row customHeight="1" ht="15.75" r="283" s="7"/>
    <row customHeight="1" ht="15.75" r="284" s="7"/>
    <row customHeight="1" ht="15.75" r="285" s="7"/>
    <row customHeight="1" ht="15.75" r="286" s="7"/>
    <row customHeight="1" ht="15.75" r="287" s="7"/>
    <row customHeight="1" ht="15.75" r="288" s="7"/>
    <row customHeight="1" ht="15.75" r="289" s="7"/>
    <row customHeight="1" ht="15.75" r="290" s="7"/>
    <row customHeight="1" ht="15.75" r="291" s="7"/>
    <row customHeight="1" ht="15.75" r="292" s="7"/>
    <row customHeight="1" ht="15.75" r="293" s="7"/>
    <row customHeight="1" ht="15.75" r="294" s="7"/>
    <row customHeight="1" ht="15.75" r="295" s="7"/>
    <row customHeight="1" ht="15.75" r="296" s="7"/>
    <row customHeight="1" ht="15.75" r="297" s="7"/>
    <row customHeight="1" ht="15.75" r="298" s="7"/>
    <row customHeight="1" ht="15.75" r="299" s="7"/>
    <row customHeight="1" ht="15.75" r="300" s="7"/>
    <row customHeight="1" ht="15.75" r="301" s="7"/>
    <row customHeight="1" ht="15.75" r="302" s="7"/>
    <row customHeight="1" ht="15.75" r="303" s="7"/>
    <row customHeight="1" ht="15.75" r="304" s="7"/>
    <row customHeight="1" ht="15.75" r="305" s="7"/>
    <row customHeight="1" ht="15.75" r="306" s="7"/>
    <row customHeight="1" ht="15.75" r="307" s="7"/>
    <row customHeight="1" ht="15.75" r="308" s="7"/>
    <row customHeight="1" ht="15.75" r="309" s="7"/>
    <row customHeight="1" ht="15.75" r="310" s="7"/>
    <row customHeight="1" ht="15.75" r="311" s="7"/>
    <row customHeight="1" ht="15.75" r="312" s="7"/>
    <row customHeight="1" ht="15.75" r="313" s="7"/>
    <row customHeight="1" ht="15.75" r="314" s="7"/>
    <row customHeight="1" ht="15.75" r="315" s="7"/>
    <row customHeight="1" ht="15.75" r="316" s="7"/>
    <row customHeight="1" ht="15.75" r="317" s="7"/>
    <row customHeight="1" ht="15.75" r="318" s="7"/>
    <row customHeight="1" ht="15.75" r="319" s="7"/>
    <row customHeight="1" ht="15.75" r="320" s="7"/>
    <row customHeight="1" ht="15.75" r="321" s="7"/>
    <row customHeight="1" ht="15.75" r="322" s="7"/>
    <row customHeight="1" ht="15.75" r="323" s="7"/>
    <row customHeight="1" ht="15.75" r="324" s="7"/>
    <row customHeight="1" ht="15.75" r="325" s="7"/>
    <row customHeight="1" ht="15.75" r="326" s="7"/>
    <row customHeight="1" ht="15.75" r="327" s="7"/>
    <row customHeight="1" ht="15.75" r="328" s="7"/>
    <row customHeight="1" ht="15.75" r="329" s="7"/>
    <row customHeight="1" ht="15.75" r="330" s="7"/>
    <row customHeight="1" ht="15.75" r="331" s="7"/>
    <row customHeight="1" ht="15.75" r="332" s="7"/>
    <row customHeight="1" ht="15.75" r="333" s="7"/>
    <row customHeight="1" ht="15.75" r="334" s="7"/>
    <row customHeight="1" ht="15.75" r="335" s="7"/>
    <row customHeight="1" ht="15.75" r="336" s="7"/>
    <row customHeight="1" ht="15.75" r="337" s="7"/>
    <row customHeight="1" ht="15.75" r="338" s="7"/>
    <row customHeight="1" ht="15.75" r="339" s="7"/>
    <row customHeight="1" ht="15.75" r="340" s="7"/>
    <row customHeight="1" ht="15.75" r="341" s="7"/>
    <row customHeight="1" ht="15.75" r="342" s="7"/>
    <row customHeight="1" ht="15.75" r="343" s="7"/>
    <row customHeight="1" ht="15.75" r="344" s="7"/>
    <row customHeight="1" ht="15.75" r="345" s="7"/>
    <row customHeight="1" ht="15.75" r="346" s="7"/>
    <row customHeight="1" ht="15.75" r="347" s="7"/>
    <row customHeight="1" ht="15.75" r="348" s="7"/>
    <row customHeight="1" ht="15.75" r="349" s="7"/>
    <row customHeight="1" ht="15.75" r="350" s="7"/>
    <row customHeight="1" ht="15.75" r="351" s="7"/>
    <row customHeight="1" ht="15.75" r="352" s="7"/>
    <row customHeight="1" ht="15.75" r="353" s="7"/>
    <row customHeight="1" ht="15.75" r="354" s="7"/>
    <row customHeight="1" ht="15.75" r="355" s="7"/>
    <row customHeight="1" ht="15.75" r="356" s="7"/>
    <row customHeight="1" ht="15.75" r="357" s="7"/>
    <row customHeight="1" ht="15.75" r="358" s="7"/>
    <row customHeight="1" ht="15.75" r="359" s="7"/>
    <row customHeight="1" ht="15.75" r="360" s="7"/>
    <row customHeight="1" ht="15.75" r="361" s="7"/>
    <row customHeight="1" ht="15.75" r="362" s="7"/>
    <row customHeight="1" ht="15.75" r="363" s="7"/>
    <row customHeight="1" ht="15.75" r="364" s="7"/>
    <row customHeight="1" ht="15.75" r="365" s="7"/>
    <row customHeight="1" ht="15.75" r="366" s="7"/>
    <row customHeight="1" ht="15.75" r="367" s="7"/>
    <row customHeight="1" ht="15.75" r="368" s="7"/>
    <row customHeight="1" ht="15.75" r="369" s="7"/>
    <row customHeight="1" ht="15.75" r="370" s="7"/>
    <row customHeight="1" ht="15.75" r="371" s="7"/>
    <row customHeight="1" ht="15.75" r="372" s="7"/>
    <row customHeight="1" ht="15.75" r="373" s="7"/>
    <row customHeight="1" ht="15.75" r="374" s="7"/>
    <row customHeight="1" ht="15.75" r="375" s="7"/>
    <row customHeight="1" ht="15.75" r="376" s="7"/>
    <row customHeight="1" ht="15.75" r="377" s="7"/>
    <row customHeight="1" ht="15.75" r="378" s="7"/>
    <row customHeight="1" ht="15.75" r="379" s="7"/>
    <row customHeight="1" ht="15.75" r="380" s="7"/>
    <row customHeight="1" ht="15.75" r="381" s="7"/>
    <row customHeight="1" ht="15.75" r="382" s="7"/>
    <row customHeight="1" ht="15.75" r="383" s="7"/>
    <row customHeight="1" ht="15.75" r="384" s="7"/>
    <row customHeight="1" ht="15.75" r="385" s="7"/>
    <row customHeight="1" ht="15.75" r="386" s="7"/>
    <row customHeight="1" ht="15.75" r="387" s="7"/>
    <row customHeight="1" ht="15.75" r="388" s="7"/>
    <row customHeight="1" ht="15.75" r="389" s="7"/>
    <row customHeight="1" ht="15.75" r="390" s="7"/>
    <row customHeight="1" ht="15.75" r="391" s="7"/>
    <row customHeight="1" ht="15.75" r="392" s="7"/>
    <row customHeight="1" ht="15.75" r="393" s="7"/>
    <row customHeight="1" ht="15.75" r="394" s="7"/>
    <row customHeight="1" ht="15.75" r="395" s="7"/>
    <row customHeight="1" ht="15.75" r="396" s="7"/>
    <row customHeight="1" ht="15.75" r="397" s="7"/>
    <row customHeight="1" ht="15.75" r="398" s="7"/>
    <row customHeight="1" ht="15.75" r="399" s="7"/>
    <row customHeight="1" ht="15.75" r="400" s="7"/>
    <row customHeight="1" ht="15.75" r="401" s="7"/>
    <row customHeight="1" ht="15.75" r="402" s="7"/>
    <row customHeight="1" ht="15.75" r="403" s="7"/>
    <row customHeight="1" ht="15.75" r="404" s="7"/>
    <row customHeight="1" ht="15.75" r="405" s="7"/>
    <row customHeight="1" ht="15.75" r="406" s="7"/>
    <row customHeight="1" ht="15.75" r="407" s="7"/>
    <row customHeight="1" ht="15.75" r="408" s="7"/>
    <row customHeight="1" ht="15.75" r="409" s="7"/>
    <row customHeight="1" ht="15.75" r="410" s="7"/>
    <row customHeight="1" ht="15.75" r="411" s="7"/>
    <row customHeight="1" ht="15.75" r="412" s="7"/>
    <row customHeight="1" ht="15.75" r="413" s="7"/>
    <row customHeight="1" ht="15.75" r="414" s="7"/>
    <row customHeight="1" ht="15.75" r="415" s="7"/>
    <row customHeight="1" ht="15.75" r="416" s="7"/>
    <row customHeight="1" ht="15.75" r="417" s="7"/>
    <row customHeight="1" ht="15.75" r="418" s="7"/>
    <row customHeight="1" ht="15.75" r="419" s="7"/>
    <row customHeight="1" ht="15.75" r="420" s="7"/>
    <row customHeight="1" ht="15.75" r="421" s="7"/>
    <row customHeight="1" ht="15.75" r="422" s="7"/>
    <row customHeight="1" ht="15.75" r="423" s="7"/>
    <row customHeight="1" ht="15.75" r="424" s="7"/>
    <row customHeight="1" ht="15.75" r="425" s="7"/>
    <row customHeight="1" ht="15.75" r="426" s="7"/>
    <row customHeight="1" ht="15.75" r="427" s="7"/>
    <row customHeight="1" ht="15.75" r="428" s="7"/>
    <row customHeight="1" ht="15.75" r="429" s="7"/>
    <row customHeight="1" ht="15.75" r="430" s="7"/>
    <row customHeight="1" ht="15.75" r="431" s="7"/>
    <row customHeight="1" ht="15.75" r="432" s="7"/>
    <row customHeight="1" ht="15.75" r="433" s="7"/>
    <row customHeight="1" ht="15.75" r="434" s="7"/>
    <row customHeight="1" ht="15.75" r="435" s="7"/>
    <row customHeight="1" ht="15.75" r="436" s="7"/>
    <row customHeight="1" ht="15.75" r="437" s="7"/>
    <row customHeight="1" ht="15.75" r="438" s="7"/>
    <row customHeight="1" ht="15.75" r="439" s="7"/>
    <row customHeight="1" ht="15.75" r="440" s="7"/>
    <row customHeight="1" ht="15.75" r="441" s="7"/>
    <row customHeight="1" ht="15.75" r="442" s="7"/>
    <row customHeight="1" ht="15.75" r="443" s="7"/>
    <row customHeight="1" ht="15.75" r="444" s="7"/>
    <row customHeight="1" ht="15.75" r="445" s="7"/>
    <row customHeight="1" ht="15.75" r="446" s="7"/>
    <row customHeight="1" ht="15.75" r="447" s="7"/>
    <row customHeight="1" ht="15.75" r="448" s="7"/>
    <row customHeight="1" ht="15.75" r="449" s="7"/>
    <row customHeight="1" ht="15.75" r="450" s="7"/>
    <row customHeight="1" ht="15.75" r="451" s="7"/>
    <row customHeight="1" ht="15.75" r="452" s="7"/>
    <row customHeight="1" ht="15.75" r="453" s="7"/>
    <row customHeight="1" ht="15.75" r="454" s="7"/>
    <row customHeight="1" ht="15.75" r="455" s="7"/>
    <row customHeight="1" ht="15.75" r="456" s="7"/>
    <row customHeight="1" ht="15.75" r="457" s="7"/>
    <row customHeight="1" ht="15.75" r="458" s="7"/>
    <row customHeight="1" ht="15.75" r="459" s="7"/>
    <row customHeight="1" ht="15.75" r="460" s="7"/>
    <row customHeight="1" ht="15.75" r="461" s="7"/>
    <row customHeight="1" ht="15.75" r="462" s="7"/>
    <row customHeight="1" ht="15.75" r="463" s="7"/>
    <row customHeight="1" ht="15.75" r="464" s="7"/>
    <row customHeight="1" ht="15.75" r="465" s="7"/>
    <row customHeight="1" ht="15.75" r="466" s="7"/>
    <row customHeight="1" ht="15.75" r="467" s="7"/>
    <row customHeight="1" ht="15.75" r="468" s="7"/>
    <row customHeight="1" ht="15.75" r="469" s="7"/>
    <row customHeight="1" ht="15.75" r="470" s="7"/>
    <row customHeight="1" ht="15.75" r="471" s="7"/>
    <row customHeight="1" ht="15.75" r="472" s="7"/>
    <row customHeight="1" ht="15.75" r="473" s="7"/>
    <row customHeight="1" ht="15.75" r="474" s="7"/>
    <row customHeight="1" ht="15.75" r="475" s="7"/>
    <row customHeight="1" ht="15.75" r="476" s="7"/>
    <row customHeight="1" ht="15.75" r="477" s="7"/>
    <row customHeight="1" ht="15.75" r="478" s="7"/>
    <row customHeight="1" ht="15.75" r="479" s="7"/>
    <row customHeight="1" ht="15.75" r="480" s="7"/>
    <row customHeight="1" ht="15.75" r="481" s="7"/>
    <row customHeight="1" ht="15.75" r="482" s="7"/>
    <row customHeight="1" ht="15.75" r="483" s="7"/>
    <row customHeight="1" ht="15.75" r="484" s="7"/>
    <row customHeight="1" ht="15.75" r="485" s="7"/>
    <row customHeight="1" ht="15.75" r="486" s="7"/>
    <row customHeight="1" ht="15.75" r="487" s="7"/>
    <row customHeight="1" ht="15.75" r="488" s="7"/>
    <row customHeight="1" ht="15.75" r="489" s="7"/>
    <row customHeight="1" ht="15.75" r="490" s="7"/>
    <row customHeight="1" ht="15.75" r="491" s="7"/>
    <row customHeight="1" ht="15.75" r="492" s="7"/>
    <row customHeight="1" ht="15.75" r="493" s="7"/>
    <row customHeight="1" ht="15.75" r="494" s="7"/>
    <row customHeight="1" ht="15.75" r="495" s="7"/>
    <row customHeight="1" ht="15.75" r="496" s="7"/>
    <row customHeight="1" ht="15.75" r="497" s="7"/>
    <row customHeight="1" ht="15.75" r="498" s="7"/>
    <row customHeight="1" ht="15.75" r="499" s="7"/>
    <row customHeight="1" ht="15.75" r="500" s="7"/>
    <row customHeight="1" ht="15.75" r="501" s="7"/>
    <row customHeight="1" ht="15.75" r="502" s="7"/>
    <row customHeight="1" ht="15.75" r="503" s="7"/>
    <row customHeight="1" ht="15.75" r="504" s="7"/>
    <row customHeight="1" ht="15.75" r="505" s="7"/>
    <row customHeight="1" ht="15.75" r="506" s="7"/>
    <row customHeight="1" ht="15.75" r="507" s="7"/>
    <row customHeight="1" ht="15.75" r="508" s="7"/>
    <row customHeight="1" ht="15.75" r="509" s="7"/>
    <row customHeight="1" ht="15.75" r="510" s="7"/>
    <row customHeight="1" ht="15.75" r="511" s="7"/>
    <row customHeight="1" ht="15.75" r="512" s="7"/>
    <row customHeight="1" ht="15.75" r="513" s="7"/>
    <row customHeight="1" ht="15.75" r="514" s="7"/>
    <row customHeight="1" ht="15.75" r="515" s="7"/>
    <row customHeight="1" ht="15.75" r="516" s="7"/>
    <row customHeight="1" ht="15.75" r="517" s="7"/>
    <row customHeight="1" ht="15.75" r="518" s="7"/>
    <row customHeight="1" ht="15.75" r="519" s="7"/>
    <row customHeight="1" ht="15.75" r="520" s="7"/>
    <row customHeight="1" ht="15.75" r="521" s="7"/>
    <row customHeight="1" ht="15.75" r="522" s="7"/>
    <row customHeight="1" ht="15.75" r="523" s="7"/>
    <row customHeight="1" ht="15.75" r="524" s="7"/>
    <row customHeight="1" ht="15.75" r="525" s="7"/>
    <row customHeight="1" ht="15.75" r="526" s="7"/>
    <row customHeight="1" ht="15.75" r="527" s="7"/>
    <row customHeight="1" ht="15.75" r="528" s="7"/>
    <row customHeight="1" ht="15.75" r="529" s="7"/>
    <row customHeight="1" ht="15.75" r="530" s="7"/>
    <row customHeight="1" ht="15.75" r="531" s="7"/>
    <row customHeight="1" ht="15.75" r="532" s="7"/>
    <row customHeight="1" ht="15.75" r="533" s="7"/>
    <row customHeight="1" ht="15.75" r="534" s="7"/>
    <row customHeight="1" ht="15.75" r="535" s="7"/>
    <row customHeight="1" ht="15.75" r="536" s="7"/>
    <row customHeight="1" ht="15.75" r="537" s="7"/>
    <row customHeight="1" ht="15.75" r="538" s="7"/>
    <row customHeight="1" ht="15.75" r="539" s="7"/>
    <row customHeight="1" ht="15.75" r="540" s="7"/>
    <row customHeight="1" ht="15.75" r="541" s="7"/>
    <row customHeight="1" ht="15.75" r="542" s="7"/>
    <row customHeight="1" ht="15.75" r="543" s="7"/>
    <row customHeight="1" ht="15.75" r="544" s="7"/>
    <row customHeight="1" ht="15.75" r="545" s="7"/>
    <row customHeight="1" ht="15.75" r="546" s="7"/>
    <row customHeight="1" ht="15.75" r="547" s="7"/>
    <row customHeight="1" ht="15.75" r="548" s="7"/>
    <row customHeight="1" ht="15.75" r="549" s="7"/>
    <row customHeight="1" ht="15.75" r="550" s="7"/>
    <row customHeight="1" ht="15.75" r="551" s="7"/>
    <row customHeight="1" ht="15.75" r="552" s="7"/>
    <row customHeight="1" ht="15.75" r="553" s="7"/>
    <row customHeight="1" ht="15.75" r="554" s="7"/>
    <row customHeight="1" ht="15.75" r="555" s="7"/>
    <row customHeight="1" ht="15.75" r="556" s="7"/>
    <row customHeight="1" ht="15.75" r="557" s="7"/>
    <row customHeight="1" ht="15.75" r="558" s="7"/>
    <row customHeight="1" ht="15.75" r="559" s="7"/>
    <row customHeight="1" ht="15.75" r="560" s="7"/>
    <row customHeight="1" ht="15.75" r="561" s="7"/>
    <row customHeight="1" ht="15.75" r="562" s="7"/>
    <row customHeight="1" ht="15.75" r="563" s="7"/>
    <row customHeight="1" ht="15.75" r="564" s="7"/>
    <row customHeight="1" ht="15.75" r="565" s="7"/>
    <row customHeight="1" ht="15.75" r="566" s="7"/>
    <row customHeight="1" ht="15.75" r="567" s="7"/>
    <row customHeight="1" ht="15.75" r="568" s="7"/>
    <row customHeight="1" ht="15.75" r="569" s="7"/>
    <row customHeight="1" ht="15.75" r="570" s="7"/>
    <row customHeight="1" ht="15.75" r="571" s="7"/>
    <row customHeight="1" ht="15.75" r="572" s="7"/>
    <row customHeight="1" ht="15.75" r="573" s="7"/>
    <row customHeight="1" ht="15.75" r="574" s="7"/>
    <row customHeight="1" ht="15.75" r="575" s="7"/>
    <row customHeight="1" ht="15.75" r="576" s="7"/>
    <row customHeight="1" ht="15.75" r="577" s="7"/>
    <row customHeight="1" ht="15.75" r="578" s="7"/>
    <row customHeight="1" ht="15.75" r="579" s="7"/>
    <row customHeight="1" ht="15.75" r="580" s="7"/>
    <row customHeight="1" ht="15.75" r="581" s="7"/>
    <row customHeight="1" ht="15.75" r="582" s="7"/>
    <row customHeight="1" ht="15.75" r="583" s="7"/>
    <row customHeight="1" ht="15.75" r="584" s="7"/>
    <row customHeight="1" ht="15.75" r="585" s="7"/>
    <row customHeight="1" ht="15.75" r="586" s="7"/>
    <row customHeight="1" ht="15.75" r="587" s="7"/>
    <row customHeight="1" ht="15.75" r="588" s="7"/>
    <row customHeight="1" ht="15.75" r="589" s="7"/>
    <row customHeight="1" ht="15.75" r="590" s="7"/>
    <row customHeight="1" ht="15.75" r="591" s="7"/>
    <row customHeight="1" ht="15.75" r="592" s="7"/>
    <row customHeight="1" ht="15.75" r="593" s="7"/>
    <row customHeight="1" ht="15.75" r="594" s="7"/>
    <row customHeight="1" ht="15.75" r="595" s="7"/>
    <row customHeight="1" ht="15.75" r="596" s="7"/>
    <row customHeight="1" ht="15.75" r="597" s="7"/>
    <row customHeight="1" ht="15.75" r="598" s="7"/>
    <row customHeight="1" ht="15.75" r="599" s="7"/>
    <row customHeight="1" ht="15.75" r="600" s="7"/>
    <row customHeight="1" ht="15.75" r="601" s="7"/>
    <row customHeight="1" ht="15.75" r="602" s="7"/>
    <row customHeight="1" ht="15.75" r="603" s="7"/>
    <row customHeight="1" ht="15.75" r="604" s="7"/>
    <row customHeight="1" ht="15.75" r="605" s="7"/>
    <row customHeight="1" ht="15.75" r="606" s="7"/>
    <row customHeight="1" ht="15.75" r="607" s="7"/>
    <row customHeight="1" ht="15.75" r="608" s="7"/>
    <row customHeight="1" ht="15.75" r="609" s="7"/>
    <row customHeight="1" ht="15.75" r="610" s="7"/>
    <row customHeight="1" ht="15.75" r="611" s="7"/>
    <row customHeight="1" ht="15.75" r="612" s="7"/>
    <row customHeight="1" ht="15.75" r="613" s="7"/>
    <row customHeight="1" ht="15.75" r="614" s="7"/>
    <row customHeight="1" ht="15.75" r="615" s="7"/>
    <row customHeight="1" ht="15.75" r="616" s="7"/>
    <row customHeight="1" ht="15.75" r="617" s="7"/>
    <row customHeight="1" ht="15.75" r="618" s="7"/>
    <row customHeight="1" ht="15.75" r="619" s="7"/>
    <row customHeight="1" ht="15.75" r="620" s="7"/>
    <row customHeight="1" ht="15.75" r="621" s="7"/>
    <row customHeight="1" ht="15.75" r="622" s="7"/>
    <row customHeight="1" ht="15.75" r="623" s="7"/>
    <row customHeight="1" ht="15.75" r="624" s="7"/>
    <row customHeight="1" ht="15.75" r="625" s="7"/>
    <row customHeight="1" ht="15.75" r="626" s="7"/>
    <row customHeight="1" ht="15.75" r="627" s="7"/>
    <row customHeight="1" ht="15.75" r="628" s="7"/>
    <row customHeight="1" ht="15.75" r="629" s="7"/>
    <row customHeight="1" ht="15.75" r="630" s="7"/>
    <row customHeight="1" ht="15.75" r="631" s="7"/>
    <row customHeight="1" ht="15.75" r="632" s="7"/>
    <row customHeight="1" ht="15.75" r="633" s="7"/>
    <row customHeight="1" ht="15.75" r="634" s="7"/>
    <row customHeight="1" ht="15.75" r="635" s="7"/>
    <row customHeight="1" ht="15.75" r="636" s="7"/>
    <row customHeight="1" ht="15.75" r="637" s="7"/>
    <row customHeight="1" ht="15.75" r="638" s="7"/>
    <row customHeight="1" ht="15.75" r="639" s="7"/>
    <row customHeight="1" ht="15.75" r="640" s="7"/>
    <row customHeight="1" ht="15.75" r="641" s="7"/>
    <row customHeight="1" ht="15.75" r="642" s="7"/>
    <row customHeight="1" ht="15.75" r="643" s="7"/>
    <row customHeight="1" ht="15.75" r="644" s="7"/>
    <row customHeight="1" ht="15.75" r="645" s="7"/>
    <row customHeight="1" ht="15.75" r="646" s="7"/>
    <row customHeight="1" ht="15.75" r="647" s="7"/>
    <row customHeight="1" ht="15.75" r="648" s="7"/>
    <row customHeight="1" ht="15.75" r="649" s="7"/>
    <row customHeight="1" ht="15.75" r="650" s="7"/>
    <row customHeight="1" ht="15.75" r="651" s="7"/>
    <row customHeight="1" ht="15.75" r="652" s="7"/>
    <row customHeight="1" ht="15.75" r="653" s="7"/>
    <row customHeight="1" ht="15.75" r="654" s="7"/>
    <row customHeight="1" ht="15.75" r="655" s="7"/>
    <row customHeight="1" ht="15.75" r="656" s="7"/>
    <row customHeight="1" ht="15.75" r="657" s="7"/>
    <row customHeight="1" ht="15.75" r="658" s="7"/>
    <row customHeight="1" ht="15.75" r="659" s="7"/>
    <row customHeight="1" ht="15.75" r="660" s="7"/>
    <row customHeight="1" ht="15.75" r="661" s="7"/>
    <row customHeight="1" ht="15.75" r="662" s="7"/>
    <row customHeight="1" ht="15.75" r="663" s="7"/>
    <row customHeight="1" ht="15.75" r="664" s="7"/>
    <row customHeight="1" ht="15.75" r="665" s="7"/>
    <row customHeight="1" ht="15.75" r="666" s="7"/>
    <row customHeight="1" ht="15.75" r="667" s="7"/>
    <row customHeight="1" ht="15.75" r="668" s="7"/>
    <row customHeight="1" ht="15.75" r="669" s="7"/>
    <row customHeight="1" ht="15.75" r="670" s="7"/>
    <row customHeight="1" ht="15.75" r="671" s="7"/>
    <row customHeight="1" ht="15.75" r="672" s="7"/>
    <row customHeight="1" ht="15.75" r="673" s="7"/>
    <row customHeight="1" ht="15.75" r="674" s="7"/>
    <row customHeight="1" ht="15.75" r="675" s="7"/>
    <row customHeight="1" ht="15.75" r="676" s="7"/>
    <row customHeight="1" ht="15.75" r="677" s="7"/>
    <row customHeight="1" ht="15.75" r="678" s="7"/>
    <row customHeight="1" ht="15.75" r="679" s="7"/>
    <row customHeight="1" ht="15.75" r="680" s="7"/>
    <row customHeight="1" ht="15.75" r="681" s="7"/>
    <row customHeight="1" ht="15.75" r="682" s="7"/>
    <row customHeight="1" ht="15.75" r="683" s="7"/>
    <row customHeight="1" ht="15.75" r="684" s="7"/>
    <row customHeight="1" ht="15.75" r="685" s="7"/>
    <row customHeight="1" ht="15.75" r="686" s="7"/>
    <row customHeight="1" ht="15.75" r="687" s="7"/>
    <row customHeight="1" ht="15.75" r="688" s="7"/>
    <row customHeight="1" ht="15.75" r="689" s="7"/>
    <row customHeight="1" ht="15.75" r="690" s="7"/>
    <row customHeight="1" ht="15.75" r="691" s="7"/>
    <row customHeight="1" ht="15.75" r="692" s="7"/>
    <row customHeight="1" ht="15.75" r="693" s="7"/>
    <row customHeight="1" ht="15.75" r="694" s="7"/>
    <row customHeight="1" ht="15.75" r="695" s="7"/>
    <row customHeight="1" ht="15.75" r="696" s="7"/>
    <row customHeight="1" ht="15.75" r="697" s="7"/>
    <row customHeight="1" ht="15.75" r="698" s="7"/>
    <row customHeight="1" ht="15.75" r="699" s="7"/>
    <row customHeight="1" ht="15.75" r="700" s="7"/>
    <row customHeight="1" ht="15.75" r="701" s="7"/>
    <row customHeight="1" ht="15.75" r="702" s="7"/>
    <row customHeight="1" ht="15.75" r="703" s="7"/>
    <row customHeight="1" ht="15.75" r="704" s="7"/>
    <row customHeight="1" ht="15.75" r="705" s="7"/>
    <row customHeight="1" ht="15.75" r="706" s="7"/>
    <row customHeight="1" ht="15.75" r="707" s="7"/>
    <row customHeight="1" ht="15.75" r="708" s="7"/>
    <row customHeight="1" ht="15.75" r="709" s="7"/>
    <row customHeight="1" ht="15.75" r="710" s="7"/>
    <row customHeight="1" ht="15.75" r="711" s="7"/>
    <row customHeight="1" ht="15.75" r="712" s="7"/>
    <row customHeight="1" ht="15.75" r="713" s="7"/>
    <row customHeight="1" ht="15.75" r="714" s="7"/>
    <row customHeight="1" ht="15.75" r="715" s="7"/>
    <row customHeight="1" ht="15.75" r="716" s="7"/>
    <row customHeight="1" ht="15.75" r="717" s="7"/>
    <row customHeight="1" ht="15.75" r="718" s="7"/>
    <row customHeight="1" ht="15.75" r="719" s="7"/>
    <row customHeight="1" ht="15.75" r="720" s="7"/>
    <row customHeight="1" ht="15.75" r="721" s="7"/>
    <row customHeight="1" ht="15.75" r="722" s="7"/>
    <row customHeight="1" ht="15.75" r="723" s="7"/>
    <row customHeight="1" ht="15.75" r="724" s="7"/>
    <row customHeight="1" ht="15.75" r="725" s="7"/>
    <row customHeight="1" ht="15.75" r="726" s="7"/>
    <row customHeight="1" ht="15.75" r="727" s="7"/>
    <row customHeight="1" ht="15.75" r="728" s="7"/>
    <row customHeight="1" ht="15.75" r="729" s="7"/>
    <row customHeight="1" ht="15.75" r="730" s="7"/>
    <row customHeight="1" ht="15.75" r="731" s="7"/>
    <row customHeight="1" ht="15.75" r="732" s="7"/>
    <row customHeight="1" ht="15.75" r="733" s="7"/>
    <row customHeight="1" ht="15.75" r="734" s="7"/>
    <row customHeight="1" ht="15.75" r="735" s="7"/>
    <row customHeight="1" ht="15.75" r="736" s="7"/>
    <row customHeight="1" ht="15.75" r="737" s="7"/>
    <row customHeight="1" ht="15.75" r="738" s="7"/>
    <row customHeight="1" ht="15.75" r="739" s="7"/>
    <row customHeight="1" ht="15.75" r="740" s="7"/>
    <row customHeight="1" ht="15.75" r="741" s="7"/>
    <row customHeight="1" ht="15.75" r="742" s="7"/>
    <row customHeight="1" ht="15.75" r="743" s="7"/>
    <row customHeight="1" ht="15.75" r="744" s="7"/>
    <row customHeight="1" ht="15.75" r="745" s="7"/>
    <row customHeight="1" ht="15.75" r="746" s="7"/>
    <row customHeight="1" ht="15.75" r="747" s="7"/>
    <row customHeight="1" ht="15.75" r="748" s="7"/>
    <row customHeight="1" ht="15.75" r="749" s="7"/>
    <row customHeight="1" ht="15.75" r="750" s="7"/>
    <row customHeight="1" ht="15.75" r="751" s="7"/>
    <row customHeight="1" ht="15.75" r="752" s="7"/>
    <row customHeight="1" ht="15.75" r="753" s="7"/>
    <row customHeight="1" ht="15.75" r="754" s="7"/>
    <row customHeight="1" ht="15.75" r="755" s="7"/>
    <row customHeight="1" ht="15.75" r="756" s="7"/>
    <row customHeight="1" ht="15.75" r="757" s="7"/>
    <row customHeight="1" ht="15.75" r="758" s="7"/>
    <row customHeight="1" ht="15.75" r="759" s="7"/>
    <row customHeight="1" ht="15.75" r="760" s="7"/>
    <row customHeight="1" ht="15.75" r="761" s="7"/>
    <row customHeight="1" ht="15.75" r="762" s="7"/>
    <row customHeight="1" ht="15.75" r="763" s="7"/>
    <row customHeight="1" ht="15.75" r="764" s="7"/>
    <row customHeight="1" ht="15.75" r="765" s="7"/>
    <row customHeight="1" ht="15.75" r="766" s="7"/>
    <row customHeight="1" ht="15.75" r="767" s="7"/>
    <row customHeight="1" ht="15.75" r="768" s="7"/>
    <row customHeight="1" ht="15.75" r="769" s="7"/>
    <row customHeight="1" ht="15.75" r="770" s="7"/>
    <row customHeight="1" ht="15.75" r="771" s="7"/>
    <row customHeight="1" ht="15.75" r="772" s="7"/>
    <row customHeight="1" ht="15.75" r="773" s="7"/>
    <row customHeight="1" ht="15.75" r="774" s="7"/>
    <row customHeight="1" ht="15.75" r="775" s="7"/>
    <row customHeight="1" ht="15.75" r="776" s="7"/>
    <row customHeight="1" ht="15.75" r="777" s="7"/>
    <row customHeight="1" ht="15.75" r="778" s="7"/>
    <row customHeight="1" ht="15.75" r="779" s="7"/>
    <row customHeight="1" ht="15.75" r="780" s="7"/>
    <row customHeight="1" ht="15.75" r="781" s="7"/>
    <row customHeight="1" ht="15.75" r="782" s="7"/>
    <row customHeight="1" ht="15.75" r="783" s="7"/>
    <row customHeight="1" ht="15.75" r="784" s="7"/>
    <row customHeight="1" ht="15.75" r="785" s="7"/>
    <row customHeight="1" ht="15.75" r="786" s="7"/>
    <row customHeight="1" ht="15.75" r="787" s="7"/>
    <row customHeight="1" ht="15.75" r="788" s="7"/>
    <row customHeight="1" ht="15.75" r="789" s="7"/>
    <row customHeight="1" ht="15.75" r="790" s="7"/>
    <row customHeight="1" ht="15.75" r="791" s="7"/>
    <row customHeight="1" ht="15.75" r="792" s="7"/>
    <row customHeight="1" ht="15.75" r="793" s="7"/>
    <row customHeight="1" ht="15.75" r="794" s="7"/>
    <row customHeight="1" ht="15.75" r="795" s="7"/>
    <row customHeight="1" ht="15.75" r="796" s="7"/>
    <row customHeight="1" ht="15.75" r="797" s="7"/>
    <row customHeight="1" ht="15.75" r="798" s="7"/>
    <row customHeight="1" ht="15.75" r="799" s="7"/>
    <row customHeight="1" ht="15.75" r="800" s="7"/>
    <row customHeight="1" ht="15.75" r="801" s="7"/>
    <row customHeight="1" ht="15.75" r="802" s="7"/>
    <row customHeight="1" ht="15.75" r="803" s="7"/>
    <row customHeight="1" ht="15.75" r="804" s="7"/>
    <row customHeight="1" ht="15.75" r="805" s="7"/>
    <row customHeight="1" ht="15.75" r="806" s="7"/>
    <row customHeight="1" ht="15.75" r="807" s="7"/>
    <row customHeight="1" ht="15.75" r="808" s="7"/>
    <row customHeight="1" ht="15.75" r="809" s="7"/>
    <row customHeight="1" ht="15.75" r="810" s="7"/>
    <row customHeight="1" ht="15.75" r="811" s="7"/>
    <row customHeight="1" ht="15.75" r="812" s="7"/>
    <row customHeight="1" ht="15.75" r="813" s="7"/>
    <row customHeight="1" ht="15.75" r="814" s="7"/>
    <row customHeight="1" ht="15.75" r="815" s="7"/>
    <row customHeight="1" ht="15.75" r="816" s="7"/>
    <row customHeight="1" ht="15.75" r="817" s="7"/>
    <row customHeight="1" ht="15.75" r="818" s="7"/>
    <row customHeight="1" ht="15.75" r="819" s="7"/>
    <row customHeight="1" ht="15.75" r="820" s="7"/>
    <row customHeight="1" ht="15.75" r="821" s="7"/>
    <row customHeight="1" ht="15.75" r="822" s="7"/>
    <row customHeight="1" ht="15.75" r="823" s="7"/>
    <row customHeight="1" ht="15.75" r="824" s="7"/>
    <row customHeight="1" ht="15.75" r="825" s="7"/>
    <row customHeight="1" ht="15.75" r="826" s="7"/>
    <row customHeight="1" ht="15.75" r="827" s="7"/>
    <row customHeight="1" ht="15.75" r="828" s="7"/>
    <row customHeight="1" ht="15.75" r="829" s="7"/>
    <row customHeight="1" ht="15.75" r="830" s="7"/>
    <row customHeight="1" ht="15.75" r="831" s="7"/>
    <row customHeight="1" ht="15.75" r="832" s="7"/>
    <row customHeight="1" ht="15.75" r="833" s="7"/>
    <row customHeight="1" ht="15.75" r="834" s="7"/>
    <row customHeight="1" ht="15.75" r="835" s="7"/>
    <row customHeight="1" ht="15.75" r="836" s="7"/>
    <row customHeight="1" ht="15.75" r="837" s="7"/>
    <row customHeight="1" ht="15.75" r="838" s="7"/>
    <row customHeight="1" ht="15.75" r="839" s="7"/>
    <row customHeight="1" ht="15.75" r="840" s="7"/>
    <row customHeight="1" ht="15.75" r="841" s="7"/>
    <row customHeight="1" ht="15.75" r="842" s="7"/>
    <row customHeight="1" ht="15.75" r="843" s="7"/>
    <row customHeight="1" ht="15.75" r="844" s="7"/>
    <row customHeight="1" ht="15.75" r="845" s="7"/>
    <row customHeight="1" ht="15.75" r="846" s="7"/>
    <row customHeight="1" ht="15.75" r="847" s="7"/>
    <row customHeight="1" ht="15.75" r="848" s="7"/>
    <row customHeight="1" ht="15.75" r="849" s="7"/>
    <row customHeight="1" ht="15.75" r="850" s="7"/>
    <row customHeight="1" ht="15.75" r="851" s="7"/>
    <row customHeight="1" ht="15.75" r="852" s="7"/>
    <row customHeight="1" ht="15.75" r="853" s="7"/>
    <row customHeight="1" ht="15.75" r="854" s="7"/>
    <row customHeight="1" ht="15.75" r="855" s="7"/>
    <row customHeight="1" ht="15.75" r="856" s="7"/>
    <row customHeight="1" ht="15.75" r="857" s="7"/>
    <row customHeight="1" ht="15.75" r="858" s="7"/>
    <row customHeight="1" ht="15.75" r="859" s="7"/>
    <row customHeight="1" ht="15.75" r="860" s="7"/>
    <row customHeight="1" ht="15.75" r="861" s="7"/>
    <row customHeight="1" ht="15.75" r="862" s="7"/>
    <row customHeight="1" ht="15.75" r="863" s="7"/>
    <row customHeight="1" ht="15.75" r="864" s="7"/>
    <row customHeight="1" ht="15.75" r="865" s="7"/>
    <row customHeight="1" ht="15.75" r="866" s="7"/>
    <row customHeight="1" ht="15.75" r="867" s="7"/>
    <row customHeight="1" ht="15.75" r="868" s="7"/>
    <row customHeight="1" ht="15.75" r="869" s="7"/>
    <row customHeight="1" ht="15.75" r="870" s="7"/>
    <row customHeight="1" ht="15.75" r="871" s="7"/>
    <row customHeight="1" ht="15.75" r="872" s="7"/>
    <row customHeight="1" ht="15.75" r="873" s="7"/>
    <row customHeight="1" ht="15.75" r="874" s="7"/>
    <row customHeight="1" ht="15.75" r="875" s="7"/>
    <row customHeight="1" ht="15.75" r="876" s="7"/>
    <row customHeight="1" ht="15.75" r="877" s="7"/>
    <row customHeight="1" ht="15.75" r="878" s="7"/>
    <row customHeight="1" ht="15.75" r="879" s="7"/>
    <row customHeight="1" ht="15.75" r="880" s="7"/>
    <row customHeight="1" ht="15.75" r="881" s="7"/>
    <row customHeight="1" ht="15.75" r="882" s="7"/>
    <row customHeight="1" ht="15.75" r="883" s="7"/>
    <row customHeight="1" ht="15.75" r="884" s="7"/>
    <row customHeight="1" ht="15.75" r="885" s="7"/>
    <row customHeight="1" ht="15.75" r="886" s="7"/>
    <row customHeight="1" ht="15.75" r="887" s="7"/>
    <row customHeight="1" ht="15.75" r="888" s="7"/>
    <row customHeight="1" ht="15.75" r="889" s="7"/>
    <row customHeight="1" ht="15.75" r="890" s="7"/>
    <row customHeight="1" ht="15.75" r="891" s="7"/>
    <row customHeight="1" ht="15.75" r="892" s="7"/>
    <row customHeight="1" ht="15.75" r="893" s="7"/>
    <row customHeight="1" ht="15.75" r="894" s="7"/>
    <row customHeight="1" ht="15.75" r="895" s="7"/>
    <row customHeight="1" ht="15.75" r="896" s="7"/>
    <row customHeight="1" ht="15.75" r="897" s="7"/>
    <row customHeight="1" ht="15.75" r="898" s="7"/>
    <row customHeight="1" ht="15.75" r="899" s="7"/>
    <row customHeight="1" ht="15.75" r="900" s="7"/>
    <row customHeight="1" ht="15.75" r="901" s="7"/>
    <row customHeight="1" ht="15.75" r="902" s="7"/>
    <row customHeight="1" ht="15.75" r="903" s="7"/>
    <row customHeight="1" ht="15.75" r="904" s="7"/>
    <row customHeight="1" ht="15.75" r="905" s="7"/>
    <row customHeight="1" ht="15.75" r="906" s="7"/>
    <row customHeight="1" ht="15.75" r="907" s="7"/>
    <row customHeight="1" ht="15.75" r="908" s="7"/>
    <row customHeight="1" ht="15.75" r="909" s="7"/>
    <row customHeight="1" ht="15.75" r="910" s="7"/>
    <row customHeight="1" ht="15.75" r="911" s="7"/>
    <row customHeight="1" ht="15.75" r="912" s="7"/>
    <row customHeight="1" ht="15.75" r="913" s="7"/>
    <row customHeight="1" ht="15.75" r="914" s="7"/>
    <row customHeight="1" ht="15.75" r="915" s="7"/>
    <row customHeight="1" ht="15.75" r="916" s="7"/>
    <row customHeight="1" ht="15.75" r="917" s="7"/>
    <row customHeight="1" ht="15.75" r="918" s="7"/>
    <row customHeight="1" ht="15.75" r="919" s="7"/>
    <row customHeight="1" ht="15.75" r="920" s="7"/>
    <row customHeight="1" ht="15.75" r="921" s="7"/>
    <row customHeight="1" ht="15.75" r="922" s="7"/>
    <row customHeight="1" ht="15.75" r="923" s="7"/>
    <row customHeight="1" ht="15.75" r="924" s="7"/>
    <row customHeight="1" ht="15.75" r="925" s="7"/>
    <row customHeight="1" ht="15.75" r="926" s="7"/>
    <row customHeight="1" ht="15.75" r="927" s="7"/>
    <row customHeight="1" ht="15.75" r="928" s="7"/>
    <row customHeight="1" ht="15.75" r="929" s="7"/>
    <row customHeight="1" ht="15.75" r="930" s="7"/>
    <row customHeight="1" ht="15.75" r="931" s="7"/>
    <row customHeight="1" ht="15.75" r="932" s="7"/>
    <row customHeight="1" ht="15.75" r="933" s="7"/>
    <row customHeight="1" ht="15.75" r="934" s="7"/>
    <row customHeight="1" ht="15.75" r="935" s="7"/>
    <row customHeight="1" ht="15.75" r="936" s="7"/>
    <row customHeight="1" ht="15.75" r="937" s="7"/>
    <row customHeight="1" ht="15.75" r="938" s="7"/>
    <row customHeight="1" ht="15.75" r="939" s="7"/>
    <row customHeight="1" ht="15.75" r="940" s="7"/>
    <row customHeight="1" ht="15.75" r="941" s="7"/>
    <row customHeight="1" ht="15.75" r="942" s="7"/>
    <row customHeight="1" ht="15.75" r="943" s="7"/>
    <row customHeight="1" ht="15.75" r="944" s="7"/>
    <row customHeight="1" ht="15.75" r="945" s="7"/>
    <row customHeight="1" ht="15.75" r="946" s="7"/>
    <row customHeight="1" ht="15.75" r="947" s="7"/>
    <row customHeight="1" ht="15.75" r="948" s="7"/>
    <row customHeight="1" ht="15.75" r="949" s="7"/>
    <row customHeight="1" ht="15.75" r="950" s="7"/>
    <row customHeight="1" ht="15.75" r="951" s="7"/>
    <row customHeight="1" ht="15.75" r="952" s="7"/>
    <row customHeight="1" ht="15.75" r="953" s="7"/>
    <row customHeight="1" ht="15.75" r="954" s="7"/>
    <row customHeight="1" ht="15.75" r="955" s="7"/>
    <row customHeight="1" ht="15.75" r="956" s="7"/>
    <row customHeight="1" ht="15.75" r="957" s="7"/>
    <row customHeight="1" ht="15.75" r="958" s="7"/>
    <row customHeight="1" ht="15.75" r="959" s="7"/>
    <row customHeight="1" ht="15.75" r="960" s="7"/>
    <row customHeight="1" ht="15.75" r="961" s="7"/>
    <row customHeight="1" ht="15.75" r="962" s="7"/>
    <row customHeight="1" ht="15.75" r="963" s="7"/>
    <row customHeight="1" ht="15.75" r="964" s="7"/>
    <row customHeight="1" ht="15.75" r="965" s="7"/>
    <row customHeight="1" ht="15.75" r="966" s="7"/>
    <row customHeight="1" ht="15.75" r="967" s="7"/>
    <row customHeight="1" ht="15.75" r="968" s="7"/>
    <row customHeight="1" ht="15.75" r="969" s="7"/>
    <row customHeight="1" ht="15.75" r="970" s="7"/>
    <row customHeight="1" ht="15.75" r="971" s="7"/>
    <row customHeight="1" ht="15.75" r="972" s="7"/>
    <row customHeight="1" ht="15.75" r="973" s="7"/>
    <row customHeight="1" ht="15.75" r="974" s="7"/>
    <row customHeight="1" ht="15.75" r="975" s="7"/>
    <row customHeight="1" ht="15.75" r="976" s="7"/>
    <row customHeight="1" ht="15.75" r="977" s="7"/>
    <row customHeight="1" ht="15.75" r="978" s="7"/>
    <row customHeight="1" ht="15.75" r="979" s="7"/>
    <row customHeight="1" ht="15.75" r="980" s="7"/>
    <row customHeight="1" ht="15.75" r="981" s="7"/>
    <row customHeight="1" ht="15.75" r="982" s="7"/>
    <row customHeight="1" ht="15.75" r="983" s="7"/>
    <row customHeight="1" ht="15.75" r="984" s="7"/>
    <row customHeight="1" ht="15.75" r="985" s="7"/>
    <row customHeight="1" ht="15.75" r="986" s="7"/>
    <row customHeight="1" ht="15.75" r="987" s="7"/>
    <row customHeight="1" ht="15.75" r="988" s="7"/>
    <row customHeight="1" ht="15.75" r="989" s="7"/>
    <row customHeight="1" ht="15.75" r="990" s="7"/>
    <row customHeight="1" ht="15.75" r="991" s="7"/>
    <row customHeight="1" ht="15.75" r="992" s="7"/>
    <row customHeight="1" ht="15.75" r="993" s="7"/>
    <row customHeight="1" ht="15.75" r="994" s="7"/>
    <row customHeight="1" ht="15.75" r="995" s="7"/>
    <row customHeight="1" ht="15.75" r="996" s="7"/>
    <row customHeight="1" ht="15.75" r="997" s="7"/>
    <row customHeight="1" ht="15.75" r="998" s="7"/>
    <row customHeight="1" ht="15.75" r="999" s="7"/>
    <row customHeight="1" ht="15.75" r="1000" s="7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2019-07-08T17:12:47Z</dcterms:modified>
  <cp:lastModifiedBy>Microsoft Office User</cp:lastModifiedBy>
</cp:coreProperties>
</file>