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5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4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9" width="8.83203125"/>
    <col customWidth="1" max="2" min="2" style="9" width="8.5"/>
    <col customWidth="1" max="3" min="3" style="9" width="9"/>
    <col customWidth="1" max="4" min="4" style="9" width="8.33203125"/>
    <col customWidth="1" max="5" min="5" style="9" width="9.5"/>
    <col customWidth="1" max="9" min="6" style="9" width="8.83203125"/>
    <col customWidth="1" max="10" min="10" style="9" width="22.1640625"/>
    <col customWidth="1" max="26" min="11" style="9" width="8.83203125"/>
  </cols>
  <sheetData>
    <row r="1">
      <c r="A1" s="2" t="inlineStr">
        <is>
          <t>T (Â°C)</t>
        </is>
      </c>
      <c r="B1" s="2" t="inlineStr">
        <is>
          <t>AC (%)</t>
        </is>
      </c>
      <c r="C1" s="2" t="inlineStr">
        <is>
          <t>C (min)</t>
        </is>
      </c>
      <c r="D1" s="2" t="inlineStr">
        <is>
          <t>Y1 (%)</t>
        </is>
      </c>
      <c r="E1" s="2" t="inlineStr">
        <is>
          <t>Y2 (g/g)</t>
        </is>
      </c>
      <c r="F1" s="2" t="inlineStr">
        <is>
          <t>Acid Conc</t>
        </is>
      </c>
      <c r="G1" s="2" t="inlineStr">
        <is>
          <t>Xy</t>
        </is>
      </c>
      <c r="H1" s="2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2" t="n">
        <v>127</v>
      </c>
      <c r="B2" s="2" t="n">
        <v>5</v>
      </c>
      <c r="C2" s="2" t="n">
        <v>80</v>
      </c>
      <c r="D2" s="2" t="n">
        <v>58.84</v>
      </c>
      <c r="E2" s="2" t="n">
        <v>2.28</v>
      </c>
      <c r="F2" s="2">
        <f>Sheet1!$B2/100*$P$18/$P$17*$P$19</f>
        <v/>
      </c>
      <c r="G2" s="2">
        <f>(Sheet1!$D2/100)*1000*($L$3/1000)/$K$17</f>
        <v/>
      </c>
      <c r="H2" s="2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2" t="n">
        <v>125</v>
      </c>
      <c r="B3" s="2" t="n">
        <v>4</v>
      </c>
      <c r="C3" s="2" t="n">
        <v>60</v>
      </c>
      <c r="D3" s="2" t="n">
        <v>92.05</v>
      </c>
      <c r="E3" s="2" t="n">
        <v>3.72</v>
      </c>
      <c r="F3" s="2">
        <f>Sheet1!$B3/100*$P$18/$P$17*$P$19</f>
        <v/>
      </c>
      <c r="G3" s="2">
        <f>(Sheet1!$D3/100)*1000*($L$3/1000)/$K$17</f>
        <v/>
      </c>
      <c r="H3" s="2" t="n"/>
      <c r="L3" t="n">
        <v>100</v>
      </c>
      <c r="N3" t="inlineStr">
        <is>
          <t>Moisture Content</t>
        </is>
      </c>
      <c r="O3" t="n">
        <v>0</v>
      </c>
    </row>
    <row r="4">
      <c r="A4" s="2" t="n">
        <v>127</v>
      </c>
      <c r="B4" s="2" t="n">
        <v>5</v>
      </c>
      <c r="C4" s="2" t="n">
        <v>40</v>
      </c>
      <c r="D4" s="2" t="n">
        <v>84.23999999999999</v>
      </c>
      <c r="E4" s="2" t="n">
        <v>3.48</v>
      </c>
      <c r="F4" s="2">
        <f>Sheet1!$B4/100*$P$18/$P$17*$P$19</f>
        <v/>
      </c>
      <c r="G4" s="2">
        <f>(Sheet1!$D4/100)*1000*($L$3/1000)/$K$17</f>
        <v/>
      </c>
      <c r="H4" s="2" t="n"/>
    </row>
    <row r="5">
      <c r="A5" s="2" t="n">
        <v>125</v>
      </c>
      <c r="B5" s="2" t="n">
        <v>4</v>
      </c>
      <c r="C5" s="2" t="n">
        <v>60</v>
      </c>
      <c r="D5" s="2" t="n">
        <v>86.41</v>
      </c>
      <c r="E5" s="2" t="n">
        <v>3.82</v>
      </c>
      <c r="F5" s="2">
        <f>Sheet1!$B5/100*$P$18/$P$17*$P$19</f>
        <v/>
      </c>
      <c r="G5" s="2">
        <f>(Sheet1!$D5/100)*1000*($L$3/1000)/$K$17</f>
        <v/>
      </c>
      <c r="H5" s="2" t="n"/>
    </row>
    <row r="6">
      <c r="A6" s="2" t="n">
        <v>127</v>
      </c>
      <c r="B6" s="2" t="n">
        <v>3</v>
      </c>
      <c r="C6" s="2" t="n">
        <v>80</v>
      </c>
      <c r="D6" s="2" t="n">
        <v>63.08</v>
      </c>
      <c r="E6" s="2" t="n">
        <v>3.64</v>
      </c>
      <c r="F6" s="2">
        <f>Sheet1!$B6/100*$P$18/$P$17*$P$19</f>
        <v/>
      </c>
      <c r="G6" s="2">
        <f>(Sheet1!$D6/100)*1000*($L$3/1000)/$K$17</f>
        <v/>
      </c>
      <c r="H6" s="2" t="n"/>
    </row>
    <row r="7">
      <c r="A7" s="2" t="n">
        <v>125</v>
      </c>
      <c r="B7" s="2" t="n">
        <v>4</v>
      </c>
      <c r="C7" s="2" t="n">
        <v>60</v>
      </c>
      <c r="D7" s="2" t="n">
        <v>87.81</v>
      </c>
      <c r="E7" s="2" t="n">
        <v>3.81</v>
      </c>
      <c r="F7" s="2">
        <f>Sheet1!$B7/100*$P$18/$P$17*$P$19</f>
        <v/>
      </c>
      <c r="G7" s="2">
        <f>(Sheet1!$D7/100)*1000*($L$3/1000)/$K$17</f>
        <v/>
      </c>
      <c r="H7" s="2" t="n"/>
    </row>
    <row r="8">
      <c r="A8" s="2" t="n">
        <v>125</v>
      </c>
      <c r="B8" s="2" t="n">
        <v>4</v>
      </c>
      <c r="C8" s="2" t="n">
        <v>60</v>
      </c>
      <c r="D8" s="2" t="n">
        <v>86.27</v>
      </c>
      <c r="E8" s="2" t="n">
        <v>4</v>
      </c>
      <c r="F8" s="2">
        <f>Sheet1!$B8/100*$P$18/$P$17*$P$19</f>
        <v/>
      </c>
      <c r="G8" s="2">
        <f>(Sheet1!$D8/100)*1000*($L$3/1000)/$K$17</f>
        <v/>
      </c>
      <c r="H8" s="2" t="n"/>
    </row>
    <row r="9">
      <c r="A9" s="2" t="n">
        <v>125</v>
      </c>
      <c r="B9" s="2" t="n">
        <v>2</v>
      </c>
      <c r="C9" s="2" t="n">
        <v>60</v>
      </c>
      <c r="D9" s="2" t="n">
        <v>70.65000000000001</v>
      </c>
      <c r="E9" s="2" t="n">
        <v>4.38</v>
      </c>
      <c r="F9" s="2">
        <f>Sheet1!$B9/100*$P$18/$P$17*$P$19</f>
        <v/>
      </c>
      <c r="G9" s="2">
        <f>(Sheet1!$D9/100)*1000*($L$3/1000)/$K$17</f>
        <v/>
      </c>
      <c r="H9" s="2" t="n"/>
    </row>
    <row r="10">
      <c r="A10" s="2" t="n">
        <v>121</v>
      </c>
      <c r="B10" s="2" t="n">
        <v>4</v>
      </c>
      <c r="C10" s="2" t="n">
        <v>60</v>
      </c>
      <c r="D10" s="2" t="n">
        <v>76.95999999999999</v>
      </c>
      <c r="E10" s="2" t="n">
        <v>5.44</v>
      </c>
      <c r="F10" s="2">
        <f>Sheet1!$B10/100*$P$18/$P$17*$P$19</f>
        <v/>
      </c>
      <c r="G10" s="2">
        <f>(Sheet1!$D10/100)*1000*($L$3/1000)/$K$17</f>
        <v/>
      </c>
      <c r="H10" s="2" t="n"/>
    </row>
    <row r="11">
      <c r="A11" s="2" t="n">
        <v>125</v>
      </c>
      <c r="B11" s="2" t="n">
        <v>4</v>
      </c>
      <c r="C11" s="2" t="n">
        <v>100</v>
      </c>
      <c r="D11" s="2" t="n">
        <v>63.04</v>
      </c>
      <c r="E11" s="2" t="n">
        <v>2.84</v>
      </c>
      <c r="F11" s="2">
        <f>Sheet1!$B11/100*$P$18/$P$17*$P$19</f>
        <v/>
      </c>
      <c r="G11" s="2">
        <f>(Sheet1!$D11/100)*1000*($L$3/1000)/$K$17</f>
        <v/>
      </c>
      <c r="H11" s="2" t="n"/>
    </row>
    <row r="12">
      <c r="A12" s="2" t="n">
        <v>123</v>
      </c>
      <c r="B12" s="2" t="n">
        <v>5</v>
      </c>
      <c r="C12" s="2" t="n">
        <v>40</v>
      </c>
      <c r="D12" s="2" t="n">
        <v>78.31</v>
      </c>
      <c r="E12" s="2" t="n">
        <v>4.93</v>
      </c>
      <c r="F12" s="2">
        <f>Sheet1!$B12/100*$P$18/$P$17*$P$19</f>
        <v/>
      </c>
      <c r="G12" s="2">
        <f>(Sheet1!$D12/100)*1000*($L$3/1000)/$K$17</f>
        <v/>
      </c>
      <c r="H12" s="2" t="n"/>
    </row>
    <row r="13">
      <c r="A13" s="2" t="n">
        <v>125</v>
      </c>
      <c r="B13" s="2" t="n">
        <v>4</v>
      </c>
      <c r="C13" s="2" t="n">
        <v>20</v>
      </c>
      <c r="D13" s="2" t="n">
        <v>37.59</v>
      </c>
      <c r="E13" s="2" t="n">
        <v>4.67</v>
      </c>
      <c r="F13" s="2">
        <f>Sheet1!$B13/100*$P$18/$P$17*$P$19</f>
        <v/>
      </c>
      <c r="G13" s="2">
        <f>(Sheet1!$D13/100)*1000*($L$3/1000)/$K$17</f>
        <v/>
      </c>
      <c r="H13" s="2" t="n"/>
    </row>
    <row r="14">
      <c r="A14" s="2" t="n">
        <v>129</v>
      </c>
      <c r="B14" s="2" t="n">
        <v>4</v>
      </c>
      <c r="C14" s="2" t="n">
        <v>60</v>
      </c>
      <c r="D14" s="2" t="n">
        <v>60.96</v>
      </c>
      <c r="E14" s="2" t="n">
        <v>2.93</v>
      </c>
      <c r="F14" s="2">
        <f>Sheet1!$B14/100*$P$18/$P$17*$P$19</f>
        <v/>
      </c>
      <c r="G14" s="2">
        <f>(Sheet1!$D14/100)*1000*($L$3/1000)/$K$17</f>
        <v/>
      </c>
      <c r="H14" s="2" t="n"/>
    </row>
    <row r="15">
      <c r="A15" s="2" t="n">
        <v>123</v>
      </c>
      <c r="B15" s="2" t="n">
        <v>3</v>
      </c>
      <c r="C15" s="2" t="n">
        <v>40</v>
      </c>
      <c r="D15" s="2" t="n">
        <v>41.64</v>
      </c>
      <c r="E15" s="2" t="n">
        <v>4.71</v>
      </c>
      <c r="F15" s="2">
        <f>Sheet1!$B15/100*$P$18/$P$17*$P$19</f>
        <v/>
      </c>
      <c r="G15" s="2">
        <f>(Sheet1!$D15/100)*1000*($L$3/1000)/$K$17</f>
        <v/>
      </c>
      <c r="H15" s="2" t="n"/>
      <c r="J15" t="inlineStr">
        <is>
          <t>Calculating Heating Rate</t>
        </is>
      </c>
      <c r="M15" t="inlineStr">
        <is>
          <t>Mass </t>
        </is>
      </c>
    </row>
    <row r="16">
      <c r="A16" s="2" t="n">
        <v>127</v>
      </c>
      <c r="B16" s="2" t="n">
        <v>3</v>
      </c>
      <c r="C16" s="2" t="n">
        <v>40</v>
      </c>
      <c r="D16" s="2" t="n">
        <v>54.27</v>
      </c>
      <c r="E16" s="2" t="n">
        <v>4.35</v>
      </c>
      <c r="F16" s="2">
        <f>Sheet1!$B16/100*$P$18/$P$17*$P$19</f>
        <v/>
      </c>
      <c r="G16" s="2">
        <f>(Sheet1!$D16/100)*1000*($L$3/1000)/$K$17</f>
        <v/>
      </c>
      <c r="H16" s="2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2" t="n">
        <v>123</v>
      </c>
      <c r="B17" s="2" t="n">
        <v>3</v>
      </c>
      <c r="C17" s="2" t="n">
        <v>80</v>
      </c>
      <c r="D17" s="2" t="n">
        <v>87.18000000000001</v>
      </c>
      <c r="E17" s="2" t="n">
        <v>4.84</v>
      </c>
      <c r="F17" s="2">
        <f>Sheet1!$B17/100*$P$18/$P$17*$P$19</f>
        <v/>
      </c>
      <c r="G17" s="2">
        <f>(Sheet1!$D17/100)*1000*($L$3/1000)/$K$17</f>
        <v/>
      </c>
      <c r="H17" s="2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2" t="n">
        <v>125</v>
      </c>
      <c r="B18" s="2" t="n">
        <v>4</v>
      </c>
      <c r="C18" s="2" t="n">
        <v>60</v>
      </c>
      <c r="D18" s="2" t="n">
        <v>83.04000000000001</v>
      </c>
      <c r="E18" s="2" t="n">
        <v>3.76</v>
      </c>
      <c r="F18" s="2">
        <f>Sheet1!$B18/100*$P$18/$P$17*$P$19</f>
        <v/>
      </c>
      <c r="G18" s="2">
        <f>(Sheet1!$D18/100)*1000*($L$3/1000)/$K$17</f>
        <v/>
      </c>
      <c r="H18" s="2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2" t="n">
        <v>125</v>
      </c>
      <c r="B19" s="2" t="n">
        <v>6</v>
      </c>
      <c r="C19" s="2" t="n">
        <v>60</v>
      </c>
      <c r="D19" s="2" t="n">
        <v>78.98999999999999</v>
      </c>
      <c r="E19" s="2" t="n">
        <v>2.7</v>
      </c>
      <c r="F19" s="2">
        <f>Sheet1!$B19/100*$P$18/$P$17*$P$19</f>
        <v/>
      </c>
      <c r="G19" s="2">
        <f>(Sheet1!$D19/100)*1000*($L$3/1000)/$K$17</f>
        <v/>
      </c>
      <c r="H19" s="2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2" t="n">
        <v>123</v>
      </c>
      <c r="B20" s="2" t="n">
        <v>5</v>
      </c>
      <c r="C20" s="2" t="n">
        <v>80</v>
      </c>
      <c r="D20" s="2" t="n">
        <v>90.22</v>
      </c>
      <c r="E20" s="2" t="n">
        <v>3.75</v>
      </c>
      <c r="F20" s="2">
        <f>Sheet1!$B20/100*$P$18/$P$17*$P$19</f>
        <v/>
      </c>
      <c r="G20" s="2">
        <f>(Sheet1!$D20/100)*1000*($L$3/1000)/$K$17</f>
        <v/>
      </c>
      <c r="H20" s="2" t="n"/>
      <c r="J20" t="inlineStr">
        <is>
          <t>Efficiency</t>
        </is>
      </c>
      <c r="K20" t="n">
        <v>0.8</v>
      </c>
    </row>
    <row customHeight="1" ht="15.75" r="21" s="9">
      <c r="A21" s="2" t="n">
        <v>125</v>
      </c>
      <c r="B21" s="2" t="n">
        <v>4</v>
      </c>
      <c r="C21" s="2" t="n">
        <v>60</v>
      </c>
      <c r="D21" s="2" t="n">
        <v>81.40000000000001</v>
      </c>
      <c r="E21" s="2" t="n">
        <v>3.71</v>
      </c>
      <c r="F21" s="2">
        <f>Sheet1!$B21/100*$P$18/$P$17*$P$19</f>
        <v/>
      </c>
      <c r="G21" s="2">
        <f>(Sheet1!$D21/100)*1000*($L$3/1000)/$K$17</f>
        <v/>
      </c>
      <c r="H21" s="2" t="n"/>
      <c r="J21" t="inlineStr">
        <is>
          <t>C (J/kg)</t>
        </is>
      </c>
      <c r="K21" t="n">
        <v>4186</v>
      </c>
    </row>
    <row customHeight="1" ht="15.75" r="22" s="9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9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9">
      <c r="O24" t="n">
        <v>4</v>
      </c>
    </row>
    <row customHeight="1" ht="15.75" r="25" s="9">
      <c r="O25" t="n">
        <v>6</v>
      </c>
    </row>
    <row customHeight="1" ht="15.75" r="26" s="9">
      <c r="O26" t="n">
        <v>8</v>
      </c>
    </row>
    <row customHeight="1" ht="15.75" r="27" s="9">
      <c r="O27" t="n">
        <v>10</v>
      </c>
    </row>
    <row customHeight="1" ht="15.75" r="28" s="9">
      <c r="O28" t="n">
        <v>12</v>
      </c>
    </row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customHeight="1" ht="15.75" r="999" s="9"/>
    <row customHeight="1" ht="15.75" r="1000" s="9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M1" workbookViewId="0">
      <selection activeCell="X14" sqref="X14"/>
    </sheetView>
  </sheetViews>
  <sheetFormatPr baseColWidth="10" customHeight="1" defaultColWidth="14.5" defaultRowHeight="15"/>
  <cols>
    <col customWidth="1" max="26" min="1" style="9" width="8.83203125"/>
  </cols>
  <sheetData>
    <row r="1">
      <c r="A1" s="8" t="inlineStr">
        <is>
          <t>Reactor Conditions</t>
        </is>
      </c>
      <c r="L1" s="8" t="inlineStr">
        <is>
          <t>Initial Solids Composition (wt% of feed dry basis)</t>
        </is>
      </c>
      <c r="R1" s="8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7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7" t="inlineStr">
        <is>
          <t>Monomer</t>
        </is>
      </c>
    </row>
    <row r="3">
      <c r="A3" s="4" t="n">
        <v>0</v>
      </c>
      <c r="B3" s="4" t="n">
        <v>190</v>
      </c>
      <c r="C3" s="2" t="n">
        <v>6</v>
      </c>
      <c r="D3" t="inlineStr">
        <is>
          <t>none</t>
        </is>
      </c>
      <c r="E3" t="n">
        <v>0</v>
      </c>
      <c r="F3" s="2" t="n">
        <v>0.42</v>
      </c>
      <c r="G3" s="2" t="n"/>
      <c r="I3" s="4" t="n">
        <v>0</v>
      </c>
      <c r="J3" s="2" t="n">
        <v>0</v>
      </c>
      <c r="K3" s="2" t="n">
        <v>0</v>
      </c>
      <c r="O3">
        <f>21.9/0.88</f>
        <v/>
      </c>
      <c r="U3" s="6" t="n">
        <v>0</v>
      </c>
      <c r="Z3" s="6" t="n">
        <v>0</v>
      </c>
    </row>
    <row r="4">
      <c r="A4" s="4" t="n">
        <v>19.9642352987509</v>
      </c>
      <c r="B4" s="4" t="n">
        <v>190</v>
      </c>
      <c r="C4" s="2" t="n">
        <v>6</v>
      </c>
      <c r="D4" t="inlineStr">
        <is>
          <t>none</t>
        </is>
      </c>
      <c r="E4" t="n">
        <v>0</v>
      </c>
      <c r="F4" s="2" t="n">
        <v>0.42</v>
      </c>
      <c r="G4" s="2" t="n"/>
      <c r="I4" s="4" t="n">
        <v>19.9642352987509</v>
      </c>
      <c r="J4" s="2" t="n">
        <v>0</v>
      </c>
      <c r="K4" s="2" t="n">
        <v>0</v>
      </c>
      <c r="O4">
        <f>21.9/0.88</f>
        <v/>
      </c>
      <c r="S4" s="6" t="n"/>
      <c r="U4" s="6" t="n">
        <v>0.4939284703737312</v>
      </c>
      <c r="Z4" s="4" t="n">
        <v>0.0393830158282782</v>
      </c>
    </row>
    <row r="5">
      <c r="A5" s="4" t="n">
        <v>39.9203970792571</v>
      </c>
      <c r="B5" s="4" t="n">
        <v>190</v>
      </c>
      <c r="C5" s="2" t="n">
        <v>6</v>
      </c>
      <c r="D5" t="inlineStr">
        <is>
          <t>none</t>
        </is>
      </c>
      <c r="E5" t="n">
        <v>0</v>
      </c>
      <c r="F5" s="2" t="n">
        <v>0.42</v>
      </c>
      <c r="G5" s="2" t="n"/>
      <c r="I5" s="4" t="n">
        <v>39.9203970792571</v>
      </c>
      <c r="J5" s="2" t="n">
        <v>0</v>
      </c>
      <c r="K5" s="2" t="n">
        <v>0</v>
      </c>
      <c r="O5">
        <f>21.9/0.88</f>
        <v/>
      </c>
      <c r="S5" s="6" t="n"/>
      <c r="U5" s="6" t="n">
        <v>11.23471606992891</v>
      </c>
      <c r="Z5" s="4" t="n">
        <v>1.58436641957926</v>
      </c>
    </row>
    <row r="6">
      <c r="A6" s="4" t="n">
        <v>59.8779372653172</v>
      </c>
      <c r="B6" s="4" t="n">
        <v>190</v>
      </c>
      <c r="C6" s="2" t="n">
        <v>6</v>
      </c>
      <c r="D6" t="inlineStr">
        <is>
          <t>none</t>
        </is>
      </c>
      <c r="E6" t="n">
        <v>0</v>
      </c>
      <c r="F6" s="2" t="n">
        <v>0.42</v>
      </c>
      <c r="G6" s="2" t="n"/>
      <c r="I6" s="4" t="n">
        <v>59.8779372653172</v>
      </c>
      <c r="J6" s="2" t="n">
        <v>0</v>
      </c>
      <c r="K6" s="2" t="n">
        <v>0</v>
      </c>
      <c r="O6">
        <f>21.9/0.88</f>
        <v/>
      </c>
      <c r="S6" s="6" t="n"/>
      <c r="U6" s="6" t="n">
        <v>22.04509124660064</v>
      </c>
      <c r="Z6" s="4" t="n">
        <v>2.88425208576144</v>
      </c>
    </row>
    <row r="7">
      <c r="A7" s="4" t="n">
        <v>79.9640629980567</v>
      </c>
      <c r="B7" s="4" t="n">
        <v>190</v>
      </c>
      <c r="C7" s="2" t="n">
        <v>6</v>
      </c>
      <c r="D7" t="inlineStr">
        <is>
          <t>none</t>
        </is>
      </c>
      <c r="E7" t="n">
        <v>0</v>
      </c>
      <c r="F7" s="2" t="n">
        <v>0.42</v>
      </c>
      <c r="G7" s="2" t="n"/>
      <c r="I7" s="4" t="n">
        <v>79.9640629980567</v>
      </c>
      <c r="J7" s="2" t="n">
        <v>0</v>
      </c>
      <c r="K7" s="2" t="n">
        <v>0</v>
      </c>
      <c r="O7">
        <f>21.9/0.88</f>
        <v/>
      </c>
      <c r="S7" s="6" t="n"/>
      <c r="U7" s="6" t="n">
        <v>19.25708317008728</v>
      </c>
      <c r="Z7" s="4" t="n">
        <v>6.32002023302438</v>
      </c>
    </row>
    <row customHeight="1" ht="15.75" r="8" s="9">
      <c r="A8" s="4" t="n">
        <v>99.9288890420451</v>
      </c>
      <c r="B8" s="4" t="n">
        <v>190</v>
      </c>
      <c r="C8" s="2" t="n">
        <v>6</v>
      </c>
      <c r="D8" t="inlineStr">
        <is>
          <t>none</t>
        </is>
      </c>
      <c r="E8" t="n">
        <v>0</v>
      </c>
      <c r="F8" s="2" t="n">
        <v>0.42</v>
      </c>
      <c r="I8" s="4" t="n">
        <v>99.9288890420451</v>
      </c>
      <c r="J8" s="2" t="n">
        <v>0</v>
      </c>
      <c r="K8" s="2" t="n">
        <v>0</v>
      </c>
      <c r="M8" s="6" t="n"/>
      <c r="O8">
        <f>21.9/0.88</f>
        <v/>
      </c>
      <c r="S8" s="6" t="n"/>
      <c r="U8" s="6" t="n">
        <v>12.54816551011905</v>
      </c>
      <c r="Z8" s="4" t="n">
        <v>6.32438928634283</v>
      </c>
    </row>
    <row customHeight="1" ht="15.75" r="9" s="9">
      <c r="A9" s="4" t="n">
        <v>119.919117131243</v>
      </c>
      <c r="B9" s="4" t="n">
        <v>190</v>
      </c>
      <c r="C9" s="2" t="n">
        <v>6</v>
      </c>
      <c r="D9" t="inlineStr">
        <is>
          <t>none</t>
        </is>
      </c>
      <c r="E9" t="n">
        <v>0</v>
      </c>
      <c r="F9" s="2" t="n">
        <v>0.42</v>
      </c>
      <c r="I9" s="4" t="n">
        <v>119.919117131243</v>
      </c>
      <c r="J9" s="2" t="n">
        <v>0</v>
      </c>
      <c r="K9" s="2" t="n">
        <v>0</v>
      </c>
      <c r="M9" s="6" t="n"/>
      <c r="O9">
        <f>21.9/0.88</f>
        <v/>
      </c>
      <c r="S9" s="6" t="n"/>
      <c r="U9" s="6" t="n">
        <v>3.52524388917987</v>
      </c>
      <c r="Z9" s="4" t="n">
        <v>1.81195717589316</v>
      </c>
    </row>
    <row customHeight="1" ht="15.75" r="10" s="9">
      <c r="A10" s="4" t="n">
        <v>140.024934371896</v>
      </c>
      <c r="B10" s="4" t="n">
        <v>190</v>
      </c>
      <c r="C10" s="2" t="n">
        <v>6</v>
      </c>
      <c r="D10" t="inlineStr">
        <is>
          <t>none</t>
        </is>
      </c>
      <c r="E10" t="n">
        <v>0</v>
      </c>
      <c r="F10" s="2" t="n">
        <v>0.42</v>
      </c>
      <c r="I10" s="4" t="n">
        <v>140.024934371896</v>
      </c>
      <c r="J10" s="2" t="n">
        <v>0</v>
      </c>
      <c r="K10" s="2" t="n">
        <v>0</v>
      </c>
      <c r="M10" s="6" t="n"/>
      <c r="O10">
        <f>21.9/0.88</f>
        <v/>
      </c>
      <c r="S10" s="6" t="n"/>
      <c r="U10" s="6" t="n">
        <v>1.781294107138103</v>
      </c>
      <c r="Z10" s="4" t="n">
        <v>1.74632907217307</v>
      </c>
    </row>
    <row customHeight="1" ht="15.75" r="11" s="9">
      <c r="A11" s="4" t="n">
        <v>159.993895632547</v>
      </c>
      <c r="B11" s="4" t="n">
        <v>190</v>
      </c>
      <c r="C11" s="2" t="n">
        <v>6</v>
      </c>
      <c r="D11" t="inlineStr">
        <is>
          <t>none</t>
        </is>
      </c>
      <c r="E11" t="n">
        <v>0</v>
      </c>
      <c r="F11" s="2" t="n">
        <v>0.42</v>
      </c>
      <c r="I11" s="4" t="n">
        <v>159.993895632547</v>
      </c>
      <c r="J11" s="2" t="n">
        <v>0</v>
      </c>
      <c r="K11" s="2" t="n">
        <v>0</v>
      </c>
      <c r="M11" s="6" t="n"/>
      <c r="O11">
        <f>21.9/0.88</f>
        <v/>
      </c>
      <c r="S11" s="6" t="n"/>
      <c r="U11" s="6" t="n">
        <v>1.050369947750113</v>
      </c>
      <c r="Z11" s="4" t="n">
        <v>1.01540491278508</v>
      </c>
    </row>
    <row customHeight="1" ht="15.75" r="12" s="9">
      <c r="A12" s="4" t="n">
        <v>60</v>
      </c>
      <c r="B12" s="4" t="n">
        <v>150</v>
      </c>
      <c r="C12" s="2" t="n">
        <v>6</v>
      </c>
      <c r="D12" t="inlineStr">
        <is>
          <t>none</t>
        </is>
      </c>
      <c r="E12" t="n">
        <v>0</v>
      </c>
      <c r="F12" s="2" t="n">
        <v>0.42</v>
      </c>
      <c r="I12" s="4" t="n">
        <v>60</v>
      </c>
      <c r="J12" s="2" t="n">
        <v>0</v>
      </c>
      <c r="K12" s="2" t="n">
        <v>0</v>
      </c>
      <c r="O12">
        <f>21.9/0.88</f>
        <v/>
      </c>
      <c r="S12" s="6" t="n"/>
      <c r="U12" s="6" t="n">
        <v>0.327642093306703</v>
      </c>
      <c r="Z12" s="4" t="n">
        <v>0.164722824130372</v>
      </c>
    </row>
    <row customHeight="1" ht="15.75" r="13" s="9">
      <c r="A13" s="4" t="n">
        <v>60</v>
      </c>
      <c r="B13" s="4" t="n">
        <v>160</v>
      </c>
      <c r="C13" s="2" t="n">
        <v>6</v>
      </c>
      <c r="D13" t="inlineStr">
        <is>
          <t>none</t>
        </is>
      </c>
      <c r="E13" t="n">
        <v>0</v>
      </c>
      <c r="F13" s="2" t="n">
        <v>0.42</v>
      </c>
      <c r="I13" s="4" t="n">
        <v>60</v>
      </c>
      <c r="J13" s="2" t="n">
        <v>0</v>
      </c>
      <c r="K13" s="2" t="n">
        <v>0</v>
      </c>
      <c r="O13">
        <f>21.9/0.88</f>
        <v/>
      </c>
      <c r="S13" s="6" t="n"/>
      <c r="U13" s="6" t="n">
        <v>0.873362513052186</v>
      </c>
      <c r="Z13" s="4" t="n">
        <v>0.164468098113673</v>
      </c>
    </row>
    <row customHeight="1" ht="15.75" r="14" s="9">
      <c r="A14" s="4" t="n">
        <v>60</v>
      </c>
      <c r="B14" s="4" t="n">
        <v>170</v>
      </c>
      <c r="C14" s="2" t="n">
        <v>6</v>
      </c>
      <c r="D14" t="inlineStr">
        <is>
          <t>none</t>
        </is>
      </c>
      <c r="E14" t="n">
        <v>0</v>
      </c>
      <c r="F14" s="2" t="n">
        <v>0.42</v>
      </c>
      <c r="I14" s="4" t="n">
        <v>60</v>
      </c>
      <c r="J14" s="2" t="n">
        <v>0</v>
      </c>
      <c r="K14" s="2" t="n">
        <v>0</v>
      </c>
      <c r="O14">
        <f>21.9/0.88</f>
        <v/>
      </c>
      <c r="S14" s="6" t="n"/>
      <c r="U14" s="6" t="n">
        <v>7.449304366236126</v>
      </c>
      <c r="Z14" s="4" t="n">
        <v>0.458676647398065</v>
      </c>
    </row>
    <row customHeight="1" ht="15.75" r="15" s="9">
      <c r="A15" s="4" t="n">
        <v>60</v>
      </c>
      <c r="B15" s="4" t="n">
        <v>180</v>
      </c>
      <c r="C15" s="2" t="n">
        <v>6</v>
      </c>
      <c r="D15" t="inlineStr">
        <is>
          <t>none</t>
        </is>
      </c>
      <c r="E15" t="n">
        <v>0</v>
      </c>
      <c r="F15" s="2" t="n">
        <v>0.42</v>
      </c>
      <c r="I15" s="4" t="n">
        <v>60</v>
      </c>
      <c r="J15" s="2" t="n">
        <v>0</v>
      </c>
      <c r="K15" s="2" t="n">
        <v>0</v>
      </c>
      <c r="O15">
        <f>21.9/0.88</f>
        <v/>
      </c>
      <c r="S15" s="6" t="n"/>
      <c r="U15" s="6" t="n">
        <v>14.50305853423774</v>
      </c>
      <c r="Z15" s="4" t="n">
        <v>2.07610194474824</v>
      </c>
    </row>
    <row customHeight="1" ht="15.75" r="16" s="9">
      <c r="A16" s="4" t="n">
        <v>60</v>
      </c>
      <c r="B16" s="4" t="n">
        <v>190</v>
      </c>
      <c r="C16" s="2" t="n">
        <v>6</v>
      </c>
      <c r="D16" t="inlineStr">
        <is>
          <t>none</t>
        </is>
      </c>
      <c r="E16" t="n">
        <v>0</v>
      </c>
      <c r="F16" s="2" t="n">
        <v>0.42</v>
      </c>
      <c r="I16" s="4" t="n">
        <v>60</v>
      </c>
      <c r="J16" s="2" t="n">
        <v>0</v>
      </c>
      <c r="K16" s="2" t="n">
        <v>0</v>
      </c>
      <c r="O16">
        <f>21.9/0.88</f>
        <v/>
      </c>
      <c r="S16" s="6" t="n"/>
      <c r="U16" s="6" t="n">
        <v>22.03414642406516</v>
      </c>
      <c r="Z16" s="4" t="n">
        <v>3.10544977821856</v>
      </c>
    </row>
    <row customHeight="1" ht="15.75" r="17" s="9"/>
    <row customHeight="1" ht="15.75" r="18" s="9"/>
    <row customHeight="1" ht="15.75" r="19" s="9"/>
    <row customHeight="1" ht="15.75" r="20" s="9"/>
    <row customHeight="1" ht="15.75" r="21" s="9"/>
    <row customHeight="1" ht="15.75" r="22" s="9"/>
    <row customHeight="1" ht="15.75" r="23" s="9"/>
    <row customHeight="1" ht="15.75" r="24" s="9"/>
    <row customHeight="1" ht="15.75" r="25" s="9"/>
    <row customHeight="1" ht="15.75" r="26" s="9"/>
    <row customHeight="1" ht="15.75" r="27" s="9"/>
    <row customHeight="1" ht="15.75" r="28" s="9"/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2019-06-18T20:35:05Z</dcterms:created>
  <dcterms:modified xmlns:dcterms="http://purl.org/dc/terms/" xmlns:xsi="http://www.w3.org/2001/XMLSchema-instance" xsi:type="dcterms:W3CDTF">2019-07-08T17:13:01Z</dcterms:modified>
  <cp:lastModifiedBy>Microsoft Office User</cp:lastModifiedBy>
</cp:coreProperties>
</file>