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  <font>
      <name val="Helvetica Neue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10" customHeight="1" defaultColWidth="14.5" defaultRowHeight="15"/>
  <cols>
    <col customWidth="1" max="26" min="1" style="8" width="8.83203125"/>
  </cols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customHeight="1" ht="15.75" r="21" s="8">
      <c r="D21">
        <f>300/2/(D2+1)</f>
        <v/>
      </c>
    </row>
    <row customHeight="1" ht="15.75" r="22" s="8"/>
    <row customHeight="1" ht="15.75" r="23" s="8"/>
    <row customHeight="1" ht="15.75" r="24" s="8"/>
    <row customHeight="1" ht="15.75" r="25" s="8"/>
    <row customHeight="1" ht="15.75" r="26" s="8"/>
    <row customHeight="1" ht="15.75" r="27" s="8"/>
    <row customHeight="1" ht="15.75" r="28" s="8"/>
    <row customHeight="1" ht="15.75" r="29" s="8"/>
    <row customHeight="1" ht="15.75" r="30" s="8"/>
    <row customHeight="1" ht="15.75" r="31" s="8"/>
    <row customHeight="1" ht="15.75" r="32" s="8"/>
    <row customHeight="1" ht="15.75" r="33" s="8"/>
    <row customHeight="1" ht="15.75" r="34" s="8"/>
    <row customHeight="1" ht="15.75" r="35" s="8"/>
    <row customHeight="1" ht="15.75" r="36" s="8"/>
    <row customHeight="1" ht="15.75" r="37" s="8"/>
    <row customHeight="1" ht="15.75" r="38" s="8"/>
    <row customHeight="1" ht="15.75" r="39" s="8"/>
    <row customHeight="1" ht="15.75" r="40" s="8"/>
    <row customHeight="1" ht="15.75" r="41" s="8"/>
    <row customHeight="1" ht="15.75" r="42" s="8"/>
    <row customHeight="1" ht="15.75" r="43" s="8"/>
    <row customHeight="1" ht="15.75" r="44" s="8"/>
    <row customHeight="1" ht="15.75" r="45" s="8"/>
    <row customHeight="1" ht="15.75" r="46" s="8"/>
    <row customHeight="1" ht="15.75" r="47" s="8"/>
    <row customHeight="1" ht="15.75" r="48" s="8"/>
    <row customHeight="1" ht="15.75" r="49" s="8"/>
    <row customHeight="1" ht="15.75" r="50" s="8"/>
    <row customHeight="1" ht="15.75" r="51" s="8"/>
    <row customHeight="1" ht="15.75" r="52" s="8"/>
    <row customHeight="1" ht="15.75" r="53" s="8"/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customHeight="1" ht="15.75" r="930" s="8"/>
    <row customHeight="1" ht="15.75" r="931" s="8"/>
    <row customHeight="1" ht="15.75" r="932" s="8"/>
    <row customHeight="1" ht="15.75" r="933" s="8"/>
    <row customHeight="1" ht="15.75" r="934" s="8"/>
    <row customHeight="1" ht="15.75" r="935" s="8"/>
    <row customHeight="1" ht="15.75" r="936" s="8"/>
    <row customHeight="1" ht="15.75" r="937" s="8"/>
    <row customHeight="1" ht="15.75" r="938" s="8"/>
    <row customHeight="1" ht="15.75" r="939" s="8"/>
    <row customHeight="1" ht="15.75" r="940" s="8"/>
    <row customHeight="1" ht="15.75" r="941" s="8"/>
    <row customHeight="1" ht="15.75" r="942" s="8"/>
    <row customHeight="1" ht="15.75" r="943" s="8"/>
    <row customHeight="1" ht="15.75" r="944" s="8"/>
    <row customHeight="1" ht="15.75" r="945" s="8"/>
    <row customHeight="1" ht="15.75" r="946" s="8"/>
    <row customHeight="1" ht="15.75" r="947" s="8"/>
    <row customHeight="1" ht="15.75" r="948" s="8"/>
    <row customHeight="1" ht="15.75" r="949" s="8"/>
    <row customHeight="1" ht="15.75" r="950" s="8"/>
    <row customHeight="1" ht="15.75" r="951" s="8"/>
    <row customHeight="1" ht="15.75" r="952" s="8"/>
    <row customHeight="1" ht="15.75" r="953" s="8"/>
    <row customHeight="1" ht="15.75" r="954" s="8"/>
    <row customHeight="1" ht="15.75" r="955" s="8"/>
    <row customHeight="1" ht="15.75" r="956" s="8"/>
    <row customHeight="1" ht="15.75" r="957" s="8"/>
    <row customHeight="1" ht="15.75" r="958" s="8"/>
    <row customHeight="1" ht="15.75" r="959" s="8"/>
    <row customHeight="1" ht="15.75" r="960" s="8"/>
    <row customHeight="1" ht="15.75" r="961" s="8"/>
    <row customHeight="1" ht="15.75" r="962" s="8"/>
    <row customHeight="1" ht="15.75" r="963" s="8"/>
    <row customHeight="1" ht="15.75" r="964" s="8"/>
    <row customHeight="1" ht="15.75" r="965" s="8"/>
    <row customHeight="1" ht="15.75" r="966" s="8"/>
    <row customHeight="1" ht="15.75" r="967" s="8"/>
    <row customHeight="1" ht="15.75" r="968" s="8"/>
    <row customHeight="1" ht="15.75" r="969" s="8"/>
    <row customHeight="1" ht="15.75" r="970" s="8"/>
    <row customHeight="1" ht="15.75" r="971" s="8"/>
    <row customHeight="1" ht="15.75" r="972" s="8"/>
    <row customHeight="1" ht="15.75" r="973" s="8"/>
    <row customHeight="1" ht="15.75" r="974" s="8"/>
    <row customHeight="1" ht="15.75" r="975" s="8"/>
    <row customHeight="1" ht="15.75" r="976" s="8"/>
    <row customHeight="1" ht="15.75" r="977" s="8"/>
    <row customHeight="1" ht="15.75" r="978" s="8"/>
    <row customHeight="1" ht="15.75" r="979" s="8"/>
    <row customHeight="1" ht="15.75" r="980" s="8"/>
    <row customHeight="1" ht="15.75" r="981" s="8"/>
    <row customHeight="1" ht="15.75" r="982" s="8"/>
    <row customHeight="1" ht="15.75" r="983" s="8"/>
    <row customHeight="1" ht="15.75" r="984" s="8"/>
    <row customHeight="1" ht="15.75" r="985" s="8"/>
    <row customHeight="1" ht="15.75" r="986" s="8"/>
    <row customHeight="1" ht="15.75" r="987" s="8"/>
    <row customHeight="1" ht="15.75" r="988" s="8"/>
    <row customHeight="1" ht="15.75" r="989" s="8"/>
    <row customHeight="1" ht="15.75" r="990" s="8"/>
    <row customHeight="1" ht="15.75" r="991" s="8"/>
    <row customHeight="1" ht="15.75" r="992" s="8"/>
    <row customHeight="1" ht="15.75" r="993" s="8"/>
    <row customHeight="1" ht="15.75" r="994" s="8"/>
    <row customHeight="1" ht="15.75" r="995" s="8"/>
    <row customHeight="1" ht="15.75" r="996" s="8"/>
    <row customHeight="1" ht="15.75" r="997" s="8"/>
    <row customHeight="1" ht="15.75" r="998" s="8"/>
    <row customHeight="1" ht="15.75" r="999" s="8"/>
    <row customHeight="1" ht="15.75" r="1000" s="8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4" workbookViewId="0">
      <selection activeCell="Z15" sqref="Z15:Z53"/>
    </sheetView>
  </sheetViews>
  <sheetFormatPr baseColWidth="10" customHeight="1" defaultColWidth="14.5" defaultRowHeight="15"/>
  <cols>
    <col customWidth="1" max="1" min="1" style="8" width="8.83203125"/>
    <col customWidth="1" max="2" min="2" style="8" width="17.6640625"/>
    <col customWidth="1" max="19" min="3" style="8" width="8.83203125"/>
    <col customWidth="1" max="20" min="20" style="8" width="16.33203125"/>
    <col customWidth="1" max="26" min="21" style="8" width="8.83203125"/>
  </cols>
  <sheetData>
    <row r="1">
      <c r="A1" s="7" t="inlineStr">
        <is>
          <t>Reactor Conditions</t>
        </is>
      </c>
      <c r="L1" s="7" t="inlineStr">
        <is>
          <t>Initial Solids Composition (wt% of feed dry basis)</t>
        </is>
      </c>
      <c r="R1" s="7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3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3" t="inlineStr">
        <is>
          <t>Monomer</t>
        </is>
      </c>
    </row>
    <row r="3">
      <c r="A3" s="6">
        <f>H3+I3</f>
        <v/>
      </c>
      <c r="B3" t="n">
        <v>200</v>
      </c>
      <c r="C3" t="n">
        <v>10</v>
      </c>
      <c r="D3" t="inlineStr">
        <is>
          <t>none</t>
        </is>
      </c>
      <c r="E3" t="n">
        <v>0</v>
      </c>
      <c r="F3" t="n">
        <v>0.5</v>
      </c>
      <c r="G3" t="n">
        <v>2</v>
      </c>
      <c r="H3" t="n">
        <v>10</v>
      </c>
      <c r="I3" s="6" t="n">
        <v>1.1380880121396</v>
      </c>
      <c r="J3" t="n">
        <v>3.8</v>
      </c>
      <c r="K3">
        <f>(B3-25)/I3</f>
        <v/>
      </c>
      <c r="O3" t="n">
        <v>20.909</v>
      </c>
      <c r="R3" s="6" t="n"/>
      <c r="S3" s="6" t="n"/>
      <c r="U3" t="n">
        <v>3.95753943217666</v>
      </c>
      <c r="Z3" t="n">
        <v>0</v>
      </c>
    </row>
    <row customHeight="1" ht="15" r="4" s="8">
      <c r="A4" s="6">
        <f>H4+I4</f>
        <v/>
      </c>
      <c r="B4" t="n">
        <v>200</v>
      </c>
      <c r="C4" t="n">
        <v>10</v>
      </c>
      <c r="D4" t="inlineStr">
        <is>
          <t>none</t>
        </is>
      </c>
      <c r="E4" t="n">
        <v>0</v>
      </c>
      <c r="F4" t="n">
        <v>0.5</v>
      </c>
      <c r="G4" t="n">
        <v>2</v>
      </c>
      <c r="H4" t="n">
        <v>10</v>
      </c>
      <c r="I4" s="6" t="n">
        <v>6.22154779969651</v>
      </c>
      <c r="J4" t="n">
        <v>3.8</v>
      </c>
      <c r="K4">
        <f>(B4-25)/I4</f>
        <v/>
      </c>
      <c r="O4" t="n">
        <v>20.909</v>
      </c>
      <c r="R4" s="6" t="n"/>
      <c r="S4" s="6" t="n"/>
      <c r="U4" t="n">
        <v>16.62166561514196</v>
      </c>
      <c r="Z4" t="n">
        <v>0</v>
      </c>
    </row>
    <row r="5">
      <c r="A5" s="6">
        <f>H5+I5</f>
        <v/>
      </c>
      <c r="B5" t="n">
        <v>200</v>
      </c>
      <c r="C5" t="n">
        <v>10</v>
      </c>
      <c r="D5" t="inlineStr">
        <is>
          <t>none</t>
        </is>
      </c>
      <c r="E5" t="n">
        <v>0</v>
      </c>
      <c r="F5" t="n">
        <v>0.5</v>
      </c>
      <c r="G5" t="n">
        <v>2</v>
      </c>
      <c r="H5" t="n">
        <v>10</v>
      </c>
      <c r="I5" s="6" t="n">
        <v>11.1532625189681</v>
      </c>
      <c r="J5" t="n">
        <v>3.8</v>
      </c>
      <c r="K5">
        <f>(B5-25)/I5</f>
        <v/>
      </c>
      <c r="O5" t="n">
        <v>20.909</v>
      </c>
      <c r="R5" s="6" t="n"/>
      <c r="S5" s="6" t="n"/>
      <c r="U5" t="n">
        <v>18.69937381703469</v>
      </c>
      <c r="Z5" t="n">
        <v>0</v>
      </c>
    </row>
    <row r="6">
      <c r="A6" s="6">
        <f>H6+I6</f>
        <v/>
      </c>
      <c r="B6" t="n">
        <v>200</v>
      </c>
      <c r="C6" t="n">
        <v>10</v>
      </c>
      <c r="D6" t="inlineStr">
        <is>
          <t>none</t>
        </is>
      </c>
      <c r="E6" t="n">
        <v>0</v>
      </c>
      <c r="F6" t="n">
        <v>0.5</v>
      </c>
      <c r="G6" t="n">
        <v>2</v>
      </c>
      <c r="H6" t="n">
        <v>10</v>
      </c>
      <c r="I6" s="6" t="n">
        <v>16.236722306525</v>
      </c>
      <c r="J6" t="n">
        <v>3.8</v>
      </c>
      <c r="K6">
        <f>(B6-25)/I6</f>
        <v/>
      </c>
      <c r="O6" t="n">
        <v>20.909</v>
      </c>
      <c r="R6" s="6" t="n"/>
      <c r="S6" s="6" t="n"/>
      <c r="U6" t="n">
        <v>14.51097791798107</v>
      </c>
      <c r="Z6" t="n">
        <v>0</v>
      </c>
    </row>
    <row r="7">
      <c r="A7" s="6">
        <f>H7+I7</f>
        <v/>
      </c>
      <c r="B7" t="n">
        <v>200</v>
      </c>
      <c r="C7" t="n">
        <v>10</v>
      </c>
      <c r="D7" t="inlineStr">
        <is>
          <t>none</t>
        </is>
      </c>
      <c r="E7" t="n">
        <v>0</v>
      </c>
      <c r="F7" t="n">
        <v>0.5</v>
      </c>
      <c r="G7" t="n">
        <v>2</v>
      </c>
      <c r="H7" t="n">
        <v>10</v>
      </c>
      <c r="I7" s="6" t="n">
        <v>26.2518968133536</v>
      </c>
      <c r="J7" t="n">
        <v>3.8</v>
      </c>
      <c r="K7">
        <f>(B7-25)/I7</f>
        <v/>
      </c>
      <c r="O7" t="n">
        <v>20.909</v>
      </c>
      <c r="R7" s="6" t="n"/>
      <c r="S7" s="6" t="n"/>
      <c r="U7" t="n">
        <v>8.079976340694007</v>
      </c>
      <c r="Z7" t="n">
        <v>0</v>
      </c>
    </row>
    <row r="8">
      <c r="A8" s="6">
        <f>H8+I8</f>
        <v/>
      </c>
      <c r="B8" t="n">
        <v>200</v>
      </c>
      <c r="C8" t="n">
        <v>10</v>
      </c>
      <c r="D8" t="inlineStr">
        <is>
          <t>none</t>
        </is>
      </c>
      <c r="E8" t="n">
        <v>0</v>
      </c>
      <c r="F8" t="n">
        <v>0.5</v>
      </c>
      <c r="G8" t="n">
        <v>2</v>
      </c>
      <c r="H8" t="n">
        <v>10</v>
      </c>
      <c r="I8" s="6" t="n">
        <v>36.2670713201821</v>
      </c>
      <c r="J8" t="n">
        <v>3.8</v>
      </c>
      <c r="K8">
        <f>(B8-25)/I8</f>
        <v/>
      </c>
      <c r="O8" t="n">
        <v>20.909</v>
      </c>
      <c r="R8" s="6" t="n"/>
      <c r="S8" s="6" t="n"/>
      <c r="U8" t="n">
        <v>4.65010883280757</v>
      </c>
      <c r="Z8" t="n">
        <v>0</v>
      </c>
    </row>
    <row r="9">
      <c r="A9" s="6">
        <f>H9+I9</f>
        <v/>
      </c>
      <c r="B9" t="n">
        <v>180</v>
      </c>
      <c r="C9" t="n">
        <v>10</v>
      </c>
      <c r="D9" t="inlineStr">
        <is>
          <t>none</t>
        </is>
      </c>
      <c r="E9" t="n">
        <v>0</v>
      </c>
      <c r="F9" t="n">
        <v>0.5</v>
      </c>
      <c r="G9" t="n">
        <v>2</v>
      </c>
      <c r="H9" t="n">
        <v>10</v>
      </c>
      <c r="I9" s="6" t="n">
        <v>6.60091047040971</v>
      </c>
      <c r="J9" t="n">
        <v>3.4</v>
      </c>
      <c r="K9">
        <f>(B9-25)/I9</f>
        <v/>
      </c>
      <c r="O9" t="n">
        <v>20.909</v>
      </c>
      <c r="R9" s="6" t="n"/>
      <c r="S9" s="6" t="n"/>
      <c r="U9" t="n">
        <v>1.615995268138802</v>
      </c>
      <c r="Z9" t="n">
        <v>0</v>
      </c>
    </row>
    <row r="10">
      <c r="A10" s="6">
        <f>H10+I10</f>
        <v/>
      </c>
      <c r="B10" t="n">
        <v>180</v>
      </c>
      <c r="C10" t="n">
        <v>10</v>
      </c>
      <c r="D10" t="inlineStr">
        <is>
          <t>none</t>
        </is>
      </c>
      <c r="E10" t="n">
        <v>0</v>
      </c>
      <c r="F10" t="n">
        <v>0.5</v>
      </c>
      <c r="G10" t="n">
        <v>2</v>
      </c>
      <c r="H10" t="n">
        <v>10</v>
      </c>
      <c r="I10" s="6" t="n">
        <v>16.6160849772382</v>
      </c>
      <c r="J10" t="n">
        <v>3.4</v>
      </c>
      <c r="K10">
        <f>(B10-25)/I10</f>
        <v/>
      </c>
      <c r="O10" t="n">
        <v>20.909</v>
      </c>
      <c r="R10" s="6" t="n"/>
      <c r="S10" s="6" t="n"/>
      <c r="U10" t="n">
        <v>11.34494637223976</v>
      </c>
      <c r="Z10" t="n">
        <v>0</v>
      </c>
    </row>
    <row r="11">
      <c r="A11" s="6">
        <f>H11+I11</f>
        <v/>
      </c>
      <c r="B11" t="n">
        <v>180</v>
      </c>
      <c r="C11" t="n">
        <v>10</v>
      </c>
      <c r="D11" t="inlineStr">
        <is>
          <t>none</t>
        </is>
      </c>
      <c r="E11" t="n">
        <v>0</v>
      </c>
      <c r="F11" t="n">
        <v>0.5</v>
      </c>
      <c r="G11" t="n">
        <v>2</v>
      </c>
      <c r="H11" t="n">
        <v>10</v>
      </c>
      <c r="I11" s="6" t="n">
        <v>26.5553869499241</v>
      </c>
      <c r="J11" t="n">
        <v>3.4</v>
      </c>
      <c r="K11">
        <f>(B11-25)/I11</f>
        <v/>
      </c>
      <c r="O11" t="n">
        <v>20.909</v>
      </c>
      <c r="R11" s="6" t="n"/>
      <c r="S11" s="6" t="n"/>
      <c r="U11" t="n">
        <v>15.43440378548897</v>
      </c>
      <c r="Z11" t="n">
        <v>0</v>
      </c>
    </row>
    <row r="12">
      <c r="A12" s="6">
        <f>H12+I12</f>
        <v/>
      </c>
      <c r="B12" t="n">
        <v>180</v>
      </c>
      <c r="C12" t="n">
        <v>10</v>
      </c>
      <c r="D12" t="inlineStr">
        <is>
          <t>none</t>
        </is>
      </c>
      <c r="E12" t="n">
        <v>0</v>
      </c>
      <c r="F12" t="n">
        <v>0.5</v>
      </c>
      <c r="G12" t="n">
        <v>2</v>
      </c>
      <c r="H12" t="n">
        <v>10</v>
      </c>
      <c r="I12" s="6" t="n">
        <v>31.638846737481</v>
      </c>
      <c r="J12" t="n">
        <v>3.4</v>
      </c>
      <c r="K12">
        <f>(B12-25)/I12</f>
        <v/>
      </c>
      <c r="O12" t="n">
        <v>20.909</v>
      </c>
      <c r="R12" s="6" t="n"/>
      <c r="S12" s="6" t="n"/>
      <c r="U12" t="n">
        <v>15.69823974763407</v>
      </c>
      <c r="Z12" t="n">
        <v>0</v>
      </c>
    </row>
    <row r="13">
      <c r="A13" s="6">
        <f>H13+I13</f>
        <v/>
      </c>
      <c r="B13" t="n">
        <v>180</v>
      </c>
      <c r="C13" t="n">
        <v>10</v>
      </c>
      <c r="D13" t="inlineStr">
        <is>
          <t>none</t>
        </is>
      </c>
      <c r="E13" t="n">
        <v>0</v>
      </c>
      <c r="F13" t="n">
        <v>0.5</v>
      </c>
      <c r="G13" t="n">
        <v>2</v>
      </c>
      <c r="H13" t="n">
        <v>10</v>
      </c>
      <c r="I13" s="6" t="n">
        <v>36.6464339908953</v>
      </c>
      <c r="J13" t="n">
        <v>3.4</v>
      </c>
      <c r="K13">
        <f>(B13-25)/I13</f>
        <v/>
      </c>
      <c r="O13" t="n">
        <v>20.909</v>
      </c>
      <c r="R13" s="6" t="n"/>
      <c r="S13" s="6" t="n"/>
      <c r="U13" t="n">
        <v>15.73121924290221</v>
      </c>
      <c r="Z13" t="n">
        <v>0</v>
      </c>
    </row>
    <row r="14">
      <c r="A14" s="6">
        <f>H14+I14</f>
        <v/>
      </c>
      <c r="B14" t="n">
        <v>180</v>
      </c>
      <c r="C14" t="n">
        <v>10</v>
      </c>
      <c r="D14" t="inlineStr">
        <is>
          <t>none</t>
        </is>
      </c>
      <c r="E14" t="n">
        <v>0</v>
      </c>
      <c r="F14" t="n">
        <v>0.5</v>
      </c>
      <c r="G14" t="n">
        <v>2</v>
      </c>
      <c r="H14" t="n">
        <v>10</v>
      </c>
      <c r="I14" s="6" t="n">
        <v>46.5098634294385</v>
      </c>
      <c r="J14" t="n">
        <v>3.4</v>
      </c>
      <c r="K14">
        <f>(B14-25)/I14</f>
        <v/>
      </c>
      <c r="O14" t="n">
        <v>20.909</v>
      </c>
      <c r="R14" s="6" t="n"/>
      <c r="S14" s="6" t="n"/>
      <c r="U14" t="n">
        <v>15.66526025236593</v>
      </c>
      <c r="Z14" t="n">
        <v>0</v>
      </c>
    </row>
    <row r="15">
      <c r="A15" s="6">
        <f>H15+I15</f>
        <v/>
      </c>
      <c r="B15" t="n">
        <v>160</v>
      </c>
      <c r="C15" t="n">
        <v>10</v>
      </c>
      <c r="D15" t="inlineStr">
        <is>
          <t>oxalic</t>
        </is>
      </c>
      <c r="E15">
        <f>1000*0.5/36.46/100</f>
        <v/>
      </c>
      <c r="F15" t="n">
        <v>0.5</v>
      </c>
      <c r="G15" t="n">
        <v>2</v>
      </c>
      <c r="H15" t="n">
        <v>10</v>
      </c>
      <c r="I15" s="6" t="n">
        <v>2.4350159837106</v>
      </c>
      <c r="J15" t="n">
        <v>2.5</v>
      </c>
      <c r="K15">
        <f>(B15-25)/I15</f>
        <v/>
      </c>
      <c r="O15" t="n">
        <v>20.909</v>
      </c>
      <c r="R15" s="6" t="n"/>
      <c r="S15" s="6" t="n"/>
      <c r="U15" t="n">
        <v>6.32255176975005</v>
      </c>
      <c r="Z15" t="n">
        <v>0</v>
      </c>
    </row>
    <row r="16">
      <c r="A16" s="6">
        <f>H16+I16</f>
        <v/>
      </c>
      <c r="B16" t="n">
        <v>160</v>
      </c>
      <c r="C16" t="n">
        <v>10</v>
      </c>
      <c r="D16" t="inlineStr">
        <is>
          <t>oxalic</t>
        </is>
      </c>
      <c r="E16">
        <f>1000*0.5/36.46/100</f>
        <v/>
      </c>
      <c r="F16" t="n">
        <v>0.5</v>
      </c>
      <c r="G16" t="n">
        <v>2</v>
      </c>
      <c r="H16" t="n">
        <v>10</v>
      </c>
      <c r="I16" s="6" t="n">
        <v>7.57892119020357</v>
      </c>
      <c r="J16" t="n">
        <v>2.5</v>
      </c>
      <c r="K16">
        <f>(B16-25)/I16</f>
        <v/>
      </c>
      <c r="O16" t="n">
        <v>20.909</v>
      </c>
      <c r="R16" s="6" t="n"/>
      <c r="S16" s="6" t="n"/>
      <c r="U16" t="n">
        <v>7.16683201058201</v>
      </c>
      <c r="Z16" t="n">
        <v>0</v>
      </c>
    </row>
    <row r="17">
      <c r="A17" s="6">
        <f>H17+I17</f>
        <v/>
      </c>
      <c r="B17" t="n">
        <v>160</v>
      </c>
      <c r="C17" t="n">
        <v>10</v>
      </c>
      <c r="D17" t="inlineStr">
        <is>
          <t>oxalic</t>
        </is>
      </c>
      <c r="E17">
        <f>1000*0.5/36.46/100</f>
        <v/>
      </c>
      <c r="F17" t="n">
        <v>0.5</v>
      </c>
      <c r="G17" t="n">
        <v>2</v>
      </c>
      <c r="H17" t="n">
        <v>10</v>
      </c>
      <c r="I17" s="6" t="n">
        <v>12.5673932303675</v>
      </c>
      <c r="J17" t="n">
        <v>2.5</v>
      </c>
      <c r="K17">
        <f>(B17-25)/I17</f>
        <v/>
      </c>
      <c r="O17" t="n">
        <v>20.909</v>
      </c>
      <c r="R17" s="6" t="n"/>
      <c r="S17" s="6" t="n"/>
      <c r="U17" t="n">
        <v>6.74671592775041</v>
      </c>
      <c r="Z17" t="n">
        <v>0</v>
      </c>
    </row>
    <row r="18">
      <c r="A18" s="6">
        <f>H18+I18</f>
        <v/>
      </c>
      <c r="B18" t="n">
        <v>160</v>
      </c>
      <c r="C18" t="n">
        <v>10</v>
      </c>
      <c r="D18" t="inlineStr">
        <is>
          <t>oxalic</t>
        </is>
      </c>
      <c r="E18">
        <f>1000*0.5/36.46/100</f>
        <v/>
      </c>
      <c r="F18" t="n">
        <v>0.5</v>
      </c>
      <c r="G18" t="n">
        <v>2</v>
      </c>
      <c r="H18" t="n">
        <v>10</v>
      </c>
      <c r="I18" s="6" t="n">
        <v>20.1940324026341</v>
      </c>
      <c r="J18" t="n">
        <v>2.5</v>
      </c>
      <c r="K18">
        <f>(B18-25)/I18</f>
        <v/>
      </c>
      <c r="O18" t="n">
        <v>20.909</v>
      </c>
      <c r="R18" s="6" t="n"/>
      <c r="S18" s="6" t="n"/>
      <c r="U18" t="n">
        <v>6.3656267104543</v>
      </c>
      <c r="Z18" t="n">
        <v>0</v>
      </c>
    </row>
    <row r="19">
      <c r="A19" s="6">
        <f>H19+I19</f>
        <v/>
      </c>
      <c r="B19" t="n">
        <v>160</v>
      </c>
      <c r="C19" t="n">
        <v>10</v>
      </c>
      <c r="D19" t="inlineStr">
        <is>
          <t>oxalic</t>
        </is>
      </c>
      <c r="E19">
        <f>1000*0.5/36.46/100</f>
        <v/>
      </c>
      <c r="F19" t="n">
        <v>0.5</v>
      </c>
      <c r="G19" t="n">
        <v>2</v>
      </c>
      <c r="H19" t="n">
        <v>10</v>
      </c>
      <c r="I19" s="6" t="n">
        <v>25.1778414478081</v>
      </c>
      <c r="J19" t="n">
        <v>2.5</v>
      </c>
      <c r="K19">
        <f>(B19-25)/I19</f>
        <v/>
      </c>
      <c r="O19" t="n">
        <v>20.909</v>
      </c>
      <c r="R19" s="6" t="n"/>
      <c r="S19" s="6" t="n"/>
      <c r="U19" t="n">
        <v>5.40916917533297</v>
      </c>
      <c r="Z19" t="n">
        <v>0</v>
      </c>
    </row>
    <row r="20">
      <c r="A20" s="6">
        <f>H20+I20</f>
        <v/>
      </c>
      <c r="B20" t="n">
        <v>160</v>
      </c>
      <c r="C20" t="n">
        <v>10</v>
      </c>
      <c r="D20" t="inlineStr">
        <is>
          <t>oxalic</t>
        </is>
      </c>
      <c r="E20">
        <f>1000*0.5/36.46/100</f>
        <v/>
      </c>
      <c r="F20" t="n">
        <v>0.5</v>
      </c>
      <c r="G20" t="n">
        <v>2</v>
      </c>
      <c r="H20" t="n">
        <v>10</v>
      </c>
      <c r="I20" s="6" t="n">
        <v>30.0230041086167</v>
      </c>
      <c r="J20" t="n">
        <v>2.5</v>
      </c>
      <c r="K20">
        <f>(B20-25)/I20</f>
        <v/>
      </c>
      <c r="O20" t="n">
        <v>20.909</v>
      </c>
      <c r="R20" s="6" t="n"/>
      <c r="S20" s="6" t="n"/>
      <c r="U20" t="n">
        <v>4.95073891625616</v>
      </c>
      <c r="Z20" t="n">
        <v>0</v>
      </c>
    </row>
    <row customHeight="1" ht="15.75" r="21" s="8">
      <c r="A21" s="6">
        <f>H21+I21</f>
        <v/>
      </c>
      <c r="B21" t="n">
        <v>160</v>
      </c>
      <c r="C21" t="n">
        <v>10</v>
      </c>
      <c r="D21" t="inlineStr">
        <is>
          <t>oxalic</t>
        </is>
      </c>
      <c r="E21">
        <f>1000*0.5/36.46/100</f>
        <v/>
      </c>
      <c r="F21" t="n">
        <v>0.5</v>
      </c>
      <c r="G21" t="n">
        <v>2</v>
      </c>
      <c r="H21" t="n">
        <v>10</v>
      </c>
      <c r="I21" s="6" t="n">
        <v>35.0840634374563</v>
      </c>
      <c r="J21" t="n">
        <v>2.5</v>
      </c>
      <c r="K21">
        <f>(B21-25)/I21</f>
        <v/>
      </c>
      <c r="O21" t="n">
        <v>20.909</v>
      </c>
      <c r="R21" s="6" t="n"/>
      <c r="S21" s="6" t="n"/>
      <c r="U21" t="n">
        <v>4.5881511129356</v>
      </c>
      <c r="Z21" t="n">
        <v>0</v>
      </c>
    </row>
    <row customHeight="1" ht="15.75" r="22" s="8">
      <c r="A22" s="6">
        <f>H22+I22</f>
        <v/>
      </c>
      <c r="B22" t="n">
        <v>160</v>
      </c>
      <c r="C22" t="n">
        <v>10</v>
      </c>
      <c r="D22" t="inlineStr">
        <is>
          <t>oxalic</t>
        </is>
      </c>
      <c r="E22">
        <f>1000*0.5/36.46/100</f>
        <v/>
      </c>
      <c r="F22" t="n">
        <v>0.5</v>
      </c>
      <c r="G22" t="n">
        <v>2</v>
      </c>
      <c r="H22" t="n">
        <v>10</v>
      </c>
      <c r="I22" s="6" t="n">
        <v>40.0019688201068</v>
      </c>
      <c r="J22" t="n">
        <v>2.5</v>
      </c>
      <c r="K22">
        <f>(B22-25)/I22</f>
        <v/>
      </c>
      <c r="O22" t="n">
        <v>20.909</v>
      </c>
      <c r="R22" s="6" t="n"/>
      <c r="S22" s="6" t="n"/>
      <c r="U22" t="n">
        <v>4.1871921182266</v>
      </c>
      <c r="Z22" t="n">
        <v>0</v>
      </c>
    </row>
    <row customHeight="1" ht="15.75" r="23" s="8">
      <c r="A23" s="6">
        <f>H23+I23</f>
        <v/>
      </c>
      <c r="B23" t="n">
        <v>160</v>
      </c>
      <c r="C23" t="n">
        <v>10</v>
      </c>
      <c r="D23" t="inlineStr">
        <is>
          <t>oxalic</t>
        </is>
      </c>
      <c r="E23">
        <f>1000*0.5/36.46/100</f>
        <v/>
      </c>
      <c r="F23" t="n">
        <v>0.5</v>
      </c>
      <c r="G23" t="n">
        <v>2</v>
      </c>
      <c r="H23" t="n">
        <v>10</v>
      </c>
      <c r="I23" s="6" t="n">
        <v>60.0299986011015</v>
      </c>
      <c r="J23" t="n">
        <v>2.5</v>
      </c>
      <c r="K23">
        <f>(B23-25)/I23</f>
        <v/>
      </c>
      <c r="O23" t="n">
        <v>20.909</v>
      </c>
      <c r="R23" s="6" t="n"/>
      <c r="S23" s="6" t="n"/>
      <c r="U23" t="n">
        <v>2.54518450100347</v>
      </c>
      <c r="Z23" t="n">
        <v>0</v>
      </c>
    </row>
    <row customHeight="1" ht="15.75" r="24" s="8">
      <c r="A24" s="6">
        <f>H24+I24</f>
        <v/>
      </c>
      <c r="B24" t="n">
        <v>140</v>
      </c>
      <c r="C24" t="n">
        <v>10</v>
      </c>
      <c r="D24" t="inlineStr">
        <is>
          <t>oxalic</t>
        </is>
      </c>
      <c r="E24">
        <f>1000*0.5/36.46/100</f>
        <v/>
      </c>
      <c r="F24" t="n">
        <v>0.5</v>
      </c>
      <c r="G24" t="n">
        <v>2</v>
      </c>
      <c r="H24" t="n">
        <v>10</v>
      </c>
      <c r="I24" s="6" t="n">
        <v>14.6839266562699</v>
      </c>
      <c r="J24" t="n">
        <v>2</v>
      </c>
      <c r="K24">
        <f>(B24-25)/I24</f>
        <v/>
      </c>
      <c r="O24" t="n">
        <v>20.909</v>
      </c>
      <c r="R24" s="6" t="n"/>
      <c r="S24" s="6" t="n"/>
      <c r="U24" t="n">
        <v>3.89290845648604</v>
      </c>
      <c r="Z24" t="n">
        <v>0</v>
      </c>
    </row>
    <row customHeight="1" ht="15.75" r="25" s="8">
      <c r="A25" s="6">
        <f>H25+I25</f>
        <v/>
      </c>
      <c r="B25" t="n">
        <v>140</v>
      </c>
      <c r="C25" t="n">
        <v>10</v>
      </c>
      <c r="D25" t="inlineStr">
        <is>
          <t>oxalic</t>
        </is>
      </c>
      <c r="E25">
        <f>1000*0.5/36.46/100</f>
        <v/>
      </c>
      <c r="F25" t="n">
        <v>0.5</v>
      </c>
      <c r="G25" t="n">
        <v>2</v>
      </c>
      <c r="H25" t="n">
        <v>10</v>
      </c>
      <c r="I25" s="6" t="n">
        <v>24.5464719261796</v>
      </c>
      <c r="J25" t="n">
        <v>2</v>
      </c>
      <c r="K25">
        <f>(B25-25)/I25</f>
        <v/>
      </c>
      <c r="O25" t="n">
        <v>20.909</v>
      </c>
      <c r="R25" s="6" t="n"/>
      <c r="S25" s="6" t="n"/>
      <c r="U25" t="n">
        <v>4.71937146506112</v>
      </c>
      <c r="Z25" t="n">
        <v>0</v>
      </c>
    </row>
    <row customHeight="1" ht="15.75" r="26" s="8">
      <c r="A26" s="6">
        <f>H26+I26</f>
        <v/>
      </c>
      <c r="B26" t="n">
        <v>140</v>
      </c>
      <c r="C26" t="n">
        <v>10</v>
      </c>
      <c r="D26" t="inlineStr">
        <is>
          <t>oxalic</t>
        </is>
      </c>
      <c r="E26">
        <f>1000*0.5/36.46/100</f>
        <v/>
      </c>
      <c r="F26" t="n">
        <v>0.5</v>
      </c>
      <c r="G26" t="n">
        <v>2</v>
      </c>
      <c r="H26" t="n">
        <v>10</v>
      </c>
      <c r="I26" s="6" t="n">
        <v>31.2627390432571</v>
      </c>
      <c r="J26" t="n">
        <v>2</v>
      </c>
      <c r="K26">
        <f>(B26-25)/I26</f>
        <v/>
      </c>
      <c r="O26" t="n">
        <v>20.909</v>
      </c>
      <c r="R26" s="6" t="n"/>
      <c r="S26" s="6" t="n"/>
      <c r="U26" t="n">
        <v>5.37256545338442</v>
      </c>
      <c r="Z26" t="n">
        <v>0</v>
      </c>
    </row>
    <row customHeight="1" ht="15.75" r="27" s="8">
      <c r="A27" s="6">
        <f>H27+I27</f>
        <v/>
      </c>
      <c r="B27" t="n">
        <v>140</v>
      </c>
      <c r="C27" t="n">
        <v>10</v>
      </c>
      <c r="D27" t="inlineStr">
        <is>
          <t>oxalic</t>
        </is>
      </c>
      <c r="E27">
        <f>1000*0.5/36.46/100</f>
        <v/>
      </c>
      <c r="F27" t="n">
        <v>0.5</v>
      </c>
      <c r="G27" t="n">
        <v>2</v>
      </c>
      <c r="H27" t="n">
        <v>10</v>
      </c>
      <c r="I27" s="6" t="n">
        <v>39.900004662995</v>
      </c>
      <c r="J27" t="n">
        <v>2</v>
      </c>
      <c r="K27">
        <f>(B27-25)/I27</f>
        <v/>
      </c>
      <c r="O27" t="n">
        <v>20.909</v>
      </c>
      <c r="R27" s="6" t="n"/>
      <c r="S27" s="6" t="n"/>
      <c r="U27" t="n">
        <v>5.91133004926108</v>
      </c>
      <c r="Z27" t="n">
        <v>0</v>
      </c>
    </row>
    <row customHeight="1" ht="15.75" r="28" s="8">
      <c r="A28" s="6">
        <f>H28+I28</f>
        <v/>
      </c>
      <c r="B28" t="n">
        <v>140</v>
      </c>
      <c r="C28" t="n">
        <v>10</v>
      </c>
      <c r="D28" t="inlineStr">
        <is>
          <t>oxalic</t>
        </is>
      </c>
      <c r="E28">
        <f>1000*0.5/36.46/100</f>
        <v/>
      </c>
      <c r="F28" t="n">
        <v>0.5</v>
      </c>
      <c r="G28" t="n">
        <v>2</v>
      </c>
      <c r="H28" t="n">
        <v>10</v>
      </c>
      <c r="I28" s="6" t="n">
        <v>51.1081348538151</v>
      </c>
      <c r="J28" t="n">
        <v>2</v>
      </c>
      <c r="K28">
        <f>(B28-25)/I28</f>
        <v/>
      </c>
      <c r="O28" t="n">
        <v>20.909</v>
      </c>
      <c r="R28" s="6" t="n"/>
      <c r="S28" s="6" t="n"/>
      <c r="U28" t="n">
        <v>6.52737867177522</v>
      </c>
      <c r="Z28" t="n">
        <v>0</v>
      </c>
    </row>
    <row customHeight="1" ht="15.75" r="29" s="8">
      <c r="A29" s="6">
        <f>H29+I29</f>
        <v/>
      </c>
      <c r="B29" t="n">
        <v>140</v>
      </c>
      <c r="C29" t="n">
        <v>10</v>
      </c>
      <c r="D29" t="inlineStr">
        <is>
          <t>oxalic</t>
        </is>
      </c>
      <c r="E29">
        <f>1000*0.5/36.46/100</f>
        <v/>
      </c>
      <c r="F29" t="n">
        <v>0.5</v>
      </c>
      <c r="G29" t="n">
        <v>2</v>
      </c>
      <c r="H29" t="n">
        <v>10</v>
      </c>
      <c r="I29" s="6" t="n">
        <v>63.0185120901098</v>
      </c>
      <c r="J29" t="n">
        <v>2</v>
      </c>
      <c r="K29">
        <f>(B29-25)/I29</f>
        <v/>
      </c>
      <c r="O29" t="n">
        <v>20.909</v>
      </c>
      <c r="R29" s="6" t="n"/>
      <c r="S29" s="6" t="n"/>
      <c r="U29" t="n">
        <v>6.28161489691662</v>
      </c>
      <c r="Z29" t="n">
        <v>0</v>
      </c>
    </row>
    <row customHeight="1" ht="15.75" r="30" s="8">
      <c r="A30" s="6">
        <f>H30+I30</f>
        <v/>
      </c>
      <c r="B30" t="n">
        <v>200</v>
      </c>
      <c r="C30" t="n">
        <v>10</v>
      </c>
      <c r="D30" t="inlineStr">
        <is>
          <t>oxalic</t>
        </is>
      </c>
      <c r="E30">
        <f>2000*0.5/98.079/100</f>
        <v/>
      </c>
      <c r="F30" t="n">
        <v>0.5</v>
      </c>
      <c r="G30" t="n">
        <v>2</v>
      </c>
      <c r="H30" t="n">
        <v>10</v>
      </c>
      <c r="I30" s="6" t="n">
        <v>2.55384615384615</v>
      </c>
      <c r="J30" t="n">
        <v>2.5</v>
      </c>
      <c r="K30">
        <f>(B30-25)/I30</f>
        <v/>
      </c>
      <c r="O30" t="n">
        <v>20.909</v>
      </c>
      <c r="R30" s="6" t="n"/>
      <c r="S30" s="6" t="n"/>
      <c r="U30" t="n">
        <v>3.961751176010425</v>
      </c>
      <c r="Z30" t="n">
        <v>0</v>
      </c>
    </row>
    <row customHeight="1" ht="15.75" r="31" s="8">
      <c r="A31" s="6">
        <f>H31+I31</f>
        <v/>
      </c>
      <c r="B31" t="n">
        <v>200</v>
      </c>
      <c r="C31" t="n">
        <v>10</v>
      </c>
      <c r="D31" t="inlineStr">
        <is>
          <t>oxalic</t>
        </is>
      </c>
      <c r="E31">
        <f>2000*0.5/98.079/100</f>
        <v/>
      </c>
      <c r="F31" t="n">
        <v>0.5</v>
      </c>
      <c r="G31" t="n">
        <v>2</v>
      </c>
      <c r="H31" t="n">
        <v>10</v>
      </c>
      <c r="I31" s="6" t="n">
        <v>7.53846153846154</v>
      </c>
      <c r="J31" t="n">
        <v>2.5</v>
      </c>
      <c r="K31">
        <f>(B31-25)/I31</f>
        <v/>
      </c>
      <c r="O31" t="n">
        <v>20.909</v>
      </c>
      <c r="R31" s="6" t="n"/>
      <c r="S31" s="6" t="n"/>
      <c r="U31" t="n">
        <v>5.38819144661742</v>
      </c>
      <c r="Z31" t="n">
        <v>0</v>
      </c>
    </row>
    <row customHeight="1" ht="15.75" r="32" s="8">
      <c r="A32" s="6">
        <f>H32+I32</f>
        <v/>
      </c>
      <c r="B32" t="n">
        <v>200</v>
      </c>
      <c r="C32" t="n">
        <v>10</v>
      </c>
      <c r="D32" t="inlineStr">
        <is>
          <t>oxalic</t>
        </is>
      </c>
      <c r="E32">
        <f>2000*0.5/98.079/100</f>
        <v/>
      </c>
      <c r="F32" t="n">
        <v>0.5</v>
      </c>
      <c r="G32" t="n">
        <v>2</v>
      </c>
      <c r="H32" t="n">
        <v>10</v>
      </c>
      <c r="I32" s="6" t="n">
        <v>12.5230769230769</v>
      </c>
      <c r="J32" t="n">
        <v>2.5</v>
      </c>
      <c r="K32">
        <f>(B32-25)/I32</f>
        <v/>
      </c>
      <c r="O32" t="n">
        <v>20.909</v>
      </c>
      <c r="R32" s="6" t="n"/>
      <c r="S32" s="6" t="n"/>
      <c r="U32" t="n">
        <v>7.751795935680132</v>
      </c>
      <c r="Z32" t="n">
        <v>0</v>
      </c>
    </row>
    <row customHeight="1" ht="15.75" r="33" s="8">
      <c r="A33" s="6">
        <f>H33+I33</f>
        <v/>
      </c>
      <c r="B33" t="n">
        <v>160</v>
      </c>
      <c r="C33" t="n">
        <v>10</v>
      </c>
      <c r="D33" t="inlineStr">
        <is>
          <t>oxalic</t>
        </is>
      </c>
      <c r="E33">
        <f>2000*0.5/98.079/100</f>
        <v/>
      </c>
      <c r="F33" t="n">
        <v>0.5</v>
      </c>
      <c r="G33" t="n">
        <v>2</v>
      </c>
      <c r="H33" t="n">
        <v>10</v>
      </c>
      <c r="I33" s="6" t="n">
        <v>17.5076923076923</v>
      </c>
      <c r="J33" t="n">
        <v>2.5</v>
      </c>
      <c r="K33">
        <f>(B33-25)/I33</f>
        <v/>
      </c>
      <c r="O33" t="n">
        <v>20.909</v>
      </c>
      <c r="R33" s="6" t="n"/>
      <c r="S33" s="6" t="n"/>
      <c r="U33" t="n">
        <v>10.50129157351876</v>
      </c>
      <c r="Z33" t="n">
        <v>0</v>
      </c>
    </row>
    <row customHeight="1" ht="15.75" r="34" s="8">
      <c r="A34" s="6">
        <f>H34+I34</f>
        <v/>
      </c>
      <c r="B34" t="n">
        <v>160</v>
      </c>
      <c r="C34" t="n">
        <v>10</v>
      </c>
      <c r="D34" t="inlineStr">
        <is>
          <t>oxalic</t>
        </is>
      </c>
      <c r="E34">
        <f>2000*0.5/98.079/100</f>
        <v/>
      </c>
      <c r="F34" t="n">
        <v>0.5</v>
      </c>
      <c r="G34" t="n">
        <v>2</v>
      </c>
      <c r="H34" t="n">
        <v>10</v>
      </c>
      <c r="I34" s="6" t="n">
        <v>22.4307692307692</v>
      </c>
      <c r="J34" t="n">
        <v>2.5</v>
      </c>
      <c r="K34">
        <f>(B34-25)/I34</f>
        <v/>
      </c>
      <c r="O34" t="n">
        <v>20.909</v>
      </c>
      <c r="R34" s="6" t="n"/>
      <c r="S34" s="6" t="n"/>
      <c r="U34" t="n">
        <v>16.47581948022598</v>
      </c>
      <c r="Z34" t="n">
        <v>0</v>
      </c>
    </row>
    <row customHeight="1" ht="15.75" r="35" s="8">
      <c r="A35" s="6">
        <f>H35+I35</f>
        <v/>
      </c>
      <c r="B35" t="n">
        <v>160</v>
      </c>
      <c r="C35" t="n">
        <v>10</v>
      </c>
      <c r="D35" t="inlineStr">
        <is>
          <t>oxalic</t>
        </is>
      </c>
      <c r="E35">
        <f>2000*0.5/98.079/100</f>
        <v/>
      </c>
      <c r="F35" t="n">
        <v>0.5</v>
      </c>
      <c r="G35" t="n">
        <v>2</v>
      </c>
      <c r="H35" t="n">
        <v>10</v>
      </c>
      <c r="I35" s="6" t="n">
        <v>27.4769230769231</v>
      </c>
      <c r="J35" t="n">
        <v>2.5</v>
      </c>
      <c r="K35">
        <f>(B35-25)/I35</f>
        <v/>
      </c>
      <c r="O35" t="n">
        <v>20.909</v>
      </c>
      <c r="R35" s="6" t="n"/>
      <c r="S35" s="6" t="n"/>
      <c r="U35" t="n">
        <v>17.59897475126756</v>
      </c>
      <c r="Z35" t="n">
        <v>0</v>
      </c>
    </row>
    <row customHeight="1" ht="15.75" r="36" s="8">
      <c r="A36" s="6">
        <f>H36+I36</f>
        <v/>
      </c>
      <c r="B36" t="n">
        <v>160</v>
      </c>
      <c r="C36" t="n">
        <v>10</v>
      </c>
      <c r="D36" t="inlineStr">
        <is>
          <t>oxalic</t>
        </is>
      </c>
      <c r="E36">
        <f>2000*0.5/98.079/100</f>
        <v/>
      </c>
      <c r="F36" t="n">
        <v>0.5</v>
      </c>
      <c r="G36" t="n">
        <v>2</v>
      </c>
      <c r="H36" t="n">
        <v>10</v>
      </c>
      <c r="I36" s="6" t="n">
        <v>32.4615384615385</v>
      </c>
      <c r="J36" t="n">
        <v>2.5</v>
      </c>
      <c r="K36">
        <f>(B36-25)/I36</f>
        <v/>
      </c>
      <c r="O36" t="n">
        <v>20.909</v>
      </c>
      <c r="R36" s="6" t="n"/>
      <c r="S36" s="6" t="n"/>
      <c r="U36" t="n">
        <v>14.91843065275966</v>
      </c>
      <c r="Z36" t="n">
        <v>0</v>
      </c>
    </row>
    <row customHeight="1" ht="15.75" r="37" s="8">
      <c r="A37" s="6">
        <f>H37+I37</f>
        <v/>
      </c>
      <c r="B37" t="n">
        <v>160</v>
      </c>
      <c r="C37" t="n">
        <v>10</v>
      </c>
      <c r="D37" t="inlineStr">
        <is>
          <t>oxalic</t>
        </is>
      </c>
      <c r="E37">
        <f>2000*0.5/98.079/100</f>
        <v/>
      </c>
      <c r="F37" t="n">
        <v>0.5</v>
      </c>
      <c r="G37" t="n">
        <v>2</v>
      </c>
      <c r="H37" t="n">
        <v>10</v>
      </c>
      <c r="I37" s="6" t="n">
        <v>37.5076923076923</v>
      </c>
      <c r="J37" t="n">
        <v>2.5</v>
      </c>
      <c r="K37">
        <f>(B37-25)/I37</f>
        <v/>
      </c>
      <c r="O37" t="n">
        <v>20.909</v>
      </c>
      <c r="R37" s="6" t="n"/>
      <c r="S37" s="6" t="n"/>
      <c r="U37" t="n">
        <v>12.84420211965812</v>
      </c>
      <c r="Z37" t="n">
        <v>0</v>
      </c>
    </row>
    <row customHeight="1" ht="15.75" r="38" s="8">
      <c r="A38" s="6">
        <f>H38+I38</f>
        <v/>
      </c>
      <c r="B38" t="n">
        <v>160</v>
      </c>
      <c r="C38" t="n">
        <v>10</v>
      </c>
      <c r="D38" t="inlineStr">
        <is>
          <t>oxalic</t>
        </is>
      </c>
      <c r="E38">
        <f>2000*0.5/98.079/100</f>
        <v/>
      </c>
      <c r="F38" t="n">
        <v>0.5</v>
      </c>
      <c r="G38" t="n">
        <v>2</v>
      </c>
      <c r="H38" t="n">
        <v>10</v>
      </c>
      <c r="I38" s="6" t="n">
        <v>57.4461538461538</v>
      </c>
      <c r="J38" t="n">
        <v>2.5</v>
      </c>
      <c r="K38">
        <f>(B38-25)/I38</f>
        <v/>
      </c>
      <c r="O38" t="n">
        <v>20.909</v>
      </c>
      <c r="R38" s="6" t="n"/>
      <c r="S38" s="6" t="n"/>
      <c r="U38" t="n">
        <v>10.69432195914819</v>
      </c>
      <c r="Z38" t="n">
        <v>0</v>
      </c>
    </row>
    <row customHeight="1" ht="15.75" r="39" s="8">
      <c r="A39" s="6">
        <f>H39+I39</f>
        <v/>
      </c>
      <c r="B39" t="n">
        <v>160</v>
      </c>
      <c r="C39" t="n">
        <v>10</v>
      </c>
      <c r="D39" t="inlineStr">
        <is>
          <t>oxalic</t>
        </is>
      </c>
      <c r="E39">
        <f>20*2/98.079</f>
        <v/>
      </c>
      <c r="F39" t="n">
        <v>0.5</v>
      </c>
      <c r="G39" t="n">
        <v>2</v>
      </c>
      <c r="H39" t="n">
        <v>10</v>
      </c>
      <c r="I39" s="6" t="n">
        <v>2.49230769230769</v>
      </c>
      <c r="J39" t="n">
        <v>2.5</v>
      </c>
      <c r="K39">
        <f>(B39-25)/I39</f>
        <v/>
      </c>
      <c r="O39" t="n">
        <v>20.909</v>
      </c>
      <c r="R39" s="6" t="n"/>
      <c r="S39" s="6" t="n"/>
      <c r="U39" t="n">
        <v>13.00271433000144</v>
      </c>
      <c r="Z39" t="n">
        <v>0</v>
      </c>
    </row>
    <row customHeight="1" ht="15.75" r="40" s="8">
      <c r="A40" s="6">
        <f>H40+I40</f>
        <v/>
      </c>
      <c r="B40" t="n">
        <v>160</v>
      </c>
      <c r="C40" t="n">
        <v>10</v>
      </c>
      <c r="D40" t="inlineStr">
        <is>
          <t>oxalic</t>
        </is>
      </c>
      <c r="E40">
        <f>20*2/98.079</f>
        <v/>
      </c>
      <c r="F40" t="n">
        <v>0.5</v>
      </c>
      <c r="G40" t="n">
        <v>2</v>
      </c>
      <c r="H40" t="n">
        <v>10</v>
      </c>
      <c r="I40" s="6" t="n">
        <v>7.47692307692308</v>
      </c>
      <c r="J40" t="n">
        <v>2.5</v>
      </c>
      <c r="K40">
        <f>(B40-25)/I40</f>
        <v/>
      </c>
      <c r="O40" t="n">
        <v>20.909</v>
      </c>
      <c r="R40" s="6" t="n"/>
      <c r="S40" s="6" t="n"/>
      <c r="U40" t="n">
        <v>15.94515554222802</v>
      </c>
      <c r="Z40" t="n">
        <v>0</v>
      </c>
    </row>
    <row customHeight="1" ht="15.75" r="41" s="8">
      <c r="A41" s="6">
        <f>H41+I41</f>
        <v/>
      </c>
      <c r="B41" t="n">
        <v>160</v>
      </c>
      <c r="C41" t="n">
        <v>10</v>
      </c>
      <c r="D41" t="inlineStr">
        <is>
          <t>oxalic</t>
        </is>
      </c>
      <c r="E41">
        <f>20*2/98.079</f>
        <v/>
      </c>
      <c r="F41" t="n">
        <v>0.5</v>
      </c>
      <c r="G41" t="n">
        <v>2</v>
      </c>
      <c r="H41" t="n">
        <v>10</v>
      </c>
      <c r="I41" s="6" t="n">
        <v>12.5230769230769</v>
      </c>
      <c r="J41" t="n">
        <v>2.5</v>
      </c>
      <c r="K41">
        <f>(B41-25)/I41</f>
        <v/>
      </c>
      <c r="O41" t="n">
        <v>20.909</v>
      </c>
      <c r="R41" s="6" t="n"/>
      <c r="S41" s="6" t="n"/>
      <c r="U41" t="n">
        <v>15.35936429726206</v>
      </c>
      <c r="Z41" t="n">
        <v>0</v>
      </c>
    </row>
    <row customHeight="1" ht="15.75" r="42" s="8">
      <c r="A42" s="6">
        <f>H42+I42</f>
        <v/>
      </c>
      <c r="B42" t="n">
        <v>160</v>
      </c>
      <c r="C42" t="n">
        <v>10</v>
      </c>
      <c r="D42" t="inlineStr">
        <is>
          <t>oxalic</t>
        </is>
      </c>
      <c r="E42" t="n">
        <v>0.1110740864156392</v>
      </c>
      <c r="F42" t="n">
        <v>0.5</v>
      </c>
      <c r="G42" t="n">
        <v>2</v>
      </c>
      <c r="H42" t="n">
        <v>10</v>
      </c>
      <c r="I42" s="6" t="n">
        <v>2.40954199372981</v>
      </c>
      <c r="J42" t="n">
        <v>2.5</v>
      </c>
      <c r="K42">
        <f>(B42-25)/I42</f>
        <v/>
      </c>
      <c r="O42" t="n">
        <v>20.909</v>
      </c>
      <c r="R42" s="5" t="n"/>
      <c r="S42" s="6" t="n"/>
      <c r="U42" t="n">
        <v>1.476439676590529</v>
      </c>
      <c r="Z42" t="n">
        <v>0</v>
      </c>
    </row>
    <row customHeight="1" ht="15.75" r="43" s="8">
      <c r="A43" s="6">
        <f>H43+I43</f>
        <v/>
      </c>
      <c r="B43" t="n">
        <v>160</v>
      </c>
      <c r="C43" t="n">
        <v>10</v>
      </c>
      <c r="D43" t="inlineStr">
        <is>
          <t>oxalic</t>
        </is>
      </c>
      <c r="E43" t="n">
        <v>0.1110740864156392</v>
      </c>
      <c r="F43" t="n">
        <v>0.5</v>
      </c>
      <c r="G43" t="n">
        <v>2</v>
      </c>
      <c r="H43" t="n">
        <v>10</v>
      </c>
      <c r="I43" s="6" t="n">
        <v>7.38997713504466</v>
      </c>
      <c r="J43" t="n">
        <v>2.5</v>
      </c>
      <c r="K43">
        <f>(B43-25)/I43</f>
        <v/>
      </c>
      <c r="O43" t="n">
        <v>20.909</v>
      </c>
      <c r="R43" s="6" t="n"/>
      <c r="S43" s="6" t="n"/>
      <c r="U43" t="n">
        <v>7.44068966303657</v>
      </c>
      <c r="Z43" t="n">
        <v>0</v>
      </c>
    </row>
    <row customHeight="1" ht="15.75" r="44" s="8">
      <c r="A44" s="6">
        <f>H44+I44</f>
        <v/>
      </c>
      <c r="B44" t="n">
        <v>160</v>
      </c>
      <c r="C44" t="n">
        <v>10</v>
      </c>
      <c r="D44" t="inlineStr">
        <is>
          <t>oxalic</t>
        </is>
      </c>
      <c r="E44" t="n">
        <v>0.1110740864156392</v>
      </c>
      <c r="F44" t="n">
        <v>0.5</v>
      </c>
      <c r="G44" t="n">
        <v>2</v>
      </c>
      <c r="H44" t="n">
        <v>10</v>
      </c>
      <c r="I44" s="6" t="n">
        <v>12.3417721518987</v>
      </c>
      <c r="J44" t="n">
        <v>2.5</v>
      </c>
      <c r="K44">
        <f>(B44-25)/I44</f>
        <v/>
      </c>
      <c r="O44" t="n">
        <v>20.909</v>
      </c>
      <c r="R44" s="6" t="n"/>
      <c r="S44" s="6" t="n"/>
      <c r="U44" t="n">
        <v>9.461232551328285</v>
      </c>
      <c r="Z44" t="n">
        <v>0</v>
      </c>
    </row>
    <row customHeight="1" ht="15.75" r="45" s="8">
      <c r="A45" s="6">
        <f>H45+I45</f>
        <v/>
      </c>
      <c r="B45" t="n">
        <v>160</v>
      </c>
      <c r="C45" t="n">
        <v>10</v>
      </c>
      <c r="D45" t="inlineStr">
        <is>
          <t>oxalic</t>
        </is>
      </c>
      <c r="E45" t="n">
        <v>0.1110740864156392</v>
      </c>
      <c r="F45" t="n">
        <v>0.5</v>
      </c>
      <c r="G45" t="n">
        <v>2</v>
      </c>
      <c r="H45" t="n">
        <v>10</v>
      </c>
      <c r="I45" s="6" t="n">
        <v>17.317492869434</v>
      </c>
      <c r="J45" t="n">
        <v>2.5</v>
      </c>
      <c r="K45">
        <f>(B45-25)/I45</f>
        <v/>
      </c>
      <c r="O45" t="n">
        <v>20.909</v>
      </c>
      <c r="R45" s="6" t="n"/>
      <c r="S45" s="6" t="n"/>
      <c r="U45" t="n">
        <v>15.98094638992999</v>
      </c>
      <c r="Z45" t="n">
        <v>0</v>
      </c>
    </row>
    <row customHeight="1" ht="15.75" r="46" s="8">
      <c r="A46" s="6">
        <f>H46+I46</f>
        <v/>
      </c>
      <c r="B46" t="n">
        <v>160</v>
      </c>
      <c r="C46" t="n">
        <v>10</v>
      </c>
      <c r="D46" t="inlineStr">
        <is>
          <t>oxalic</t>
        </is>
      </c>
      <c r="E46" t="n">
        <v>0.1110740864156392</v>
      </c>
      <c r="F46" t="n">
        <v>0.5</v>
      </c>
      <c r="G46" t="n">
        <v>2</v>
      </c>
      <c r="H46" t="n">
        <v>10</v>
      </c>
      <c r="I46" s="6" t="n">
        <v>22.280602503359</v>
      </c>
      <c r="J46" t="n">
        <v>2.5</v>
      </c>
      <c r="K46">
        <f>(B46-25)/I46</f>
        <v/>
      </c>
      <c r="O46" t="n">
        <v>20.909</v>
      </c>
      <c r="R46" s="6" t="n"/>
      <c r="S46" s="6" t="n"/>
      <c r="U46" t="n">
        <v>16.6683760330481</v>
      </c>
      <c r="Z46" t="n">
        <v>0</v>
      </c>
    </row>
    <row customHeight="1" ht="15.75" r="47" s="8">
      <c r="A47" s="6">
        <f>H47+I47</f>
        <v/>
      </c>
      <c r="B47" t="n">
        <v>160</v>
      </c>
      <c r="C47" t="n">
        <v>10</v>
      </c>
      <c r="D47" t="inlineStr">
        <is>
          <t>oxalic</t>
        </is>
      </c>
      <c r="E47" t="n">
        <v>0.1110740864156392</v>
      </c>
      <c r="F47" t="n">
        <v>0.5</v>
      </c>
      <c r="G47" t="n">
        <v>2</v>
      </c>
      <c r="H47" t="n">
        <v>10</v>
      </c>
      <c r="I47" s="6" t="n">
        <v>27.3048817858237</v>
      </c>
      <c r="J47" t="n">
        <v>2.5</v>
      </c>
      <c r="K47">
        <f>(B47-25)/I47</f>
        <v/>
      </c>
      <c r="O47" t="n">
        <v>20.909</v>
      </c>
      <c r="R47" s="6" t="n"/>
      <c r="S47" s="6" t="n"/>
      <c r="U47" t="n">
        <v>17.46681219444642</v>
      </c>
      <c r="Z47" t="n">
        <v>0</v>
      </c>
    </row>
    <row customHeight="1" ht="15.75" r="48" s="8">
      <c r="A48" s="6">
        <f>H48+I48</f>
        <v/>
      </c>
      <c r="B48" t="n">
        <v>160</v>
      </c>
      <c r="C48" t="n">
        <v>10</v>
      </c>
      <c r="D48" t="inlineStr">
        <is>
          <t>oxalic</t>
        </is>
      </c>
      <c r="E48" t="n">
        <v>0.1110740864156392</v>
      </c>
      <c r="F48" t="n">
        <v>0.5</v>
      </c>
      <c r="G48" t="n">
        <v>2</v>
      </c>
      <c r="H48" t="n">
        <v>10</v>
      </c>
      <c r="I48" s="6" t="n">
        <v>32.2729415647173</v>
      </c>
      <c r="J48" t="n">
        <v>2.5</v>
      </c>
      <c r="K48">
        <f>(B48-25)/I48</f>
        <v/>
      </c>
      <c r="O48" t="n">
        <v>20.909</v>
      </c>
      <c r="R48" s="6" t="n"/>
      <c r="S48" s="6" t="n"/>
      <c r="U48" t="n">
        <v>17.57100479280108</v>
      </c>
      <c r="Z48" t="n">
        <v>0</v>
      </c>
    </row>
    <row customHeight="1" ht="15.75" r="49" s="8">
      <c r="A49" s="6">
        <f>H49+I49</f>
        <v/>
      </c>
      <c r="B49" t="n">
        <v>160</v>
      </c>
      <c r="C49" t="n">
        <v>10</v>
      </c>
      <c r="D49" t="inlineStr">
        <is>
          <t>oxalic</t>
        </is>
      </c>
      <c r="E49" t="n">
        <v>0.1110740864156392</v>
      </c>
      <c r="F49" t="n">
        <v>0.5</v>
      </c>
      <c r="G49" t="n">
        <v>2</v>
      </c>
      <c r="H49" t="n">
        <v>10</v>
      </c>
      <c r="I49" s="6" t="n">
        <v>37.4029418004384</v>
      </c>
      <c r="J49" t="n">
        <v>2.5</v>
      </c>
      <c r="K49">
        <f>(B49-25)/I49</f>
        <v/>
      </c>
      <c r="O49" t="n">
        <v>20.909</v>
      </c>
      <c r="R49" s="6" t="n"/>
      <c r="S49" s="6" t="n"/>
      <c r="U49" t="n">
        <v>13.23131406960847</v>
      </c>
      <c r="Z49" t="n">
        <v>0</v>
      </c>
    </row>
    <row customHeight="1" ht="15.75" r="50" s="8">
      <c r="A50" s="6">
        <f>H50+I50</f>
        <v/>
      </c>
      <c r="B50" t="n">
        <v>160</v>
      </c>
      <c r="C50" t="n">
        <v>10</v>
      </c>
      <c r="D50" t="inlineStr">
        <is>
          <t>oxalic</t>
        </is>
      </c>
      <c r="E50" t="n">
        <v>0.1110740864156392</v>
      </c>
      <c r="F50" t="n">
        <v>0.5</v>
      </c>
      <c r="G50" t="n">
        <v>2</v>
      </c>
      <c r="H50" t="n">
        <v>10</v>
      </c>
      <c r="I50" s="6" t="n">
        <v>57.3721801852769</v>
      </c>
      <c r="J50" t="n">
        <v>2.5</v>
      </c>
      <c r="K50">
        <f>(B50-25)/I50</f>
        <v/>
      </c>
      <c r="O50" t="n">
        <v>20.909</v>
      </c>
      <c r="R50" s="6" t="n"/>
      <c r="S50" s="6" t="n"/>
      <c r="U50" t="n">
        <v>9.537565704924218</v>
      </c>
      <c r="Z50" t="n">
        <v>0</v>
      </c>
    </row>
    <row customHeight="1" ht="15.75" r="51" s="8">
      <c r="A51" s="6">
        <f>H51+I51</f>
        <v/>
      </c>
      <c r="B51" t="n">
        <v>200</v>
      </c>
      <c r="C51" t="n">
        <v>10</v>
      </c>
      <c r="D51" t="inlineStr">
        <is>
          <t>oxalic</t>
        </is>
      </c>
      <c r="E51">
        <f>4*D50</f>
        <v/>
      </c>
      <c r="F51" t="n">
        <v>0.5</v>
      </c>
      <c r="G51" t="n">
        <v>2</v>
      </c>
      <c r="H51" t="n">
        <v>10</v>
      </c>
      <c r="I51" s="6" t="n">
        <v>2.39999528557622</v>
      </c>
      <c r="J51" t="n">
        <v>3.8</v>
      </c>
      <c r="K51">
        <f>(B51-25)/I51</f>
        <v/>
      </c>
      <c r="O51" t="n">
        <v>20.909</v>
      </c>
      <c r="R51" s="6" t="n"/>
      <c r="U51" t="n">
        <v>9.919403977205759</v>
      </c>
      <c r="Z51" t="n">
        <v>0</v>
      </c>
    </row>
    <row customHeight="1" ht="15.75" r="52" s="8">
      <c r="A52" s="6">
        <f>H52+I52</f>
        <v/>
      </c>
      <c r="B52" t="n">
        <v>200</v>
      </c>
      <c r="C52" t="n">
        <v>10</v>
      </c>
      <c r="D52" t="inlineStr">
        <is>
          <t>oxalic</t>
        </is>
      </c>
      <c r="E52">
        <f>4*D51</f>
        <v/>
      </c>
      <c r="F52" t="n">
        <v>0.5</v>
      </c>
      <c r="G52" t="n">
        <v>2</v>
      </c>
      <c r="H52" t="n">
        <v>10</v>
      </c>
      <c r="I52" s="6" t="n">
        <v>7.35862621691063</v>
      </c>
      <c r="J52" t="n">
        <v>3.8</v>
      </c>
      <c r="K52">
        <f>(B52-25)/I52</f>
        <v/>
      </c>
      <c r="O52" t="n">
        <v>20.909</v>
      </c>
      <c r="R52" s="6" t="n"/>
      <c r="U52" t="n">
        <v>11.13452427987178</v>
      </c>
      <c r="Z52" t="n">
        <v>0</v>
      </c>
    </row>
    <row customHeight="1" ht="15.75" r="53" s="8">
      <c r="A53" s="6">
        <f>H53+I53</f>
        <v/>
      </c>
      <c r="B53" t="n">
        <v>200</v>
      </c>
      <c r="C53" t="n">
        <v>10</v>
      </c>
      <c r="D53" t="inlineStr">
        <is>
          <t>oxalic</t>
        </is>
      </c>
      <c r="E53">
        <f>4*D52</f>
        <v/>
      </c>
      <c r="F53" t="n">
        <v>0.5</v>
      </c>
      <c r="G53" t="n">
        <v>2</v>
      </c>
      <c r="H53" t="n">
        <v>10</v>
      </c>
      <c r="I53" s="6" t="n">
        <v>12.2953350776701</v>
      </c>
      <c r="J53" t="n">
        <v>3.8</v>
      </c>
      <c r="K53">
        <f>(B53-25)/I53</f>
        <v/>
      </c>
      <c r="O53" t="n">
        <v>20.909</v>
      </c>
      <c r="R53" s="6" t="n"/>
      <c r="U53" t="n">
        <v>14.93255149506165</v>
      </c>
      <c r="Z53" t="n">
        <v>0</v>
      </c>
    </row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customHeight="1" ht="15.75" r="930" s="8"/>
    <row customHeight="1" ht="15.75" r="931" s="8"/>
    <row customHeight="1" ht="15.75" r="932" s="8"/>
    <row customHeight="1" ht="15.75" r="933" s="8"/>
    <row customHeight="1" ht="15.75" r="934" s="8"/>
    <row customHeight="1" ht="15.75" r="935" s="8"/>
    <row customHeight="1" ht="15.75" r="936" s="8"/>
    <row customHeight="1" ht="15.75" r="937" s="8"/>
    <row customHeight="1" ht="15.75" r="938" s="8"/>
    <row customHeight="1" ht="15.75" r="939" s="8"/>
    <row customHeight="1" ht="15.75" r="940" s="8"/>
    <row customHeight="1" ht="15.75" r="941" s="8"/>
    <row customHeight="1" ht="15.75" r="942" s="8"/>
    <row customHeight="1" ht="15.75" r="943" s="8"/>
    <row customHeight="1" ht="15.75" r="944" s="8"/>
    <row customHeight="1" ht="15.75" r="945" s="8"/>
    <row customHeight="1" ht="15.75" r="946" s="8"/>
    <row customHeight="1" ht="15.75" r="947" s="8"/>
    <row customHeight="1" ht="15.75" r="948" s="8"/>
    <row customHeight="1" ht="15.75" r="949" s="8"/>
    <row customHeight="1" ht="15.75" r="950" s="8"/>
    <row customHeight="1" ht="15.75" r="951" s="8"/>
    <row customHeight="1" ht="15.75" r="952" s="8"/>
    <row customHeight="1" ht="15.75" r="953" s="8"/>
    <row customHeight="1" ht="15.75" r="954" s="8"/>
    <row customHeight="1" ht="15.75" r="955" s="8"/>
    <row customHeight="1" ht="15.75" r="956" s="8"/>
    <row customHeight="1" ht="15.75" r="957" s="8"/>
    <row customHeight="1" ht="15.75" r="958" s="8"/>
    <row customHeight="1" ht="15.75" r="959" s="8"/>
    <row customHeight="1" ht="15.75" r="960" s="8"/>
    <row customHeight="1" ht="15.75" r="961" s="8"/>
    <row customHeight="1" ht="15.75" r="962" s="8"/>
    <row customHeight="1" ht="15.75" r="963" s="8"/>
    <row customHeight="1" ht="15.75" r="964" s="8"/>
    <row customHeight="1" ht="15.75" r="965" s="8"/>
    <row customHeight="1" ht="15.75" r="966" s="8"/>
    <row customHeight="1" ht="15.75" r="967" s="8"/>
    <row customHeight="1" ht="15.75" r="968" s="8"/>
    <row customHeight="1" ht="15.75" r="969" s="8"/>
    <row customHeight="1" ht="15.75" r="970" s="8"/>
    <row customHeight="1" ht="15.75" r="971" s="8"/>
    <row customHeight="1" ht="15.75" r="972" s="8"/>
    <row customHeight="1" ht="15.75" r="973" s="8"/>
    <row customHeight="1" ht="15.75" r="974" s="8"/>
    <row customHeight="1" ht="15.75" r="975" s="8"/>
    <row customHeight="1" ht="15.75" r="976" s="8"/>
    <row customHeight="1" ht="15.75" r="977" s="8"/>
    <row customHeight="1" ht="15.75" r="978" s="8"/>
    <row customHeight="1" ht="15.75" r="979" s="8"/>
    <row customHeight="1" ht="15.75" r="980" s="8"/>
    <row customHeight="1" ht="15.75" r="981" s="8"/>
    <row customHeight="1" ht="15.75" r="982" s="8"/>
    <row customHeight="1" ht="15.75" r="983" s="8"/>
    <row customHeight="1" ht="15.75" r="984" s="8"/>
    <row customHeight="1" ht="15.75" r="985" s="8"/>
    <row customHeight="1" ht="15.75" r="986" s="8"/>
    <row customHeight="1" ht="15.75" r="987" s="8"/>
    <row customHeight="1" ht="15.75" r="988" s="8"/>
    <row customHeight="1" ht="15.75" r="989" s="8"/>
    <row customHeight="1" ht="15.75" r="990" s="8"/>
    <row customHeight="1" ht="15.75" r="991" s="8"/>
    <row customHeight="1" ht="15.75" r="992" s="8"/>
    <row customHeight="1" ht="15.75" r="993" s="8"/>
    <row customHeight="1" ht="15.75" r="994" s="8"/>
    <row customHeight="1" ht="15.75" r="995" s="8"/>
    <row customHeight="1" ht="15.75" r="996" s="8"/>
    <row customHeight="1" ht="15.75" r="997" s="8"/>
    <row customHeight="1" ht="15.75" r="998" s="8"/>
    <row customHeight="1" ht="15.75" r="999" s="8"/>
    <row customHeight="1" ht="15.75" r="1000" s="8"/>
    <row customHeight="1" ht="15.75" r="1001" s="8"/>
    <row customHeight="1" ht="15.75" r="1002" s="8"/>
    <row customHeight="1" ht="15.75" r="1003" s="8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2019-07-08T17:15:13Z</dcterms:modified>
  <cp:lastModifiedBy>Microsoft Office User</cp:lastModifiedBy>
</cp:coreProperties>
</file>