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200" windowWidth="256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Data" sheetId="2" state="visible" r:id="rId2"/>
  </sheets>
  <definedNames>
    <definedName localSheetId="0" name="ExternalData_1">Sheet1!$A$1:$E$21</definedName>
  </definedNames>
  <calcPr calcId="191029" concurrentCalc="0" fullCalcOnLoad="1"/>
</workbook>
</file>

<file path=xl/styles.xml><?xml version="1.0" encoding="utf-8"?>
<styleSheet xmlns="http://schemas.openxmlformats.org/spreadsheetml/2006/main">
  <numFmts count="0"/>
  <fonts count="4">
    <font>
      <name val="Calibri"/>
      <color rgb="FF000000"/>
      <sz val="11"/>
    </font>
    <font>
      <name val="Calibri"/>
      <family val="2"/>
      <sz val="11"/>
    </font>
    <font>
      <name val="Helvetica Neue"/>
      <family val="2"/>
      <color rgb="FF000000"/>
      <sz val="10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1" numFmtId="0" pivotButton="0" quotePrefix="0" xfId="0"/>
    <xf borderId="0" fillId="0" fontId="0" numFmtId="0" pivotButton="0" quotePrefix="0" xfId="0"/>
    <xf borderId="0" fillId="0" fontId="3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</cellXfs>
  <cellStyles count="1">
    <cellStyle builtinId="0" name="Normal" xf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 defaultPivotStyle="PivotStyleLight16" defaultTableStyle="TableStyleMedium9">
    <tableStyle count="3" name="Sheet1-style" pivot="0">
      <tableStyleElement dxfId="0" type="secondRowStripe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isplayName="Table_1" headerRowCount="1" id="1" name="Table_1" ref="A1:H21">
  <tableColumns count="8">
    <tableColumn id="1" name="T (Â°C)"/>
    <tableColumn id="2" name="AC (%)"/>
    <tableColumn id="3" name="C (min)"/>
    <tableColumn id="4" name="Y1 (%)"/>
    <tableColumn id="5" name="Y2 (g/g)"/>
    <tableColumn id="6" name="Acid Conc"/>
    <tableColumn id="7" name="Xy"/>
    <tableColumn id="8" name="Xy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A1" sqref="A1"/>
    </sheetView>
  </sheetViews>
  <sheetFormatPr baseColWidth="10" customHeight="1" defaultColWidth="14.5" defaultRowHeight="15"/>
  <cols>
    <col customWidth="1" max="1" min="1" style="8" width="8.83203125"/>
    <col customWidth="1" max="2" min="2" style="8" width="8.5"/>
    <col customWidth="1" max="3" min="3" style="8" width="9"/>
    <col customWidth="1" max="4" min="4" style="8" width="8.33203125"/>
    <col customWidth="1" max="5" min="5" style="8" width="9.5"/>
    <col customWidth="1" max="9" min="6" style="8" width="8.83203125"/>
    <col customWidth="1" max="10" min="10" style="8" width="22.1640625"/>
    <col customWidth="1" max="26" min="11" style="8" width="8.83203125"/>
  </cols>
  <sheetData>
    <row r="1">
      <c r="A1" s="3" t="inlineStr">
        <is>
          <t>T (Â°C)</t>
        </is>
      </c>
      <c r="B1" s="3" t="inlineStr">
        <is>
          <t>AC (%)</t>
        </is>
      </c>
      <c r="C1" s="3" t="inlineStr">
        <is>
          <t>C (min)</t>
        </is>
      </c>
      <c r="D1" s="3" t="inlineStr">
        <is>
          <t>Y1 (%)</t>
        </is>
      </c>
      <c r="E1" s="3" t="inlineStr">
        <is>
          <t>Y2 (g/g)</t>
        </is>
      </c>
      <c r="F1" s="3" t="inlineStr">
        <is>
          <t>Acid Conc</t>
        </is>
      </c>
      <c r="G1" s="3" t="inlineStr">
        <is>
          <t>Xy</t>
        </is>
      </c>
      <c r="H1" s="3" t="inlineStr">
        <is>
          <t>Xy2</t>
        </is>
      </c>
      <c r="J1" t="inlineStr">
        <is>
          <t>Feed</t>
        </is>
      </c>
      <c r="N1" t="inlineStr">
        <is>
          <t>LSR</t>
        </is>
      </c>
      <c r="O1" t="n">
        <v>8</v>
      </c>
      <c r="P1" t="inlineStr">
        <is>
          <t>(Varies</t>
        </is>
      </c>
    </row>
    <row r="2">
      <c r="A2" s="3" t="n">
        <v>127</v>
      </c>
      <c r="B2" s="3" t="n">
        <v>5</v>
      </c>
      <c r="C2" s="3" t="n">
        <v>80</v>
      </c>
      <c r="D2" s="3" t="n">
        <v>58.84</v>
      </c>
      <c r="E2" s="3" t="n">
        <v>2.28</v>
      </c>
      <c r="F2" s="3">
        <f>Sheet1!$B2/100*$P$18/$P$17*$P$19</f>
        <v/>
      </c>
      <c r="G2" s="3">
        <f>(Sheet1!$D2/100)*1000*($L$3/1000)/$K$17</f>
        <v/>
      </c>
      <c r="H2" s="3" t="n"/>
      <c r="J2" t="inlineStr">
        <is>
          <t>Xylan </t>
        </is>
      </c>
      <c r="K2" t="n">
        <v>29.22</v>
      </c>
      <c r="L2">
        <f>K2/0.88</f>
        <v/>
      </c>
      <c r="N2" t="inlineStr">
        <is>
          <t>Particle Size (mm)</t>
        </is>
      </c>
      <c r="O2" t="n">
        <v>0.5</v>
      </c>
    </row>
    <row r="3">
      <c r="A3" s="3" t="n">
        <v>125</v>
      </c>
      <c r="B3" s="3" t="n">
        <v>4</v>
      </c>
      <c r="C3" s="3" t="n">
        <v>60</v>
      </c>
      <c r="D3" s="3" t="n">
        <v>92.05</v>
      </c>
      <c r="E3" s="3" t="n">
        <v>3.72</v>
      </c>
      <c r="F3" s="3">
        <f>Sheet1!$B3/100*$P$18/$P$17*$P$19</f>
        <v/>
      </c>
      <c r="G3" s="3">
        <f>(Sheet1!$D3/100)*1000*($L$3/1000)/$K$17</f>
        <v/>
      </c>
      <c r="H3" s="3" t="n"/>
      <c r="L3" t="n">
        <v>100</v>
      </c>
      <c r="N3" t="inlineStr">
        <is>
          <t>Moisture Content</t>
        </is>
      </c>
      <c r="O3" t="n">
        <v>0</v>
      </c>
    </row>
    <row r="4">
      <c r="A4" s="3" t="n">
        <v>127</v>
      </c>
      <c r="B4" s="3" t="n">
        <v>5</v>
      </c>
      <c r="C4" s="3" t="n">
        <v>40</v>
      </c>
      <c r="D4" s="3" t="n">
        <v>84.23999999999999</v>
      </c>
      <c r="E4" s="3" t="n">
        <v>3.48</v>
      </c>
      <c r="F4" s="3">
        <f>Sheet1!$B4/100*$P$18/$P$17*$P$19</f>
        <v/>
      </c>
      <c r="G4" s="3">
        <f>(Sheet1!$D4/100)*1000*($L$3/1000)/$K$17</f>
        <v/>
      </c>
      <c r="H4" s="3" t="n"/>
    </row>
    <row r="5">
      <c r="A5" s="3" t="n">
        <v>125</v>
      </c>
      <c r="B5" s="3" t="n">
        <v>4</v>
      </c>
      <c r="C5" s="3" t="n">
        <v>60</v>
      </c>
      <c r="D5" s="3" t="n">
        <v>86.41</v>
      </c>
      <c r="E5" s="3" t="n">
        <v>3.82</v>
      </c>
      <c r="F5" s="3">
        <f>Sheet1!$B5/100*$P$18/$P$17*$P$19</f>
        <v/>
      </c>
      <c r="G5" s="3">
        <f>(Sheet1!$D5/100)*1000*($L$3/1000)/$K$17</f>
        <v/>
      </c>
      <c r="H5" s="3" t="n"/>
    </row>
    <row r="6">
      <c r="A6" s="3" t="n">
        <v>127</v>
      </c>
      <c r="B6" s="3" t="n">
        <v>3</v>
      </c>
      <c r="C6" s="3" t="n">
        <v>80</v>
      </c>
      <c r="D6" s="3" t="n">
        <v>63.08</v>
      </c>
      <c r="E6" s="3" t="n">
        <v>3.64</v>
      </c>
      <c r="F6" s="3">
        <f>Sheet1!$B6/100*$P$18/$P$17*$P$19</f>
        <v/>
      </c>
      <c r="G6" s="3">
        <f>(Sheet1!$D6/100)*1000*($L$3/1000)/$K$17</f>
        <v/>
      </c>
      <c r="H6" s="3" t="n"/>
    </row>
    <row r="7">
      <c r="A7" s="3" t="n">
        <v>125</v>
      </c>
      <c r="B7" s="3" t="n">
        <v>4</v>
      </c>
      <c r="C7" s="3" t="n">
        <v>60</v>
      </c>
      <c r="D7" s="3" t="n">
        <v>87.81</v>
      </c>
      <c r="E7" s="3" t="n">
        <v>3.81</v>
      </c>
      <c r="F7" s="3">
        <f>Sheet1!$B7/100*$P$18/$P$17*$P$19</f>
        <v/>
      </c>
      <c r="G7" s="3">
        <f>(Sheet1!$D7/100)*1000*($L$3/1000)/$K$17</f>
        <v/>
      </c>
      <c r="H7" s="3" t="n"/>
    </row>
    <row r="8">
      <c r="A8" s="3" t="n">
        <v>125</v>
      </c>
      <c r="B8" s="3" t="n">
        <v>4</v>
      </c>
      <c r="C8" s="3" t="n">
        <v>60</v>
      </c>
      <c r="D8" s="3" t="n">
        <v>86.27</v>
      </c>
      <c r="E8" s="3" t="n">
        <v>4</v>
      </c>
      <c r="F8" s="3">
        <f>Sheet1!$B8/100*$P$18/$P$17*$P$19</f>
        <v/>
      </c>
      <c r="G8" s="3">
        <f>(Sheet1!$D8/100)*1000*($L$3/1000)/$K$17</f>
        <v/>
      </c>
      <c r="H8" s="3" t="n"/>
    </row>
    <row r="9">
      <c r="A9" s="3" t="n">
        <v>125</v>
      </c>
      <c r="B9" s="3" t="n">
        <v>2</v>
      </c>
      <c r="C9" s="3" t="n">
        <v>60</v>
      </c>
      <c r="D9" s="3" t="n">
        <v>70.65000000000001</v>
      </c>
      <c r="E9" s="3" t="n">
        <v>4.38</v>
      </c>
      <c r="F9" s="3">
        <f>Sheet1!$B9/100*$P$18/$P$17*$P$19</f>
        <v/>
      </c>
      <c r="G9" s="3">
        <f>(Sheet1!$D9/100)*1000*($L$3/1000)/$K$17</f>
        <v/>
      </c>
      <c r="H9" s="3" t="n"/>
    </row>
    <row r="10">
      <c r="A10" s="3" t="n">
        <v>121</v>
      </c>
      <c r="B10" s="3" t="n">
        <v>4</v>
      </c>
      <c r="C10" s="3" t="n">
        <v>60</v>
      </c>
      <c r="D10" s="3" t="n">
        <v>76.95999999999999</v>
      </c>
      <c r="E10" s="3" t="n">
        <v>5.44</v>
      </c>
      <c r="F10" s="3">
        <f>Sheet1!$B10/100*$P$18/$P$17*$P$19</f>
        <v/>
      </c>
      <c r="G10" s="3">
        <f>(Sheet1!$D10/100)*1000*($L$3/1000)/$K$17</f>
        <v/>
      </c>
      <c r="H10" s="3" t="n"/>
    </row>
    <row r="11">
      <c r="A11" s="3" t="n">
        <v>125</v>
      </c>
      <c r="B11" s="3" t="n">
        <v>4</v>
      </c>
      <c r="C11" s="3" t="n">
        <v>100</v>
      </c>
      <c r="D11" s="3" t="n">
        <v>63.04</v>
      </c>
      <c r="E11" s="3" t="n">
        <v>2.84</v>
      </c>
      <c r="F11" s="3">
        <f>Sheet1!$B11/100*$P$18/$P$17*$P$19</f>
        <v/>
      </c>
      <c r="G11" s="3">
        <f>(Sheet1!$D11/100)*1000*($L$3/1000)/$K$17</f>
        <v/>
      </c>
      <c r="H11" s="3" t="n"/>
    </row>
    <row r="12">
      <c r="A12" s="3" t="n">
        <v>123</v>
      </c>
      <c r="B12" s="3" t="n">
        <v>5</v>
      </c>
      <c r="C12" s="3" t="n">
        <v>40</v>
      </c>
      <c r="D12" s="3" t="n">
        <v>78.31</v>
      </c>
      <c r="E12" s="3" t="n">
        <v>4.93</v>
      </c>
      <c r="F12" s="3">
        <f>Sheet1!$B12/100*$P$18/$P$17*$P$19</f>
        <v/>
      </c>
      <c r="G12" s="3">
        <f>(Sheet1!$D12/100)*1000*($L$3/1000)/$K$17</f>
        <v/>
      </c>
      <c r="H12" s="3" t="n"/>
    </row>
    <row r="13">
      <c r="A13" s="3" t="n">
        <v>125</v>
      </c>
      <c r="B13" s="3" t="n">
        <v>4</v>
      </c>
      <c r="C13" s="3" t="n">
        <v>20</v>
      </c>
      <c r="D13" s="3" t="n">
        <v>37.59</v>
      </c>
      <c r="E13" s="3" t="n">
        <v>4.67</v>
      </c>
      <c r="F13" s="3">
        <f>Sheet1!$B13/100*$P$18/$P$17*$P$19</f>
        <v/>
      </c>
      <c r="G13" s="3">
        <f>(Sheet1!$D13/100)*1000*($L$3/1000)/$K$17</f>
        <v/>
      </c>
      <c r="H13" s="3" t="n"/>
    </row>
    <row r="14">
      <c r="A14" s="3" t="n">
        <v>129</v>
      </c>
      <c r="B14" s="3" t="n">
        <v>4</v>
      </c>
      <c r="C14" s="3" t="n">
        <v>60</v>
      </c>
      <c r="D14" s="3" t="n">
        <v>60.96</v>
      </c>
      <c r="E14" s="3" t="n">
        <v>2.93</v>
      </c>
      <c r="F14" s="3">
        <f>Sheet1!$B14/100*$P$18/$P$17*$P$19</f>
        <v/>
      </c>
      <c r="G14" s="3">
        <f>(Sheet1!$D14/100)*1000*($L$3/1000)/$K$17</f>
        <v/>
      </c>
      <c r="H14" s="3" t="n"/>
    </row>
    <row r="15">
      <c r="A15" s="3" t="n">
        <v>123</v>
      </c>
      <c r="B15" s="3" t="n">
        <v>3</v>
      </c>
      <c r="C15" s="3" t="n">
        <v>40</v>
      </c>
      <c r="D15" s="3" t="n">
        <v>41.64</v>
      </c>
      <c r="E15" s="3" t="n">
        <v>4.71</v>
      </c>
      <c r="F15" s="3">
        <f>Sheet1!$B15/100*$P$18/$P$17*$P$19</f>
        <v/>
      </c>
      <c r="G15" s="3">
        <f>(Sheet1!$D15/100)*1000*($L$3/1000)/$K$17</f>
        <v/>
      </c>
      <c r="H15" s="3" t="n"/>
      <c r="J15" t="inlineStr">
        <is>
          <t>Calculating Heating Rate</t>
        </is>
      </c>
      <c r="M15" t="inlineStr">
        <is>
          <t>Mass </t>
        </is>
      </c>
    </row>
    <row r="16">
      <c r="A16" s="3" t="n">
        <v>127</v>
      </c>
      <c r="B16" s="3" t="n">
        <v>3</v>
      </c>
      <c r="C16" s="3" t="n">
        <v>40</v>
      </c>
      <c r="D16" s="3" t="n">
        <v>54.27</v>
      </c>
      <c r="E16" s="3" t="n">
        <v>4.35</v>
      </c>
      <c r="F16" s="3">
        <f>Sheet1!$B16/100*$P$18/$P$17*$P$19</f>
        <v/>
      </c>
      <c r="G16" s="3">
        <f>(Sheet1!$D16/100)*1000*($L$3/1000)/$K$17</f>
        <v/>
      </c>
      <c r="H16" s="3" t="n"/>
      <c r="J16" t="inlineStr">
        <is>
          <t>Power(W)</t>
        </is>
      </c>
      <c r="K16" t="n">
        <v>2000</v>
      </c>
      <c r="M16">
        <f>250/(K17+1)</f>
        <v/>
      </c>
      <c r="O16" t="inlineStr">
        <is>
          <t>Acid Concentratio</t>
        </is>
      </c>
    </row>
    <row r="17">
      <c r="A17" s="3" t="n">
        <v>123</v>
      </c>
      <c r="B17" s="3" t="n">
        <v>3</v>
      </c>
      <c r="C17" s="3" t="n">
        <v>80</v>
      </c>
      <c r="D17" s="3" t="n">
        <v>87.18000000000001</v>
      </c>
      <c r="E17" s="3" t="n">
        <v>4.84</v>
      </c>
      <c r="F17" s="3">
        <f>Sheet1!$B17/100*$P$18/$P$17*$P$19</f>
        <v/>
      </c>
      <c r="G17" s="3">
        <f>(Sheet1!$D17/100)*1000*($L$3/1000)/$K$17</f>
        <v/>
      </c>
      <c r="H17" s="3" t="n"/>
      <c r="J17" t="inlineStr">
        <is>
          <t>LSR1</t>
        </is>
      </c>
      <c r="K17" t="n">
        <v>8</v>
      </c>
      <c r="O17" t="inlineStr">
        <is>
          <t>MW Sulfuric Acid</t>
        </is>
      </c>
      <c r="P17" t="n">
        <v>98.709</v>
      </c>
    </row>
    <row r="18">
      <c r="A18" s="3" t="n">
        <v>125</v>
      </c>
      <c r="B18" s="3" t="n">
        <v>4</v>
      </c>
      <c r="C18" s="3" t="n">
        <v>60</v>
      </c>
      <c r="D18" s="3" t="n">
        <v>83.04000000000001</v>
      </c>
      <c r="E18" s="3" t="n">
        <v>3.76</v>
      </c>
      <c r="F18" s="3">
        <f>Sheet1!$B18/100*$P$18/$P$17*$P$19</f>
        <v/>
      </c>
      <c r="G18" s="3">
        <f>(Sheet1!$D18/100)*1000*($L$3/1000)/$K$17</f>
        <v/>
      </c>
      <c r="H18" s="3" t="n"/>
      <c r="J18" t="inlineStr">
        <is>
          <t>LSR2</t>
        </is>
      </c>
      <c r="O18" t="inlineStr">
        <is>
          <t>Desnity of water</t>
        </is>
      </c>
      <c r="P18" t="n">
        <v>1000</v>
      </c>
    </row>
    <row r="19">
      <c r="A19" s="3" t="n">
        <v>125</v>
      </c>
      <c r="B19" s="3" t="n">
        <v>6</v>
      </c>
      <c r="C19" s="3" t="n">
        <v>60</v>
      </c>
      <c r="D19" s="3" t="n">
        <v>78.98999999999999</v>
      </c>
      <c r="E19" s="3" t="n">
        <v>2.7</v>
      </c>
      <c r="F19" s="3">
        <f>Sheet1!$B19/100*$P$18/$P$17*$P$19</f>
        <v/>
      </c>
      <c r="G19" s="3">
        <f>(Sheet1!$D19/100)*1000*($L$3/1000)/$K$17</f>
        <v/>
      </c>
      <c r="H19" s="3" t="n"/>
      <c r="J19" t="inlineStr">
        <is>
          <t>Mass Water (kg)</t>
        </is>
      </c>
      <c r="K19">
        <f>0.25*(K17/(K17+1))</f>
        <v/>
      </c>
      <c r="O19" t="inlineStr">
        <is>
          <t>Normality</t>
        </is>
      </c>
      <c r="P19" t="n">
        <v>2</v>
      </c>
    </row>
    <row r="20">
      <c r="A20" s="3" t="n">
        <v>123</v>
      </c>
      <c r="B20" s="3" t="n">
        <v>5</v>
      </c>
      <c r="C20" s="3" t="n">
        <v>80</v>
      </c>
      <c r="D20" s="3" t="n">
        <v>90.22</v>
      </c>
      <c r="E20" s="3" t="n">
        <v>3.75</v>
      </c>
      <c r="F20" s="3">
        <f>Sheet1!$B20/100*$P$18/$P$17*$P$19</f>
        <v/>
      </c>
      <c r="G20" s="3">
        <f>(Sheet1!$D20/100)*1000*($L$3/1000)/$K$17</f>
        <v/>
      </c>
      <c r="H20" s="3" t="n"/>
      <c r="J20" t="inlineStr">
        <is>
          <t>Efficiency</t>
        </is>
      </c>
      <c r="K20" t="n">
        <v>0.8</v>
      </c>
    </row>
    <row customHeight="1" ht="15.75" r="21" s="8">
      <c r="A21" s="3" t="n">
        <v>125</v>
      </c>
      <c r="B21" s="3" t="n">
        <v>4</v>
      </c>
      <c r="C21" s="3" t="n">
        <v>60</v>
      </c>
      <c r="D21" s="3" t="n">
        <v>81.40000000000001</v>
      </c>
      <c r="E21" s="3" t="n">
        <v>3.71</v>
      </c>
      <c r="F21" s="3">
        <f>Sheet1!$B21/100*$P$18/$P$17*$P$19</f>
        <v/>
      </c>
      <c r="G21" s="3">
        <f>(Sheet1!$D21/100)*1000*($L$3/1000)/$K$17</f>
        <v/>
      </c>
      <c r="H21" s="3" t="n"/>
      <c r="J21" t="inlineStr">
        <is>
          <t>C (J/kg)</t>
        </is>
      </c>
      <c r="K21" t="n">
        <v>4186</v>
      </c>
    </row>
    <row customHeight="1" ht="15.75" r="22" s="8">
      <c r="J22" t="inlineStr">
        <is>
          <t>Heat Rate (C/s)</t>
        </is>
      </c>
      <c r="K22">
        <f>K16*K20/K21/K19</f>
        <v/>
      </c>
      <c r="O22" t="inlineStr">
        <is>
          <t>Acid Concentration</t>
        </is>
      </c>
    </row>
    <row customHeight="1" ht="15.75" r="23" s="8">
      <c r="J23" t="inlineStr">
        <is>
          <t>Heat Rate (C/min)</t>
        </is>
      </c>
      <c r="K23">
        <f>K22*60</f>
        <v/>
      </c>
      <c r="O23" t="n">
        <v>2</v>
      </c>
    </row>
    <row customHeight="1" ht="15.75" r="24" s="8">
      <c r="O24" t="n">
        <v>4</v>
      </c>
    </row>
    <row customHeight="1" ht="15.75" r="25" s="8">
      <c r="O25" t="n">
        <v>6</v>
      </c>
    </row>
    <row customHeight="1" ht="15.75" r="26" s="8">
      <c r="O26" t="n">
        <v>8</v>
      </c>
    </row>
    <row customHeight="1" ht="15.75" r="27" s="8">
      <c r="O27" t="n">
        <v>10</v>
      </c>
    </row>
    <row customHeight="1" ht="15.75" r="28" s="8">
      <c r="O28" t="n">
        <v>12</v>
      </c>
    </row>
    <row customHeight="1" ht="15.75" r="29" s="8"/>
    <row customHeight="1" ht="15.75" r="30" s="8"/>
    <row customHeight="1" ht="15.75" r="31" s="8"/>
    <row customHeight="1" ht="15.75" r="32" s="8"/>
    <row customHeight="1" ht="15.75" r="33" s="8"/>
    <row customHeight="1" ht="15.75" r="34" s="8"/>
    <row customHeight="1" ht="15.75" r="35" s="8"/>
    <row customHeight="1" ht="15.75" r="36" s="8"/>
    <row customHeight="1" ht="15.75" r="37" s="8"/>
    <row customHeight="1" ht="15.75" r="38" s="8"/>
    <row customHeight="1" ht="15.75" r="39" s="8"/>
    <row customHeight="1" ht="15.75" r="40" s="8"/>
    <row customHeight="1" ht="15.75" r="41" s="8"/>
    <row customHeight="1" ht="15.75" r="42" s="8"/>
    <row customHeight="1" ht="15.75" r="43" s="8"/>
    <row customHeight="1" ht="15.75" r="44" s="8"/>
    <row customHeight="1" ht="15.75" r="45" s="8"/>
    <row customHeight="1" ht="15.75" r="46" s="8"/>
    <row customHeight="1" ht="15.75" r="47" s="8"/>
    <row customHeight="1" ht="15.75" r="48" s="8"/>
    <row customHeight="1" ht="15.75" r="49" s="8"/>
    <row customHeight="1" ht="15.75" r="50" s="8"/>
    <row customHeight="1" ht="15.75" r="51" s="8"/>
    <row customHeight="1" ht="15.75" r="52" s="8"/>
    <row customHeight="1" ht="15.75" r="53" s="8"/>
    <row customHeight="1" ht="15.75" r="54" s="8"/>
    <row customHeight="1" ht="15.75" r="55" s="8"/>
    <row customHeight="1" ht="15.75" r="56" s="8"/>
    <row customHeight="1" ht="15.75" r="57" s="8"/>
    <row customHeight="1" ht="15.75" r="58" s="8"/>
    <row customHeight="1" ht="15.75" r="59" s="8"/>
    <row customHeight="1" ht="15.75" r="60" s="8"/>
    <row customHeight="1" ht="15.75" r="61" s="8"/>
    <row customHeight="1" ht="15.75" r="62" s="8"/>
    <row customHeight="1" ht="15.75" r="63" s="8"/>
    <row customHeight="1" ht="15.75" r="64" s="8"/>
    <row customHeight="1" ht="15.75" r="65" s="8"/>
    <row customHeight="1" ht="15.75" r="66" s="8"/>
    <row customHeight="1" ht="15.75" r="67" s="8"/>
    <row customHeight="1" ht="15.75" r="68" s="8"/>
    <row customHeight="1" ht="15.75" r="69" s="8"/>
    <row customHeight="1" ht="15.75" r="70" s="8"/>
    <row customHeight="1" ht="15.75" r="71" s="8"/>
    <row customHeight="1" ht="15.75" r="72" s="8"/>
    <row customHeight="1" ht="15.75" r="73" s="8"/>
    <row customHeight="1" ht="15.75" r="74" s="8"/>
    <row customHeight="1" ht="15.75" r="75" s="8"/>
    <row customHeight="1" ht="15.75" r="76" s="8"/>
    <row customHeight="1" ht="15.75" r="77" s="8"/>
    <row customHeight="1" ht="15.75" r="78" s="8"/>
    <row customHeight="1" ht="15.75" r="79" s="8"/>
    <row customHeight="1" ht="15.75" r="80" s="8"/>
    <row customHeight="1" ht="15.75" r="81" s="8"/>
    <row customHeight="1" ht="15.75" r="82" s="8"/>
    <row customHeight="1" ht="15.75" r="83" s="8"/>
    <row customHeight="1" ht="15.75" r="84" s="8"/>
    <row customHeight="1" ht="15.75" r="85" s="8"/>
    <row customHeight="1" ht="15.75" r="86" s="8"/>
    <row customHeight="1" ht="15.75" r="87" s="8"/>
    <row customHeight="1" ht="15.75" r="88" s="8"/>
    <row customHeight="1" ht="15.75" r="89" s="8"/>
    <row customHeight="1" ht="15.75" r="90" s="8"/>
    <row customHeight="1" ht="15.75" r="91" s="8"/>
    <row customHeight="1" ht="15.75" r="92" s="8"/>
    <row customHeight="1" ht="15.75" r="93" s="8"/>
    <row customHeight="1" ht="15.75" r="94" s="8"/>
    <row customHeight="1" ht="15.75" r="95" s="8"/>
    <row customHeight="1" ht="15.75" r="96" s="8"/>
    <row customHeight="1" ht="15.75" r="97" s="8"/>
    <row customHeight="1" ht="15.75" r="98" s="8"/>
    <row customHeight="1" ht="15.75" r="99" s="8"/>
    <row customHeight="1" ht="15.75" r="100" s="8"/>
    <row customHeight="1" ht="15.75" r="101" s="8"/>
    <row customHeight="1" ht="15.75" r="102" s="8"/>
    <row customHeight="1" ht="15.75" r="103" s="8"/>
    <row customHeight="1" ht="15.75" r="104" s="8"/>
    <row customHeight="1" ht="15.75" r="105" s="8"/>
    <row customHeight="1" ht="15.75" r="106" s="8"/>
    <row customHeight="1" ht="15.75" r="107" s="8"/>
    <row customHeight="1" ht="15.75" r="108" s="8"/>
    <row customHeight="1" ht="15.75" r="109" s="8"/>
    <row customHeight="1" ht="15.75" r="110" s="8"/>
    <row customHeight="1" ht="15.75" r="111" s="8"/>
    <row customHeight="1" ht="15.75" r="112" s="8"/>
    <row customHeight="1" ht="15.75" r="113" s="8"/>
    <row customHeight="1" ht="15.75" r="114" s="8"/>
    <row customHeight="1" ht="15.75" r="115" s="8"/>
    <row customHeight="1" ht="15.75" r="116" s="8"/>
    <row customHeight="1" ht="15.75" r="117" s="8"/>
    <row customHeight="1" ht="15.75" r="118" s="8"/>
    <row customHeight="1" ht="15.75" r="119" s="8"/>
    <row customHeight="1" ht="15.75" r="120" s="8"/>
    <row customHeight="1" ht="15.75" r="121" s="8"/>
    <row customHeight="1" ht="15.75" r="122" s="8"/>
    <row customHeight="1" ht="15.75" r="123" s="8"/>
    <row customHeight="1" ht="15.75" r="124" s="8"/>
    <row customHeight="1" ht="15.75" r="125" s="8"/>
    <row customHeight="1" ht="15.75" r="126" s="8"/>
    <row customHeight="1" ht="15.75" r="127" s="8"/>
    <row customHeight="1" ht="15.75" r="128" s="8"/>
    <row customHeight="1" ht="15.75" r="129" s="8"/>
    <row customHeight="1" ht="15.75" r="130" s="8"/>
    <row customHeight="1" ht="15.75" r="131" s="8"/>
    <row customHeight="1" ht="15.75" r="132" s="8"/>
    <row customHeight="1" ht="15.75" r="133" s="8"/>
    <row customHeight="1" ht="15.75" r="134" s="8"/>
    <row customHeight="1" ht="15.75" r="135" s="8"/>
    <row customHeight="1" ht="15.75" r="136" s="8"/>
    <row customHeight="1" ht="15.75" r="137" s="8"/>
    <row customHeight="1" ht="15.75" r="138" s="8"/>
    <row customHeight="1" ht="15.75" r="139" s="8"/>
    <row customHeight="1" ht="15.75" r="140" s="8"/>
    <row customHeight="1" ht="15.75" r="141" s="8"/>
    <row customHeight="1" ht="15.75" r="142" s="8"/>
    <row customHeight="1" ht="15.75" r="143" s="8"/>
    <row customHeight="1" ht="15.75" r="144" s="8"/>
    <row customHeight="1" ht="15.75" r="145" s="8"/>
    <row customHeight="1" ht="15.75" r="146" s="8"/>
    <row customHeight="1" ht="15.75" r="147" s="8"/>
    <row customHeight="1" ht="15.75" r="148" s="8"/>
    <row customHeight="1" ht="15.75" r="149" s="8"/>
    <row customHeight="1" ht="15.75" r="150" s="8"/>
    <row customHeight="1" ht="15.75" r="151" s="8"/>
    <row customHeight="1" ht="15.75" r="152" s="8"/>
    <row customHeight="1" ht="15.75" r="153" s="8"/>
    <row customHeight="1" ht="15.75" r="154" s="8"/>
    <row customHeight="1" ht="15.75" r="155" s="8"/>
    <row customHeight="1" ht="15.75" r="156" s="8"/>
    <row customHeight="1" ht="15.75" r="157" s="8"/>
    <row customHeight="1" ht="15.75" r="158" s="8"/>
    <row customHeight="1" ht="15.75" r="159" s="8"/>
    <row customHeight="1" ht="15.75" r="160" s="8"/>
    <row customHeight="1" ht="15.75" r="161" s="8"/>
    <row customHeight="1" ht="15.75" r="162" s="8"/>
    <row customHeight="1" ht="15.75" r="163" s="8"/>
    <row customHeight="1" ht="15.75" r="164" s="8"/>
    <row customHeight="1" ht="15.75" r="165" s="8"/>
    <row customHeight="1" ht="15.75" r="166" s="8"/>
    <row customHeight="1" ht="15.75" r="167" s="8"/>
    <row customHeight="1" ht="15.75" r="168" s="8"/>
    <row customHeight="1" ht="15.75" r="169" s="8"/>
    <row customHeight="1" ht="15.75" r="170" s="8"/>
    <row customHeight="1" ht="15.75" r="171" s="8"/>
    <row customHeight="1" ht="15.75" r="172" s="8"/>
    <row customHeight="1" ht="15.75" r="173" s="8"/>
    <row customHeight="1" ht="15.75" r="174" s="8"/>
    <row customHeight="1" ht="15.75" r="175" s="8"/>
    <row customHeight="1" ht="15.75" r="176" s="8"/>
    <row customHeight="1" ht="15.75" r="177" s="8"/>
    <row customHeight="1" ht="15.75" r="178" s="8"/>
    <row customHeight="1" ht="15.75" r="179" s="8"/>
    <row customHeight="1" ht="15.75" r="180" s="8"/>
    <row customHeight="1" ht="15.75" r="181" s="8"/>
    <row customHeight="1" ht="15.75" r="182" s="8"/>
    <row customHeight="1" ht="15.75" r="183" s="8"/>
    <row customHeight="1" ht="15.75" r="184" s="8"/>
    <row customHeight="1" ht="15.75" r="185" s="8"/>
    <row customHeight="1" ht="15.75" r="186" s="8"/>
    <row customHeight="1" ht="15.75" r="187" s="8"/>
    <row customHeight="1" ht="15.75" r="188" s="8"/>
    <row customHeight="1" ht="15.75" r="189" s="8"/>
    <row customHeight="1" ht="15.75" r="190" s="8"/>
    <row customHeight="1" ht="15.75" r="191" s="8"/>
    <row customHeight="1" ht="15.75" r="192" s="8"/>
    <row customHeight="1" ht="15.75" r="193" s="8"/>
    <row customHeight="1" ht="15.75" r="194" s="8"/>
    <row customHeight="1" ht="15.75" r="195" s="8"/>
    <row customHeight="1" ht="15.75" r="196" s="8"/>
    <row customHeight="1" ht="15.75" r="197" s="8"/>
    <row customHeight="1" ht="15.75" r="198" s="8"/>
    <row customHeight="1" ht="15.75" r="199" s="8"/>
    <row customHeight="1" ht="15.75" r="200" s="8"/>
    <row customHeight="1" ht="15.75" r="201" s="8"/>
    <row customHeight="1" ht="15.75" r="202" s="8"/>
    <row customHeight="1" ht="15.75" r="203" s="8"/>
    <row customHeight="1" ht="15.75" r="204" s="8"/>
    <row customHeight="1" ht="15.75" r="205" s="8"/>
    <row customHeight="1" ht="15.75" r="206" s="8"/>
    <row customHeight="1" ht="15.75" r="207" s="8"/>
    <row customHeight="1" ht="15.75" r="208" s="8"/>
    <row customHeight="1" ht="15.75" r="209" s="8"/>
    <row customHeight="1" ht="15.75" r="210" s="8"/>
    <row customHeight="1" ht="15.75" r="211" s="8"/>
    <row customHeight="1" ht="15.75" r="212" s="8"/>
    <row customHeight="1" ht="15.75" r="213" s="8"/>
    <row customHeight="1" ht="15.75" r="214" s="8"/>
    <row customHeight="1" ht="15.75" r="215" s="8"/>
    <row customHeight="1" ht="15.75" r="216" s="8"/>
    <row customHeight="1" ht="15.75" r="217" s="8"/>
    <row customHeight="1" ht="15.75" r="218" s="8"/>
    <row customHeight="1" ht="15.75" r="219" s="8"/>
    <row customHeight="1" ht="15.75" r="220" s="8"/>
    <row customHeight="1" ht="15.75" r="221" s="8"/>
    <row customHeight="1" ht="15.75" r="222" s="8"/>
    <row customHeight="1" ht="15.75" r="223" s="8"/>
    <row customHeight="1" ht="15.75" r="224" s="8"/>
    <row customHeight="1" ht="15.75" r="225" s="8"/>
    <row customHeight="1" ht="15.75" r="226" s="8"/>
    <row customHeight="1" ht="15.75" r="227" s="8"/>
    <row customHeight="1" ht="15.75" r="228" s="8"/>
    <row customHeight="1" ht="15.75" r="229" s="8"/>
    <row customHeight="1" ht="15.75" r="230" s="8"/>
    <row customHeight="1" ht="15.75" r="231" s="8"/>
    <row customHeight="1" ht="15.75" r="232" s="8"/>
    <row customHeight="1" ht="15.75" r="233" s="8"/>
    <row customHeight="1" ht="15.75" r="234" s="8"/>
    <row customHeight="1" ht="15.75" r="235" s="8"/>
    <row customHeight="1" ht="15.75" r="236" s="8"/>
    <row customHeight="1" ht="15.75" r="237" s="8"/>
    <row customHeight="1" ht="15.75" r="238" s="8"/>
    <row customHeight="1" ht="15.75" r="239" s="8"/>
    <row customHeight="1" ht="15.75" r="240" s="8"/>
    <row customHeight="1" ht="15.75" r="241" s="8"/>
    <row customHeight="1" ht="15.75" r="242" s="8"/>
    <row customHeight="1" ht="15.75" r="243" s="8"/>
    <row customHeight="1" ht="15.75" r="244" s="8"/>
    <row customHeight="1" ht="15.75" r="245" s="8"/>
    <row customHeight="1" ht="15.75" r="246" s="8"/>
    <row customHeight="1" ht="15.75" r="247" s="8"/>
    <row customHeight="1" ht="15.75" r="248" s="8"/>
    <row customHeight="1" ht="15.75" r="249" s="8"/>
    <row customHeight="1" ht="15.75" r="250" s="8"/>
    <row customHeight="1" ht="15.75" r="251" s="8"/>
    <row customHeight="1" ht="15.75" r="252" s="8"/>
    <row customHeight="1" ht="15.75" r="253" s="8"/>
    <row customHeight="1" ht="15.75" r="254" s="8"/>
    <row customHeight="1" ht="15.75" r="255" s="8"/>
    <row customHeight="1" ht="15.75" r="256" s="8"/>
    <row customHeight="1" ht="15.75" r="257" s="8"/>
    <row customHeight="1" ht="15.75" r="258" s="8"/>
    <row customHeight="1" ht="15.75" r="259" s="8"/>
    <row customHeight="1" ht="15.75" r="260" s="8"/>
    <row customHeight="1" ht="15.75" r="261" s="8"/>
    <row customHeight="1" ht="15.75" r="262" s="8"/>
    <row customHeight="1" ht="15.75" r="263" s="8"/>
    <row customHeight="1" ht="15.75" r="264" s="8"/>
    <row customHeight="1" ht="15.75" r="265" s="8"/>
    <row customHeight="1" ht="15.75" r="266" s="8"/>
    <row customHeight="1" ht="15.75" r="267" s="8"/>
    <row customHeight="1" ht="15.75" r="268" s="8"/>
    <row customHeight="1" ht="15.75" r="269" s="8"/>
    <row customHeight="1" ht="15.75" r="270" s="8"/>
    <row customHeight="1" ht="15.75" r="271" s="8"/>
    <row customHeight="1" ht="15.75" r="272" s="8"/>
    <row customHeight="1" ht="15.75" r="273" s="8"/>
    <row customHeight="1" ht="15.75" r="274" s="8"/>
    <row customHeight="1" ht="15.75" r="275" s="8"/>
    <row customHeight="1" ht="15.75" r="276" s="8"/>
    <row customHeight="1" ht="15.75" r="277" s="8"/>
    <row customHeight="1" ht="15.75" r="278" s="8"/>
    <row customHeight="1" ht="15.75" r="279" s="8"/>
    <row customHeight="1" ht="15.75" r="280" s="8"/>
    <row customHeight="1" ht="15.75" r="281" s="8"/>
    <row customHeight="1" ht="15.75" r="282" s="8"/>
    <row customHeight="1" ht="15.75" r="283" s="8"/>
    <row customHeight="1" ht="15.75" r="284" s="8"/>
    <row customHeight="1" ht="15.75" r="285" s="8"/>
    <row customHeight="1" ht="15.75" r="286" s="8"/>
    <row customHeight="1" ht="15.75" r="287" s="8"/>
    <row customHeight="1" ht="15.75" r="288" s="8"/>
    <row customHeight="1" ht="15.75" r="289" s="8"/>
    <row customHeight="1" ht="15.75" r="290" s="8"/>
    <row customHeight="1" ht="15.75" r="291" s="8"/>
    <row customHeight="1" ht="15.75" r="292" s="8"/>
    <row customHeight="1" ht="15.75" r="293" s="8"/>
    <row customHeight="1" ht="15.75" r="294" s="8"/>
    <row customHeight="1" ht="15.75" r="295" s="8"/>
    <row customHeight="1" ht="15.75" r="296" s="8"/>
    <row customHeight="1" ht="15.75" r="297" s="8"/>
    <row customHeight="1" ht="15.75" r="298" s="8"/>
    <row customHeight="1" ht="15.75" r="299" s="8"/>
    <row customHeight="1" ht="15.75" r="300" s="8"/>
    <row customHeight="1" ht="15.75" r="301" s="8"/>
    <row customHeight="1" ht="15.75" r="302" s="8"/>
    <row customHeight="1" ht="15.75" r="303" s="8"/>
    <row customHeight="1" ht="15.75" r="304" s="8"/>
    <row customHeight="1" ht="15.75" r="305" s="8"/>
    <row customHeight="1" ht="15.75" r="306" s="8"/>
    <row customHeight="1" ht="15.75" r="307" s="8"/>
    <row customHeight="1" ht="15.75" r="308" s="8"/>
    <row customHeight="1" ht="15.75" r="309" s="8"/>
    <row customHeight="1" ht="15.75" r="310" s="8"/>
    <row customHeight="1" ht="15.75" r="311" s="8"/>
    <row customHeight="1" ht="15.75" r="312" s="8"/>
    <row customHeight="1" ht="15.75" r="313" s="8"/>
    <row customHeight="1" ht="15.75" r="314" s="8"/>
    <row customHeight="1" ht="15.75" r="315" s="8"/>
    <row customHeight="1" ht="15.75" r="316" s="8"/>
    <row customHeight="1" ht="15.75" r="317" s="8"/>
    <row customHeight="1" ht="15.75" r="318" s="8"/>
    <row customHeight="1" ht="15.75" r="319" s="8"/>
    <row customHeight="1" ht="15.75" r="320" s="8"/>
    <row customHeight="1" ht="15.75" r="321" s="8"/>
    <row customHeight="1" ht="15.75" r="322" s="8"/>
    <row customHeight="1" ht="15.75" r="323" s="8"/>
    <row customHeight="1" ht="15.75" r="324" s="8"/>
    <row customHeight="1" ht="15.75" r="325" s="8"/>
    <row customHeight="1" ht="15.75" r="326" s="8"/>
    <row customHeight="1" ht="15.75" r="327" s="8"/>
    <row customHeight="1" ht="15.75" r="328" s="8"/>
    <row customHeight="1" ht="15.75" r="329" s="8"/>
    <row customHeight="1" ht="15.75" r="330" s="8"/>
    <row customHeight="1" ht="15.75" r="331" s="8"/>
    <row customHeight="1" ht="15.75" r="332" s="8"/>
    <row customHeight="1" ht="15.75" r="333" s="8"/>
    <row customHeight="1" ht="15.75" r="334" s="8"/>
    <row customHeight="1" ht="15.75" r="335" s="8"/>
    <row customHeight="1" ht="15.75" r="336" s="8"/>
    <row customHeight="1" ht="15.75" r="337" s="8"/>
    <row customHeight="1" ht="15.75" r="338" s="8"/>
    <row customHeight="1" ht="15.75" r="339" s="8"/>
    <row customHeight="1" ht="15.75" r="340" s="8"/>
    <row customHeight="1" ht="15.75" r="341" s="8"/>
    <row customHeight="1" ht="15.75" r="342" s="8"/>
    <row customHeight="1" ht="15.75" r="343" s="8"/>
    <row customHeight="1" ht="15.75" r="344" s="8"/>
    <row customHeight="1" ht="15.75" r="345" s="8"/>
    <row customHeight="1" ht="15.75" r="346" s="8"/>
    <row customHeight="1" ht="15.75" r="347" s="8"/>
    <row customHeight="1" ht="15.75" r="348" s="8"/>
    <row customHeight="1" ht="15.75" r="349" s="8"/>
    <row customHeight="1" ht="15.75" r="350" s="8"/>
    <row customHeight="1" ht="15.75" r="351" s="8"/>
    <row customHeight="1" ht="15.75" r="352" s="8"/>
    <row customHeight="1" ht="15.75" r="353" s="8"/>
    <row customHeight="1" ht="15.75" r="354" s="8"/>
    <row customHeight="1" ht="15.75" r="355" s="8"/>
    <row customHeight="1" ht="15.75" r="356" s="8"/>
    <row customHeight="1" ht="15.75" r="357" s="8"/>
    <row customHeight="1" ht="15.75" r="358" s="8"/>
    <row customHeight="1" ht="15.75" r="359" s="8"/>
    <row customHeight="1" ht="15.75" r="360" s="8"/>
    <row customHeight="1" ht="15.75" r="361" s="8"/>
    <row customHeight="1" ht="15.75" r="362" s="8"/>
    <row customHeight="1" ht="15.75" r="363" s="8"/>
    <row customHeight="1" ht="15.75" r="364" s="8"/>
    <row customHeight="1" ht="15.75" r="365" s="8"/>
    <row customHeight="1" ht="15.75" r="366" s="8"/>
    <row customHeight="1" ht="15.75" r="367" s="8"/>
    <row customHeight="1" ht="15.75" r="368" s="8"/>
    <row customHeight="1" ht="15.75" r="369" s="8"/>
    <row customHeight="1" ht="15.75" r="370" s="8"/>
    <row customHeight="1" ht="15.75" r="371" s="8"/>
    <row customHeight="1" ht="15.75" r="372" s="8"/>
    <row customHeight="1" ht="15.75" r="373" s="8"/>
    <row customHeight="1" ht="15.75" r="374" s="8"/>
    <row customHeight="1" ht="15.75" r="375" s="8"/>
    <row customHeight="1" ht="15.75" r="376" s="8"/>
    <row customHeight="1" ht="15.75" r="377" s="8"/>
    <row customHeight="1" ht="15.75" r="378" s="8"/>
    <row customHeight="1" ht="15.75" r="379" s="8"/>
    <row customHeight="1" ht="15.75" r="380" s="8"/>
    <row customHeight="1" ht="15.75" r="381" s="8"/>
    <row customHeight="1" ht="15.75" r="382" s="8"/>
    <row customHeight="1" ht="15.75" r="383" s="8"/>
    <row customHeight="1" ht="15.75" r="384" s="8"/>
    <row customHeight="1" ht="15.75" r="385" s="8"/>
    <row customHeight="1" ht="15.75" r="386" s="8"/>
    <row customHeight="1" ht="15.75" r="387" s="8"/>
    <row customHeight="1" ht="15.75" r="388" s="8"/>
    <row customHeight="1" ht="15.75" r="389" s="8"/>
    <row customHeight="1" ht="15.75" r="390" s="8"/>
    <row customHeight="1" ht="15.75" r="391" s="8"/>
    <row customHeight="1" ht="15.75" r="392" s="8"/>
    <row customHeight="1" ht="15.75" r="393" s="8"/>
    <row customHeight="1" ht="15.75" r="394" s="8"/>
    <row customHeight="1" ht="15.75" r="395" s="8"/>
    <row customHeight="1" ht="15.75" r="396" s="8"/>
    <row customHeight="1" ht="15.75" r="397" s="8"/>
    <row customHeight="1" ht="15.75" r="398" s="8"/>
    <row customHeight="1" ht="15.75" r="399" s="8"/>
    <row customHeight="1" ht="15.75" r="400" s="8"/>
    <row customHeight="1" ht="15.75" r="401" s="8"/>
    <row customHeight="1" ht="15.75" r="402" s="8"/>
    <row customHeight="1" ht="15.75" r="403" s="8"/>
    <row customHeight="1" ht="15.75" r="404" s="8"/>
    <row customHeight="1" ht="15.75" r="405" s="8"/>
    <row customHeight="1" ht="15.75" r="406" s="8"/>
    <row customHeight="1" ht="15.75" r="407" s="8"/>
    <row customHeight="1" ht="15.75" r="408" s="8"/>
    <row customHeight="1" ht="15.75" r="409" s="8"/>
    <row customHeight="1" ht="15.75" r="410" s="8"/>
    <row customHeight="1" ht="15.75" r="411" s="8"/>
    <row customHeight="1" ht="15.75" r="412" s="8"/>
    <row customHeight="1" ht="15.75" r="413" s="8"/>
    <row customHeight="1" ht="15.75" r="414" s="8"/>
    <row customHeight="1" ht="15.75" r="415" s="8"/>
    <row customHeight="1" ht="15.75" r="416" s="8"/>
    <row customHeight="1" ht="15.75" r="417" s="8"/>
    <row customHeight="1" ht="15.75" r="418" s="8"/>
    <row customHeight="1" ht="15.75" r="419" s="8"/>
    <row customHeight="1" ht="15.75" r="420" s="8"/>
    <row customHeight="1" ht="15.75" r="421" s="8"/>
    <row customHeight="1" ht="15.75" r="422" s="8"/>
    <row customHeight="1" ht="15.75" r="423" s="8"/>
    <row customHeight="1" ht="15.75" r="424" s="8"/>
    <row customHeight="1" ht="15.75" r="425" s="8"/>
    <row customHeight="1" ht="15.75" r="426" s="8"/>
    <row customHeight="1" ht="15.75" r="427" s="8"/>
    <row customHeight="1" ht="15.75" r="428" s="8"/>
    <row customHeight="1" ht="15.75" r="429" s="8"/>
    <row customHeight="1" ht="15.75" r="430" s="8"/>
    <row customHeight="1" ht="15.75" r="431" s="8"/>
    <row customHeight="1" ht="15.75" r="432" s="8"/>
    <row customHeight="1" ht="15.75" r="433" s="8"/>
    <row customHeight="1" ht="15.75" r="434" s="8"/>
    <row customHeight="1" ht="15.75" r="435" s="8"/>
    <row customHeight="1" ht="15.75" r="436" s="8"/>
    <row customHeight="1" ht="15.75" r="437" s="8"/>
    <row customHeight="1" ht="15.75" r="438" s="8"/>
    <row customHeight="1" ht="15.75" r="439" s="8"/>
    <row customHeight="1" ht="15.75" r="440" s="8"/>
    <row customHeight="1" ht="15.75" r="441" s="8"/>
    <row customHeight="1" ht="15.75" r="442" s="8"/>
    <row customHeight="1" ht="15.75" r="443" s="8"/>
    <row customHeight="1" ht="15.75" r="444" s="8"/>
    <row customHeight="1" ht="15.75" r="445" s="8"/>
    <row customHeight="1" ht="15.75" r="446" s="8"/>
    <row customHeight="1" ht="15.75" r="447" s="8"/>
    <row customHeight="1" ht="15.75" r="448" s="8"/>
    <row customHeight="1" ht="15.75" r="449" s="8"/>
    <row customHeight="1" ht="15.75" r="450" s="8"/>
    <row customHeight="1" ht="15.75" r="451" s="8"/>
    <row customHeight="1" ht="15.75" r="452" s="8"/>
    <row customHeight="1" ht="15.75" r="453" s="8"/>
    <row customHeight="1" ht="15.75" r="454" s="8"/>
    <row customHeight="1" ht="15.75" r="455" s="8"/>
    <row customHeight="1" ht="15.75" r="456" s="8"/>
    <row customHeight="1" ht="15.75" r="457" s="8"/>
    <row customHeight="1" ht="15.75" r="458" s="8"/>
    <row customHeight="1" ht="15.75" r="459" s="8"/>
    <row customHeight="1" ht="15.75" r="460" s="8"/>
    <row customHeight="1" ht="15.75" r="461" s="8"/>
    <row customHeight="1" ht="15.75" r="462" s="8"/>
    <row customHeight="1" ht="15.75" r="463" s="8"/>
    <row customHeight="1" ht="15.75" r="464" s="8"/>
    <row customHeight="1" ht="15.75" r="465" s="8"/>
    <row customHeight="1" ht="15.75" r="466" s="8"/>
    <row customHeight="1" ht="15.75" r="467" s="8"/>
    <row customHeight="1" ht="15.75" r="468" s="8"/>
    <row customHeight="1" ht="15.75" r="469" s="8"/>
    <row customHeight="1" ht="15.75" r="470" s="8"/>
    <row customHeight="1" ht="15.75" r="471" s="8"/>
    <row customHeight="1" ht="15.75" r="472" s="8"/>
    <row customHeight="1" ht="15.75" r="473" s="8"/>
    <row customHeight="1" ht="15.75" r="474" s="8"/>
    <row customHeight="1" ht="15.75" r="475" s="8"/>
    <row customHeight="1" ht="15.75" r="476" s="8"/>
    <row customHeight="1" ht="15.75" r="477" s="8"/>
    <row customHeight="1" ht="15.75" r="478" s="8"/>
    <row customHeight="1" ht="15.75" r="479" s="8"/>
    <row customHeight="1" ht="15.75" r="480" s="8"/>
    <row customHeight="1" ht="15.75" r="481" s="8"/>
    <row customHeight="1" ht="15.75" r="482" s="8"/>
    <row customHeight="1" ht="15.75" r="483" s="8"/>
    <row customHeight="1" ht="15.75" r="484" s="8"/>
    <row customHeight="1" ht="15.75" r="485" s="8"/>
    <row customHeight="1" ht="15.75" r="486" s="8"/>
    <row customHeight="1" ht="15.75" r="487" s="8"/>
    <row customHeight="1" ht="15.75" r="488" s="8"/>
    <row customHeight="1" ht="15.75" r="489" s="8"/>
    <row customHeight="1" ht="15.75" r="490" s="8"/>
    <row customHeight="1" ht="15.75" r="491" s="8"/>
    <row customHeight="1" ht="15.75" r="492" s="8"/>
    <row customHeight="1" ht="15.75" r="493" s="8"/>
    <row customHeight="1" ht="15.75" r="494" s="8"/>
    <row customHeight="1" ht="15.75" r="495" s="8"/>
    <row customHeight="1" ht="15.75" r="496" s="8"/>
    <row customHeight="1" ht="15.75" r="497" s="8"/>
    <row customHeight="1" ht="15.75" r="498" s="8"/>
    <row customHeight="1" ht="15.75" r="499" s="8"/>
    <row customHeight="1" ht="15.75" r="500" s="8"/>
    <row customHeight="1" ht="15.75" r="501" s="8"/>
    <row customHeight="1" ht="15.75" r="502" s="8"/>
    <row customHeight="1" ht="15.75" r="503" s="8"/>
    <row customHeight="1" ht="15.75" r="504" s="8"/>
    <row customHeight="1" ht="15.75" r="505" s="8"/>
    <row customHeight="1" ht="15.75" r="506" s="8"/>
    <row customHeight="1" ht="15.75" r="507" s="8"/>
    <row customHeight="1" ht="15.75" r="508" s="8"/>
    <row customHeight="1" ht="15.75" r="509" s="8"/>
    <row customHeight="1" ht="15.75" r="510" s="8"/>
    <row customHeight="1" ht="15.75" r="511" s="8"/>
    <row customHeight="1" ht="15.75" r="512" s="8"/>
    <row customHeight="1" ht="15.75" r="513" s="8"/>
    <row customHeight="1" ht="15.75" r="514" s="8"/>
    <row customHeight="1" ht="15.75" r="515" s="8"/>
    <row customHeight="1" ht="15.75" r="516" s="8"/>
    <row customHeight="1" ht="15.75" r="517" s="8"/>
    <row customHeight="1" ht="15.75" r="518" s="8"/>
    <row customHeight="1" ht="15.75" r="519" s="8"/>
    <row customHeight="1" ht="15.75" r="520" s="8"/>
    <row customHeight="1" ht="15.75" r="521" s="8"/>
    <row customHeight="1" ht="15.75" r="522" s="8"/>
    <row customHeight="1" ht="15.75" r="523" s="8"/>
    <row customHeight="1" ht="15.75" r="524" s="8"/>
    <row customHeight="1" ht="15.75" r="525" s="8"/>
    <row customHeight="1" ht="15.75" r="526" s="8"/>
    <row customHeight="1" ht="15.75" r="527" s="8"/>
    <row customHeight="1" ht="15.75" r="528" s="8"/>
    <row customHeight="1" ht="15.75" r="529" s="8"/>
    <row customHeight="1" ht="15.75" r="530" s="8"/>
    <row customHeight="1" ht="15.75" r="531" s="8"/>
    <row customHeight="1" ht="15.75" r="532" s="8"/>
    <row customHeight="1" ht="15.75" r="533" s="8"/>
    <row customHeight="1" ht="15.75" r="534" s="8"/>
    <row customHeight="1" ht="15.75" r="535" s="8"/>
    <row customHeight="1" ht="15.75" r="536" s="8"/>
    <row customHeight="1" ht="15.75" r="537" s="8"/>
    <row customHeight="1" ht="15.75" r="538" s="8"/>
    <row customHeight="1" ht="15.75" r="539" s="8"/>
    <row customHeight="1" ht="15.75" r="540" s="8"/>
    <row customHeight="1" ht="15.75" r="541" s="8"/>
    <row customHeight="1" ht="15.75" r="542" s="8"/>
    <row customHeight="1" ht="15.75" r="543" s="8"/>
    <row customHeight="1" ht="15.75" r="544" s="8"/>
    <row customHeight="1" ht="15.75" r="545" s="8"/>
    <row customHeight="1" ht="15.75" r="546" s="8"/>
    <row customHeight="1" ht="15.75" r="547" s="8"/>
    <row customHeight="1" ht="15.75" r="548" s="8"/>
    <row customHeight="1" ht="15.75" r="549" s="8"/>
    <row customHeight="1" ht="15.75" r="550" s="8"/>
    <row customHeight="1" ht="15.75" r="551" s="8"/>
    <row customHeight="1" ht="15.75" r="552" s="8"/>
    <row customHeight="1" ht="15.75" r="553" s="8"/>
    <row customHeight="1" ht="15.75" r="554" s="8"/>
    <row customHeight="1" ht="15.75" r="555" s="8"/>
    <row customHeight="1" ht="15.75" r="556" s="8"/>
    <row customHeight="1" ht="15.75" r="557" s="8"/>
    <row customHeight="1" ht="15.75" r="558" s="8"/>
    <row customHeight="1" ht="15.75" r="559" s="8"/>
    <row customHeight="1" ht="15.75" r="560" s="8"/>
    <row customHeight="1" ht="15.75" r="561" s="8"/>
    <row customHeight="1" ht="15.75" r="562" s="8"/>
    <row customHeight="1" ht="15.75" r="563" s="8"/>
    <row customHeight="1" ht="15.75" r="564" s="8"/>
    <row customHeight="1" ht="15.75" r="565" s="8"/>
    <row customHeight="1" ht="15.75" r="566" s="8"/>
    <row customHeight="1" ht="15.75" r="567" s="8"/>
    <row customHeight="1" ht="15.75" r="568" s="8"/>
    <row customHeight="1" ht="15.75" r="569" s="8"/>
    <row customHeight="1" ht="15.75" r="570" s="8"/>
    <row customHeight="1" ht="15.75" r="571" s="8"/>
    <row customHeight="1" ht="15.75" r="572" s="8"/>
    <row customHeight="1" ht="15.75" r="573" s="8"/>
    <row customHeight="1" ht="15.75" r="574" s="8"/>
    <row customHeight="1" ht="15.75" r="575" s="8"/>
    <row customHeight="1" ht="15.75" r="576" s="8"/>
    <row customHeight="1" ht="15.75" r="577" s="8"/>
    <row customHeight="1" ht="15.75" r="578" s="8"/>
    <row customHeight="1" ht="15.75" r="579" s="8"/>
    <row customHeight="1" ht="15.75" r="580" s="8"/>
    <row customHeight="1" ht="15.75" r="581" s="8"/>
    <row customHeight="1" ht="15.75" r="582" s="8"/>
    <row customHeight="1" ht="15.75" r="583" s="8"/>
    <row customHeight="1" ht="15.75" r="584" s="8"/>
    <row customHeight="1" ht="15.75" r="585" s="8"/>
    <row customHeight="1" ht="15.75" r="586" s="8"/>
    <row customHeight="1" ht="15.75" r="587" s="8"/>
    <row customHeight="1" ht="15.75" r="588" s="8"/>
    <row customHeight="1" ht="15.75" r="589" s="8"/>
    <row customHeight="1" ht="15.75" r="590" s="8"/>
    <row customHeight="1" ht="15.75" r="591" s="8"/>
    <row customHeight="1" ht="15.75" r="592" s="8"/>
    <row customHeight="1" ht="15.75" r="593" s="8"/>
    <row customHeight="1" ht="15.75" r="594" s="8"/>
    <row customHeight="1" ht="15.75" r="595" s="8"/>
    <row customHeight="1" ht="15.75" r="596" s="8"/>
    <row customHeight="1" ht="15.75" r="597" s="8"/>
    <row customHeight="1" ht="15.75" r="598" s="8"/>
    <row customHeight="1" ht="15.75" r="599" s="8"/>
    <row customHeight="1" ht="15.75" r="600" s="8"/>
    <row customHeight="1" ht="15.75" r="601" s="8"/>
    <row customHeight="1" ht="15.75" r="602" s="8"/>
    <row customHeight="1" ht="15.75" r="603" s="8"/>
    <row customHeight="1" ht="15.75" r="604" s="8"/>
    <row customHeight="1" ht="15.75" r="605" s="8"/>
    <row customHeight="1" ht="15.75" r="606" s="8"/>
    <row customHeight="1" ht="15.75" r="607" s="8"/>
    <row customHeight="1" ht="15.75" r="608" s="8"/>
    <row customHeight="1" ht="15.75" r="609" s="8"/>
    <row customHeight="1" ht="15.75" r="610" s="8"/>
    <row customHeight="1" ht="15.75" r="611" s="8"/>
    <row customHeight="1" ht="15.75" r="612" s="8"/>
    <row customHeight="1" ht="15.75" r="613" s="8"/>
    <row customHeight="1" ht="15.75" r="614" s="8"/>
    <row customHeight="1" ht="15.75" r="615" s="8"/>
    <row customHeight="1" ht="15.75" r="616" s="8"/>
    <row customHeight="1" ht="15.75" r="617" s="8"/>
    <row customHeight="1" ht="15.75" r="618" s="8"/>
    <row customHeight="1" ht="15.75" r="619" s="8"/>
    <row customHeight="1" ht="15.75" r="620" s="8"/>
    <row customHeight="1" ht="15.75" r="621" s="8"/>
    <row customHeight="1" ht="15.75" r="622" s="8"/>
    <row customHeight="1" ht="15.75" r="623" s="8"/>
    <row customHeight="1" ht="15.75" r="624" s="8"/>
    <row customHeight="1" ht="15.75" r="625" s="8"/>
    <row customHeight="1" ht="15.75" r="626" s="8"/>
    <row customHeight="1" ht="15.75" r="627" s="8"/>
    <row customHeight="1" ht="15.75" r="628" s="8"/>
    <row customHeight="1" ht="15.75" r="629" s="8"/>
    <row customHeight="1" ht="15.75" r="630" s="8"/>
    <row customHeight="1" ht="15.75" r="631" s="8"/>
    <row customHeight="1" ht="15.75" r="632" s="8"/>
    <row customHeight="1" ht="15.75" r="633" s="8"/>
    <row customHeight="1" ht="15.75" r="634" s="8"/>
    <row customHeight="1" ht="15.75" r="635" s="8"/>
    <row customHeight="1" ht="15.75" r="636" s="8"/>
    <row customHeight="1" ht="15.75" r="637" s="8"/>
    <row customHeight="1" ht="15.75" r="638" s="8"/>
    <row customHeight="1" ht="15.75" r="639" s="8"/>
    <row customHeight="1" ht="15.75" r="640" s="8"/>
    <row customHeight="1" ht="15.75" r="641" s="8"/>
    <row customHeight="1" ht="15.75" r="642" s="8"/>
    <row customHeight="1" ht="15.75" r="643" s="8"/>
    <row customHeight="1" ht="15.75" r="644" s="8"/>
    <row customHeight="1" ht="15.75" r="645" s="8"/>
    <row customHeight="1" ht="15.75" r="646" s="8"/>
    <row customHeight="1" ht="15.75" r="647" s="8"/>
    <row customHeight="1" ht="15.75" r="648" s="8"/>
    <row customHeight="1" ht="15.75" r="649" s="8"/>
    <row customHeight="1" ht="15.75" r="650" s="8"/>
    <row customHeight="1" ht="15.75" r="651" s="8"/>
    <row customHeight="1" ht="15.75" r="652" s="8"/>
    <row customHeight="1" ht="15.75" r="653" s="8"/>
    <row customHeight="1" ht="15.75" r="654" s="8"/>
    <row customHeight="1" ht="15.75" r="655" s="8"/>
    <row customHeight="1" ht="15.75" r="656" s="8"/>
    <row customHeight="1" ht="15.75" r="657" s="8"/>
    <row customHeight="1" ht="15.75" r="658" s="8"/>
    <row customHeight="1" ht="15.75" r="659" s="8"/>
    <row customHeight="1" ht="15.75" r="660" s="8"/>
    <row customHeight="1" ht="15.75" r="661" s="8"/>
    <row customHeight="1" ht="15.75" r="662" s="8"/>
    <row customHeight="1" ht="15.75" r="663" s="8"/>
    <row customHeight="1" ht="15.75" r="664" s="8"/>
    <row customHeight="1" ht="15.75" r="665" s="8"/>
    <row customHeight="1" ht="15.75" r="666" s="8"/>
    <row customHeight="1" ht="15.75" r="667" s="8"/>
    <row customHeight="1" ht="15.75" r="668" s="8"/>
    <row customHeight="1" ht="15.75" r="669" s="8"/>
    <row customHeight="1" ht="15.75" r="670" s="8"/>
    <row customHeight="1" ht="15.75" r="671" s="8"/>
    <row customHeight="1" ht="15.75" r="672" s="8"/>
    <row customHeight="1" ht="15.75" r="673" s="8"/>
    <row customHeight="1" ht="15.75" r="674" s="8"/>
    <row customHeight="1" ht="15.75" r="675" s="8"/>
    <row customHeight="1" ht="15.75" r="676" s="8"/>
    <row customHeight="1" ht="15.75" r="677" s="8"/>
    <row customHeight="1" ht="15.75" r="678" s="8"/>
    <row customHeight="1" ht="15.75" r="679" s="8"/>
    <row customHeight="1" ht="15.75" r="680" s="8"/>
    <row customHeight="1" ht="15.75" r="681" s="8"/>
    <row customHeight="1" ht="15.75" r="682" s="8"/>
    <row customHeight="1" ht="15.75" r="683" s="8"/>
    <row customHeight="1" ht="15.75" r="684" s="8"/>
    <row customHeight="1" ht="15.75" r="685" s="8"/>
    <row customHeight="1" ht="15.75" r="686" s="8"/>
    <row customHeight="1" ht="15.75" r="687" s="8"/>
    <row customHeight="1" ht="15.75" r="688" s="8"/>
    <row customHeight="1" ht="15.75" r="689" s="8"/>
    <row customHeight="1" ht="15.75" r="690" s="8"/>
    <row customHeight="1" ht="15.75" r="691" s="8"/>
    <row customHeight="1" ht="15.75" r="692" s="8"/>
    <row customHeight="1" ht="15.75" r="693" s="8"/>
    <row customHeight="1" ht="15.75" r="694" s="8"/>
    <row customHeight="1" ht="15.75" r="695" s="8"/>
    <row customHeight="1" ht="15.75" r="696" s="8"/>
    <row customHeight="1" ht="15.75" r="697" s="8"/>
    <row customHeight="1" ht="15.75" r="698" s="8"/>
    <row customHeight="1" ht="15.75" r="699" s="8"/>
    <row customHeight="1" ht="15.75" r="700" s="8"/>
    <row customHeight="1" ht="15.75" r="701" s="8"/>
    <row customHeight="1" ht="15.75" r="702" s="8"/>
    <row customHeight="1" ht="15.75" r="703" s="8"/>
    <row customHeight="1" ht="15.75" r="704" s="8"/>
    <row customHeight="1" ht="15.75" r="705" s="8"/>
    <row customHeight="1" ht="15.75" r="706" s="8"/>
    <row customHeight="1" ht="15.75" r="707" s="8"/>
    <row customHeight="1" ht="15.75" r="708" s="8"/>
    <row customHeight="1" ht="15.75" r="709" s="8"/>
    <row customHeight="1" ht="15.75" r="710" s="8"/>
    <row customHeight="1" ht="15.75" r="711" s="8"/>
    <row customHeight="1" ht="15.75" r="712" s="8"/>
    <row customHeight="1" ht="15.75" r="713" s="8"/>
    <row customHeight="1" ht="15.75" r="714" s="8"/>
    <row customHeight="1" ht="15.75" r="715" s="8"/>
    <row customHeight="1" ht="15.75" r="716" s="8"/>
    <row customHeight="1" ht="15.75" r="717" s="8"/>
    <row customHeight="1" ht="15.75" r="718" s="8"/>
    <row customHeight="1" ht="15.75" r="719" s="8"/>
    <row customHeight="1" ht="15.75" r="720" s="8"/>
    <row customHeight="1" ht="15.75" r="721" s="8"/>
    <row customHeight="1" ht="15.75" r="722" s="8"/>
    <row customHeight="1" ht="15.75" r="723" s="8"/>
    <row customHeight="1" ht="15.75" r="724" s="8"/>
    <row customHeight="1" ht="15.75" r="725" s="8"/>
    <row customHeight="1" ht="15.75" r="726" s="8"/>
    <row customHeight="1" ht="15.75" r="727" s="8"/>
    <row customHeight="1" ht="15.75" r="728" s="8"/>
    <row customHeight="1" ht="15.75" r="729" s="8"/>
    <row customHeight="1" ht="15.75" r="730" s="8"/>
    <row customHeight="1" ht="15.75" r="731" s="8"/>
    <row customHeight="1" ht="15.75" r="732" s="8"/>
    <row customHeight="1" ht="15.75" r="733" s="8"/>
    <row customHeight="1" ht="15.75" r="734" s="8"/>
    <row customHeight="1" ht="15.75" r="735" s="8"/>
    <row customHeight="1" ht="15.75" r="736" s="8"/>
    <row customHeight="1" ht="15.75" r="737" s="8"/>
    <row customHeight="1" ht="15.75" r="738" s="8"/>
    <row customHeight="1" ht="15.75" r="739" s="8"/>
    <row customHeight="1" ht="15.75" r="740" s="8"/>
    <row customHeight="1" ht="15.75" r="741" s="8"/>
    <row customHeight="1" ht="15.75" r="742" s="8"/>
    <row customHeight="1" ht="15.75" r="743" s="8"/>
    <row customHeight="1" ht="15.75" r="744" s="8"/>
    <row customHeight="1" ht="15.75" r="745" s="8"/>
    <row customHeight="1" ht="15.75" r="746" s="8"/>
    <row customHeight="1" ht="15.75" r="747" s="8"/>
    <row customHeight="1" ht="15.75" r="748" s="8"/>
    <row customHeight="1" ht="15.75" r="749" s="8"/>
    <row customHeight="1" ht="15.75" r="750" s="8"/>
    <row customHeight="1" ht="15.75" r="751" s="8"/>
    <row customHeight="1" ht="15.75" r="752" s="8"/>
    <row customHeight="1" ht="15.75" r="753" s="8"/>
    <row customHeight="1" ht="15.75" r="754" s="8"/>
    <row customHeight="1" ht="15.75" r="755" s="8"/>
    <row customHeight="1" ht="15.75" r="756" s="8"/>
    <row customHeight="1" ht="15.75" r="757" s="8"/>
    <row customHeight="1" ht="15.75" r="758" s="8"/>
    <row customHeight="1" ht="15.75" r="759" s="8"/>
    <row customHeight="1" ht="15.75" r="760" s="8"/>
    <row customHeight="1" ht="15.75" r="761" s="8"/>
    <row customHeight="1" ht="15.75" r="762" s="8"/>
    <row customHeight="1" ht="15.75" r="763" s="8"/>
    <row customHeight="1" ht="15.75" r="764" s="8"/>
    <row customHeight="1" ht="15.75" r="765" s="8"/>
    <row customHeight="1" ht="15.75" r="766" s="8"/>
    <row customHeight="1" ht="15.75" r="767" s="8"/>
    <row customHeight="1" ht="15.75" r="768" s="8"/>
    <row customHeight="1" ht="15.75" r="769" s="8"/>
    <row customHeight="1" ht="15.75" r="770" s="8"/>
    <row customHeight="1" ht="15.75" r="771" s="8"/>
    <row customHeight="1" ht="15.75" r="772" s="8"/>
    <row customHeight="1" ht="15.75" r="773" s="8"/>
    <row customHeight="1" ht="15.75" r="774" s="8"/>
    <row customHeight="1" ht="15.75" r="775" s="8"/>
    <row customHeight="1" ht="15.75" r="776" s="8"/>
    <row customHeight="1" ht="15.75" r="777" s="8"/>
    <row customHeight="1" ht="15.75" r="778" s="8"/>
    <row customHeight="1" ht="15.75" r="779" s="8"/>
    <row customHeight="1" ht="15.75" r="780" s="8"/>
    <row customHeight="1" ht="15.75" r="781" s="8"/>
    <row customHeight="1" ht="15.75" r="782" s="8"/>
    <row customHeight="1" ht="15.75" r="783" s="8"/>
    <row customHeight="1" ht="15.75" r="784" s="8"/>
    <row customHeight="1" ht="15.75" r="785" s="8"/>
    <row customHeight="1" ht="15.75" r="786" s="8"/>
    <row customHeight="1" ht="15.75" r="787" s="8"/>
    <row customHeight="1" ht="15.75" r="788" s="8"/>
    <row customHeight="1" ht="15.75" r="789" s="8"/>
    <row customHeight="1" ht="15.75" r="790" s="8"/>
    <row customHeight="1" ht="15.75" r="791" s="8"/>
    <row customHeight="1" ht="15.75" r="792" s="8"/>
    <row customHeight="1" ht="15.75" r="793" s="8"/>
    <row customHeight="1" ht="15.75" r="794" s="8"/>
    <row customHeight="1" ht="15.75" r="795" s="8"/>
    <row customHeight="1" ht="15.75" r="796" s="8"/>
    <row customHeight="1" ht="15.75" r="797" s="8"/>
    <row customHeight="1" ht="15.75" r="798" s="8"/>
    <row customHeight="1" ht="15.75" r="799" s="8"/>
    <row customHeight="1" ht="15.75" r="800" s="8"/>
    <row customHeight="1" ht="15.75" r="801" s="8"/>
    <row customHeight="1" ht="15.75" r="802" s="8"/>
    <row customHeight="1" ht="15.75" r="803" s="8"/>
    <row customHeight="1" ht="15.75" r="804" s="8"/>
    <row customHeight="1" ht="15.75" r="805" s="8"/>
    <row customHeight="1" ht="15.75" r="806" s="8"/>
    <row customHeight="1" ht="15.75" r="807" s="8"/>
    <row customHeight="1" ht="15.75" r="808" s="8"/>
    <row customHeight="1" ht="15.75" r="809" s="8"/>
    <row customHeight="1" ht="15.75" r="810" s="8"/>
    <row customHeight="1" ht="15.75" r="811" s="8"/>
    <row customHeight="1" ht="15.75" r="812" s="8"/>
    <row customHeight="1" ht="15.75" r="813" s="8"/>
    <row customHeight="1" ht="15.75" r="814" s="8"/>
    <row customHeight="1" ht="15.75" r="815" s="8"/>
    <row customHeight="1" ht="15.75" r="816" s="8"/>
    <row customHeight="1" ht="15.75" r="817" s="8"/>
    <row customHeight="1" ht="15.75" r="818" s="8"/>
    <row customHeight="1" ht="15.75" r="819" s="8"/>
    <row customHeight="1" ht="15.75" r="820" s="8"/>
    <row customHeight="1" ht="15.75" r="821" s="8"/>
    <row customHeight="1" ht="15.75" r="822" s="8"/>
    <row customHeight="1" ht="15.75" r="823" s="8"/>
    <row customHeight="1" ht="15.75" r="824" s="8"/>
    <row customHeight="1" ht="15.75" r="825" s="8"/>
    <row customHeight="1" ht="15.75" r="826" s="8"/>
    <row customHeight="1" ht="15.75" r="827" s="8"/>
    <row customHeight="1" ht="15.75" r="828" s="8"/>
    <row customHeight="1" ht="15.75" r="829" s="8"/>
    <row customHeight="1" ht="15.75" r="830" s="8"/>
    <row customHeight="1" ht="15.75" r="831" s="8"/>
    <row customHeight="1" ht="15.75" r="832" s="8"/>
    <row customHeight="1" ht="15.75" r="833" s="8"/>
    <row customHeight="1" ht="15.75" r="834" s="8"/>
    <row customHeight="1" ht="15.75" r="835" s="8"/>
    <row customHeight="1" ht="15.75" r="836" s="8"/>
    <row customHeight="1" ht="15.75" r="837" s="8"/>
    <row customHeight="1" ht="15.75" r="838" s="8"/>
    <row customHeight="1" ht="15.75" r="839" s="8"/>
    <row customHeight="1" ht="15.75" r="840" s="8"/>
    <row customHeight="1" ht="15.75" r="841" s="8"/>
    <row customHeight="1" ht="15.75" r="842" s="8"/>
    <row customHeight="1" ht="15.75" r="843" s="8"/>
    <row customHeight="1" ht="15.75" r="844" s="8"/>
    <row customHeight="1" ht="15.75" r="845" s="8"/>
    <row customHeight="1" ht="15.75" r="846" s="8"/>
    <row customHeight="1" ht="15.75" r="847" s="8"/>
    <row customHeight="1" ht="15.75" r="848" s="8"/>
    <row customHeight="1" ht="15.75" r="849" s="8"/>
    <row customHeight="1" ht="15.75" r="850" s="8"/>
    <row customHeight="1" ht="15.75" r="851" s="8"/>
    <row customHeight="1" ht="15.75" r="852" s="8"/>
    <row customHeight="1" ht="15.75" r="853" s="8"/>
    <row customHeight="1" ht="15.75" r="854" s="8"/>
    <row customHeight="1" ht="15.75" r="855" s="8"/>
    <row customHeight="1" ht="15.75" r="856" s="8"/>
    <row customHeight="1" ht="15.75" r="857" s="8"/>
    <row customHeight="1" ht="15.75" r="858" s="8"/>
    <row customHeight="1" ht="15.75" r="859" s="8"/>
    <row customHeight="1" ht="15.75" r="860" s="8"/>
    <row customHeight="1" ht="15.75" r="861" s="8"/>
    <row customHeight="1" ht="15.75" r="862" s="8"/>
    <row customHeight="1" ht="15.75" r="863" s="8"/>
    <row customHeight="1" ht="15.75" r="864" s="8"/>
    <row customHeight="1" ht="15.75" r="865" s="8"/>
    <row customHeight="1" ht="15.75" r="866" s="8"/>
    <row customHeight="1" ht="15.75" r="867" s="8"/>
    <row customHeight="1" ht="15.75" r="868" s="8"/>
    <row customHeight="1" ht="15.75" r="869" s="8"/>
    <row customHeight="1" ht="15.75" r="870" s="8"/>
    <row customHeight="1" ht="15.75" r="871" s="8"/>
    <row customHeight="1" ht="15.75" r="872" s="8"/>
    <row customHeight="1" ht="15.75" r="873" s="8"/>
    <row customHeight="1" ht="15.75" r="874" s="8"/>
    <row customHeight="1" ht="15.75" r="875" s="8"/>
    <row customHeight="1" ht="15.75" r="876" s="8"/>
    <row customHeight="1" ht="15.75" r="877" s="8"/>
    <row customHeight="1" ht="15.75" r="878" s="8"/>
    <row customHeight="1" ht="15.75" r="879" s="8"/>
    <row customHeight="1" ht="15.75" r="880" s="8"/>
    <row customHeight="1" ht="15.75" r="881" s="8"/>
    <row customHeight="1" ht="15.75" r="882" s="8"/>
    <row customHeight="1" ht="15.75" r="883" s="8"/>
    <row customHeight="1" ht="15.75" r="884" s="8"/>
    <row customHeight="1" ht="15.75" r="885" s="8"/>
    <row customHeight="1" ht="15.75" r="886" s="8"/>
    <row customHeight="1" ht="15.75" r="887" s="8"/>
    <row customHeight="1" ht="15.75" r="888" s="8"/>
    <row customHeight="1" ht="15.75" r="889" s="8"/>
    <row customHeight="1" ht="15.75" r="890" s="8"/>
    <row customHeight="1" ht="15.75" r="891" s="8"/>
    <row customHeight="1" ht="15.75" r="892" s="8"/>
    <row customHeight="1" ht="15.75" r="893" s="8"/>
    <row customHeight="1" ht="15.75" r="894" s="8"/>
    <row customHeight="1" ht="15.75" r="895" s="8"/>
    <row customHeight="1" ht="15.75" r="896" s="8"/>
    <row customHeight="1" ht="15.75" r="897" s="8"/>
    <row customHeight="1" ht="15.75" r="898" s="8"/>
    <row customHeight="1" ht="15.75" r="899" s="8"/>
    <row customHeight="1" ht="15.75" r="900" s="8"/>
    <row customHeight="1" ht="15.75" r="901" s="8"/>
    <row customHeight="1" ht="15.75" r="902" s="8"/>
    <row customHeight="1" ht="15.75" r="903" s="8"/>
    <row customHeight="1" ht="15.75" r="904" s="8"/>
    <row customHeight="1" ht="15.75" r="905" s="8"/>
    <row customHeight="1" ht="15.75" r="906" s="8"/>
    <row customHeight="1" ht="15.75" r="907" s="8"/>
    <row customHeight="1" ht="15.75" r="908" s="8"/>
    <row customHeight="1" ht="15.75" r="909" s="8"/>
    <row customHeight="1" ht="15.75" r="910" s="8"/>
    <row customHeight="1" ht="15.75" r="911" s="8"/>
    <row customHeight="1" ht="15.75" r="912" s="8"/>
    <row customHeight="1" ht="15.75" r="913" s="8"/>
    <row customHeight="1" ht="15.75" r="914" s="8"/>
    <row customHeight="1" ht="15.75" r="915" s="8"/>
    <row customHeight="1" ht="15.75" r="916" s="8"/>
    <row customHeight="1" ht="15.75" r="917" s="8"/>
    <row customHeight="1" ht="15.75" r="918" s="8"/>
    <row customHeight="1" ht="15.75" r="919" s="8"/>
    <row customHeight="1" ht="15.75" r="920" s="8"/>
    <row customHeight="1" ht="15.75" r="921" s="8"/>
    <row customHeight="1" ht="15.75" r="922" s="8"/>
    <row customHeight="1" ht="15.75" r="923" s="8"/>
    <row customHeight="1" ht="15.75" r="924" s="8"/>
    <row customHeight="1" ht="15.75" r="925" s="8"/>
    <row customHeight="1" ht="15.75" r="926" s="8"/>
    <row customHeight="1" ht="15.75" r="927" s="8"/>
    <row customHeight="1" ht="15.75" r="928" s="8"/>
    <row customHeight="1" ht="15.75" r="929" s="8"/>
    <row customHeight="1" ht="15.75" r="930" s="8"/>
    <row customHeight="1" ht="15.75" r="931" s="8"/>
    <row customHeight="1" ht="15.75" r="932" s="8"/>
    <row customHeight="1" ht="15.75" r="933" s="8"/>
    <row customHeight="1" ht="15.75" r="934" s="8"/>
    <row customHeight="1" ht="15.75" r="935" s="8"/>
    <row customHeight="1" ht="15.75" r="936" s="8"/>
    <row customHeight="1" ht="15.75" r="937" s="8"/>
    <row customHeight="1" ht="15.75" r="938" s="8"/>
    <row customHeight="1" ht="15.75" r="939" s="8"/>
    <row customHeight="1" ht="15.75" r="940" s="8"/>
    <row customHeight="1" ht="15.75" r="941" s="8"/>
    <row customHeight="1" ht="15.75" r="942" s="8"/>
    <row customHeight="1" ht="15.75" r="943" s="8"/>
    <row customHeight="1" ht="15.75" r="944" s="8"/>
    <row customHeight="1" ht="15.75" r="945" s="8"/>
    <row customHeight="1" ht="15.75" r="946" s="8"/>
    <row customHeight="1" ht="15.75" r="947" s="8"/>
    <row customHeight="1" ht="15.75" r="948" s="8"/>
    <row customHeight="1" ht="15.75" r="949" s="8"/>
    <row customHeight="1" ht="15.75" r="950" s="8"/>
    <row customHeight="1" ht="15.75" r="951" s="8"/>
    <row customHeight="1" ht="15.75" r="952" s="8"/>
    <row customHeight="1" ht="15.75" r="953" s="8"/>
    <row customHeight="1" ht="15.75" r="954" s="8"/>
    <row customHeight="1" ht="15.75" r="955" s="8"/>
    <row customHeight="1" ht="15.75" r="956" s="8"/>
    <row customHeight="1" ht="15.75" r="957" s="8"/>
    <row customHeight="1" ht="15.75" r="958" s="8"/>
    <row customHeight="1" ht="15.75" r="959" s="8"/>
    <row customHeight="1" ht="15.75" r="960" s="8"/>
    <row customHeight="1" ht="15.75" r="961" s="8"/>
    <row customHeight="1" ht="15.75" r="962" s="8"/>
    <row customHeight="1" ht="15.75" r="963" s="8"/>
    <row customHeight="1" ht="15.75" r="964" s="8"/>
    <row customHeight="1" ht="15.75" r="965" s="8"/>
    <row customHeight="1" ht="15.75" r="966" s="8"/>
    <row customHeight="1" ht="15.75" r="967" s="8"/>
    <row customHeight="1" ht="15.75" r="968" s="8"/>
    <row customHeight="1" ht="15.75" r="969" s="8"/>
    <row customHeight="1" ht="15.75" r="970" s="8"/>
    <row customHeight="1" ht="15.75" r="971" s="8"/>
    <row customHeight="1" ht="15.75" r="972" s="8"/>
    <row customHeight="1" ht="15.75" r="973" s="8"/>
    <row customHeight="1" ht="15.75" r="974" s="8"/>
    <row customHeight="1" ht="15.75" r="975" s="8"/>
    <row customHeight="1" ht="15.75" r="976" s="8"/>
    <row customHeight="1" ht="15.75" r="977" s="8"/>
    <row customHeight="1" ht="15.75" r="978" s="8"/>
    <row customHeight="1" ht="15.75" r="979" s="8"/>
    <row customHeight="1" ht="15.75" r="980" s="8"/>
    <row customHeight="1" ht="15.75" r="981" s="8"/>
    <row customHeight="1" ht="15.75" r="982" s="8"/>
    <row customHeight="1" ht="15.75" r="983" s="8"/>
    <row customHeight="1" ht="15.75" r="984" s="8"/>
    <row customHeight="1" ht="15.75" r="985" s="8"/>
    <row customHeight="1" ht="15.75" r="986" s="8"/>
    <row customHeight="1" ht="15.75" r="987" s="8"/>
    <row customHeight="1" ht="15.75" r="988" s="8"/>
    <row customHeight="1" ht="15.75" r="989" s="8"/>
    <row customHeight="1" ht="15.75" r="990" s="8"/>
    <row customHeight="1" ht="15.75" r="991" s="8"/>
    <row customHeight="1" ht="15.75" r="992" s="8"/>
    <row customHeight="1" ht="15.75" r="993" s="8"/>
    <row customHeight="1" ht="15.75" r="994" s="8"/>
    <row customHeight="1" ht="15.75" r="995" s="8"/>
    <row customHeight="1" ht="15.75" r="996" s="8"/>
    <row customHeight="1" ht="15.75" r="997" s="8"/>
    <row customHeight="1" ht="15.75" r="998" s="8"/>
    <row customHeight="1" ht="15.75" r="999" s="8"/>
    <row customHeight="1" ht="15.75" r="1000" s="8"/>
  </sheetData>
  <pageMargins bottom="0.75" footer="0" header="0" left="0.7" right="0.7" top="0.75"/>
  <pageSetup orientation="landscape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F1" workbookViewId="0">
      <selection activeCell="Z17" sqref="Z17"/>
    </sheetView>
  </sheetViews>
  <sheetFormatPr baseColWidth="10" customHeight="1" defaultColWidth="14.5" defaultRowHeight="15"/>
  <cols>
    <col customWidth="1" max="9" min="1" style="8" width="8.83203125"/>
    <col customWidth="1" max="10" min="10" style="8" width="11.83203125"/>
    <col customWidth="1" max="26" min="11" style="8" width="8.83203125"/>
  </cols>
  <sheetData>
    <row r="1">
      <c r="A1" s="7" t="inlineStr">
        <is>
          <t>Reactor Conditions</t>
        </is>
      </c>
      <c r="L1" s="7" t="inlineStr">
        <is>
          <t>Initial Solids Composition (wt% of feed dry basis)</t>
        </is>
      </c>
      <c r="R1" s="7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s="5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s="5" t="inlineStr">
        <is>
          <t>Monomer</t>
        </is>
      </c>
    </row>
    <row r="3">
      <c r="A3" s="2">
        <f>H3+I3</f>
        <v/>
      </c>
      <c r="B3" t="n">
        <v>100</v>
      </c>
      <c r="C3" t="n">
        <v>16</v>
      </c>
      <c r="D3" t="inlineStr">
        <is>
          <t>phosphoric</t>
        </is>
      </c>
      <c r="E3" t="n">
        <v>0.1019586251898979</v>
      </c>
      <c r="F3" t="n">
        <v>0.9</v>
      </c>
      <c r="G3" t="n">
        <v>5</v>
      </c>
      <c r="H3" s="3" t="n">
        <v>3.31</v>
      </c>
      <c r="I3" s="2" t="n">
        <v>324</v>
      </c>
      <c r="J3">
        <f>(B3-25)/10</f>
        <v/>
      </c>
      <c r="K3" s="3" t="n">
        <v>10</v>
      </c>
      <c r="O3">
        <f>17.02/0.88</f>
        <v/>
      </c>
      <c r="U3" s="2" t="n">
        <v>7.93944318181818</v>
      </c>
      <c r="Z3" t="n">
        <v>0</v>
      </c>
    </row>
    <row r="4">
      <c r="A4" s="2">
        <f>H4+I4</f>
        <v/>
      </c>
      <c r="B4" t="n">
        <v>100</v>
      </c>
      <c r="C4" t="n">
        <v>6</v>
      </c>
      <c r="D4" t="inlineStr">
        <is>
          <t>phosphoric</t>
        </is>
      </c>
      <c r="E4" t="n">
        <v>0.1019586251898979</v>
      </c>
      <c r="F4" t="n">
        <v>0.9</v>
      </c>
      <c r="G4" t="n">
        <v>5</v>
      </c>
      <c r="H4" s="3" t="n">
        <v>3.31</v>
      </c>
      <c r="I4" s="2" t="n">
        <v>324</v>
      </c>
      <c r="J4">
        <f>(B4-25)/10</f>
        <v/>
      </c>
      <c r="K4" s="3" t="n">
        <v>10</v>
      </c>
      <c r="O4">
        <f>17.02/0.88</f>
        <v/>
      </c>
      <c r="U4" s="2" t="n">
        <v>7.011079545454545</v>
      </c>
      <c r="Z4" t="n">
        <v>0</v>
      </c>
    </row>
    <row r="5">
      <c r="A5" s="2">
        <f>H5+I5</f>
        <v/>
      </c>
      <c r="B5" t="n">
        <v>175</v>
      </c>
      <c r="C5" t="n">
        <v>12</v>
      </c>
      <c r="D5" t="inlineStr">
        <is>
          <t>phosphoric</t>
        </is>
      </c>
      <c r="E5" t="n">
        <v>0.06729269262533263</v>
      </c>
      <c r="F5" t="n">
        <v>0.9</v>
      </c>
      <c r="G5" t="n">
        <v>5</v>
      </c>
      <c r="H5" s="3" t="n">
        <v>3.31</v>
      </c>
      <c r="I5" s="2" t="n">
        <v>216</v>
      </c>
      <c r="J5">
        <f>(B5-25)/10</f>
        <v/>
      </c>
      <c r="K5" s="3" t="n">
        <v>10</v>
      </c>
      <c r="O5">
        <f>17.02/0.88</f>
        <v/>
      </c>
      <c r="U5" s="2" t="n">
        <v>0.5415454545454544</v>
      </c>
      <c r="Z5" t="n">
        <v>0</v>
      </c>
    </row>
    <row r="6">
      <c r="A6" s="2">
        <f>H6+I6</f>
        <v/>
      </c>
      <c r="B6" t="n">
        <v>125</v>
      </c>
      <c r="C6" t="n">
        <v>12</v>
      </c>
      <c r="D6" t="inlineStr">
        <is>
          <t>phosphoric</t>
        </is>
      </c>
      <c r="E6" t="n">
        <v>0.06729269262533263</v>
      </c>
      <c r="F6" t="n">
        <v>0.9</v>
      </c>
      <c r="G6" t="n">
        <v>5</v>
      </c>
      <c r="H6" s="3" t="n">
        <v>3.31</v>
      </c>
      <c r="I6" s="2" t="n">
        <v>432</v>
      </c>
      <c r="J6">
        <f>(B6-25)/10</f>
        <v/>
      </c>
      <c r="K6" s="3" t="n">
        <v>10</v>
      </c>
      <c r="O6">
        <f>17.02/0.88</f>
        <v/>
      </c>
      <c r="U6" s="2" t="n">
        <v>5.715238636363636</v>
      </c>
      <c r="Z6" t="n">
        <v>0</v>
      </c>
    </row>
    <row r="7">
      <c r="A7" s="2">
        <f>H7+I7</f>
        <v/>
      </c>
      <c r="B7" t="n">
        <v>100</v>
      </c>
      <c r="C7" t="n">
        <v>16</v>
      </c>
      <c r="D7" t="inlineStr">
        <is>
          <t>phosphoric</t>
        </is>
      </c>
      <c r="E7" t="n">
        <v>0.0346659325645653</v>
      </c>
      <c r="F7" t="n">
        <v>0.9</v>
      </c>
      <c r="G7" t="n">
        <v>5</v>
      </c>
      <c r="H7" s="3" t="n">
        <v>3.31</v>
      </c>
      <c r="I7" s="2" t="n">
        <v>108</v>
      </c>
      <c r="J7">
        <f>(B7-25)/10</f>
        <v/>
      </c>
      <c r="K7" s="3" t="n">
        <v>10</v>
      </c>
      <c r="O7">
        <f>17.02/0.88</f>
        <v/>
      </c>
      <c r="U7" s="2" t="n">
        <v>1.228147727272727</v>
      </c>
      <c r="Z7" t="n">
        <v>0</v>
      </c>
    </row>
    <row r="8">
      <c r="A8" s="2">
        <f>H8+I8</f>
        <v/>
      </c>
      <c r="B8" t="n">
        <v>125</v>
      </c>
      <c r="C8" t="n">
        <v>12</v>
      </c>
      <c r="D8" t="inlineStr">
        <is>
          <t>phosphoric</t>
        </is>
      </c>
      <c r="E8" t="n">
        <v>0.06729269262533263</v>
      </c>
      <c r="F8" t="n">
        <v>0.9</v>
      </c>
      <c r="G8" t="n">
        <v>5</v>
      </c>
      <c r="H8" s="3" t="n">
        <v>3.31</v>
      </c>
      <c r="I8" s="2" t="n">
        <v>216</v>
      </c>
      <c r="J8">
        <f>(B8-25)/10</f>
        <v/>
      </c>
      <c r="K8" s="3" t="n">
        <v>10</v>
      </c>
      <c r="O8">
        <f>17.02/0.88</f>
        <v/>
      </c>
      <c r="U8" s="2" t="n">
        <v>6.856352272727273</v>
      </c>
      <c r="Z8" t="n">
        <v>0</v>
      </c>
    </row>
    <row r="9">
      <c r="A9" s="2">
        <f>H9+I9</f>
        <v/>
      </c>
      <c r="B9" t="n">
        <v>125</v>
      </c>
      <c r="C9" t="n">
        <v>12</v>
      </c>
      <c r="D9" t="inlineStr">
        <is>
          <t>phosphoric</t>
        </is>
      </c>
      <c r="E9" t="n">
        <v>0.06729269262533263</v>
      </c>
      <c r="F9" t="n">
        <v>0.9</v>
      </c>
      <c r="G9" t="n">
        <v>5</v>
      </c>
      <c r="H9" s="3" t="n">
        <v>3.31</v>
      </c>
      <c r="I9" s="2" t="n">
        <v>216</v>
      </c>
      <c r="J9">
        <f>(B9-25)/10</f>
        <v/>
      </c>
      <c r="K9" s="3" t="n">
        <v>10</v>
      </c>
      <c r="O9">
        <f>17.02/0.88</f>
        <v/>
      </c>
      <c r="U9" s="2" t="n">
        <v>7.784715909090909</v>
      </c>
      <c r="Z9" t="n">
        <v>0</v>
      </c>
    </row>
    <row r="10">
      <c r="A10" s="2">
        <f>H10+I10</f>
        <v/>
      </c>
      <c r="B10" t="n">
        <v>125</v>
      </c>
      <c r="C10" t="n">
        <v>12</v>
      </c>
      <c r="D10" t="inlineStr">
        <is>
          <t>phosphoric</t>
        </is>
      </c>
      <c r="E10" t="n">
        <v>0.06729269262533263</v>
      </c>
      <c r="F10" t="n">
        <v>0.9</v>
      </c>
      <c r="G10" t="n">
        <v>5</v>
      </c>
      <c r="H10" s="3" t="n">
        <v>3.31</v>
      </c>
      <c r="I10" s="2" t="n">
        <v>0</v>
      </c>
      <c r="J10">
        <f>(B10-25)/10</f>
        <v/>
      </c>
      <c r="K10" s="3" t="n">
        <v>10</v>
      </c>
      <c r="O10">
        <f>17.02/0.88</f>
        <v/>
      </c>
      <c r="U10" s="2" t="n">
        <v>3.771477272727272</v>
      </c>
      <c r="Z10" t="n">
        <v>0</v>
      </c>
    </row>
    <row r="11">
      <c r="A11" s="2">
        <f>H11+I11</f>
        <v/>
      </c>
      <c r="B11" t="n">
        <v>150</v>
      </c>
      <c r="C11" t="n">
        <v>6</v>
      </c>
      <c r="D11" t="inlineStr">
        <is>
          <t>phosphoric</t>
        </is>
      </c>
      <c r="E11" t="n">
        <v>0.0346659325645653</v>
      </c>
      <c r="F11" t="n">
        <v>0.9</v>
      </c>
      <c r="G11" t="n">
        <v>5</v>
      </c>
      <c r="H11" s="3" t="n">
        <v>3.31</v>
      </c>
      <c r="I11" s="2" t="n">
        <v>108</v>
      </c>
      <c r="J11">
        <f>(B11-25)/10</f>
        <v/>
      </c>
      <c r="K11" s="3" t="n">
        <v>10</v>
      </c>
      <c r="O11">
        <f>17.02/0.88</f>
        <v/>
      </c>
      <c r="U11" s="2" t="n">
        <v>7.455920454545454</v>
      </c>
      <c r="Z11" t="n">
        <v>0</v>
      </c>
    </row>
    <row r="12">
      <c r="A12" s="2">
        <f>H12+I12</f>
        <v/>
      </c>
      <c r="B12" t="n">
        <v>125</v>
      </c>
      <c r="C12" t="n">
        <v>4</v>
      </c>
      <c r="D12" t="inlineStr">
        <is>
          <t>phosphoric</t>
        </is>
      </c>
      <c r="E12" t="n">
        <v>0.06729269262533263</v>
      </c>
      <c r="F12" t="n">
        <v>0.9</v>
      </c>
      <c r="G12" t="n">
        <v>5</v>
      </c>
      <c r="H12" s="3" t="n">
        <v>3.31</v>
      </c>
      <c r="I12" s="2" t="n">
        <v>216</v>
      </c>
      <c r="J12">
        <f>(B12-25)/10</f>
        <v/>
      </c>
      <c r="K12" s="3" t="n">
        <v>10</v>
      </c>
      <c r="O12">
        <f>17.02/0.88</f>
        <v/>
      </c>
      <c r="U12" s="2" t="n">
        <v>5.956999999999999</v>
      </c>
      <c r="Z12" t="n">
        <v>0</v>
      </c>
    </row>
    <row r="13">
      <c r="A13" s="2">
        <f>H13+I13</f>
        <v/>
      </c>
      <c r="B13" t="n">
        <v>150</v>
      </c>
      <c r="C13" t="n">
        <v>6</v>
      </c>
      <c r="D13" t="inlineStr">
        <is>
          <t>phosphoric</t>
        </is>
      </c>
      <c r="E13" t="n">
        <v>0.1019586251898979</v>
      </c>
      <c r="F13" t="n">
        <v>0.9</v>
      </c>
      <c r="G13" t="n">
        <v>5</v>
      </c>
      <c r="H13" s="3" t="n">
        <v>3.31</v>
      </c>
      <c r="I13" s="2" t="n">
        <v>324</v>
      </c>
      <c r="J13">
        <f>(B13-25)/10</f>
        <v/>
      </c>
      <c r="K13" s="3" t="n">
        <v>10</v>
      </c>
      <c r="O13">
        <f>17.02/0.88</f>
        <v/>
      </c>
      <c r="U13" s="2" t="n">
        <v>1.566613636363636</v>
      </c>
      <c r="Z13" t="n">
        <v>0</v>
      </c>
    </row>
    <row r="14">
      <c r="A14" s="2">
        <f>H14+I14</f>
        <v/>
      </c>
      <c r="B14" t="n">
        <v>75</v>
      </c>
      <c r="C14" t="n">
        <v>12</v>
      </c>
      <c r="D14" t="inlineStr">
        <is>
          <t>phosphoric</t>
        </is>
      </c>
      <c r="E14" t="n">
        <v>0.06729269262533263</v>
      </c>
      <c r="F14" t="n">
        <v>0.9</v>
      </c>
      <c r="G14" t="n">
        <v>5</v>
      </c>
      <c r="H14" s="3" t="n">
        <v>3.31</v>
      </c>
      <c r="I14" s="2" t="n">
        <v>216</v>
      </c>
      <c r="J14">
        <f>(B14-25)/10</f>
        <v/>
      </c>
      <c r="K14" s="3" t="n">
        <v>10</v>
      </c>
      <c r="O14">
        <f>17.02/0.88</f>
        <v/>
      </c>
      <c r="U14" s="2" t="n">
        <v>0.4351704545454546</v>
      </c>
      <c r="Z14" t="n">
        <v>0</v>
      </c>
    </row>
    <row r="15">
      <c r="A15" s="2">
        <f>H15+I15</f>
        <v/>
      </c>
      <c r="B15" t="n">
        <v>100</v>
      </c>
      <c r="C15" t="n">
        <v>6</v>
      </c>
      <c r="D15" t="inlineStr">
        <is>
          <t>phosphoric</t>
        </is>
      </c>
      <c r="E15" t="n">
        <v>0.1019586251898979</v>
      </c>
      <c r="F15" t="n">
        <v>0.9</v>
      </c>
      <c r="G15" t="n">
        <v>5</v>
      </c>
      <c r="H15" s="3" t="n">
        <v>3.31</v>
      </c>
      <c r="I15" s="2" t="n">
        <v>108</v>
      </c>
      <c r="J15">
        <f>(B15-25)/10</f>
        <v/>
      </c>
      <c r="K15" s="3" t="n">
        <v>10</v>
      </c>
      <c r="O15">
        <f>17.02/0.88</f>
        <v/>
      </c>
      <c r="U15" s="2" t="n">
        <v>4.032579545454546</v>
      </c>
      <c r="Z15" t="n">
        <v>0</v>
      </c>
    </row>
    <row r="16">
      <c r="A16" s="2">
        <f>H16+I16</f>
        <v/>
      </c>
      <c r="B16" t="n">
        <v>100</v>
      </c>
      <c r="C16" t="n">
        <v>6</v>
      </c>
      <c r="D16" t="inlineStr">
        <is>
          <t>phosphoric</t>
        </is>
      </c>
      <c r="E16" t="n">
        <v>0.0346659325645653</v>
      </c>
      <c r="F16" t="n">
        <v>0.9</v>
      </c>
      <c r="G16" t="n">
        <v>5</v>
      </c>
      <c r="H16" s="3" t="n">
        <v>3.31</v>
      </c>
      <c r="I16" s="2" t="n">
        <v>324</v>
      </c>
      <c r="J16">
        <f>(B16-25)/10</f>
        <v/>
      </c>
      <c r="K16" s="3" t="n">
        <v>10</v>
      </c>
      <c r="O16">
        <f>17.02/0.88</f>
        <v/>
      </c>
      <c r="U16" s="2" t="n">
        <v>4.574125</v>
      </c>
      <c r="Z16" t="n">
        <v>0</v>
      </c>
    </row>
    <row r="17">
      <c r="A17" s="2">
        <f>H17+I17</f>
        <v/>
      </c>
      <c r="B17" t="n">
        <v>125</v>
      </c>
      <c r="C17" t="n">
        <v>12</v>
      </c>
      <c r="D17" t="inlineStr">
        <is>
          <t>none</t>
        </is>
      </c>
      <c r="E17" t="n">
        <v>0</v>
      </c>
      <c r="F17" t="n">
        <v>0.9</v>
      </c>
      <c r="G17" t="n">
        <v>5</v>
      </c>
      <c r="H17" s="3" t="n">
        <v>3.31</v>
      </c>
      <c r="I17" s="2" t="n">
        <v>216</v>
      </c>
      <c r="J17">
        <f>(B17-25)/10</f>
        <v/>
      </c>
      <c r="K17" s="3" t="n">
        <v>10</v>
      </c>
      <c r="O17">
        <f>17.02/0.88</f>
        <v/>
      </c>
      <c r="U17" s="2" t="n">
        <v>2.465965909090909</v>
      </c>
      <c r="Z17" t="n">
        <v>0</v>
      </c>
    </row>
    <row r="18">
      <c r="A18" s="2">
        <f>H18+I18</f>
        <v/>
      </c>
      <c r="B18" t="n">
        <v>125</v>
      </c>
      <c r="C18" t="n">
        <v>12</v>
      </c>
      <c r="D18" t="inlineStr">
        <is>
          <t>phosphoric</t>
        </is>
      </c>
      <c r="E18" t="n">
        <v>0.06729269262533263</v>
      </c>
      <c r="F18" t="n">
        <v>0.9</v>
      </c>
      <c r="G18" t="n">
        <v>5</v>
      </c>
      <c r="H18" s="3" t="n">
        <v>3.31</v>
      </c>
      <c r="I18" s="2" t="n">
        <v>216</v>
      </c>
      <c r="J18">
        <f>(B18-25)/10</f>
        <v/>
      </c>
      <c r="K18" s="3" t="n">
        <v>10</v>
      </c>
      <c r="O18">
        <f>17.02/0.88</f>
        <v/>
      </c>
      <c r="U18" s="2" t="n">
        <v>8.171534090909089</v>
      </c>
      <c r="Z18" t="n">
        <v>0</v>
      </c>
    </row>
    <row r="19">
      <c r="A19" s="2">
        <f>H19+I19</f>
        <v/>
      </c>
      <c r="B19" t="n">
        <v>150</v>
      </c>
      <c r="C19" t="n">
        <v>6</v>
      </c>
      <c r="D19" t="inlineStr">
        <is>
          <t>phosphoric</t>
        </is>
      </c>
      <c r="E19" t="n">
        <v>0.1019586251898979</v>
      </c>
      <c r="F19" t="n">
        <v>0.9</v>
      </c>
      <c r="G19" t="n">
        <v>5</v>
      </c>
      <c r="H19" s="3" t="n">
        <v>3.31</v>
      </c>
      <c r="I19" s="2" t="n">
        <v>108</v>
      </c>
      <c r="J19">
        <f>(B19-25)/10</f>
        <v/>
      </c>
      <c r="K19" s="3" t="n">
        <v>10</v>
      </c>
      <c r="O19">
        <f>17.02/0.88</f>
        <v/>
      </c>
      <c r="U19" s="2" t="n">
        <v>3.578068181818182</v>
      </c>
      <c r="Z19" t="n">
        <v>0</v>
      </c>
    </row>
    <row r="20">
      <c r="A20" s="2">
        <f>H20+I20</f>
        <v/>
      </c>
      <c r="B20" t="n">
        <v>150</v>
      </c>
      <c r="C20" t="n">
        <v>16</v>
      </c>
      <c r="D20" t="inlineStr">
        <is>
          <t>phosphoric</t>
        </is>
      </c>
      <c r="E20" t="n">
        <v>0.0346659325645653</v>
      </c>
      <c r="F20" t="n">
        <v>0.9</v>
      </c>
      <c r="G20" t="n">
        <v>5</v>
      </c>
      <c r="H20" s="3" t="n">
        <v>3.31</v>
      </c>
      <c r="I20" s="2" t="n">
        <v>108</v>
      </c>
      <c r="J20">
        <f>(B20-25)/10</f>
        <v/>
      </c>
      <c r="K20" s="3" t="n">
        <v>10</v>
      </c>
      <c r="O20">
        <f>17.02/0.88</f>
        <v/>
      </c>
      <c r="U20" s="2" t="n">
        <v>5.821613636363636</v>
      </c>
      <c r="Z20" t="n">
        <v>0</v>
      </c>
    </row>
    <row customHeight="1" ht="15.75" r="21" s="8">
      <c r="A21" s="2">
        <f>H21+I21</f>
        <v/>
      </c>
      <c r="B21" t="n">
        <v>125</v>
      </c>
      <c r="C21" t="n">
        <v>12</v>
      </c>
      <c r="D21" t="inlineStr">
        <is>
          <t>phosphoric</t>
        </is>
      </c>
      <c r="E21" t="n">
        <v>0.06729269262533263</v>
      </c>
      <c r="F21" t="n">
        <v>0.9</v>
      </c>
      <c r="G21" t="n">
        <v>5</v>
      </c>
      <c r="H21" s="3" t="n">
        <v>3.31</v>
      </c>
      <c r="I21" s="2" t="n">
        <v>216</v>
      </c>
      <c r="J21">
        <f>(B21-25)/10</f>
        <v/>
      </c>
      <c r="K21" s="3" t="n">
        <v>10</v>
      </c>
      <c r="O21">
        <f>17.02/0.88</f>
        <v/>
      </c>
      <c r="U21" s="2" t="n">
        <v>8.074829545454545</v>
      </c>
      <c r="Z21" t="n">
        <v>0</v>
      </c>
    </row>
    <row customHeight="1" ht="15.75" r="22" s="8">
      <c r="A22" s="2">
        <f>H22+I22</f>
        <v/>
      </c>
      <c r="B22" t="n">
        <v>100</v>
      </c>
      <c r="C22" t="n">
        <v>16</v>
      </c>
      <c r="D22" t="inlineStr">
        <is>
          <t>phosphoric</t>
        </is>
      </c>
      <c r="E22" t="n">
        <v>0.0346659325645653</v>
      </c>
      <c r="F22" t="n">
        <v>0.9</v>
      </c>
      <c r="G22" t="n">
        <v>5</v>
      </c>
      <c r="H22" s="3" t="n">
        <v>3.31</v>
      </c>
      <c r="I22" s="2" t="n">
        <v>324</v>
      </c>
      <c r="J22">
        <f>(B22-25)/10</f>
        <v/>
      </c>
      <c r="K22" s="3" t="n">
        <v>10</v>
      </c>
      <c r="O22">
        <f>17.02/0.88</f>
        <v/>
      </c>
      <c r="U22" s="2" t="n">
        <v>3.752136363636363</v>
      </c>
      <c r="Z22" t="n">
        <v>0</v>
      </c>
    </row>
    <row customHeight="1" ht="15.75" r="23" s="8">
      <c r="A23" s="2">
        <f>H23+I23</f>
        <v/>
      </c>
      <c r="B23" t="n">
        <v>150</v>
      </c>
      <c r="C23" t="n">
        <v>16</v>
      </c>
      <c r="D23" t="inlineStr">
        <is>
          <t>phosphoric</t>
        </is>
      </c>
      <c r="E23" t="n">
        <v>0.0346659325645653</v>
      </c>
      <c r="F23" t="n">
        <v>0.9</v>
      </c>
      <c r="G23" t="n">
        <v>5</v>
      </c>
      <c r="H23" s="3" t="n">
        <v>3.31</v>
      </c>
      <c r="I23" s="2" t="n">
        <v>324</v>
      </c>
      <c r="J23">
        <f>(B23-25)/10</f>
        <v/>
      </c>
      <c r="K23" s="3" t="n">
        <v>10</v>
      </c>
      <c r="O23">
        <f>17.02/0.88</f>
        <v/>
      </c>
      <c r="U23" s="2" t="n">
        <v>0</v>
      </c>
      <c r="Z23" t="n">
        <v>0</v>
      </c>
    </row>
    <row customHeight="1" ht="15.75" r="24" s="8">
      <c r="A24" s="2">
        <f>H24+I24</f>
        <v/>
      </c>
      <c r="B24" t="n">
        <v>100</v>
      </c>
      <c r="C24" t="n">
        <v>16</v>
      </c>
      <c r="D24" t="inlineStr">
        <is>
          <t>phosphoric</t>
        </is>
      </c>
      <c r="E24" t="n">
        <v>0.1019586251898979</v>
      </c>
      <c r="F24" t="n">
        <v>0.9</v>
      </c>
      <c r="G24" t="n">
        <v>5</v>
      </c>
      <c r="H24" s="3" t="n">
        <v>3.31</v>
      </c>
      <c r="I24" s="2" t="n">
        <v>108</v>
      </c>
      <c r="J24">
        <f>(B24-25)/10</f>
        <v/>
      </c>
      <c r="K24" s="3" t="n">
        <v>10</v>
      </c>
      <c r="O24">
        <f>17.02/0.88</f>
        <v/>
      </c>
      <c r="U24" s="2" t="n">
        <v>5.270397727272727</v>
      </c>
      <c r="Z24" t="n">
        <v>0</v>
      </c>
    </row>
    <row customHeight="1" ht="15.75" r="25" s="8">
      <c r="A25" s="2">
        <f>H25+I25</f>
        <v/>
      </c>
      <c r="B25" t="n">
        <v>150</v>
      </c>
      <c r="C25" t="n">
        <v>16</v>
      </c>
      <c r="D25" t="inlineStr">
        <is>
          <t>phosphoric</t>
        </is>
      </c>
      <c r="E25" t="n">
        <v>0.1019586251898979</v>
      </c>
      <c r="F25" t="n">
        <v>0.9</v>
      </c>
      <c r="G25" t="n">
        <v>5</v>
      </c>
      <c r="H25" s="3" t="n">
        <v>3.31</v>
      </c>
      <c r="I25" s="2" t="n">
        <v>108</v>
      </c>
      <c r="J25">
        <f>(B25-25)/10</f>
        <v/>
      </c>
      <c r="K25" s="3" t="n">
        <v>10</v>
      </c>
      <c r="O25">
        <f>17.02/0.88</f>
        <v/>
      </c>
      <c r="U25" s="2" t="n">
        <v>6.866022727272726</v>
      </c>
      <c r="Z25" t="n">
        <v>0</v>
      </c>
    </row>
    <row customHeight="1" ht="15.75" r="26" s="8">
      <c r="A26" s="2">
        <f>H26+I26</f>
        <v/>
      </c>
      <c r="B26" t="n">
        <v>125</v>
      </c>
      <c r="C26" t="n">
        <v>12</v>
      </c>
      <c r="D26" t="inlineStr">
        <is>
          <t>phosphoric</t>
        </is>
      </c>
      <c r="E26" t="n">
        <v>0.06729269262533263</v>
      </c>
      <c r="F26" t="n">
        <v>0.9</v>
      </c>
      <c r="G26" t="n">
        <v>5</v>
      </c>
      <c r="H26" s="3" t="n">
        <v>3.31</v>
      </c>
      <c r="I26" s="2" t="n">
        <v>216</v>
      </c>
      <c r="J26">
        <f>(B26-25)/10</f>
        <v/>
      </c>
      <c r="K26" s="3" t="n">
        <v>10</v>
      </c>
      <c r="O26">
        <f>17.02/0.88</f>
        <v/>
      </c>
      <c r="U26" s="2" t="n">
        <v>7.891090909090908</v>
      </c>
      <c r="Z26" t="n">
        <v>0</v>
      </c>
    </row>
    <row customHeight="1" ht="15.75" r="27" s="8">
      <c r="A27" s="2">
        <f>H27+I27</f>
        <v/>
      </c>
      <c r="B27" t="n">
        <v>120</v>
      </c>
      <c r="C27" t="n">
        <v>16</v>
      </c>
      <c r="D27" t="inlineStr">
        <is>
          <t>phosphoric</t>
        </is>
      </c>
      <c r="E27" t="n">
        <v>0.1019586251898979</v>
      </c>
      <c r="F27" t="n">
        <v>0.9</v>
      </c>
      <c r="G27" t="n">
        <v>5</v>
      </c>
      <c r="H27" s="3" t="n">
        <v>3.31</v>
      </c>
      <c r="I27" s="2" t="n">
        <v>324</v>
      </c>
      <c r="J27">
        <f>(B27-25)/10</f>
        <v/>
      </c>
      <c r="K27" s="3" t="n">
        <v>10</v>
      </c>
      <c r="O27">
        <f>17.02/0.88</f>
        <v/>
      </c>
      <c r="U27" s="2" t="n">
        <v>2.76575</v>
      </c>
      <c r="Z27" t="n">
        <v>0</v>
      </c>
    </row>
    <row customHeight="1" ht="15.75" r="28" s="8">
      <c r="A28" s="2">
        <f>H28+I28</f>
        <v/>
      </c>
      <c r="B28" t="n">
        <v>125</v>
      </c>
      <c r="C28" t="n">
        <v>12</v>
      </c>
      <c r="D28" t="inlineStr">
        <is>
          <t>phosphoric</t>
        </is>
      </c>
      <c r="E28" t="n">
        <v>0.1360128060033239</v>
      </c>
      <c r="F28" t="n">
        <v>0.9</v>
      </c>
      <c r="G28" t="n">
        <v>5</v>
      </c>
      <c r="H28" s="3" t="n">
        <v>3.31</v>
      </c>
      <c r="I28" s="2" t="n">
        <v>216</v>
      </c>
      <c r="J28">
        <f>(B28-25)/10</f>
        <v/>
      </c>
      <c r="K28" s="3" t="n">
        <v>10</v>
      </c>
      <c r="O28">
        <f>17.02/0.88</f>
        <v/>
      </c>
      <c r="U28" s="2" t="n">
        <v>7.707352272727272</v>
      </c>
      <c r="Z28" t="n">
        <v>0</v>
      </c>
    </row>
    <row customHeight="1" ht="15.75" r="29" s="8">
      <c r="A29" s="2">
        <f>H29+I29</f>
        <v/>
      </c>
      <c r="B29" t="n">
        <v>125</v>
      </c>
      <c r="C29" t="n">
        <v>20</v>
      </c>
      <c r="D29" t="inlineStr">
        <is>
          <t>phosphoric</t>
        </is>
      </c>
      <c r="E29" t="n">
        <v>0.06729269262533263</v>
      </c>
      <c r="F29" t="n">
        <v>0.9</v>
      </c>
      <c r="G29" t="n">
        <v>5</v>
      </c>
      <c r="H29" s="3" t="n">
        <v>3.31</v>
      </c>
      <c r="I29" s="2" t="n">
        <v>216</v>
      </c>
      <c r="J29">
        <f>(B29-25)/10</f>
        <v/>
      </c>
      <c r="K29" s="3" t="n">
        <v>10</v>
      </c>
      <c r="O29">
        <f>17.02/0.88</f>
        <v/>
      </c>
      <c r="U29" s="2" t="n">
        <v>7.088443181818181</v>
      </c>
      <c r="Z29" t="n">
        <v>0</v>
      </c>
    </row>
    <row customHeight="1" ht="15.75" r="30" s="8">
      <c r="A30" s="2">
        <f>H30+I30</f>
        <v/>
      </c>
      <c r="B30" t="n">
        <v>150</v>
      </c>
      <c r="C30" t="n">
        <v>6</v>
      </c>
      <c r="D30" t="inlineStr">
        <is>
          <t>phosphoric</t>
        </is>
      </c>
      <c r="E30" t="n">
        <v>0.0346659325645653</v>
      </c>
      <c r="F30" t="n">
        <v>0.9</v>
      </c>
      <c r="G30" t="n">
        <v>5</v>
      </c>
      <c r="H30" s="3" t="n">
        <v>3.31</v>
      </c>
      <c r="I30" s="2" t="n">
        <v>324</v>
      </c>
      <c r="J30">
        <f>(B30-25)/10</f>
        <v/>
      </c>
      <c r="K30" s="3" t="n">
        <v>10</v>
      </c>
      <c r="O30">
        <f>17.02/0.88</f>
        <v/>
      </c>
      <c r="U30" s="2" t="n">
        <v>4.303352272727272</v>
      </c>
      <c r="Z30" t="n">
        <v>0</v>
      </c>
    </row>
    <row customHeight="1" ht="15.75" r="31" s="8">
      <c r="A31" s="2">
        <f>H31+I31</f>
        <v/>
      </c>
      <c r="B31" t="n">
        <v>125</v>
      </c>
      <c r="C31" t="n">
        <v>12</v>
      </c>
      <c r="D31" t="inlineStr">
        <is>
          <t>phosphoric</t>
        </is>
      </c>
      <c r="E31" t="n">
        <v>0.06729269262533263</v>
      </c>
      <c r="F31" t="n">
        <v>0.9</v>
      </c>
      <c r="G31" t="n">
        <v>5</v>
      </c>
      <c r="H31" s="3" t="n">
        <v>3.31</v>
      </c>
      <c r="I31" s="2" t="n">
        <v>216</v>
      </c>
      <c r="J31">
        <f>(B31-25)/10</f>
        <v/>
      </c>
      <c r="K31" s="3" t="n">
        <v>10</v>
      </c>
      <c r="O31">
        <f>17.02/0.88</f>
        <v/>
      </c>
      <c r="U31" s="2" t="n">
        <v>8.045818181818181</v>
      </c>
      <c r="Z31" t="n">
        <v>0</v>
      </c>
    </row>
    <row customHeight="1" ht="15.75" r="32" s="8">
      <c r="A32" s="2">
        <f>H32+I32</f>
        <v/>
      </c>
      <c r="B32" t="n">
        <v>100</v>
      </c>
      <c r="C32" t="n">
        <v>6</v>
      </c>
      <c r="D32" t="inlineStr">
        <is>
          <t>phosphoric</t>
        </is>
      </c>
      <c r="E32" t="n">
        <v>0.0346659325645653</v>
      </c>
      <c r="F32" t="n">
        <v>0.9</v>
      </c>
      <c r="G32" t="n">
        <v>5</v>
      </c>
      <c r="H32" s="3" t="n">
        <v>3.31</v>
      </c>
      <c r="I32" s="2" t="n">
        <v>108</v>
      </c>
      <c r="J32">
        <f>(B32-25)/10</f>
        <v/>
      </c>
      <c r="K32" s="3" t="n">
        <v>10</v>
      </c>
      <c r="O32">
        <f>17.02/0.88</f>
        <v/>
      </c>
      <c r="U32" s="2" t="n">
        <v>1.131443181818182</v>
      </c>
      <c r="Z32" t="n">
        <v>0</v>
      </c>
    </row>
    <row customHeight="1" ht="15.75" r="33" s="8"/>
    <row customHeight="1" ht="15.75" r="34" s="8"/>
    <row customHeight="1" ht="15.75" r="35" s="8"/>
    <row customHeight="1" ht="15.75" r="36" s="8"/>
    <row customHeight="1" ht="15.75" r="37" s="8"/>
    <row customHeight="1" ht="15.75" r="38" s="8"/>
    <row customHeight="1" ht="15.75" r="39" s="8"/>
    <row customHeight="1" ht="15.75" r="40" s="8"/>
    <row customHeight="1" ht="15.75" r="41" s="8"/>
    <row customHeight="1" ht="15.75" r="42" s="8"/>
    <row customHeight="1" ht="15.75" r="43" s="8"/>
    <row customHeight="1" ht="15.75" r="44" s="8"/>
    <row customHeight="1" ht="15.75" r="45" s="8"/>
    <row customHeight="1" ht="15.75" r="46" s="8"/>
    <row customHeight="1" ht="15.75" r="47" s="8"/>
    <row customHeight="1" ht="15.75" r="48" s="8"/>
    <row customHeight="1" ht="15.75" r="49" s="8"/>
    <row customHeight="1" ht="15.75" r="50" s="8"/>
    <row customHeight="1" ht="15.75" r="51" s="8"/>
    <row customHeight="1" ht="15.75" r="52" s="8"/>
    <row customHeight="1" ht="15.75" r="53" s="8"/>
    <row customHeight="1" ht="15.75" r="54" s="8"/>
    <row customHeight="1" ht="15.75" r="55" s="8"/>
    <row customHeight="1" ht="15.75" r="56" s="8"/>
    <row customHeight="1" ht="15.75" r="57" s="8"/>
    <row customHeight="1" ht="15.75" r="58" s="8"/>
    <row customHeight="1" ht="15.75" r="59" s="8"/>
    <row customHeight="1" ht="15.75" r="60" s="8"/>
    <row customHeight="1" ht="15.75" r="61" s="8"/>
    <row customHeight="1" ht="15.75" r="62" s="8"/>
    <row customHeight="1" ht="15.75" r="63" s="8"/>
    <row customHeight="1" ht="15.75" r="64" s="8"/>
    <row customHeight="1" ht="15.75" r="65" s="8"/>
    <row customHeight="1" ht="15.75" r="66" s="8"/>
    <row customHeight="1" ht="15.75" r="67" s="8"/>
    <row customHeight="1" ht="15.75" r="68" s="8"/>
    <row customHeight="1" ht="15.75" r="69" s="8"/>
    <row customHeight="1" ht="15.75" r="70" s="8"/>
    <row customHeight="1" ht="15.75" r="71" s="8"/>
    <row customHeight="1" ht="15.75" r="72" s="8"/>
    <row customHeight="1" ht="15.75" r="73" s="8"/>
    <row customHeight="1" ht="15.75" r="74" s="8"/>
    <row customHeight="1" ht="15.75" r="75" s="8"/>
    <row customHeight="1" ht="15.75" r="76" s="8"/>
    <row customHeight="1" ht="15.75" r="77" s="8"/>
    <row customHeight="1" ht="15.75" r="78" s="8"/>
    <row customHeight="1" ht="15.75" r="79" s="8"/>
    <row customHeight="1" ht="15.75" r="80" s="8"/>
    <row customHeight="1" ht="15.75" r="81" s="8"/>
    <row customHeight="1" ht="15.75" r="82" s="8"/>
    <row customHeight="1" ht="15.75" r="83" s="8"/>
    <row customHeight="1" ht="15.75" r="84" s="8"/>
    <row customHeight="1" ht="15.75" r="85" s="8"/>
    <row customHeight="1" ht="15.75" r="86" s="8"/>
    <row customHeight="1" ht="15.75" r="87" s="8"/>
    <row customHeight="1" ht="15.75" r="88" s="8"/>
    <row customHeight="1" ht="15.75" r="89" s="8"/>
    <row customHeight="1" ht="15.75" r="90" s="8"/>
    <row customHeight="1" ht="15.75" r="91" s="8"/>
    <row customHeight="1" ht="15.75" r="92" s="8"/>
    <row customHeight="1" ht="15.75" r="93" s="8"/>
    <row customHeight="1" ht="15.75" r="94" s="8"/>
    <row customHeight="1" ht="15.75" r="95" s="8"/>
    <row customHeight="1" ht="15.75" r="96" s="8"/>
    <row customHeight="1" ht="15.75" r="97" s="8"/>
    <row customHeight="1" ht="15.75" r="98" s="8"/>
    <row customHeight="1" ht="15.75" r="99" s="8"/>
    <row customHeight="1" ht="15.75" r="100" s="8"/>
    <row customHeight="1" ht="15.75" r="101" s="8"/>
    <row customHeight="1" ht="15.75" r="102" s="8"/>
    <row customHeight="1" ht="15.75" r="103" s="8"/>
    <row customHeight="1" ht="15.75" r="104" s="8"/>
    <row customHeight="1" ht="15.75" r="105" s="8"/>
    <row customHeight="1" ht="15.75" r="106" s="8"/>
    <row customHeight="1" ht="15.75" r="107" s="8"/>
    <row customHeight="1" ht="15.75" r="108" s="8"/>
    <row customHeight="1" ht="15.75" r="109" s="8"/>
    <row customHeight="1" ht="15.75" r="110" s="8"/>
    <row customHeight="1" ht="15.75" r="111" s="8"/>
    <row customHeight="1" ht="15.75" r="112" s="8"/>
    <row customHeight="1" ht="15.75" r="113" s="8"/>
    <row customHeight="1" ht="15.75" r="114" s="8"/>
    <row customHeight="1" ht="15.75" r="115" s="8"/>
    <row customHeight="1" ht="15.75" r="116" s="8"/>
    <row customHeight="1" ht="15.75" r="117" s="8"/>
    <row customHeight="1" ht="15.75" r="118" s="8"/>
    <row customHeight="1" ht="15.75" r="119" s="8"/>
    <row customHeight="1" ht="15.75" r="120" s="8"/>
    <row customHeight="1" ht="15.75" r="121" s="8"/>
    <row customHeight="1" ht="15.75" r="122" s="8"/>
    <row customHeight="1" ht="15.75" r="123" s="8"/>
    <row customHeight="1" ht="15.75" r="124" s="8"/>
    <row customHeight="1" ht="15.75" r="125" s="8"/>
    <row customHeight="1" ht="15.75" r="126" s="8"/>
    <row customHeight="1" ht="15.75" r="127" s="8"/>
    <row customHeight="1" ht="15.75" r="128" s="8"/>
    <row customHeight="1" ht="15.75" r="129" s="8"/>
    <row customHeight="1" ht="15.75" r="130" s="8"/>
    <row customHeight="1" ht="15.75" r="131" s="8"/>
    <row customHeight="1" ht="15.75" r="132" s="8"/>
    <row customHeight="1" ht="15.75" r="133" s="8"/>
    <row customHeight="1" ht="15.75" r="134" s="8"/>
    <row customHeight="1" ht="15.75" r="135" s="8"/>
    <row customHeight="1" ht="15.75" r="136" s="8"/>
    <row customHeight="1" ht="15.75" r="137" s="8"/>
    <row customHeight="1" ht="15.75" r="138" s="8"/>
    <row customHeight="1" ht="15.75" r="139" s="8"/>
    <row customHeight="1" ht="15.75" r="140" s="8"/>
    <row customHeight="1" ht="15.75" r="141" s="8"/>
    <row customHeight="1" ht="15.75" r="142" s="8"/>
    <row customHeight="1" ht="15.75" r="143" s="8"/>
    <row customHeight="1" ht="15.75" r="144" s="8"/>
    <row customHeight="1" ht="15.75" r="145" s="8"/>
    <row customHeight="1" ht="15.75" r="146" s="8"/>
    <row customHeight="1" ht="15.75" r="147" s="8"/>
    <row customHeight="1" ht="15.75" r="148" s="8"/>
    <row customHeight="1" ht="15.75" r="149" s="8"/>
    <row customHeight="1" ht="15.75" r="150" s="8"/>
    <row customHeight="1" ht="15.75" r="151" s="8"/>
    <row customHeight="1" ht="15.75" r="152" s="8"/>
    <row customHeight="1" ht="15.75" r="153" s="8"/>
    <row customHeight="1" ht="15.75" r="154" s="8"/>
    <row customHeight="1" ht="15.75" r="155" s="8"/>
    <row customHeight="1" ht="15.75" r="156" s="8"/>
    <row customHeight="1" ht="15.75" r="157" s="8"/>
    <row customHeight="1" ht="15.75" r="158" s="8"/>
    <row customHeight="1" ht="15.75" r="159" s="8"/>
    <row customHeight="1" ht="15.75" r="160" s="8"/>
    <row customHeight="1" ht="15.75" r="161" s="8"/>
    <row customHeight="1" ht="15.75" r="162" s="8"/>
    <row customHeight="1" ht="15.75" r="163" s="8"/>
    <row customHeight="1" ht="15.75" r="164" s="8"/>
    <row customHeight="1" ht="15.75" r="165" s="8"/>
    <row customHeight="1" ht="15.75" r="166" s="8"/>
    <row customHeight="1" ht="15.75" r="167" s="8"/>
    <row customHeight="1" ht="15.75" r="168" s="8"/>
    <row customHeight="1" ht="15.75" r="169" s="8"/>
    <row customHeight="1" ht="15.75" r="170" s="8"/>
    <row customHeight="1" ht="15.75" r="171" s="8"/>
    <row customHeight="1" ht="15.75" r="172" s="8"/>
    <row customHeight="1" ht="15.75" r="173" s="8"/>
    <row customHeight="1" ht="15.75" r="174" s="8"/>
    <row customHeight="1" ht="15.75" r="175" s="8"/>
    <row customHeight="1" ht="15.75" r="176" s="8"/>
    <row customHeight="1" ht="15.75" r="177" s="8"/>
    <row customHeight="1" ht="15.75" r="178" s="8"/>
    <row customHeight="1" ht="15.75" r="179" s="8"/>
    <row customHeight="1" ht="15.75" r="180" s="8"/>
    <row customHeight="1" ht="15.75" r="181" s="8"/>
    <row customHeight="1" ht="15.75" r="182" s="8"/>
    <row customHeight="1" ht="15.75" r="183" s="8"/>
    <row customHeight="1" ht="15.75" r="184" s="8"/>
    <row customHeight="1" ht="15.75" r="185" s="8"/>
    <row customHeight="1" ht="15.75" r="186" s="8"/>
    <row customHeight="1" ht="15.75" r="187" s="8"/>
    <row customHeight="1" ht="15.75" r="188" s="8"/>
    <row customHeight="1" ht="15.75" r="189" s="8"/>
    <row customHeight="1" ht="15.75" r="190" s="8"/>
    <row customHeight="1" ht="15.75" r="191" s="8"/>
    <row customHeight="1" ht="15.75" r="192" s="8"/>
    <row customHeight="1" ht="15.75" r="193" s="8"/>
    <row customHeight="1" ht="15.75" r="194" s="8"/>
    <row customHeight="1" ht="15.75" r="195" s="8"/>
    <row customHeight="1" ht="15.75" r="196" s="8"/>
    <row customHeight="1" ht="15.75" r="197" s="8"/>
    <row customHeight="1" ht="15.75" r="198" s="8"/>
    <row customHeight="1" ht="15.75" r="199" s="8"/>
    <row customHeight="1" ht="15.75" r="200" s="8"/>
    <row customHeight="1" ht="15.75" r="201" s="8"/>
    <row customHeight="1" ht="15.75" r="202" s="8"/>
    <row customHeight="1" ht="15.75" r="203" s="8"/>
    <row customHeight="1" ht="15.75" r="204" s="8"/>
    <row customHeight="1" ht="15.75" r="205" s="8"/>
    <row customHeight="1" ht="15.75" r="206" s="8"/>
    <row customHeight="1" ht="15.75" r="207" s="8"/>
    <row customHeight="1" ht="15.75" r="208" s="8"/>
    <row customHeight="1" ht="15.75" r="209" s="8"/>
    <row customHeight="1" ht="15.75" r="210" s="8"/>
    <row customHeight="1" ht="15.75" r="211" s="8"/>
    <row customHeight="1" ht="15.75" r="212" s="8"/>
    <row customHeight="1" ht="15.75" r="213" s="8"/>
    <row customHeight="1" ht="15.75" r="214" s="8"/>
    <row customHeight="1" ht="15.75" r="215" s="8"/>
    <row customHeight="1" ht="15.75" r="216" s="8"/>
    <row customHeight="1" ht="15.75" r="217" s="8"/>
    <row customHeight="1" ht="15.75" r="218" s="8"/>
    <row customHeight="1" ht="15.75" r="219" s="8"/>
    <row customHeight="1" ht="15.75" r="220" s="8"/>
    <row customHeight="1" ht="15.75" r="221" s="8"/>
    <row customHeight="1" ht="15.75" r="222" s="8"/>
    <row customHeight="1" ht="15.75" r="223" s="8"/>
    <row customHeight="1" ht="15.75" r="224" s="8"/>
    <row customHeight="1" ht="15.75" r="225" s="8"/>
    <row customHeight="1" ht="15.75" r="226" s="8"/>
    <row customHeight="1" ht="15.75" r="227" s="8"/>
    <row customHeight="1" ht="15.75" r="228" s="8"/>
    <row customHeight="1" ht="15.75" r="229" s="8"/>
    <row customHeight="1" ht="15.75" r="230" s="8"/>
    <row customHeight="1" ht="15.75" r="231" s="8"/>
    <row customHeight="1" ht="15.75" r="232" s="8"/>
    <row customHeight="1" ht="15.75" r="233" s="8"/>
    <row customHeight="1" ht="15.75" r="234" s="8"/>
    <row customHeight="1" ht="15.75" r="235" s="8"/>
    <row customHeight="1" ht="15.75" r="236" s="8"/>
    <row customHeight="1" ht="15.75" r="237" s="8"/>
    <row customHeight="1" ht="15.75" r="238" s="8"/>
    <row customHeight="1" ht="15.75" r="239" s="8"/>
    <row customHeight="1" ht="15.75" r="240" s="8"/>
    <row customHeight="1" ht="15.75" r="241" s="8"/>
    <row customHeight="1" ht="15.75" r="242" s="8"/>
    <row customHeight="1" ht="15.75" r="243" s="8"/>
    <row customHeight="1" ht="15.75" r="244" s="8"/>
    <row customHeight="1" ht="15.75" r="245" s="8"/>
    <row customHeight="1" ht="15.75" r="246" s="8"/>
    <row customHeight="1" ht="15.75" r="247" s="8"/>
    <row customHeight="1" ht="15.75" r="248" s="8"/>
    <row customHeight="1" ht="15.75" r="249" s="8"/>
    <row customHeight="1" ht="15.75" r="250" s="8"/>
    <row customHeight="1" ht="15.75" r="251" s="8"/>
    <row customHeight="1" ht="15.75" r="252" s="8"/>
    <row customHeight="1" ht="15.75" r="253" s="8"/>
    <row customHeight="1" ht="15.75" r="254" s="8"/>
    <row customHeight="1" ht="15.75" r="255" s="8"/>
    <row customHeight="1" ht="15.75" r="256" s="8"/>
    <row customHeight="1" ht="15.75" r="257" s="8"/>
    <row customHeight="1" ht="15.75" r="258" s="8"/>
    <row customHeight="1" ht="15.75" r="259" s="8"/>
    <row customHeight="1" ht="15.75" r="260" s="8"/>
    <row customHeight="1" ht="15.75" r="261" s="8"/>
    <row customHeight="1" ht="15.75" r="262" s="8"/>
    <row customHeight="1" ht="15.75" r="263" s="8"/>
    <row customHeight="1" ht="15.75" r="264" s="8"/>
    <row customHeight="1" ht="15.75" r="265" s="8"/>
    <row customHeight="1" ht="15.75" r="266" s="8"/>
    <row customHeight="1" ht="15.75" r="267" s="8"/>
    <row customHeight="1" ht="15.75" r="268" s="8"/>
    <row customHeight="1" ht="15.75" r="269" s="8"/>
    <row customHeight="1" ht="15.75" r="270" s="8"/>
    <row customHeight="1" ht="15.75" r="271" s="8"/>
    <row customHeight="1" ht="15.75" r="272" s="8"/>
    <row customHeight="1" ht="15.75" r="273" s="8"/>
    <row customHeight="1" ht="15.75" r="274" s="8"/>
    <row customHeight="1" ht="15.75" r="275" s="8"/>
    <row customHeight="1" ht="15.75" r="276" s="8"/>
    <row customHeight="1" ht="15.75" r="277" s="8"/>
    <row customHeight="1" ht="15.75" r="278" s="8"/>
    <row customHeight="1" ht="15.75" r="279" s="8"/>
    <row customHeight="1" ht="15.75" r="280" s="8"/>
    <row customHeight="1" ht="15.75" r="281" s="8"/>
    <row customHeight="1" ht="15.75" r="282" s="8"/>
    <row customHeight="1" ht="15.75" r="283" s="8"/>
    <row customHeight="1" ht="15.75" r="284" s="8"/>
    <row customHeight="1" ht="15.75" r="285" s="8"/>
    <row customHeight="1" ht="15.75" r="286" s="8"/>
    <row customHeight="1" ht="15.75" r="287" s="8"/>
    <row customHeight="1" ht="15.75" r="288" s="8"/>
    <row customHeight="1" ht="15.75" r="289" s="8"/>
    <row customHeight="1" ht="15.75" r="290" s="8"/>
    <row customHeight="1" ht="15.75" r="291" s="8"/>
    <row customHeight="1" ht="15.75" r="292" s="8"/>
    <row customHeight="1" ht="15.75" r="293" s="8"/>
    <row customHeight="1" ht="15.75" r="294" s="8"/>
    <row customHeight="1" ht="15.75" r="295" s="8"/>
    <row customHeight="1" ht="15.75" r="296" s="8"/>
    <row customHeight="1" ht="15.75" r="297" s="8"/>
    <row customHeight="1" ht="15.75" r="298" s="8"/>
    <row customHeight="1" ht="15.75" r="299" s="8"/>
    <row customHeight="1" ht="15.75" r="300" s="8"/>
    <row customHeight="1" ht="15.75" r="301" s="8"/>
    <row customHeight="1" ht="15.75" r="302" s="8"/>
    <row customHeight="1" ht="15.75" r="303" s="8"/>
    <row customHeight="1" ht="15.75" r="304" s="8"/>
    <row customHeight="1" ht="15.75" r="305" s="8"/>
    <row customHeight="1" ht="15.75" r="306" s="8"/>
    <row customHeight="1" ht="15.75" r="307" s="8"/>
    <row customHeight="1" ht="15.75" r="308" s="8"/>
    <row customHeight="1" ht="15.75" r="309" s="8"/>
    <row customHeight="1" ht="15.75" r="310" s="8"/>
    <row customHeight="1" ht="15.75" r="311" s="8"/>
    <row customHeight="1" ht="15.75" r="312" s="8"/>
    <row customHeight="1" ht="15.75" r="313" s="8"/>
    <row customHeight="1" ht="15.75" r="314" s="8"/>
    <row customHeight="1" ht="15.75" r="315" s="8"/>
    <row customHeight="1" ht="15.75" r="316" s="8"/>
    <row customHeight="1" ht="15.75" r="317" s="8"/>
    <row customHeight="1" ht="15.75" r="318" s="8"/>
    <row customHeight="1" ht="15.75" r="319" s="8"/>
    <row customHeight="1" ht="15.75" r="320" s="8"/>
    <row customHeight="1" ht="15.75" r="321" s="8"/>
    <row customHeight="1" ht="15.75" r="322" s="8"/>
    <row customHeight="1" ht="15.75" r="323" s="8"/>
    <row customHeight="1" ht="15.75" r="324" s="8"/>
    <row customHeight="1" ht="15.75" r="325" s="8"/>
    <row customHeight="1" ht="15.75" r="326" s="8"/>
    <row customHeight="1" ht="15.75" r="327" s="8"/>
    <row customHeight="1" ht="15.75" r="328" s="8"/>
    <row customHeight="1" ht="15.75" r="329" s="8"/>
    <row customHeight="1" ht="15.75" r="330" s="8"/>
    <row customHeight="1" ht="15.75" r="331" s="8"/>
    <row customHeight="1" ht="15.75" r="332" s="8"/>
    <row customHeight="1" ht="15.75" r="333" s="8"/>
    <row customHeight="1" ht="15.75" r="334" s="8"/>
    <row customHeight="1" ht="15.75" r="335" s="8"/>
    <row customHeight="1" ht="15.75" r="336" s="8"/>
    <row customHeight="1" ht="15.75" r="337" s="8"/>
    <row customHeight="1" ht="15.75" r="338" s="8"/>
    <row customHeight="1" ht="15.75" r="339" s="8"/>
    <row customHeight="1" ht="15.75" r="340" s="8"/>
    <row customHeight="1" ht="15.75" r="341" s="8"/>
    <row customHeight="1" ht="15.75" r="342" s="8"/>
    <row customHeight="1" ht="15.75" r="343" s="8"/>
    <row customHeight="1" ht="15.75" r="344" s="8"/>
    <row customHeight="1" ht="15.75" r="345" s="8"/>
    <row customHeight="1" ht="15.75" r="346" s="8"/>
    <row customHeight="1" ht="15.75" r="347" s="8"/>
    <row customHeight="1" ht="15.75" r="348" s="8"/>
    <row customHeight="1" ht="15.75" r="349" s="8"/>
    <row customHeight="1" ht="15.75" r="350" s="8"/>
    <row customHeight="1" ht="15.75" r="351" s="8"/>
    <row customHeight="1" ht="15.75" r="352" s="8"/>
    <row customHeight="1" ht="15.75" r="353" s="8"/>
    <row customHeight="1" ht="15.75" r="354" s="8"/>
    <row customHeight="1" ht="15.75" r="355" s="8"/>
    <row customHeight="1" ht="15.75" r="356" s="8"/>
    <row customHeight="1" ht="15.75" r="357" s="8"/>
    <row customHeight="1" ht="15.75" r="358" s="8"/>
    <row customHeight="1" ht="15.75" r="359" s="8"/>
    <row customHeight="1" ht="15.75" r="360" s="8"/>
    <row customHeight="1" ht="15.75" r="361" s="8"/>
    <row customHeight="1" ht="15.75" r="362" s="8"/>
    <row customHeight="1" ht="15.75" r="363" s="8"/>
    <row customHeight="1" ht="15.75" r="364" s="8"/>
    <row customHeight="1" ht="15.75" r="365" s="8"/>
    <row customHeight="1" ht="15.75" r="366" s="8"/>
    <row customHeight="1" ht="15.75" r="367" s="8"/>
    <row customHeight="1" ht="15.75" r="368" s="8"/>
    <row customHeight="1" ht="15.75" r="369" s="8"/>
    <row customHeight="1" ht="15.75" r="370" s="8"/>
    <row customHeight="1" ht="15.75" r="371" s="8"/>
    <row customHeight="1" ht="15.75" r="372" s="8"/>
    <row customHeight="1" ht="15.75" r="373" s="8"/>
    <row customHeight="1" ht="15.75" r="374" s="8"/>
    <row customHeight="1" ht="15.75" r="375" s="8"/>
    <row customHeight="1" ht="15.75" r="376" s="8"/>
    <row customHeight="1" ht="15.75" r="377" s="8"/>
    <row customHeight="1" ht="15.75" r="378" s="8"/>
    <row customHeight="1" ht="15.75" r="379" s="8"/>
    <row customHeight="1" ht="15.75" r="380" s="8"/>
    <row customHeight="1" ht="15.75" r="381" s="8"/>
    <row customHeight="1" ht="15.75" r="382" s="8"/>
    <row customHeight="1" ht="15.75" r="383" s="8"/>
    <row customHeight="1" ht="15.75" r="384" s="8"/>
    <row customHeight="1" ht="15.75" r="385" s="8"/>
    <row customHeight="1" ht="15.75" r="386" s="8"/>
    <row customHeight="1" ht="15.75" r="387" s="8"/>
    <row customHeight="1" ht="15.75" r="388" s="8"/>
    <row customHeight="1" ht="15.75" r="389" s="8"/>
    <row customHeight="1" ht="15.75" r="390" s="8"/>
    <row customHeight="1" ht="15.75" r="391" s="8"/>
    <row customHeight="1" ht="15.75" r="392" s="8"/>
    <row customHeight="1" ht="15.75" r="393" s="8"/>
    <row customHeight="1" ht="15.75" r="394" s="8"/>
    <row customHeight="1" ht="15.75" r="395" s="8"/>
    <row customHeight="1" ht="15.75" r="396" s="8"/>
    <row customHeight="1" ht="15.75" r="397" s="8"/>
    <row customHeight="1" ht="15.75" r="398" s="8"/>
    <row customHeight="1" ht="15.75" r="399" s="8"/>
    <row customHeight="1" ht="15.75" r="400" s="8"/>
    <row customHeight="1" ht="15.75" r="401" s="8"/>
    <row customHeight="1" ht="15.75" r="402" s="8"/>
    <row customHeight="1" ht="15.75" r="403" s="8"/>
    <row customHeight="1" ht="15.75" r="404" s="8"/>
    <row customHeight="1" ht="15.75" r="405" s="8"/>
    <row customHeight="1" ht="15.75" r="406" s="8"/>
    <row customHeight="1" ht="15.75" r="407" s="8"/>
    <row customHeight="1" ht="15.75" r="408" s="8"/>
    <row customHeight="1" ht="15.75" r="409" s="8"/>
    <row customHeight="1" ht="15.75" r="410" s="8"/>
    <row customHeight="1" ht="15.75" r="411" s="8"/>
    <row customHeight="1" ht="15.75" r="412" s="8"/>
    <row customHeight="1" ht="15.75" r="413" s="8"/>
    <row customHeight="1" ht="15.75" r="414" s="8"/>
    <row customHeight="1" ht="15.75" r="415" s="8"/>
    <row customHeight="1" ht="15.75" r="416" s="8"/>
    <row customHeight="1" ht="15.75" r="417" s="8"/>
    <row customHeight="1" ht="15.75" r="418" s="8"/>
    <row customHeight="1" ht="15.75" r="419" s="8"/>
    <row customHeight="1" ht="15.75" r="420" s="8"/>
    <row customHeight="1" ht="15.75" r="421" s="8"/>
    <row customHeight="1" ht="15.75" r="422" s="8"/>
    <row customHeight="1" ht="15.75" r="423" s="8"/>
    <row customHeight="1" ht="15.75" r="424" s="8"/>
    <row customHeight="1" ht="15.75" r="425" s="8"/>
    <row customHeight="1" ht="15.75" r="426" s="8"/>
    <row customHeight="1" ht="15.75" r="427" s="8"/>
    <row customHeight="1" ht="15.75" r="428" s="8"/>
    <row customHeight="1" ht="15.75" r="429" s="8"/>
    <row customHeight="1" ht="15.75" r="430" s="8"/>
    <row customHeight="1" ht="15.75" r="431" s="8"/>
    <row customHeight="1" ht="15.75" r="432" s="8"/>
    <row customHeight="1" ht="15.75" r="433" s="8"/>
    <row customHeight="1" ht="15.75" r="434" s="8"/>
    <row customHeight="1" ht="15.75" r="435" s="8"/>
    <row customHeight="1" ht="15.75" r="436" s="8"/>
    <row customHeight="1" ht="15.75" r="437" s="8"/>
    <row customHeight="1" ht="15.75" r="438" s="8"/>
    <row customHeight="1" ht="15.75" r="439" s="8"/>
    <row customHeight="1" ht="15.75" r="440" s="8"/>
    <row customHeight="1" ht="15.75" r="441" s="8"/>
    <row customHeight="1" ht="15.75" r="442" s="8"/>
    <row customHeight="1" ht="15.75" r="443" s="8"/>
    <row customHeight="1" ht="15.75" r="444" s="8"/>
    <row customHeight="1" ht="15.75" r="445" s="8"/>
    <row customHeight="1" ht="15.75" r="446" s="8"/>
    <row customHeight="1" ht="15.75" r="447" s="8"/>
    <row customHeight="1" ht="15.75" r="448" s="8"/>
    <row customHeight="1" ht="15.75" r="449" s="8"/>
    <row customHeight="1" ht="15.75" r="450" s="8"/>
    <row customHeight="1" ht="15.75" r="451" s="8"/>
    <row customHeight="1" ht="15.75" r="452" s="8"/>
    <row customHeight="1" ht="15.75" r="453" s="8"/>
    <row customHeight="1" ht="15.75" r="454" s="8"/>
    <row customHeight="1" ht="15.75" r="455" s="8"/>
    <row customHeight="1" ht="15.75" r="456" s="8"/>
    <row customHeight="1" ht="15.75" r="457" s="8"/>
    <row customHeight="1" ht="15.75" r="458" s="8"/>
    <row customHeight="1" ht="15.75" r="459" s="8"/>
    <row customHeight="1" ht="15.75" r="460" s="8"/>
    <row customHeight="1" ht="15.75" r="461" s="8"/>
    <row customHeight="1" ht="15.75" r="462" s="8"/>
    <row customHeight="1" ht="15.75" r="463" s="8"/>
    <row customHeight="1" ht="15.75" r="464" s="8"/>
    <row customHeight="1" ht="15.75" r="465" s="8"/>
    <row customHeight="1" ht="15.75" r="466" s="8"/>
    <row customHeight="1" ht="15.75" r="467" s="8"/>
    <row customHeight="1" ht="15.75" r="468" s="8"/>
    <row customHeight="1" ht="15.75" r="469" s="8"/>
    <row customHeight="1" ht="15.75" r="470" s="8"/>
    <row customHeight="1" ht="15.75" r="471" s="8"/>
    <row customHeight="1" ht="15.75" r="472" s="8"/>
    <row customHeight="1" ht="15.75" r="473" s="8"/>
    <row customHeight="1" ht="15.75" r="474" s="8"/>
    <row customHeight="1" ht="15.75" r="475" s="8"/>
    <row customHeight="1" ht="15.75" r="476" s="8"/>
    <row customHeight="1" ht="15.75" r="477" s="8"/>
    <row customHeight="1" ht="15.75" r="478" s="8"/>
    <row customHeight="1" ht="15.75" r="479" s="8"/>
    <row customHeight="1" ht="15.75" r="480" s="8"/>
    <row customHeight="1" ht="15.75" r="481" s="8"/>
    <row customHeight="1" ht="15.75" r="482" s="8"/>
    <row customHeight="1" ht="15.75" r="483" s="8"/>
    <row customHeight="1" ht="15.75" r="484" s="8"/>
    <row customHeight="1" ht="15.75" r="485" s="8"/>
    <row customHeight="1" ht="15.75" r="486" s="8"/>
    <row customHeight="1" ht="15.75" r="487" s="8"/>
    <row customHeight="1" ht="15.75" r="488" s="8"/>
    <row customHeight="1" ht="15.75" r="489" s="8"/>
    <row customHeight="1" ht="15.75" r="490" s="8"/>
    <row customHeight="1" ht="15.75" r="491" s="8"/>
    <row customHeight="1" ht="15.75" r="492" s="8"/>
    <row customHeight="1" ht="15.75" r="493" s="8"/>
    <row customHeight="1" ht="15.75" r="494" s="8"/>
    <row customHeight="1" ht="15.75" r="495" s="8"/>
    <row customHeight="1" ht="15.75" r="496" s="8"/>
    <row customHeight="1" ht="15.75" r="497" s="8"/>
    <row customHeight="1" ht="15.75" r="498" s="8"/>
    <row customHeight="1" ht="15.75" r="499" s="8"/>
    <row customHeight="1" ht="15.75" r="500" s="8"/>
    <row customHeight="1" ht="15.75" r="501" s="8"/>
    <row customHeight="1" ht="15.75" r="502" s="8"/>
    <row customHeight="1" ht="15.75" r="503" s="8"/>
    <row customHeight="1" ht="15.75" r="504" s="8"/>
    <row customHeight="1" ht="15.75" r="505" s="8"/>
    <row customHeight="1" ht="15.75" r="506" s="8"/>
    <row customHeight="1" ht="15.75" r="507" s="8"/>
    <row customHeight="1" ht="15.75" r="508" s="8"/>
    <row customHeight="1" ht="15.75" r="509" s="8"/>
    <row customHeight="1" ht="15.75" r="510" s="8"/>
    <row customHeight="1" ht="15.75" r="511" s="8"/>
    <row customHeight="1" ht="15.75" r="512" s="8"/>
    <row customHeight="1" ht="15.75" r="513" s="8"/>
    <row customHeight="1" ht="15.75" r="514" s="8"/>
    <row customHeight="1" ht="15.75" r="515" s="8"/>
    <row customHeight="1" ht="15.75" r="516" s="8"/>
    <row customHeight="1" ht="15.75" r="517" s="8"/>
    <row customHeight="1" ht="15.75" r="518" s="8"/>
    <row customHeight="1" ht="15.75" r="519" s="8"/>
    <row customHeight="1" ht="15.75" r="520" s="8"/>
    <row customHeight="1" ht="15.75" r="521" s="8"/>
    <row customHeight="1" ht="15.75" r="522" s="8"/>
    <row customHeight="1" ht="15.75" r="523" s="8"/>
    <row customHeight="1" ht="15.75" r="524" s="8"/>
    <row customHeight="1" ht="15.75" r="525" s="8"/>
    <row customHeight="1" ht="15.75" r="526" s="8"/>
    <row customHeight="1" ht="15.75" r="527" s="8"/>
    <row customHeight="1" ht="15.75" r="528" s="8"/>
    <row customHeight="1" ht="15.75" r="529" s="8"/>
    <row customHeight="1" ht="15.75" r="530" s="8"/>
    <row customHeight="1" ht="15.75" r="531" s="8"/>
    <row customHeight="1" ht="15.75" r="532" s="8"/>
    <row customHeight="1" ht="15.75" r="533" s="8"/>
    <row customHeight="1" ht="15.75" r="534" s="8"/>
    <row customHeight="1" ht="15.75" r="535" s="8"/>
    <row customHeight="1" ht="15.75" r="536" s="8"/>
    <row customHeight="1" ht="15.75" r="537" s="8"/>
    <row customHeight="1" ht="15.75" r="538" s="8"/>
    <row customHeight="1" ht="15.75" r="539" s="8"/>
    <row customHeight="1" ht="15.75" r="540" s="8"/>
    <row customHeight="1" ht="15.75" r="541" s="8"/>
    <row customHeight="1" ht="15.75" r="542" s="8"/>
    <row customHeight="1" ht="15.75" r="543" s="8"/>
    <row customHeight="1" ht="15.75" r="544" s="8"/>
    <row customHeight="1" ht="15.75" r="545" s="8"/>
    <row customHeight="1" ht="15.75" r="546" s="8"/>
    <row customHeight="1" ht="15.75" r="547" s="8"/>
    <row customHeight="1" ht="15.75" r="548" s="8"/>
    <row customHeight="1" ht="15.75" r="549" s="8"/>
    <row customHeight="1" ht="15.75" r="550" s="8"/>
    <row customHeight="1" ht="15.75" r="551" s="8"/>
    <row customHeight="1" ht="15.75" r="552" s="8"/>
    <row customHeight="1" ht="15.75" r="553" s="8"/>
    <row customHeight="1" ht="15.75" r="554" s="8"/>
    <row customHeight="1" ht="15.75" r="555" s="8"/>
    <row customHeight="1" ht="15.75" r="556" s="8"/>
    <row customHeight="1" ht="15.75" r="557" s="8"/>
    <row customHeight="1" ht="15.75" r="558" s="8"/>
    <row customHeight="1" ht="15.75" r="559" s="8"/>
    <row customHeight="1" ht="15.75" r="560" s="8"/>
    <row customHeight="1" ht="15.75" r="561" s="8"/>
    <row customHeight="1" ht="15.75" r="562" s="8"/>
    <row customHeight="1" ht="15.75" r="563" s="8"/>
    <row customHeight="1" ht="15.75" r="564" s="8"/>
    <row customHeight="1" ht="15.75" r="565" s="8"/>
    <row customHeight="1" ht="15.75" r="566" s="8"/>
    <row customHeight="1" ht="15.75" r="567" s="8"/>
    <row customHeight="1" ht="15.75" r="568" s="8"/>
    <row customHeight="1" ht="15.75" r="569" s="8"/>
    <row customHeight="1" ht="15.75" r="570" s="8"/>
    <row customHeight="1" ht="15.75" r="571" s="8"/>
    <row customHeight="1" ht="15.75" r="572" s="8"/>
    <row customHeight="1" ht="15.75" r="573" s="8"/>
    <row customHeight="1" ht="15.75" r="574" s="8"/>
    <row customHeight="1" ht="15.75" r="575" s="8"/>
    <row customHeight="1" ht="15.75" r="576" s="8"/>
    <row customHeight="1" ht="15.75" r="577" s="8"/>
    <row customHeight="1" ht="15.75" r="578" s="8"/>
    <row customHeight="1" ht="15.75" r="579" s="8"/>
    <row customHeight="1" ht="15.75" r="580" s="8"/>
    <row customHeight="1" ht="15.75" r="581" s="8"/>
    <row customHeight="1" ht="15.75" r="582" s="8"/>
    <row customHeight="1" ht="15.75" r="583" s="8"/>
    <row customHeight="1" ht="15.75" r="584" s="8"/>
    <row customHeight="1" ht="15.75" r="585" s="8"/>
    <row customHeight="1" ht="15.75" r="586" s="8"/>
    <row customHeight="1" ht="15.75" r="587" s="8"/>
    <row customHeight="1" ht="15.75" r="588" s="8"/>
    <row customHeight="1" ht="15.75" r="589" s="8"/>
    <row customHeight="1" ht="15.75" r="590" s="8"/>
    <row customHeight="1" ht="15.75" r="591" s="8"/>
    <row customHeight="1" ht="15.75" r="592" s="8"/>
    <row customHeight="1" ht="15.75" r="593" s="8"/>
    <row customHeight="1" ht="15.75" r="594" s="8"/>
    <row customHeight="1" ht="15.75" r="595" s="8"/>
    <row customHeight="1" ht="15.75" r="596" s="8"/>
    <row customHeight="1" ht="15.75" r="597" s="8"/>
    <row customHeight="1" ht="15.75" r="598" s="8"/>
    <row customHeight="1" ht="15.75" r="599" s="8"/>
    <row customHeight="1" ht="15.75" r="600" s="8"/>
    <row customHeight="1" ht="15.75" r="601" s="8"/>
    <row customHeight="1" ht="15.75" r="602" s="8"/>
    <row customHeight="1" ht="15.75" r="603" s="8"/>
    <row customHeight="1" ht="15.75" r="604" s="8"/>
    <row customHeight="1" ht="15.75" r="605" s="8"/>
    <row customHeight="1" ht="15.75" r="606" s="8"/>
    <row customHeight="1" ht="15.75" r="607" s="8"/>
    <row customHeight="1" ht="15.75" r="608" s="8"/>
    <row customHeight="1" ht="15.75" r="609" s="8"/>
    <row customHeight="1" ht="15.75" r="610" s="8"/>
    <row customHeight="1" ht="15.75" r="611" s="8"/>
    <row customHeight="1" ht="15.75" r="612" s="8"/>
    <row customHeight="1" ht="15.75" r="613" s="8"/>
    <row customHeight="1" ht="15.75" r="614" s="8"/>
    <row customHeight="1" ht="15.75" r="615" s="8"/>
    <row customHeight="1" ht="15.75" r="616" s="8"/>
    <row customHeight="1" ht="15.75" r="617" s="8"/>
    <row customHeight="1" ht="15.75" r="618" s="8"/>
    <row customHeight="1" ht="15.75" r="619" s="8"/>
    <row customHeight="1" ht="15.75" r="620" s="8"/>
    <row customHeight="1" ht="15.75" r="621" s="8"/>
    <row customHeight="1" ht="15.75" r="622" s="8"/>
    <row customHeight="1" ht="15.75" r="623" s="8"/>
    <row customHeight="1" ht="15.75" r="624" s="8"/>
    <row customHeight="1" ht="15.75" r="625" s="8"/>
    <row customHeight="1" ht="15.75" r="626" s="8"/>
    <row customHeight="1" ht="15.75" r="627" s="8"/>
    <row customHeight="1" ht="15.75" r="628" s="8"/>
    <row customHeight="1" ht="15.75" r="629" s="8"/>
    <row customHeight="1" ht="15.75" r="630" s="8"/>
    <row customHeight="1" ht="15.75" r="631" s="8"/>
    <row customHeight="1" ht="15.75" r="632" s="8"/>
    <row customHeight="1" ht="15.75" r="633" s="8"/>
    <row customHeight="1" ht="15.75" r="634" s="8"/>
    <row customHeight="1" ht="15.75" r="635" s="8"/>
    <row customHeight="1" ht="15.75" r="636" s="8"/>
    <row customHeight="1" ht="15.75" r="637" s="8"/>
    <row customHeight="1" ht="15.75" r="638" s="8"/>
    <row customHeight="1" ht="15.75" r="639" s="8"/>
    <row customHeight="1" ht="15.75" r="640" s="8"/>
    <row customHeight="1" ht="15.75" r="641" s="8"/>
    <row customHeight="1" ht="15.75" r="642" s="8"/>
    <row customHeight="1" ht="15.75" r="643" s="8"/>
    <row customHeight="1" ht="15.75" r="644" s="8"/>
    <row customHeight="1" ht="15.75" r="645" s="8"/>
    <row customHeight="1" ht="15.75" r="646" s="8"/>
    <row customHeight="1" ht="15.75" r="647" s="8"/>
    <row customHeight="1" ht="15.75" r="648" s="8"/>
    <row customHeight="1" ht="15.75" r="649" s="8"/>
    <row customHeight="1" ht="15.75" r="650" s="8"/>
    <row customHeight="1" ht="15.75" r="651" s="8"/>
    <row customHeight="1" ht="15.75" r="652" s="8"/>
    <row customHeight="1" ht="15.75" r="653" s="8"/>
    <row customHeight="1" ht="15.75" r="654" s="8"/>
    <row customHeight="1" ht="15.75" r="655" s="8"/>
    <row customHeight="1" ht="15.75" r="656" s="8"/>
    <row customHeight="1" ht="15.75" r="657" s="8"/>
    <row customHeight="1" ht="15.75" r="658" s="8"/>
    <row customHeight="1" ht="15.75" r="659" s="8"/>
    <row customHeight="1" ht="15.75" r="660" s="8"/>
    <row customHeight="1" ht="15.75" r="661" s="8"/>
    <row customHeight="1" ht="15.75" r="662" s="8"/>
    <row customHeight="1" ht="15.75" r="663" s="8"/>
    <row customHeight="1" ht="15.75" r="664" s="8"/>
    <row customHeight="1" ht="15.75" r="665" s="8"/>
    <row customHeight="1" ht="15.75" r="666" s="8"/>
    <row customHeight="1" ht="15.75" r="667" s="8"/>
    <row customHeight="1" ht="15.75" r="668" s="8"/>
    <row customHeight="1" ht="15.75" r="669" s="8"/>
    <row customHeight="1" ht="15.75" r="670" s="8"/>
    <row customHeight="1" ht="15.75" r="671" s="8"/>
    <row customHeight="1" ht="15.75" r="672" s="8"/>
    <row customHeight="1" ht="15.75" r="673" s="8"/>
    <row customHeight="1" ht="15.75" r="674" s="8"/>
    <row customHeight="1" ht="15.75" r="675" s="8"/>
    <row customHeight="1" ht="15.75" r="676" s="8"/>
    <row customHeight="1" ht="15.75" r="677" s="8"/>
    <row customHeight="1" ht="15.75" r="678" s="8"/>
    <row customHeight="1" ht="15.75" r="679" s="8"/>
    <row customHeight="1" ht="15.75" r="680" s="8"/>
    <row customHeight="1" ht="15.75" r="681" s="8"/>
    <row customHeight="1" ht="15.75" r="682" s="8"/>
    <row customHeight="1" ht="15.75" r="683" s="8"/>
    <row customHeight="1" ht="15.75" r="684" s="8"/>
    <row customHeight="1" ht="15.75" r="685" s="8"/>
    <row customHeight="1" ht="15.75" r="686" s="8"/>
    <row customHeight="1" ht="15.75" r="687" s="8"/>
    <row customHeight="1" ht="15.75" r="688" s="8"/>
    <row customHeight="1" ht="15.75" r="689" s="8"/>
    <row customHeight="1" ht="15.75" r="690" s="8"/>
    <row customHeight="1" ht="15.75" r="691" s="8"/>
    <row customHeight="1" ht="15.75" r="692" s="8"/>
    <row customHeight="1" ht="15.75" r="693" s="8"/>
    <row customHeight="1" ht="15.75" r="694" s="8"/>
    <row customHeight="1" ht="15.75" r="695" s="8"/>
    <row customHeight="1" ht="15.75" r="696" s="8"/>
    <row customHeight="1" ht="15.75" r="697" s="8"/>
    <row customHeight="1" ht="15.75" r="698" s="8"/>
    <row customHeight="1" ht="15.75" r="699" s="8"/>
    <row customHeight="1" ht="15.75" r="700" s="8"/>
    <row customHeight="1" ht="15.75" r="701" s="8"/>
    <row customHeight="1" ht="15.75" r="702" s="8"/>
    <row customHeight="1" ht="15.75" r="703" s="8"/>
    <row customHeight="1" ht="15.75" r="704" s="8"/>
    <row customHeight="1" ht="15.75" r="705" s="8"/>
    <row customHeight="1" ht="15.75" r="706" s="8"/>
    <row customHeight="1" ht="15.75" r="707" s="8"/>
    <row customHeight="1" ht="15.75" r="708" s="8"/>
    <row customHeight="1" ht="15.75" r="709" s="8"/>
    <row customHeight="1" ht="15.75" r="710" s="8"/>
    <row customHeight="1" ht="15.75" r="711" s="8"/>
    <row customHeight="1" ht="15.75" r="712" s="8"/>
    <row customHeight="1" ht="15.75" r="713" s="8"/>
    <row customHeight="1" ht="15.75" r="714" s="8"/>
    <row customHeight="1" ht="15.75" r="715" s="8"/>
    <row customHeight="1" ht="15.75" r="716" s="8"/>
    <row customHeight="1" ht="15.75" r="717" s="8"/>
    <row customHeight="1" ht="15.75" r="718" s="8"/>
    <row customHeight="1" ht="15.75" r="719" s="8"/>
    <row customHeight="1" ht="15.75" r="720" s="8"/>
    <row customHeight="1" ht="15.75" r="721" s="8"/>
    <row customHeight="1" ht="15.75" r="722" s="8"/>
    <row customHeight="1" ht="15.75" r="723" s="8"/>
    <row customHeight="1" ht="15.75" r="724" s="8"/>
    <row customHeight="1" ht="15.75" r="725" s="8"/>
    <row customHeight="1" ht="15.75" r="726" s="8"/>
    <row customHeight="1" ht="15.75" r="727" s="8"/>
    <row customHeight="1" ht="15.75" r="728" s="8"/>
    <row customHeight="1" ht="15.75" r="729" s="8"/>
    <row customHeight="1" ht="15.75" r="730" s="8"/>
    <row customHeight="1" ht="15.75" r="731" s="8"/>
    <row customHeight="1" ht="15.75" r="732" s="8"/>
    <row customHeight="1" ht="15.75" r="733" s="8"/>
    <row customHeight="1" ht="15.75" r="734" s="8"/>
    <row customHeight="1" ht="15.75" r="735" s="8"/>
    <row customHeight="1" ht="15.75" r="736" s="8"/>
    <row customHeight="1" ht="15.75" r="737" s="8"/>
    <row customHeight="1" ht="15.75" r="738" s="8"/>
    <row customHeight="1" ht="15.75" r="739" s="8"/>
    <row customHeight="1" ht="15.75" r="740" s="8"/>
    <row customHeight="1" ht="15.75" r="741" s="8"/>
    <row customHeight="1" ht="15.75" r="742" s="8"/>
    <row customHeight="1" ht="15.75" r="743" s="8"/>
    <row customHeight="1" ht="15.75" r="744" s="8"/>
    <row customHeight="1" ht="15.75" r="745" s="8"/>
    <row customHeight="1" ht="15.75" r="746" s="8"/>
    <row customHeight="1" ht="15.75" r="747" s="8"/>
    <row customHeight="1" ht="15.75" r="748" s="8"/>
    <row customHeight="1" ht="15.75" r="749" s="8"/>
    <row customHeight="1" ht="15.75" r="750" s="8"/>
    <row customHeight="1" ht="15.75" r="751" s="8"/>
    <row customHeight="1" ht="15.75" r="752" s="8"/>
    <row customHeight="1" ht="15.75" r="753" s="8"/>
    <row customHeight="1" ht="15.75" r="754" s="8"/>
    <row customHeight="1" ht="15.75" r="755" s="8"/>
    <row customHeight="1" ht="15.75" r="756" s="8"/>
    <row customHeight="1" ht="15.75" r="757" s="8"/>
    <row customHeight="1" ht="15.75" r="758" s="8"/>
    <row customHeight="1" ht="15.75" r="759" s="8"/>
    <row customHeight="1" ht="15.75" r="760" s="8"/>
    <row customHeight="1" ht="15.75" r="761" s="8"/>
    <row customHeight="1" ht="15.75" r="762" s="8"/>
    <row customHeight="1" ht="15.75" r="763" s="8"/>
    <row customHeight="1" ht="15.75" r="764" s="8"/>
    <row customHeight="1" ht="15.75" r="765" s="8"/>
    <row customHeight="1" ht="15.75" r="766" s="8"/>
    <row customHeight="1" ht="15.75" r="767" s="8"/>
    <row customHeight="1" ht="15.75" r="768" s="8"/>
    <row customHeight="1" ht="15.75" r="769" s="8"/>
    <row customHeight="1" ht="15.75" r="770" s="8"/>
    <row customHeight="1" ht="15.75" r="771" s="8"/>
    <row customHeight="1" ht="15.75" r="772" s="8"/>
    <row customHeight="1" ht="15.75" r="773" s="8"/>
    <row customHeight="1" ht="15.75" r="774" s="8"/>
    <row customHeight="1" ht="15.75" r="775" s="8"/>
    <row customHeight="1" ht="15.75" r="776" s="8"/>
    <row customHeight="1" ht="15.75" r="777" s="8"/>
    <row customHeight="1" ht="15.75" r="778" s="8"/>
    <row customHeight="1" ht="15.75" r="779" s="8"/>
    <row customHeight="1" ht="15.75" r="780" s="8"/>
    <row customHeight="1" ht="15.75" r="781" s="8"/>
    <row customHeight="1" ht="15.75" r="782" s="8"/>
    <row customHeight="1" ht="15.75" r="783" s="8"/>
    <row customHeight="1" ht="15.75" r="784" s="8"/>
    <row customHeight="1" ht="15.75" r="785" s="8"/>
    <row customHeight="1" ht="15.75" r="786" s="8"/>
    <row customHeight="1" ht="15.75" r="787" s="8"/>
    <row customHeight="1" ht="15.75" r="788" s="8"/>
    <row customHeight="1" ht="15.75" r="789" s="8"/>
    <row customHeight="1" ht="15.75" r="790" s="8"/>
    <row customHeight="1" ht="15.75" r="791" s="8"/>
    <row customHeight="1" ht="15.75" r="792" s="8"/>
    <row customHeight="1" ht="15.75" r="793" s="8"/>
    <row customHeight="1" ht="15.75" r="794" s="8"/>
    <row customHeight="1" ht="15.75" r="795" s="8"/>
    <row customHeight="1" ht="15.75" r="796" s="8"/>
    <row customHeight="1" ht="15.75" r="797" s="8"/>
    <row customHeight="1" ht="15.75" r="798" s="8"/>
    <row customHeight="1" ht="15.75" r="799" s="8"/>
    <row customHeight="1" ht="15.75" r="800" s="8"/>
    <row customHeight="1" ht="15.75" r="801" s="8"/>
    <row customHeight="1" ht="15.75" r="802" s="8"/>
    <row customHeight="1" ht="15.75" r="803" s="8"/>
    <row customHeight="1" ht="15.75" r="804" s="8"/>
    <row customHeight="1" ht="15.75" r="805" s="8"/>
    <row customHeight="1" ht="15.75" r="806" s="8"/>
    <row customHeight="1" ht="15.75" r="807" s="8"/>
    <row customHeight="1" ht="15.75" r="808" s="8"/>
    <row customHeight="1" ht="15.75" r="809" s="8"/>
    <row customHeight="1" ht="15.75" r="810" s="8"/>
    <row customHeight="1" ht="15.75" r="811" s="8"/>
    <row customHeight="1" ht="15.75" r="812" s="8"/>
    <row customHeight="1" ht="15.75" r="813" s="8"/>
    <row customHeight="1" ht="15.75" r="814" s="8"/>
    <row customHeight="1" ht="15.75" r="815" s="8"/>
    <row customHeight="1" ht="15.75" r="816" s="8"/>
    <row customHeight="1" ht="15.75" r="817" s="8"/>
    <row customHeight="1" ht="15.75" r="818" s="8"/>
    <row customHeight="1" ht="15.75" r="819" s="8"/>
    <row customHeight="1" ht="15.75" r="820" s="8"/>
    <row customHeight="1" ht="15.75" r="821" s="8"/>
    <row customHeight="1" ht="15.75" r="822" s="8"/>
    <row customHeight="1" ht="15.75" r="823" s="8"/>
    <row customHeight="1" ht="15.75" r="824" s="8"/>
    <row customHeight="1" ht="15.75" r="825" s="8"/>
    <row customHeight="1" ht="15.75" r="826" s="8"/>
    <row customHeight="1" ht="15.75" r="827" s="8"/>
    <row customHeight="1" ht="15.75" r="828" s="8"/>
    <row customHeight="1" ht="15.75" r="829" s="8"/>
    <row customHeight="1" ht="15.75" r="830" s="8"/>
    <row customHeight="1" ht="15.75" r="831" s="8"/>
    <row customHeight="1" ht="15.75" r="832" s="8"/>
    <row customHeight="1" ht="15.75" r="833" s="8"/>
    <row customHeight="1" ht="15.75" r="834" s="8"/>
    <row customHeight="1" ht="15.75" r="835" s="8"/>
    <row customHeight="1" ht="15.75" r="836" s="8"/>
    <row customHeight="1" ht="15.75" r="837" s="8"/>
    <row customHeight="1" ht="15.75" r="838" s="8"/>
    <row customHeight="1" ht="15.75" r="839" s="8"/>
    <row customHeight="1" ht="15.75" r="840" s="8"/>
    <row customHeight="1" ht="15.75" r="841" s="8"/>
    <row customHeight="1" ht="15.75" r="842" s="8"/>
    <row customHeight="1" ht="15.75" r="843" s="8"/>
    <row customHeight="1" ht="15.75" r="844" s="8"/>
    <row customHeight="1" ht="15.75" r="845" s="8"/>
    <row customHeight="1" ht="15.75" r="846" s="8"/>
    <row customHeight="1" ht="15.75" r="847" s="8"/>
    <row customHeight="1" ht="15.75" r="848" s="8"/>
    <row customHeight="1" ht="15.75" r="849" s="8"/>
    <row customHeight="1" ht="15.75" r="850" s="8"/>
    <row customHeight="1" ht="15.75" r="851" s="8"/>
    <row customHeight="1" ht="15.75" r="852" s="8"/>
    <row customHeight="1" ht="15.75" r="853" s="8"/>
    <row customHeight="1" ht="15.75" r="854" s="8"/>
    <row customHeight="1" ht="15.75" r="855" s="8"/>
    <row customHeight="1" ht="15.75" r="856" s="8"/>
    <row customHeight="1" ht="15.75" r="857" s="8"/>
    <row customHeight="1" ht="15.75" r="858" s="8"/>
    <row customHeight="1" ht="15.75" r="859" s="8"/>
    <row customHeight="1" ht="15.75" r="860" s="8"/>
    <row customHeight="1" ht="15.75" r="861" s="8"/>
    <row customHeight="1" ht="15.75" r="862" s="8"/>
    <row customHeight="1" ht="15.75" r="863" s="8"/>
    <row customHeight="1" ht="15.75" r="864" s="8"/>
    <row customHeight="1" ht="15.75" r="865" s="8"/>
    <row customHeight="1" ht="15.75" r="866" s="8"/>
    <row customHeight="1" ht="15.75" r="867" s="8"/>
    <row customHeight="1" ht="15.75" r="868" s="8"/>
    <row customHeight="1" ht="15.75" r="869" s="8"/>
    <row customHeight="1" ht="15.75" r="870" s="8"/>
    <row customHeight="1" ht="15.75" r="871" s="8"/>
    <row customHeight="1" ht="15.75" r="872" s="8"/>
    <row customHeight="1" ht="15.75" r="873" s="8"/>
    <row customHeight="1" ht="15.75" r="874" s="8"/>
    <row customHeight="1" ht="15.75" r="875" s="8"/>
    <row customHeight="1" ht="15.75" r="876" s="8"/>
    <row customHeight="1" ht="15.75" r="877" s="8"/>
    <row customHeight="1" ht="15.75" r="878" s="8"/>
    <row customHeight="1" ht="15.75" r="879" s="8"/>
    <row customHeight="1" ht="15.75" r="880" s="8"/>
    <row customHeight="1" ht="15.75" r="881" s="8"/>
    <row customHeight="1" ht="15.75" r="882" s="8"/>
    <row customHeight="1" ht="15.75" r="883" s="8"/>
    <row customHeight="1" ht="15.75" r="884" s="8"/>
    <row customHeight="1" ht="15.75" r="885" s="8"/>
    <row customHeight="1" ht="15.75" r="886" s="8"/>
    <row customHeight="1" ht="15.75" r="887" s="8"/>
    <row customHeight="1" ht="15.75" r="888" s="8"/>
    <row customHeight="1" ht="15.75" r="889" s="8"/>
    <row customHeight="1" ht="15.75" r="890" s="8"/>
    <row customHeight="1" ht="15.75" r="891" s="8"/>
    <row customHeight="1" ht="15.75" r="892" s="8"/>
    <row customHeight="1" ht="15.75" r="893" s="8"/>
    <row customHeight="1" ht="15.75" r="894" s="8"/>
    <row customHeight="1" ht="15.75" r="895" s="8"/>
    <row customHeight="1" ht="15.75" r="896" s="8"/>
    <row customHeight="1" ht="15.75" r="897" s="8"/>
    <row customHeight="1" ht="15.75" r="898" s="8"/>
    <row customHeight="1" ht="15.75" r="899" s="8"/>
    <row customHeight="1" ht="15.75" r="900" s="8"/>
    <row customHeight="1" ht="15.75" r="901" s="8"/>
    <row customHeight="1" ht="15.75" r="902" s="8"/>
    <row customHeight="1" ht="15.75" r="903" s="8"/>
    <row customHeight="1" ht="15.75" r="904" s="8"/>
    <row customHeight="1" ht="15.75" r="905" s="8"/>
    <row customHeight="1" ht="15.75" r="906" s="8"/>
    <row customHeight="1" ht="15.75" r="907" s="8"/>
    <row customHeight="1" ht="15.75" r="908" s="8"/>
    <row customHeight="1" ht="15.75" r="909" s="8"/>
    <row customHeight="1" ht="15.75" r="910" s="8"/>
    <row customHeight="1" ht="15.75" r="911" s="8"/>
    <row customHeight="1" ht="15.75" r="912" s="8"/>
    <row customHeight="1" ht="15.75" r="913" s="8"/>
    <row customHeight="1" ht="15.75" r="914" s="8"/>
    <row customHeight="1" ht="15.75" r="915" s="8"/>
    <row customHeight="1" ht="15.75" r="916" s="8"/>
    <row customHeight="1" ht="15.75" r="917" s="8"/>
    <row customHeight="1" ht="15.75" r="918" s="8"/>
    <row customHeight="1" ht="15.75" r="919" s="8"/>
    <row customHeight="1" ht="15.75" r="920" s="8"/>
    <row customHeight="1" ht="15.75" r="921" s="8"/>
    <row customHeight="1" ht="15.75" r="922" s="8"/>
    <row customHeight="1" ht="15.75" r="923" s="8"/>
    <row customHeight="1" ht="15.75" r="924" s="8"/>
    <row customHeight="1" ht="15.75" r="925" s="8"/>
    <row customHeight="1" ht="15.75" r="926" s="8"/>
    <row customHeight="1" ht="15.75" r="927" s="8"/>
    <row customHeight="1" ht="15.75" r="928" s="8"/>
    <row customHeight="1" ht="15.75" r="929" s="8"/>
    <row customHeight="1" ht="15.75" r="930" s="8"/>
    <row customHeight="1" ht="15.75" r="931" s="8"/>
    <row customHeight="1" ht="15.75" r="932" s="8"/>
    <row customHeight="1" ht="15.75" r="933" s="8"/>
    <row customHeight="1" ht="15.75" r="934" s="8"/>
    <row customHeight="1" ht="15.75" r="935" s="8"/>
    <row customHeight="1" ht="15.75" r="936" s="8"/>
    <row customHeight="1" ht="15.75" r="937" s="8"/>
    <row customHeight="1" ht="15.75" r="938" s="8"/>
    <row customHeight="1" ht="15.75" r="939" s="8"/>
    <row customHeight="1" ht="15.75" r="940" s="8"/>
    <row customHeight="1" ht="15.75" r="941" s="8"/>
    <row customHeight="1" ht="15.75" r="942" s="8"/>
    <row customHeight="1" ht="15.75" r="943" s="8"/>
    <row customHeight="1" ht="15.75" r="944" s="8"/>
    <row customHeight="1" ht="15.75" r="945" s="8"/>
    <row customHeight="1" ht="15.75" r="946" s="8"/>
    <row customHeight="1" ht="15.75" r="947" s="8"/>
    <row customHeight="1" ht="15.75" r="948" s="8"/>
    <row customHeight="1" ht="15.75" r="949" s="8"/>
    <row customHeight="1" ht="15.75" r="950" s="8"/>
    <row customHeight="1" ht="15.75" r="951" s="8"/>
    <row customHeight="1" ht="15.75" r="952" s="8"/>
    <row customHeight="1" ht="15.75" r="953" s="8"/>
    <row customHeight="1" ht="15.75" r="954" s="8"/>
    <row customHeight="1" ht="15.75" r="955" s="8"/>
    <row customHeight="1" ht="15.75" r="956" s="8"/>
    <row customHeight="1" ht="15.75" r="957" s="8"/>
    <row customHeight="1" ht="15.75" r="958" s="8"/>
    <row customHeight="1" ht="15.75" r="959" s="8"/>
    <row customHeight="1" ht="15.75" r="960" s="8"/>
    <row customHeight="1" ht="15.75" r="961" s="8"/>
    <row customHeight="1" ht="15.75" r="962" s="8"/>
    <row customHeight="1" ht="15.75" r="963" s="8"/>
    <row customHeight="1" ht="15.75" r="964" s="8"/>
    <row customHeight="1" ht="15.75" r="965" s="8"/>
    <row customHeight="1" ht="15.75" r="966" s="8"/>
    <row customHeight="1" ht="15.75" r="967" s="8"/>
    <row customHeight="1" ht="15.75" r="968" s="8"/>
    <row customHeight="1" ht="15.75" r="969" s="8"/>
    <row customHeight="1" ht="15.75" r="970" s="8"/>
    <row customHeight="1" ht="15.75" r="971" s="8"/>
    <row customHeight="1" ht="15.75" r="972" s="8"/>
    <row customHeight="1" ht="15.75" r="973" s="8"/>
    <row customHeight="1" ht="15.75" r="974" s="8"/>
    <row customHeight="1" ht="15.75" r="975" s="8"/>
    <row customHeight="1" ht="15.75" r="976" s="8"/>
    <row customHeight="1" ht="15.75" r="977" s="8"/>
    <row customHeight="1" ht="15.75" r="978" s="8"/>
    <row customHeight="1" ht="15.75" r="979" s="8"/>
    <row customHeight="1" ht="15.75" r="980" s="8"/>
    <row customHeight="1" ht="15.75" r="981" s="8"/>
    <row customHeight="1" ht="15.75" r="982" s="8"/>
    <row customHeight="1" ht="15.75" r="983" s="8"/>
    <row customHeight="1" ht="15.75" r="984" s="8"/>
    <row customHeight="1" ht="15.75" r="985" s="8"/>
    <row customHeight="1" ht="15.75" r="986" s="8"/>
    <row customHeight="1" ht="15.75" r="987" s="8"/>
    <row customHeight="1" ht="15.75" r="988" s="8"/>
    <row customHeight="1" ht="15.75" r="989" s="8"/>
    <row customHeight="1" ht="15.75" r="990" s="8"/>
    <row customHeight="1" ht="15.75" r="991" s="8"/>
    <row customHeight="1" ht="15.75" r="992" s="8"/>
    <row customHeight="1" ht="15.75" r="993" s="8"/>
    <row customHeight="1" ht="15.75" r="994" s="8"/>
    <row customHeight="1" ht="15.75" r="995" s="8"/>
    <row customHeight="1" ht="15.75" r="996" s="8"/>
    <row customHeight="1" ht="15.75" r="997" s="8"/>
    <row customHeight="1" ht="15.75" r="998" s="8"/>
    <row customHeight="1" ht="15.75" r="999" s="8"/>
    <row customHeight="1" ht="15.75" r="1000" s="8"/>
  </sheetData>
  <mergeCells count="3">
    <mergeCell ref="A1:J1"/>
    <mergeCell ref="K1:P1"/>
    <mergeCell ref="Q1:X1"/>
  </mergeCells>
  <pageMargins bottom="0.75" footer="0" header="0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2019-07-10T11:39:46Z</dcterms:created>
  <dcterms:modified xmlns:dcterms="http://purl.org/dc/terms/" xmlns:xsi="http://www.w3.org/2001/XMLSchema-instance" xsi:type="dcterms:W3CDTF">2019-07-08T17:07:37Z</dcterms:modified>
  <cp:lastModifiedBy>Microsoft Office User</cp:lastModifiedBy>
</cp:coreProperties>
</file>