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Hemicellulose/HemicelluloseMachineLearning/RawData/"/>
    </mc:Choice>
  </mc:AlternateContent>
  <xr:revisionPtr revIDLastSave="0" documentId="13_ncr:1_{E5933D78-90AC-5C49-8D06-350A59ADAF18}" xr6:coauthVersionLast="43" xr6:coauthVersionMax="43" xr10:uidLastSave="{00000000-0000-0000-0000-000000000000}"/>
  <bookViews>
    <workbookView xWindow="0" yWindow="0" windowWidth="25600" windowHeight="15200" activeTab="1" xr2:uid="{380365FC-364B-4536-8F42-1DC507510792}"/>
  </bookViews>
  <sheets>
    <sheet name="Sheet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7" i="1" l="1"/>
  <c r="S38" i="1"/>
  <c r="S39" i="1"/>
  <c r="S40" i="1"/>
  <c r="S41" i="1"/>
  <c r="S42" i="1"/>
  <c r="S43" i="1"/>
  <c r="S44" i="1"/>
  <c r="S36" i="1"/>
  <c r="G35" i="1" l="1"/>
  <c r="G36" i="1"/>
  <c r="G37" i="1"/>
  <c r="G38" i="1"/>
  <c r="G39" i="1"/>
  <c r="G40" i="1"/>
  <c r="G41" i="1"/>
  <c r="G42" i="1"/>
  <c r="G43" i="1"/>
  <c r="G44" i="1"/>
  <c r="G34" i="1"/>
  <c r="R15" i="1" l="1"/>
  <c r="O35" i="1"/>
  <c r="O36" i="1"/>
  <c r="O37" i="1"/>
  <c r="O38" i="1"/>
  <c r="O39" i="1"/>
  <c r="O40" i="1"/>
  <c r="O41" i="1"/>
  <c r="O42" i="1"/>
  <c r="O43" i="1"/>
  <c r="O44" i="1"/>
  <c r="O34" i="1"/>
  <c r="T35" i="1"/>
  <c r="T36" i="1"/>
  <c r="T37" i="1"/>
  <c r="T38" i="1"/>
  <c r="T39" i="1"/>
  <c r="T40" i="1"/>
  <c r="T41" i="1"/>
  <c r="T42" i="1"/>
  <c r="T43" i="1"/>
  <c r="T44" i="1"/>
  <c r="T34" i="1"/>
  <c r="Q35" i="1"/>
  <c r="Q36" i="1"/>
  <c r="Q37" i="1"/>
  <c r="Q38" i="1"/>
  <c r="Q39" i="1"/>
  <c r="Q40" i="1"/>
  <c r="Q41" i="1"/>
  <c r="Q42" i="1"/>
  <c r="Q43" i="1"/>
  <c r="Q44" i="1"/>
  <c r="Q34" i="1"/>
  <c r="R36" i="1"/>
  <c r="R37" i="1"/>
  <c r="R38" i="1"/>
  <c r="R39" i="1"/>
  <c r="R40" i="1"/>
  <c r="R41" i="1"/>
  <c r="R42" i="1"/>
  <c r="R43" i="1"/>
  <c r="R4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F81F03-15E9-4D68-AF6F-863518911933}" keepAlive="1" name="Query - temp" description="Connection to the 'temp' query in the workbook." type="5" refreshedVersion="6" background="1" saveData="1">
    <dbPr connection="Provider=Microsoft.Mashup.OleDb.1;Data Source=$Workbook$;Location=temp;Extended Properties=&quot;&quot;" command="SELECT * FROM [temp]"/>
  </connection>
</connections>
</file>

<file path=xl/sharedStrings.xml><?xml version="1.0" encoding="utf-8"?>
<sst xmlns="http://schemas.openxmlformats.org/spreadsheetml/2006/main" count="231" uniqueCount="96">
  <si>
    <t>Beech Wood Composition</t>
  </si>
  <si>
    <t>Composition (wt%)</t>
  </si>
  <si>
    <t>Component</t>
  </si>
  <si>
    <t>Cellulose</t>
  </si>
  <si>
    <t>hemicellulose</t>
  </si>
  <si>
    <t>lignin</t>
  </si>
  <si>
    <t>–</t>
  </si>
  <si>
    <t>0.23</t>
  </si>
  <si>
    <t>0.06</t>
  </si>
  <si>
    <t>0.11</t>
  </si>
  <si>
    <t>6.0</t>
  </si>
  <si>
    <t>0.07</t>
  </si>
  <si>
    <t>0.16</t>
  </si>
  <si>
    <t>0.17</t>
  </si>
  <si>
    <t>6.1</t>
  </si>
  <si>
    <t>0.52</t>
  </si>
  <si>
    <t>0.15</t>
  </si>
  <si>
    <t>0.3</t>
  </si>
  <si>
    <t>0.50</t>
  </si>
  <si>
    <t>0.71</t>
  </si>
  <si>
    <t>7.2</t>
  </si>
  <si>
    <t>0.85</t>
  </si>
  <si>
    <t>0.18</t>
  </si>
  <si>
    <t>0.25</t>
  </si>
  <si>
    <t>0.62</t>
  </si>
  <si>
    <t>1.45</t>
  </si>
  <si>
    <t>7.3</t>
  </si>
  <si>
    <t>0.75</t>
  </si>
  <si>
    <t>0.13</t>
  </si>
  <si>
    <t>0.20</t>
  </si>
  <si>
    <t>0.05</t>
  </si>
  <si>
    <t>2.48</t>
  </si>
  <si>
    <t>7.1</t>
  </si>
  <si>
    <t>0.09</t>
  </si>
  <si>
    <t>3.74</t>
  </si>
  <si>
    <t>5.7</t>
  </si>
  <si>
    <t>0.61</t>
  </si>
  <si>
    <t>0.21</t>
  </si>
  <si>
    <t>0.01</t>
  </si>
  <si>
    <t>0.82</t>
  </si>
  <si>
    <t>0.19</t>
  </si>
  <si>
    <t>6.5</t>
  </si>
  <si>
    <t>0.72</t>
  </si>
  <si>
    <t>0.14</t>
  </si>
  <si>
    <t>0.42</t>
  </si>
  <si>
    <t>0.02</t>
  </si>
  <si>
    <t>7.6</t>
  </si>
  <si>
    <t>0.60</t>
  </si>
  <si>
    <t>0.2</t>
  </si>
  <si>
    <t>0.83</t>
  </si>
  <si>
    <t>0.47</t>
  </si>
  <si>
    <t>0.24</t>
  </si>
  <si>
    <t>0.31</t>
  </si>
  <si>
    <t>Temperature (degC)</t>
  </si>
  <si>
    <t>Time(min)</t>
  </si>
  <si>
    <t>Monomeric</t>
  </si>
  <si>
    <t>Total</t>
  </si>
  <si>
    <t>Cellobiose</t>
  </si>
  <si>
    <t>Glucose</t>
  </si>
  <si>
    <t>Xylose</t>
  </si>
  <si>
    <t>Galactose</t>
  </si>
  <si>
    <t>Mannose</t>
  </si>
  <si>
    <t>Arabinose</t>
  </si>
  <si>
    <t>Table 3. Concentration of total (T) and monomeric (M) sugars recovered in the process liquid at different pretreatment severities.</t>
  </si>
  <si>
    <t>Concentration (mg/mL)</t>
  </si>
  <si>
    <t>Reactor Conditions</t>
  </si>
  <si>
    <t>Solids Concentration (%dry weight)</t>
  </si>
  <si>
    <t>Concentration of species in liquids phase (g species/L)</t>
  </si>
  <si>
    <t>Operating Time (min</t>
  </si>
  <si>
    <t>Temperature (deg C)</t>
  </si>
  <si>
    <t>LiquidSolidRatio</t>
  </si>
  <si>
    <t>Initial Acid Species</t>
  </si>
  <si>
    <t>Initial Acid Concentration (mol proton/L)</t>
  </si>
  <si>
    <t>Particle Size (mm)</t>
  </si>
  <si>
    <t>Feed Mass (g)</t>
  </si>
  <si>
    <t>Min Temp Ramp</t>
  </si>
  <si>
    <t>%Dry content of Wood Feed</t>
  </si>
  <si>
    <t>Arbinose</t>
  </si>
  <si>
    <t>Furfural</t>
  </si>
  <si>
    <t>Hydroxymethylfurfural</t>
  </si>
  <si>
    <t>-</t>
  </si>
  <si>
    <t>Size(um)</t>
  </si>
  <si>
    <t>150 - 500</t>
  </si>
  <si>
    <t>None</t>
  </si>
  <si>
    <t>*Time starts after heating starts</t>
  </si>
  <si>
    <t>Initial Solids Composition (wt%)</t>
  </si>
  <si>
    <t>Total Operating Time (min)</t>
  </si>
  <si>
    <t>Moisture Content of Feed (%)</t>
  </si>
  <si>
    <t>Isothermal Time (min)</t>
  </si>
  <si>
    <t>Heating Time (min)</t>
  </si>
  <si>
    <t>Minimum Ramp Temp (deg/min)</t>
  </si>
  <si>
    <t>Rhammose</t>
  </si>
  <si>
    <t>*Dried at 105 C for 6h</t>
  </si>
  <si>
    <t>Monomer</t>
  </si>
  <si>
    <t>Acid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</si>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</sst>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DC8C7-927A-457F-9022-967CDDA6AF2D}">
  <dimension ref="A2:V48"/>
  <sheetViews>
    <sheetView topLeftCell="A13" workbookViewId="0">
      <selection activeCell="C49" sqref="C49"/>
    </sheetView>
  </sheetViews>
  <sheetFormatPr baseColWidth="10" defaultColWidth="8.83203125" defaultRowHeight="15" x14ac:dyDescent="0.2"/>
  <cols>
    <col min="8" max="8" width="12.5" customWidth="1"/>
    <col min="9" max="9" width="12.83203125" customWidth="1"/>
  </cols>
  <sheetData>
    <row r="2" spans="1:18" x14ac:dyDescent="0.2">
      <c r="A2" s="1" t="s">
        <v>0</v>
      </c>
    </row>
    <row r="3" spans="1:18" x14ac:dyDescent="0.2">
      <c r="A3" t="s">
        <v>2</v>
      </c>
      <c r="B3" t="s">
        <v>1</v>
      </c>
    </row>
    <row r="4" spans="1:18" x14ac:dyDescent="0.2">
      <c r="A4" t="s">
        <v>3</v>
      </c>
      <c r="B4">
        <v>42.1</v>
      </c>
    </row>
    <row r="5" spans="1:18" x14ac:dyDescent="0.2">
      <c r="A5" t="s">
        <v>4</v>
      </c>
      <c r="B5">
        <v>25.4</v>
      </c>
      <c r="O5" t="s">
        <v>92</v>
      </c>
    </row>
    <row r="6" spans="1:18" x14ac:dyDescent="0.2">
      <c r="A6" t="s">
        <v>5</v>
      </c>
      <c r="B6">
        <v>26.1</v>
      </c>
    </row>
    <row r="14" spans="1:18" x14ac:dyDescent="0.2">
      <c r="A14" s="1" t="s">
        <v>63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8" x14ac:dyDescent="0.2">
      <c r="C15" t="s">
        <v>64</v>
      </c>
      <c r="P15" t="s">
        <v>81</v>
      </c>
      <c r="Q15" t="s">
        <v>82</v>
      </c>
      <c r="R15">
        <f>650/2</f>
        <v>325</v>
      </c>
    </row>
    <row r="16" spans="1:18" x14ac:dyDescent="0.2">
      <c r="C16" t="s">
        <v>57</v>
      </c>
      <c r="E16" t="s">
        <v>58</v>
      </c>
      <c r="G16" t="s">
        <v>59</v>
      </c>
      <c r="I16" t="s">
        <v>60</v>
      </c>
      <c r="K16" t="s">
        <v>61</v>
      </c>
      <c r="M16" t="s">
        <v>62</v>
      </c>
    </row>
    <row r="17" spans="1:15" x14ac:dyDescent="0.2">
      <c r="A17" t="s">
        <v>53</v>
      </c>
      <c r="B17" t="s">
        <v>54</v>
      </c>
      <c r="C17" t="s">
        <v>55</v>
      </c>
      <c r="D17" t="s">
        <v>56</v>
      </c>
      <c r="E17" t="s">
        <v>55</v>
      </c>
      <c r="F17" t="s">
        <v>56</v>
      </c>
      <c r="G17" t="s">
        <v>55</v>
      </c>
      <c r="H17" t="s">
        <v>56</v>
      </c>
      <c r="I17" t="s">
        <v>55</v>
      </c>
      <c r="J17" t="s">
        <v>56</v>
      </c>
      <c r="K17" t="s">
        <v>55</v>
      </c>
      <c r="L17" t="s">
        <v>56</v>
      </c>
      <c r="M17" t="s">
        <v>55</v>
      </c>
      <c r="N17" t="s">
        <v>56</v>
      </c>
    </row>
    <row r="18" spans="1:15" x14ac:dyDescent="0.2">
      <c r="A18">
        <v>130</v>
      </c>
      <c r="B18">
        <v>15</v>
      </c>
      <c r="C18" t="s">
        <v>6</v>
      </c>
      <c r="D18" t="s">
        <v>6</v>
      </c>
      <c r="E18" t="s">
        <v>6</v>
      </c>
      <c r="F18">
        <v>0.06</v>
      </c>
      <c r="G18" t="s">
        <v>6</v>
      </c>
      <c r="H18" t="s">
        <v>6</v>
      </c>
      <c r="I18" t="s">
        <v>6</v>
      </c>
      <c r="J18" t="s">
        <v>6</v>
      </c>
      <c r="K18" t="s">
        <v>6</v>
      </c>
      <c r="L18" t="s">
        <v>6</v>
      </c>
      <c r="M18" t="s">
        <v>6</v>
      </c>
      <c r="N18" t="s">
        <v>6</v>
      </c>
    </row>
    <row r="19" spans="1:15" x14ac:dyDescent="0.2">
      <c r="A19">
        <v>150</v>
      </c>
      <c r="B19">
        <v>15</v>
      </c>
      <c r="C19" t="s">
        <v>6</v>
      </c>
      <c r="D19" t="s">
        <v>6</v>
      </c>
      <c r="E19" t="s">
        <v>6</v>
      </c>
      <c r="F19">
        <v>7.0000000000000007E-2</v>
      </c>
      <c r="G19" t="s">
        <v>6</v>
      </c>
      <c r="H19" t="s">
        <v>7</v>
      </c>
      <c r="I19" t="s">
        <v>6</v>
      </c>
      <c r="J19" t="s">
        <v>6</v>
      </c>
      <c r="K19" t="s">
        <v>6</v>
      </c>
      <c r="L19" t="s">
        <v>6</v>
      </c>
      <c r="M19" t="s">
        <v>6</v>
      </c>
      <c r="N19" t="s">
        <v>8</v>
      </c>
    </row>
    <row r="20" spans="1:15" x14ac:dyDescent="0.2">
      <c r="A20">
        <v>170</v>
      </c>
      <c r="B20">
        <v>15</v>
      </c>
      <c r="C20" t="s">
        <v>6</v>
      </c>
      <c r="D20" t="s">
        <v>6</v>
      </c>
      <c r="E20" t="s">
        <v>6</v>
      </c>
      <c r="F20">
        <v>0.08</v>
      </c>
      <c r="G20" t="s">
        <v>9</v>
      </c>
      <c r="H20" t="s">
        <v>10</v>
      </c>
      <c r="I20" t="s">
        <v>11</v>
      </c>
      <c r="J20" t="s">
        <v>6</v>
      </c>
      <c r="K20" t="s">
        <v>12</v>
      </c>
      <c r="L20" t="s">
        <v>12</v>
      </c>
      <c r="M20" t="s">
        <v>6</v>
      </c>
      <c r="N20" t="s">
        <v>6</v>
      </c>
    </row>
    <row r="21" spans="1:15" x14ac:dyDescent="0.2">
      <c r="A21">
        <v>170</v>
      </c>
      <c r="B21">
        <v>30</v>
      </c>
      <c r="C21" t="s">
        <v>6</v>
      </c>
      <c r="D21" t="s">
        <v>6</v>
      </c>
      <c r="E21" t="s">
        <v>6</v>
      </c>
      <c r="F21">
        <v>0.4</v>
      </c>
      <c r="G21" t="s">
        <v>13</v>
      </c>
      <c r="H21" t="s">
        <v>14</v>
      </c>
      <c r="I21" t="s">
        <v>8</v>
      </c>
      <c r="J21" t="s">
        <v>15</v>
      </c>
      <c r="K21" t="s">
        <v>16</v>
      </c>
      <c r="L21" t="s">
        <v>17</v>
      </c>
      <c r="M21" t="s">
        <v>6</v>
      </c>
      <c r="N21" t="s">
        <v>18</v>
      </c>
    </row>
    <row r="22" spans="1:15" x14ac:dyDescent="0.2">
      <c r="A22">
        <v>170</v>
      </c>
      <c r="B22">
        <v>60</v>
      </c>
      <c r="C22" t="s">
        <v>6</v>
      </c>
      <c r="D22" t="s">
        <v>6</v>
      </c>
      <c r="E22" t="s">
        <v>6</v>
      </c>
      <c r="F22">
        <v>0.25</v>
      </c>
      <c r="G22" t="s">
        <v>19</v>
      </c>
      <c r="H22" t="s">
        <v>20</v>
      </c>
      <c r="I22" t="s">
        <v>16</v>
      </c>
      <c r="J22" t="s">
        <v>21</v>
      </c>
      <c r="K22" t="s">
        <v>22</v>
      </c>
      <c r="L22" t="s">
        <v>23</v>
      </c>
      <c r="M22" t="s">
        <v>6</v>
      </c>
      <c r="N22" t="s">
        <v>24</v>
      </c>
    </row>
    <row r="23" spans="1:15" x14ac:dyDescent="0.2">
      <c r="A23">
        <v>170</v>
      </c>
      <c r="B23">
        <v>90</v>
      </c>
      <c r="C23" t="s">
        <v>6</v>
      </c>
      <c r="D23" t="s">
        <v>6</v>
      </c>
      <c r="E23" t="s">
        <v>6</v>
      </c>
      <c r="F23">
        <v>0.42</v>
      </c>
      <c r="G23" t="s">
        <v>25</v>
      </c>
      <c r="H23" t="s">
        <v>26</v>
      </c>
      <c r="I23" t="s">
        <v>9</v>
      </c>
      <c r="J23" t="s">
        <v>27</v>
      </c>
      <c r="K23" t="s">
        <v>28</v>
      </c>
      <c r="L23" t="s">
        <v>29</v>
      </c>
      <c r="M23" t="s">
        <v>30</v>
      </c>
      <c r="N23" t="s">
        <v>19</v>
      </c>
    </row>
    <row r="24" spans="1:15" x14ac:dyDescent="0.2">
      <c r="A24">
        <v>170</v>
      </c>
      <c r="B24">
        <v>120</v>
      </c>
      <c r="C24" t="s">
        <v>6</v>
      </c>
      <c r="D24" t="s">
        <v>6</v>
      </c>
      <c r="E24" t="s">
        <v>6</v>
      </c>
      <c r="F24">
        <v>0.43</v>
      </c>
      <c r="G24" t="s">
        <v>31</v>
      </c>
      <c r="H24" t="s">
        <v>32</v>
      </c>
      <c r="I24" t="s">
        <v>9</v>
      </c>
      <c r="J24" t="s">
        <v>27</v>
      </c>
      <c r="K24" t="s">
        <v>11</v>
      </c>
      <c r="L24" t="s">
        <v>23</v>
      </c>
      <c r="M24" t="s">
        <v>33</v>
      </c>
      <c r="N24" t="s">
        <v>27</v>
      </c>
    </row>
    <row r="25" spans="1:15" x14ac:dyDescent="0.2">
      <c r="A25">
        <v>170</v>
      </c>
      <c r="B25">
        <v>180</v>
      </c>
      <c r="C25" t="s">
        <v>6</v>
      </c>
      <c r="D25" t="s">
        <v>6</v>
      </c>
      <c r="E25" t="s">
        <v>8</v>
      </c>
      <c r="F25">
        <v>0.52</v>
      </c>
      <c r="G25" t="s">
        <v>34</v>
      </c>
      <c r="H25" t="s">
        <v>35</v>
      </c>
      <c r="I25" t="s">
        <v>30</v>
      </c>
      <c r="J25" t="s">
        <v>36</v>
      </c>
      <c r="K25" t="s">
        <v>8</v>
      </c>
      <c r="L25" t="s">
        <v>37</v>
      </c>
      <c r="M25" t="s">
        <v>38</v>
      </c>
      <c r="N25" t="s">
        <v>39</v>
      </c>
    </row>
    <row r="26" spans="1:15" x14ac:dyDescent="0.2">
      <c r="A26">
        <v>180</v>
      </c>
      <c r="B26">
        <v>15</v>
      </c>
      <c r="C26" t="s">
        <v>6</v>
      </c>
      <c r="D26" t="s">
        <v>6</v>
      </c>
      <c r="E26" t="s">
        <v>6</v>
      </c>
      <c r="F26">
        <v>0.61</v>
      </c>
      <c r="G26" t="s">
        <v>40</v>
      </c>
      <c r="H26" t="s">
        <v>41</v>
      </c>
      <c r="I26" t="s">
        <v>30</v>
      </c>
      <c r="J26" t="s">
        <v>42</v>
      </c>
      <c r="K26" t="s">
        <v>43</v>
      </c>
      <c r="L26" t="s">
        <v>44</v>
      </c>
      <c r="M26" t="s">
        <v>45</v>
      </c>
      <c r="N26" t="s">
        <v>36</v>
      </c>
    </row>
    <row r="27" spans="1:15" x14ac:dyDescent="0.2">
      <c r="A27">
        <v>190</v>
      </c>
      <c r="B27">
        <v>15</v>
      </c>
      <c r="C27" t="s">
        <v>6</v>
      </c>
      <c r="D27" t="s">
        <v>6</v>
      </c>
      <c r="E27" t="s">
        <v>6</v>
      </c>
      <c r="F27">
        <v>0.5</v>
      </c>
      <c r="G27" t="s">
        <v>42</v>
      </c>
      <c r="H27" t="s">
        <v>46</v>
      </c>
      <c r="I27" t="s">
        <v>13</v>
      </c>
      <c r="J27" t="s">
        <v>47</v>
      </c>
      <c r="K27" t="s">
        <v>6</v>
      </c>
      <c r="L27" t="s">
        <v>48</v>
      </c>
      <c r="M27" t="s">
        <v>6</v>
      </c>
      <c r="N27" t="s">
        <v>49</v>
      </c>
    </row>
    <row r="28" spans="1:15" x14ac:dyDescent="0.2">
      <c r="A28">
        <v>220</v>
      </c>
      <c r="B28">
        <v>15</v>
      </c>
      <c r="C28" t="s">
        <v>48</v>
      </c>
      <c r="D28" t="s">
        <v>48</v>
      </c>
      <c r="E28" t="s">
        <v>50</v>
      </c>
      <c r="F28">
        <v>0.6</v>
      </c>
      <c r="G28" t="s">
        <v>51</v>
      </c>
      <c r="H28" t="s">
        <v>52</v>
      </c>
      <c r="I28" t="s">
        <v>6</v>
      </c>
      <c r="J28" t="s">
        <v>6</v>
      </c>
      <c r="K28" t="s">
        <v>6</v>
      </c>
      <c r="L28" t="s">
        <v>6</v>
      </c>
      <c r="M28" t="s">
        <v>6</v>
      </c>
      <c r="N28" t="s">
        <v>6</v>
      </c>
    </row>
    <row r="32" spans="1:15" x14ac:dyDescent="0.2">
      <c r="A32" t="s">
        <v>65</v>
      </c>
      <c r="J32" t="s">
        <v>66</v>
      </c>
      <c r="O32" t="s">
        <v>67</v>
      </c>
    </row>
    <row r="33" spans="1:22" x14ac:dyDescent="0.2">
      <c r="A33" t="s">
        <v>68</v>
      </c>
      <c r="B33" t="s">
        <v>69</v>
      </c>
      <c r="C33" t="s">
        <v>70</v>
      </c>
      <c r="D33" t="s">
        <v>71</v>
      </c>
      <c r="E33" t="s">
        <v>72</v>
      </c>
      <c r="F33" t="s">
        <v>73</v>
      </c>
      <c r="G33" t="s">
        <v>74</v>
      </c>
      <c r="H33" t="s">
        <v>75</v>
      </c>
      <c r="I33" t="s">
        <v>76</v>
      </c>
      <c r="J33" t="s">
        <v>62</v>
      </c>
      <c r="K33" t="s">
        <v>60</v>
      </c>
      <c r="L33" t="s">
        <v>58</v>
      </c>
      <c r="M33" t="s">
        <v>59</v>
      </c>
      <c r="N33" t="s">
        <v>61</v>
      </c>
      <c r="O33" t="s">
        <v>77</v>
      </c>
      <c r="P33" t="s">
        <v>60</v>
      </c>
      <c r="Q33" t="s">
        <v>58</v>
      </c>
      <c r="R33" t="s">
        <v>59</v>
      </c>
      <c r="S33" t="s">
        <v>56</v>
      </c>
      <c r="T33" t="s">
        <v>61</v>
      </c>
      <c r="U33" t="s">
        <v>78</v>
      </c>
      <c r="V33" t="s">
        <v>79</v>
      </c>
    </row>
    <row r="34" spans="1:22" x14ac:dyDescent="0.2">
      <c r="A34">
        <v>15</v>
      </c>
      <c r="B34">
        <v>130</v>
      </c>
      <c r="C34">
        <v>15</v>
      </c>
      <c r="D34" t="s">
        <v>83</v>
      </c>
      <c r="E34">
        <v>0</v>
      </c>
      <c r="F34">
        <v>0.32500000000000001</v>
      </c>
      <c r="G34">
        <f>600/(C34+1)</f>
        <v>37.5</v>
      </c>
      <c r="H34">
        <v>7</v>
      </c>
      <c r="O34" t="str">
        <f>M18</f>
        <v>–</v>
      </c>
      <c r="Q34" t="str">
        <f>E18</f>
        <v>–</v>
      </c>
      <c r="R34" t="s">
        <v>80</v>
      </c>
      <c r="T34" t="str">
        <f>K18</f>
        <v>–</v>
      </c>
    </row>
    <row r="35" spans="1:22" x14ac:dyDescent="0.2">
      <c r="A35">
        <v>15</v>
      </c>
      <c r="B35">
        <v>150</v>
      </c>
      <c r="C35">
        <v>15</v>
      </c>
      <c r="D35" t="s">
        <v>83</v>
      </c>
      <c r="E35">
        <v>0</v>
      </c>
      <c r="F35">
        <v>0.32500000000000001</v>
      </c>
      <c r="G35">
        <f t="shared" ref="G35:G44" si="0">600/(C35+1)</f>
        <v>37.5</v>
      </c>
      <c r="H35">
        <v>7</v>
      </c>
      <c r="O35" t="str">
        <f t="shared" ref="O35:O44" si="1">M19</f>
        <v>–</v>
      </c>
      <c r="Q35" t="str">
        <f t="shared" ref="Q35:Q44" si="2">E19</f>
        <v>–</v>
      </c>
      <c r="R35" t="s">
        <v>80</v>
      </c>
      <c r="S35">
        <v>0.23</v>
      </c>
      <c r="T35" t="str">
        <f t="shared" ref="T35:T44" si="3">K19</f>
        <v>–</v>
      </c>
    </row>
    <row r="36" spans="1:22" x14ac:dyDescent="0.2">
      <c r="A36">
        <v>15</v>
      </c>
      <c r="B36">
        <v>170</v>
      </c>
      <c r="C36">
        <v>15</v>
      </c>
      <c r="D36" t="s">
        <v>83</v>
      </c>
      <c r="E36">
        <v>0</v>
      </c>
      <c r="F36">
        <v>0.32500000000000001</v>
      </c>
      <c r="G36">
        <f t="shared" si="0"/>
        <v>37.5</v>
      </c>
      <c r="H36">
        <v>7</v>
      </c>
      <c r="O36" t="str">
        <f t="shared" si="1"/>
        <v>–</v>
      </c>
      <c r="Q36" t="str">
        <f t="shared" si="2"/>
        <v>–</v>
      </c>
      <c r="R36" t="str">
        <f t="shared" ref="R36:S44" si="4">G20</f>
        <v>0.11</v>
      </c>
      <c r="S36" t="str">
        <f t="shared" si="4"/>
        <v>6.0</v>
      </c>
      <c r="T36" t="str">
        <f t="shared" si="3"/>
        <v>0.16</v>
      </c>
    </row>
    <row r="37" spans="1:22" x14ac:dyDescent="0.2">
      <c r="A37">
        <v>30</v>
      </c>
      <c r="B37">
        <v>170</v>
      </c>
      <c r="C37">
        <v>15</v>
      </c>
      <c r="D37" t="s">
        <v>83</v>
      </c>
      <c r="E37">
        <v>0</v>
      </c>
      <c r="F37">
        <v>0.32500000000000001</v>
      </c>
      <c r="G37">
        <f t="shared" si="0"/>
        <v>37.5</v>
      </c>
      <c r="H37">
        <v>7</v>
      </c>
      <c r="O37" t="str">
        <f t="shared" si="1"/>
        <v>–</v>
      </c>
      <c r="Q37" t="str">
        <f t="shared" si="2"/>
        <v>–</v>
      </c>
      <c r="R37" t="str">
        <f t="shared" si="4"/>
        <v>0.17</v>
      </c>
      <c r="S37" t="str">
        <f t="shared" si="4"/>
        <v>6.1</v>
      </c>
      <c r="T37" t="str">
        <f t="shared" si="3"/>
        <v>0.15</v>
      </c>
    </row>
    <row r="38" spans="1:22" x14ac:dyDescent="0.2">
      <c r="A38">
        <v>60</v>
      </c>
      <c r="B38">
        <v>170</v>
      </c>
      <c r="C38">
        <v>15</v>
      </c>
      <c r="D38" t="s">
        <v>83</v>
      </c>
      <c r="E38">
        <v>0</v>
      </c>
      <c r="F38">
        <v>0.32500000000000001</v>
      </c>
      <c r="G38">
        <f t="shared" si="0"/>
        <v>37.5</v>
      </c>
      <c r="H38">
        <v>7</v>
      </c>
      <c r="O38" t="str">
        <f t="shared" si="1"/>
        <v>–</v>
      </c>
      <c r="Q38" t="str">
        <f t="shared" si="2"/>
        <v>–</v>
      </c>
      <c r="R38" t="str">
        <f t="shared" si="4"/>
        <v>0.71</v>
      </c>
      <c r="S38" t="str">
        <f t="shared" si="4"/>
        <v>7.2</v>
      </c>
      <c r="T38" t="str">
        <f t="shared" si="3"/>
        <v>0.18</v>
      </c>
    </row>
    <row r="39" spans="1:22" x14ac:dyDescent="0.2">
      <c r="A39">
        <v>90</v>
      </c>
      <c r="B39">
        <v>170</v>
      </c>
      <c r="C39">
        <v>15</v>
      </c>
      <c r="D39" t="s">
        <v>83</v>
      </c>
      <c r="E39">
        <v>0</v>
      </c>
      <c r="F39">
        <v>0.32500000000000001</v>
      </c>
      <c r="G39">
        <f t="shared" si="0"/>
        <v>37.5</v>
      </c>
      <c r="H39">
        <v>7</v>
      </c>
      <c r="O39" t="str">
        <f t="shared" si="1"/>
        <v>0.05</v>
      </c>
      <c r="Q39" t="str">
        <f t="shared" si="2"/>
        <v>–</v>
      </c>
      <c r="R39" t="str">
        <f t="shared" si="4"/>
        <v>1.45</v>
      </c>
      <c r="S39" t="str">
        <f t="shared" si="4"/>
        <v>7.3</v>
      </c>
      <c r="T39" t="str">
        <f t="shared" si="3"/>
        <v>0.13</v>
      </c>
    </row>
    <row r="40" spans="1:22" x14ac:dyDescent="0.2">
      <c r="A40">
        <v>120</v>
      </c>
      <c r="B40">
        <v>170</v>
      </c>
      <c r="C40">
        <v>15</v>
      </c>
      <c r="D40" t="s">
        <v>83</v>
      </c>
      <c r="E40">
        <v>0</v>
      </c>
      <c r="F40">
        <v>0.32500000000000001</v>
      </c>
      <c r="G40">
        <f t="shared" si="0"/>
        <v>37.5</v>
      </c>
      <c r="H40">
        <v>7</v>
      </c>
      <c r="O40" t="str">
        <f t="shared" si="1"/>
        <v>0.09</v>
      </c>
      <c r="Q40" t="str">
        <f t="shared" si="2"/>
        <v>–</v>
      </c>
      <c r="R40" t="str">
        <f t="shared" si="4"/>
        <v>2.48</v>
      </c>
      <c r="S40" t="str">
        <f t="shared" si="4"/>
        <v>7.1</v>
      </c>
      <c r="T40" t="str">
        <f t="shared" si="3"/>
        <v>0.07</v>
      </c>
    </row>
    <row r="41" spans="1:22" x14ac:dyDescent="0.2">
      <c r="A41">
        <v>180</v>
      </c>
      <c r="B41">
        <v>170</v>
      </c>
      <c r="C41">
        <v>15</v>
      </c>
      <c r="D41" t="s">
        <v>83</v>
      </c>
      <c r="E41">
        <v>0</v>
      </c>
      <c r="F41">
        <v>0.32500000000000001</v>
      </c>
      <c r="G41">
        <f t="shared" si="0"/>
        <v>37.5</v>
      </c>
      <c r="H41">
        <v>7</v>
      </c>
      <c r="O41" t="str">
        <f t="shared" si="1"/>
        <v>0.01</v>
      </c>
      <c r="Q41" t="str">
        <f t="shared" si="2"/>
        <v>0.06</v>
      </c>
      <c r="R41" t="str">
        <f t="shared" si="4"/>
        <v>3.74</v>
      </c>
      <c r="S41" t="str">
        <f t="shared" si="4"/>
        <v>5.7</v>
      </c>
      <c r="T41" t="str">
        <f t="shared" si="3"/>
        <v>0.06</v>
      </c>
    </row>
    <row r="42" spans="1:22" x14ac:dyDescent="0.2">
      <c r="A42">
        <v>15</v>
      </c>
      <c r="B42">
        <v>180</v>
      </c>
      <c r="C42">
        <v>15</v>
      </c>
      <c r="D42" t="s">
        <v>83</v>
      </c>
      <c r="E42">
        <v>0</v>
      </c>
      <c r="F42">
        <v>0.32500000000000001</v>
      </c>
      <c r="G42">
        <f t="shared" si="0"/>
        <v>37.5</v>
      </c>
      <c r="H42">
        <v>7</v>
      </c>
      <c r="O42" t="str">
        <f t="shared" si="1"/>
        <v>0.02</v>
      </c>
      <c r="Q42" t="str">
        <f t="shared" si="2"/>
        <v>–</v>
      </c>
      <c r="R42" t="str">
        <f t="shared" si="4"/>
        <v>0.19</v>
      </c>
      <c r="S42" t="str">
        <f t="shared" si="4"/>
        <v>6.5</v>
      </c>
      <c r="T42" t="str">
        <f t="shared" si="3"/>
        <v>0.14</v>
      </c>
    </row>
    <row r="43" spans="1:22" x14ac:dyDescent="0.2">
      <c r="A43">
        <v>15</v>
      </c>
      <c r="B43">
        <v>190</v>
      </c>
      <c r="C43">
        <v>15</v>
      </c>
      <c r="D43" t="s">
        <v>83</v>
      </c>
      <c r="E43">
        <v>0</v>
      </c>
      <c r="F43">
        <v>0.32500000000000001</v>
      </c>
      <c r="G43">
        <f t="shared" si="0"/>
        <v>37.5</v>
      </c>
      <c r="H43">
        <v>7</v>
      </c>
      <c r="O43" t="str">
        <f t="shared" si="1"/>
        <v>–</v>
      </c>
      <c r="Q43" t="str">
        <f t="shared" si="2"/>
        <v>–</v>
      </c>
      <c r="R43" t="str">
        <f t="shared" si="4"/>
        <v>0.72</v>
      </c>
      <c r="S43" t="str">
        <f t="shared" si="4"/>
        <v>7.6</v>
      </c>
      <c r="T43" t="str">
        <f t="shared" si="3"/>
        <v>–</v>
      </c>
    </row>
    <row r="44" spans="1:22" x14ac:dyDescent="0.2">
      <c r="A44">
        <v>15</v>
      </c>
      <c r="B44">
        <v>220</v>
      </c>
      <c r="C44">
        <v>15</v>
      </c>
      <c r="D44" t="s">
        <v>83</v>
      </c>
      <c r="E44">
        <v>0</v>
      </c>
      <c r="F44">
        <v>0.32500000000000001</v>
      </c>
      <c r="G44">
        <f t="shared" si="0"/>
        <v>37.5</v>
      </c>
      <c r="H44">
        <v>7</v>
      </c>
      <c r="O44" t="str">
        <f t="shared" si="1"/>
        <v>–</v>
      </c>
      <c r="Q44" t="str">
        <f t="shared" si="2"/>
        <v>0.47</v>
      </c>
      <c r="R44" t="str">
        <f t="shared" si="4"/>
        <v>0.24</v>
      </c>
      <c r="S44" t="str">
        <f t="shared" si="4"/>
        <v>0.31</v>
      </c>
      <c r="T44" t="str">
        <f t="shared" si="3"/>
        <v>–</v>
      </c>
    </row>
    <row r="48" spans="1:22" x14ac:dyDescent="0.2">
      <c r="A48" t="s">
        <v>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D3FD2-794A-4D92-A8C8-6AAC50399648}">
  <dimension ref="A1:Z13"/>
  <sheetViews>
    <sheetView tabSelected="1" topLeftCell="H1" workbookViewId="0">
      <selection activeCell="AA7" sqref="AA7"/>
    </sheetView>
  </sheetViews>
  <sheetFormatPr baseColWidth="10" defaultColWidth="8.83203125" defaultRowHeight="15" x14ac:dyDescent="0.2"/>
  <sheetData>
    <row r="1" spans="1:26" x14ac:dyDescent="0.2">
      <c r="A1" s="3" t="s">
        <v>65</v>
      </c>
      <c r="B1" s="3"/>
      <c r="C1" s="3"/>
      <c r="D1" s="3"/>
      <c r="E1" s="3"/>
      <c r="F1" s="3"/>
      <c r="G1" s="3"/>
      <c r="H1" s="3"/>
      <c r="I1" s="3"/>
      <c r="J1" s="3"/>
      <c r="K1" s="3" t="s">
        <v>85</v>
      </c>
      <c r="L1" s="3"/>
      <c r="M1" s="3"/>
      <c r="N1" s="3"/>
      <c r="O1" s="3"/>
      <c r="P1" s="3"/>
      <c r="Q1" s="3" t="s">
        <v>67</v>
      </c>
      <c r="R1" s="3"/>
      <c r="S1" s="3"/>
      <c r="T1" s="3"/>
      <c r="U1" s="3"/>
      <c r="V1" s="3"/>
    </row>
    <row r="2" spans="1:26" x14ac:dyDescent="0.2">
      <c r="A2" t="s">
        <v>86</v>
      </c>
      <c r="B2" t="s">
        <v>69</v>
      </c>
      <c r="C2" t="s">
        <v>70</v>
      </c>
      <c r="D2" t="s">
        <v>72</v>
      </c>
      <c r="E2" t="s">
        <v>73</v>
      </c>
      <c r="F2" t="s">
        <v>74</v>
      </c>
      <c r="G2" t="s">
        <v>87</v>
      </c>
      <c r="H2" t="s">
        <v>88</v>
      </c>
      <c r="I2" t="s">
        <v>89</v>
      </c>
      <c r="J2" t="s">
        <v>90</v>
      </c>
      <c r="K2" t="s">
        <v>62</v>
      </c>
      <c r="L2" t="s">
        <v>60</v>
      </c>
      <c r="M2" t="s">
        <v>58</v>
      </c>
      <c r="N2" t="s">
        <v>59</v>
      </c>
      <c r="O2" t="s">
        <v>61</v>
      </c>
      <c r="P2" t="s">
        <v>91</v>
      </c>
      <c r="Q2" t="s">
        <v>77</v>
      </c>
      <c r="R2" t="s">
        <v>60</v>
      </c>
      <c r="S2" t="s">
        <v>58</v>
      </c>
      <c r="T2" t="s">
        <v>59</v>
      </c>
      <c r="U2" t="s">
        <v>61</v>
      </c>
      <c r="V2" t="s">
        <v>91</v>
      </c>
      <c r="W2" t="s">
        <v>78</v>
      </c>
      <c r="X2" t="s">
        <v>79</v>
      </c>
      <c r="Y2" t="s">
        <v>93</v>
      </c>
      <c r="Z2" t="s">
        <v>94</v>
      </c>
    </row>
    <row r="3" spans="1:26" x14ac:dyDescent="0.2">
      <c r="A3">
        <v>0</v>
      </c>
      <c r="B3">
        <v>170</v>
      </c>
      <c r="C3">
        <v>15</v>
      </c>
      <c r="D3">
        <v>0</v>
      </c>
      <c r="E3">
        <v>0.32500000000000001</v>
      </c>
      <c r="F3">
        <v>37.5</v>
      </c>
      <c r="G3">
        <v>0</v>
      </c>
      <c r="H3">
        <v>0</v>
      </c>
      <c r="J3">
        <v>7</v>
      </c>
      <c r="N3">
        <v>25.4</v>
      </c>
      <c r="T3">
        <v>0</v>
      </c>
      <c r="Y3">
        <v>0</v>
      </c>
      <c r="Z3" t="s">
        <v>95</v>
      </c>
    </row>
    <row r="4" spans="1:26" x14ac:dyDescent="0.2">
      <c r="B4">
        <v>150</v>
      </c>
      <c r="C4">
        <v>15</v>
      </c>
      <c r="D4">
        <v>0</v>
      </c>
      <c r="E4">
        <v>0.32500000000000001</v>
      </c>
      <c r="F4">
        <v>37.5</v>
      </c>
      <c r="G4">
        <v>0</v>
      </c>
      <c r="H4">
        <v>15</v>
      </c>
      <c r="J4">
        <v>7</v>
      </c>
      <c r="N4">
        <v>25.4</v>
      </c>
      <c r="T4" s="2">
        <v>0.23</v>
      </c>
      <c r="U4" s="2">
        <v>0.16</v>
      </c>
      <c r="Y4" s="2">
        <v>0</v>
      </c>
      <c r="Z4" t="s">
        <v>95</v>
      </c>
    </row>
    <row r="5" spans="1:26" x14ac:dyDescent="0.2">
      <c r="B5">
        <v>170</v>
      </c>
      <c r="C5">
        <v>15</v>
      </c>
      <c r="D5">
        <v>0</v>
      </c>
      <c r="E5">
        <v>0.32500000000000001</v>
      </c>
      <c r="F5">
        <v>37.5</v>
      </c>
      <c r="G5">
        <v>0</v>
      </c>
      <c r="H5">
        <v>15</v>
      </c>
      <c r="J5">
        <v>7</v>
      </c>
      <c r="N5">
        <v>25.4</v>
      </c>
      <c r="S5" s="2"/>
      <c r="T5" s="2">
        <v>6</v>
      </c>
      <c r="U5" s="2">
        <v>0.16</v>
      </c>
      <c r="Y5" s="2">
        <v>0.11</v>
      </c>
      <c r="Z5" t="s">
        <v>95</v>
      </c>
    </row>
    <row r="6" spans="1:26" x14ac:dyDescent="0.2">
      <c r="B6">
        <v>170</v>
      </c>
      <c r="C6">
        <v>15</v>
      </c>
      <c r="D6">
        <v>0</v>
      </c>
      <c r="E6">
        <v>0.32500000000000001</v>
      </c>
      <c r="F6">
        <v>37.5</v>
      </c>
      <c r="G6">
        <v>0</v>
      </c>
      <c r="H6">
        <v>30</v>
      </c>
      <c r="J6">
        <v>7</v>
      </c>
      <c r="N6">
        <v>25.4</v>
      </c>
      <c r="S6" s="2"/>
      <c r="T6" s="2">
        <v>6.1</v>
      </c>
      <c r="U6" s="2">
        <v>0.15</v>
      </c>
      <c r="Y6" s="2">
        <v>0.17</v>
      </c>
      <c r="Z6" t="s">
        <v>95</v>
      </c>
    </row>
    <row r="7" spans="1:26" x14ac:dyDescent="0.2">
      <c r="B7">
        <v>170</v>
      </c>
      <c r="C7">
        <v>15</v>
      </c>
      <c r="D7">
        <v>0</v>
      </c>
      <c r="E7">
        <v>0.32500000000000001</v>
      </c>
      <c r="F7">
        <v>37.5</v>
      </c>
      <c r="G7">
        <v>0</v>
      </c>
      <c r="H7">
        <v>60</v>
      </c>
      <c r="J7">
        <v>7</v>
      </c>
      <c r="N7">
        <v>25.4</v>
      </c>
      <c r="S7" s="2"/>
      <c r="T7" s="2">
        <v>7.2</v>
      </c>
      <c r="U7" s="2">
        <v>0.18</v>
      </c>
      <c r="Y7" s="2">
        <v>0.71</v>
      </c>
      <c r="Z7" t="s">
        <v>95</v>
      </c>
    </row>
    <row r="8" spans="1:26" x14ac:dyDescent="0.2">
      <c r="B8">
        <v>170</v>
      </c>
      <c r="C8">
        <v>15</v>
      </c>
      <c r="D8">
        <v>0</v>
      </c>
      <c r="E8">
        <v>0.32500000000000001</v>
      </c>
      <c r="F8">
        <v>37.5</v>
      </c>
      <c r="G8">
        <v>0</v>
      </c>
      <c r="H8">
        <v>90</v>
      </c>
      <c r="J8">
        <v>7</v>
      </c>
      <c r="N8">
        <v>25.4</v>
      </c>
      <c r="Q8" s="2">
        <v>0.05</v>
      </c>
      <c r="S8" s="2"/>
      <c r="T8" s="2">
        <v>7.3</v>
      </c>
      <c r="U8" s="2">
        <v>0.13</v>
      </c>
      <c r="Y8" s="2">
        <v>1.45</v>
      </c>
      <c r="Z8" t="s">
        <v>95</v>
      </c>
    </row>
    <row r="9" spans="1:26" x14ac:dyDescent="0.2">
      <c r="B9">
        <v>170</v>
      </c>
      <c r="C9">
        <v>15</v>
      </c>
      <c r="D9">
        <v>0</v>
      </c>
      <c r="E9">
        <v>0.32500000000000001</v>
      </c>
      <c r="F9">
        <v>37.5</v>
      </c>
      <c r="G9">
        <v>0</v>
      </c>
      <c r="H9">
        <v>120</v>
      </c>
      <c r="J9">
        <v>7</v>
      </c>
      <c r="N9">
        <v>25.4</v>
      </c>
      <c r="Q9" s="2">
        <v>0.09</v>
      </c>
      <c r="S9" s="2"/>
      <c r="T9" s="2">
        <v>7.1</v>
      </c>
      <c r="U9" s="2">
        <v>7.0000000000000007E-2</v>
      </c>
      <c r="Y9" s="2">
        <v>2.48</v>
      </c>
      <c r="Z9" t="s">
        <v>95</v>
      </c>
    </row>
    <row r="10" spans="1:26" x14ac:dyDescent="0.2">
      <c r="B10">
        <v>170</v>
      </c>
      <c r="C10">
        <v>15</v>
      </c>
      <c r="D10">
        <v>0</v>
      </c>
      <c r="E10">
        <v>0.32500000000000001</v>
      </c>
      <c r="F10">
        <v>37.5</v>
      </c>
      <c r="G10">
        <v>0</v>
      </c>
      <c r="H10">
        <v>180</v>
      </c>
      <c r="J10">
        <v>7</v>
      </c>
      <c r="N10">
        <v>25.4</v>
      </c>
      <c r="Q10" s="2">
        <v>0.01</v>
      </c>
      <c r="S10" s="2">
        <v>0.06</v>
      </c>
      <c r="T10" s="2">
        <v>5.7</v>
      </c>
      <c r="U10" s="2">
        <v>0.06</v>
      </c>
      <c r="Y10" s="2">
        <v>3.74</v>
      </c>
      <c r="Z10" t="s">
        <v>95</v>
      </c>
    </row>
    <row r="11" spans="1:26" x14ac:dyDescent="0.2">
      <c r="B11">
        <v>180</v>
      </c>
      <c r="C11">
        <v>15</v>
      </c>
      <c r="D11">
        <v>0</v>
      </c>
      <c r="E11">
        <v>0.32500000000000001</v>
      </c>
      <c r="F11">
        <v>37.5</v>
      </c>
      <c r="G11">
        <v>0</v>
      </c>
      <c r="H11">
        <v>15</v>
      </c>
      <c r="J11">
        <v>7</v>
      </c>
      <c r="N11">
        <v>25.4</v>
      </c>
      <c r="Q11" s="2">
        <v>0.02</v>
      </c>
      <c r="S11" s="2"/>
      <c r="T11" s="2">
        <v>6.5</v>
      </c>
      <c r="U11" s="2">
        <v>0.14000000000000001</v>
      </c>
      <c r="Y11" s="2">
        <v>0.19</v>
      </c>
      <c r="Z11" t="s">
        <v>95</v>
      </c>
    </row>
    <row r="12" spans="1:26" x14ac:dyDescent="0.2">
      <c r="B12">
        <v>190</v>
      </c>
      <c r="C12">
        <v>15</v>
      </c>
      <c r="D12">
        <v>0</v>
      </c>
      <c r="E12">
        <v>0.32500000000000001</v>
      </c>
      <c r="F12">
        <v>37.5</v>
      </c>
      <c r="G12">
        <v>0</v>
      </c>
      <c r="H12">
        <v>15</v>
      </c>
      <c r="J12">
        <v>7</v>
      </c>
      <c r="N12">
        <v>25.4</v>
      </c>
      <c r="S12" s="2"/>
      <c r="T12" s="2">
        <v>7.6</v>
      </c>
      <c r="Y12" s="2">
        <v>0.72</v>
      </c>
      <c r="Z12" t="s">
        <v>95</v>
      </c>
    </row>
    <row r="13" spans="1:26" x14ac:dyDescent="0.2">
      <c r="B13">
        <v>220</v>
      </c>
      <c r="C13">
        <v>15</v>
      </c>
      <c r="D13">
        <v>0</v>
      </c>
      <c r="E13">
        <v>0.32500000000000001</v>
      </c>
      <c r="F13">
        <v>37.5</v>
      </c>
      <c r="G13">
        <v>0</v>
      </c>
      <c r="H13">
        <v>15</v>
      </c>
      <c r="J13">
        <v>7</v>
      </c>
      <c r="N13">
        <v>25.4</v>
      </c>
      <c r="S13" s="2">
        <v>0.47</v>
      </c>
      <c r="T13" s="2">
        <v>0.31</v>
      </c>
      <c r="Y13" s="2">
        <v>0.24</v>
      </c>
      <c r="Z13" t="s">
        <v>95</v>
      </c>
    </row>
  </sheetData>
  <mergeCells count="3">
    <mergeCell ref="A1:J1"/>
    <mergeCell ref="K1:P1"/>
    <mergeCell ref="Q1:V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w m U i T p H R U G y n A A A A + A A A A B I A H A B D b 2 5 m a W c v U G F j a 2 F n Z S 5 4 b W w g o h g A K K A U A A A A A A A A A A A A A A A A A A A A A A A A A A A A h Y / R C o I w G I V f R X b v t l a G y O 8 k v E 0 I g u h 2 z K U j n e F m 8 9 2 6 6 J F 6 h Y S y u u v y H L 4 D 3 3 n c 7 p C N b R N c V W 9 1 Z 1 K 0 w B Q F y s i u 1 K Z K 0 e B O Y Y w y D j s h z 6 J S w Q Q b m 4 x W p 6 h 2 7 p I Q 4 r 3 H f o m 7 v i K M 0 g U 5 F t u 9 r F U r Q m 2 s E 0 Y q 9 F m V / 1 e I w + E l w x l e r 3 D E 4 g h H M Q M y 1 1 B o 8 0 X Y Z I w p k J 8 S 8 q F x Q 6 + 4 M m G + A T J H I O 8 X / A l Q S w M E F A A C A A g A w m U i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J l I k 6 9 o Q Y L I A E A A I w C A A A T A B w A R m 9 y b X V s Y X M v U 2 V j d G l v b j E u b S C i G A A o o B Q A A A A A A A A A A A A A A A A A A A A A A A A A A A B 1 k V 9 r w y A U x d 8 D + Q 7 i X h K Q M L O 2 + 1 P y Z D r Y y 2 A k Z Q / L H t J 4 1 4 Z F D W q 6 l d L v P k M o 6 2 D 6 o v d 3 P N d 7 0 E B j W y V R M e 1 0 G Q Z h Y H a 1 B o 4 s i B 5 l q A M b B s i t Q g 2 6 A U e Y 2 S e 5 a g Y B 0 k a P b Q c J U 9 K 6 w k S Y P V R r A 9 p U K / 5 V a 1 7 l Y D 6 t 6 q t X p T n r 1 M C r s W 3 S m D 2 O y V s O X S t a C z r D C B P E V D c I a T I 6 J 2 g l G 8 V b u c 1 o O k 8 J e h m U h c I e O s h + j 8 m z k v A e k 2 m + K 8 x 2 t d y 6 y c t D D 9 g N W t Y b d 6 n U t T Q f S o u p / S i a a A p D j k c 8 U e q e t 0 5 x q b / t i a A z T x 1 / k n Y x S 0 b f h X D j M c w 8 f O 7 h C w + / P X M 5 i A 3 o C + X O 4 7 j 3 c H r t E 3 y h a e o T f K m p L z b 9 m / s U h 0 E r / / 2 v 5 Q 9 Q S w E C L Q A U A A I A C A D C Z S J O k d F Q b K c A A A D 4 A A A A E g A A A A A A A A A A A A A A A A A A A A A A Q 2 9 u Z m l n L 1 B h Y 2 t h Z 2 U u e G 1 s U E s B A i 0 A F A A C A A g A w m U i T g / K 6 a u k A A A A 6 Q A A A B M A A A A A A A A A A A A A A A A A 8 w A A A F t D b 2 5 0 Z W 5 0 X 1 R 5 c G V z X S 5 4 b W x Q S w E C L Q A U A A I A C A D C Z S J O v a E G C y A B A A C M A g A A E w A A A A A A A A A A A A A A A A D k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D g A A A A A A A C 0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A y V D I w O j Q x O j U 2 L j U 2 M j g z N j V a I i A v P j x F b n R y e S B U e X B l P S J G a W x s Q 2 9 s d W 1 u V H l w Z X M i I F Z h b H V l P S J z Q m d N R 0 J n W U d C U V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C 9 D a G F u Z 2 V k I F R 5 c G U u e 0 N v b H V t b j E s M H 0 m c X V v d D s s J n F 1 b 3 Q 7 U 2 V j d G l v b j E v d G V t c C 9 D a G F u Z 2 V k I F R 5 c G U u e 0 N v b H V t b j I s M X 0 m c X V v d D s s J n F 1 b 3 Q 7 U 2 V j d G l v b j E v d G V t c C 9 D a G F u Z 2 V k I F R 5 c G U u e 0 N v b H V t b j M s M n 0 m c X V v d D s s J n F 1 b 3 Q 7 U 2 V j d G l v b j E v d G V t c C 9 D a G F u Z 2 V k I F R 5 c G U u e 0 N v b H V t b j Q s M 3 0 m c X V v d D s s J n F 1 b 3 Q 7 U 2 V j d G l v b j E v d G V t c C 9 D a G F u Z 2 V k I F R 5 c G U u e 0 N v b H V t b j U s N H 0 m c X V v d D s s J n F 1 b 3 Q 7 U 2 V j d G l v b j E v d G V t c C 9 D a G F u Z 2 V k I F R 5 c G U u e 0 N v b H V t b j Y s N X 0 m c X V v d D s s J n F 1 b 3 Q 7 U 2 V j d G l v b j E v d G V t c C 9 D a G F u Z 2 V k I F R 5 c G U u e 0 N v b H V t b j c s N n 0 m c X V v d D s s J n F 1 b 3 Q 7 U 2 V j d G l v b j E v d G V t c C 9 D a G F u Z 2 V k I F R 5 c G U u e 0 N v b H V t b j g s N 3 0 m c X V v d D s s J n F 1 b 3 Q 7 U 2 V j d G l v b j E v d G V t c C 9 D a G F u Z 2 V k I F R 5 c G U u e 0 N v b H V t b j k s O H 0 m c X V v d D s s J n F 1 b 3 Q 7 U 2 V j d G l v b j E v d G V t c C 9 D a G F u Z 2 V k I F R 5 c G U u e 0 N v b H V t b j E w L D l 9 J n F 1 b 3 Q 7 L C Z x d W 9 0 O 1 N l Y 3 R p b 2 4 x L 3 R l b X A v Q 2 h h b m d l Z C B U e X B l L n t D b 2 x 1 b W 4 x M S w x M H 0 m c X V v d D s s J n F 1 b 3 Q 7 U 2 V j d G l v b j E v d G V t c C 9 D a G F u Z 2 V k I F R 5 c G U u e 0 N v b H V t b j E y L D E x f S Z x d W 9 0 O y w m c X V v d D t T Z W N 0 a W 9 u M S 9 0 Z W 1 w L 0 N o Y W 5 n Z W Q g V H l w Z S 5 7 Q 2 9 s d W 1 u M T M s M T J 9 J n F 1 b 3 Q 7 L C Z x d W 9 0 O 1 N l Y 3 R p b 2 4 x L 3 R l b X A v Q 2 h h b m d l Z C B U e X B l L n t D b 2 x 1 b W 4 x N C w x M 3 0 m c X V v d D s s J n F 1 b 3 Q 7 U 2 V j d G l v b j E v d G V t c C 9 D a G F u Z 2 V k I F R 5 c G U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d G V t c C 9 D a G F u Z 2 V k I F R 5 c G U u e 0 N v b H V t b j E s M H 0 m c X V v d D s s J n F 1 b 3 Q 7 U 2 V j d G l v b j E v d G V t c C 9 D a G F u Z 2 V k I F R 5 c G U u e 0 N v b H V t b j I s M X 0 m c X V v d D s s J n F 1 b 3 Q 7 U 2 V j d G l v b j E v d G V t c C 9 D a G F u Z 2 V k I F R 5 c G U u e 0 N v b H V t b j M s M n 0 m c X V v d D s s J n F 1 b 3 Q 7 U 2 V j d G l v b j E v d G V t c C 9 D a G F u Z 2 V k I F R 5 c G U u e 0 N v b H V t b j Q s M 3 0 m c X V v d D s s J n F 1 b 3 Q 7 U 2 V j d G l v b j E v d G V t c C 9 D a G F u Z 2 V k I F R 5 c G U u e 0 N v b H V t b j U s N H 0 m c X V v d D s s J n F 1 b 3 Q 7 U 2 V j d G l v b j E v d G V t c C 9 D a G F u Z 2 V k I F R 5 c G U u e 0 N v b H V t b j Y s N X 0 m c X V v d D s s J n F 1 b 3 Q 7 U 2 V j d G l v b j E v d G V t c C 9 D a G F u Z 2 V k I F R 5 c G U u e 0 N v b H V t b j c s N n 0 m c X V v d D s s J n F 1 b 3 Q 7 U 2 V j d G l v b j E v d G V t c C 9 D a G F u Z 2 V k I F R 5 c G U u e 0 N v b H V t b j g s N 3 0 m c X V v d D s s J n F 1 b 3 Q 7 U 2 V j d G l v b j E v d G V t c C 9 D a G F u Z 2 V k I F R 5 c G U u e 0 N v b H V t b j k s O H 0 m c X V v d D s s J n F 1 b 3 Q 7 U 2 V j d G l v b j E v d G V t c C 9 D a G F u Z 2 V k I F R 5 c G U u e 0 N v b H V t b j E w L D l 9 J n F 1 b 3 Q 7 L C Z x d W 9 0 O 1 N l Y 3 R p b 2 4 x L 3 R l b X A v Q 2 h h b m d l Z C B U e X B l L n t D b 2 x 1 b W 4 x M S w x M H 0 m c X V v d D s s J n F 1 b 3 Q 7 U 2 V j d G l v b j E v d G V t c C 9 D a G F u Z 2 V k I F R 5 c G U u e 0 N v b H V t b j E y L D E x f S Z x d W 9 0 O y w m c X V v d D t T Z W N 0 a W 9 u M S 9 0 Z W 1 w L 0 N o Y W 5 n Z W Q g V H l w Z S 5 7 Q 2 9 s d W 1 u M T M s M T J 9 J n F 1 b 3 Q 7 L C Z x d W 9 0 O 1 N l Y 3 R p b 2 4 x L 3 R l b X A v Q 2 h h b m d l Z C B U e X B l L n t D b 2 x 1 b W 4 x N C w x M 3 0 m c X V v d D s s J n F 1 b 3 Q 7 U 2 V j d G l v b j E v d G V t c C 9 D a G F u Z 2 V k I F R 5 c G U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U g S C K o L d 9 B g Z C K J e r G L P 0 A A A A A A g A A A A A A E G Y A A A A B A A A g A A A A B 9 D S n v e r C v s n u J H l V G B O A s C a X 3 R O K M 6 C k T q z R X V t X 2 Y A A A A A D o A A A A A C A A A g A A A A Z f 5 X L b q I a f G b y g E T X a b 1 D 9 S F 8 O V r 5 Z w Q 0 6 N s N y p a M D h Q A A A A m J e E e U e c V u P x u 0 1 U w m J I 4 w z a U C q i Z s i d 4 9 Y 0 K M y R e N z Y x 1 q 9 m f I y t v h p S x J p B t f S O p w 7 c + 3 a H x P m p N z q i 8 j y r Y 5 n G v j O i s o l H m 1 G 7 4 K A n K x A A A A A N 2 F 8 + p u U H 9 a J V Z 6 j M 0 L W W F G W d 1 L T T U / V + F + V E 2 r K 6 v S + N X X h h j o W d i T L F y P J M 5 / c e s + L z z y C T 4 o p 7 L Y j o N B l e A = = < / D a t a M a s h u p > 
</file>

<file path=customXml/itemProps1.xml><?xml version="1.0" encoding="utf-8"?>
<ds:datastoreItem xmlns:ds="http://schemas.openxmlformats.org/officeDocument/2006/customXml" ds:itemID="{60B12876-D0B1-4A6C-AD1D-88AD8DF4E2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Microsoft Office User</cp:lastModifiedBy>
  <dcterms:created xsi:type="dcterms:W3CDTF">2019-01-02T20:34:30Z</dcterms:created>
  <dcterms:modified xsi:type="dcterms:W3CDTF">2019-07-08T17:06:35Z</dcterms:modified>
</cp:coreProperties>
</file>