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BF8FBE44-2FE8-C549-9ED6-749B5B4FD218}" xr6:coauthVersionLast="43" xr6:coauthVersionMax="43" xr10:uidLastSave="{00000000-0000-0000-0000-000000000000}"/>
  <bookViews>
    <workbookView xWindow="45640" yWindow="560" windowWidth="23540" windowHeight="160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F11" i="2"/>
  <c r="A11" i="2"/>
  <c r="I10" i="2"/>
  <c r="F10" i="2"/>
  <c r="A10" i="2"/>
  <c r="I9" i="2"/>
  <c r="F9" i="2"/>
  <c r="A9" i="2"/>
  <c r="I8" i="2"/>
  <c r="F8" i="2"/>
  <c r="A8" i="2"/>
  <c r="I7" i="2"/>
  <c r="F7" i="2"/>
  <c r="A7" i="2"/>
  <c r="I6" i="2"/>
  <c r="F6" i="2"/>
  <c r="A6" i="2"/>
  <c r="I5" i="2"/>
  <c r="F5" i="2"/>
  <c r="A5" i="2"/>
  <c r="I4" i="2"/>
  <c r="F4" i="2"/>
  <c r="A4" i="2"/>
  <c r="F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<sst xmlns="http://schemas.openxmlformats.org/spreadsheetml/2006/main" count="39" uniqueCount="34">
  <si>
    <t>Conditions</t>
  </si>
  <si>
    <t>Reactor Conditions</t>
  </si>
  <si>
    <t>LSR</t>
  </si>
  <si>
    <t>T</t>
  </si>
  <si>
    <t>Size (mm)</t>
  </si>
  <si>
    <t>Moisture</t>
  </si>
  <si>
    <t>Heating Rate Deg/min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</si>
  <si>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</si>
  <si>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</si>
  <si>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</si>
  <si>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</si>
  <si>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</si>
  <si>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</si>
  <si>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</si>
  <si>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</si>
  <si>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</si>
  <si>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</si>
  <si>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</si>
  <si>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</si>
  <si>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</si>
  <si>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</si>
  <si>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</si>
  <si>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</si>
  <si>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</si>
  <si>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</si>
  <si>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Time(min)</t>
  </si>
  <si>
    <t>Rhammose</t>
  </si>
  <si>
    <t>Xylose (g/100g)</t>
  </si>
  <si>
    <t>Arbinose</t>
  </si>
  <si>
    <t>g/L</t>
  </si>
  <si>
    <t>Furfural</t>
  </si>
  <si>
    <t>Hydroxymethylfurfural</t>
  </si>
  <si>
    <t>Estimating Feed Mass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</si>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</sst>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25</v>
      </c>
      <c r="I9" t="s">
        <v>27</v>
      </c>
      <c r="J9" t="s">
        <v>29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J1" workbookViewId="0">
      <selection activeCell="U15" sqref="U15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5" width="8.83203125" customWidth="1"/>
  </cols>
  <sheetData>
    <row r="1" spans="1:25" x14ac:dyDescent="0.2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3" t="s">
        <v>8</v>
      </c>
      <c r="L1" s="4"/>
      <c r="M1" s="4"/>
      <c r="N1" s="4"/>
      <c r="O1" s="4"/>
      <c r="P1" s="4"/>
      <c r="Q1" s="3" t="s">
        <v>9</v>
      </c>
      <c r="R1" s="4"/>
      <c r="S1" s="4"/>
      <c r="T1" s="4"/>
      <c r="U1" s="4"/>
      <c r="V1" s="4"/>
      <c r="W1" s="4"/>
      <c r="X1" s="4"/>
    </row>
    <row r="2" spans="1:2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26</v>
      </c>
      <c r="Q2" t="s">
        <v>28</v>
      </c>
      <c r="R2" t="s">
        <v>21</v>
      </c>
      <c r="S2" t="s">
        <v>22</v>
      </c>
      <c r="T2" t="s">
        <v>23</v>
      </c>
      <c r="U2" t="s">
        <v>24</v>
      </c>
      <c r="V2" t="s">
        <v>26</v>
      </c>
      <c r="W2" t="s">
        <v>30</v>
      </c>
      <c r="X2" t="s">
        <v>31</v>
      </c>
      <c r="Y2" s="2" t="s">
        <v>33</v>
      </c>
    </row>
    <row r="3" spans="1:25" x14ac:dyDescent="0.2">
      <c r="A3">
        <f t="shared" ref="A3:A11" si="0">I3</f>
        <v>0</v>
      </c>
      <c r="B3">
        <v>195</v>
      </c>
      <c r="C3">
        <v>8</v>
      </c>
      <c r="D3">
        <v>0</v>
      </c>
      <c r="E3">
        <v>8</v>
      </c>
      <c r="F3">
        <f t="shared" ref="F3:F11" si="1">2000/8</f>
        <v>250</v>
      </c>
      <c r="G3">
        <v>20</v>
      </c>
      <c r="H3">
        <v>0</v>
      </c>
      <c r="I3">
        <v>0</v>
      </c>
      <c r="J3">
        <v>3.3</v>
      </c>
      <c r="N3">
        <v>19.885999999999999</v>
      </c>
      <c r="T3">
        <v>0</v>
      </c>
      <c r="Y3" s="1">
        <v>0</v>
      </c>
    </row>
    <row r="4" spans="1:25" ht="15" customHeight="1" x14ac:dyDescent="0.2">
      <c r="A4">
        <f t="shared" si="0"/>
        <v>43.939393939393945</v>
      </c>
      <c r="B4">
        <v>195</v>
      </c>
      <c r="C4">
        <v>8</v>
      </c>
      <c r="D4">
        <v>0</v>
      </c>
      <c r="E4">
        <v>8</v>
      </c>
      <c r="F4">
        <f t="shared" si="1"/>
        <v>250</v>
      </c>
      <c r="G4">
        <v>20</v>
      </c>
      <c r="H4">
        <v>0</v>
      </c>
      <c r="I4">
        <f t="shared" ref="I4:I11" si="2">(B4-50)/J4</f>
        <v>43.939393939393945</v>
      </c>
      <c r="J4">
        <v>3.3</v>
      </c>
      <c r="N4">
        <v>19.885999999999999</v>
      </c>
      <c r="T4">
        <v>16.190000000000001</v>
      </c>
      <c r="Y4" s="1">
        <v>2.39</v>
      </c>
    </row>
    <row r="5" spans="1:25" x14ac:dyDescent="0.2">
      <c r="A5">
        <f t="shared" si="0"/>
        <v>45.45454545454546</v>
      </c>
      <c r="B5">
        <v>200</v>
      </c>
      <c r="C5">
        <v>8</v>
      </c>
      <c r="D5">
        <v>0</v>
      </c>
      <c r="E5">
        <v>8</v>
      </c>
      <c r="F5">
        <f t="shared" si="1"/>
        <v>250</v>
      </c>
      <c r="G5">
        <v>20</v>
      </c>
      <c r="H5">
        <v>0</v>
      </c>
      <c r="I5">
        <f t="shared" si="2"/>
        <v>45.45454545454546</v>
      </c>
      <c r="J5">
        <v>3.3</v>
      </c>
      <c r="N5">
        <v>19.885999999999999</v>
      </c>
      <c r="T5">
        <v>16.649999999999999</v>
      </c>
      <c r="Y5" s="1">
        <v>4.45</v>
      </c>
    </row>
    <row r="6" spans="1:25" x14ac:dyDescent="0.2">
      <c r="A6">
        <f t="shared" si="0"/>
        <v>46.969696969696969</v>
      </c>
      <c r="B6">
        <v>205</v>
      </c>
      <c r="C6">
        <v>8</v>
      </c>
      <c r="D6">
        <v>0</v>
      </c>
      <c r="E6">
        <v>8</v>
      </c>
      <c r="F6">
        <f t="shared" si="1"/>
        <v>250</v>
      </c>
      <c r="G6">
        <v>20</v>
      </c>
      <c r="H6">
        <v>0</v>
      </c>
      <c r="I6">
        <f t="shared" si="2"/>
        <v>46.969696969696969</v>
      </c>
      <c r="J6">
        <v>3.3</v>
      </c>
      <c r="N6">
        <v>19.885999999999999</v>
      </c>
      <c r="T6">
        <v>16.600000000000001</v>
      </c>
      <c r="Y6" s="1">
        <v>6.4</v>
      </c>
    </row>
    <row r="7" spans="1:25" x14ac:dyDescent="0.2">
      <c r="A7">
        <f t="shared" si="0"/>
        <v>48.484848484848484</v>
      </c>
      <c r="B7">
        <v>210</v>
      </c>
      <c r="C7">
        <v>8</v>
      </c>
      <c r="D7">
        <v>0</v>
      </c>
      <c r="E7">
        <v>8</v>
      </c>
      <c r="F7">
        <f t="shared" si="1"/>
        <v>250</v>
      </c>
      <c r="G7">
        <v>20</v>
      </c>
      <c r="H7">
        <v>0</v>
      </c>
      <c r="I7">
        <f t="shared" si="2"/>
        <v>48.484848484848484</v>
      </c>
      <c r="J7">
        <v>3.3</v>
      </c>
      <c r="N7">
        <v>19.885999999999999</v>
      </c>
      <c r="T7">
        <v>18.170000000000002</v>
      </c>
      <c r="Y7" s="1">
        <v>8.9700000000000006</v>
      </c>
    </row>
    <row r="8" spans="1:25" x14ac:dyDescent="0.2">
      <c r="A8">
        <f t="shared" si="0"/>
        <v>51.515151515151516</v>
      </c>
      <c r="B8">
        <v>220</v>
      </c>
      <c r="C8">
        <v>8</v>
      </c>
      <c r="D8">
        <v>0</v>
      </c>
      <c r="E8">
        <v>8</v>
      </c>
      <c r="F8">
        <f t="shared" si="1"/>
        <v>250</v>
      </c>
      <c r="G8">
        <v>20</v>
      </c>
      <c r="H8">
        <v>0</v>
      </c>
      <c r="I8">
        <f t="shared" si="2"/>
        <v>51.515151515151516</v>
      </c>
      <c r="J8">
        <v>3.3</v>
      </c>
      <c r="N8">
        <v>19.885999999999999</v>
      </c>
      <c r="T8">
        <v>8.7799999999999994</v>
      </c>
      <c r="Y8" s="1">
        <v>5.92</v>
      </c>
    </row>
    <row r="9" spans="1:25" x14ac:dyDescent="0.2">
      <c r="A9">
        <f t="shared" si="0"/>
        <v>54.545454545454547</v>
      </c>
      <c r="B9">
        <v>230</v>
      </c>
      <c r="C9">
        <v>8</v>
      </c>
      <c r="D9">
        <v>0</v>
      </c>
      <c r="E9">
        <v>8</v>
      </c>
      <c r="F9">
        <f t="shared" si="1"/>
        <v>250</v>
      </c>
      <c r="G9">
        <v>20</v>
      </c>
      <c r="H9">
        <v>0</v>
      </c>
      <c r="I9">
        <f t="shared" si="2"/>
        <v>54.545454545454547</v>
      </c>
      <c r="J9">
        <v>3.3</v>
      </c>
      <c r="N9">
        <v>19.885999999999999</v>
      </c>
      <c r="T9">
        <v>6.0330000000000004</v>
      </c>
      <c r="Y9" s="1">
        <v>5.1100000000000003</v>
      </c>
    </row>
    <row r="10" spans="1:25" x14ac:dyDescent="0.2">
      <c r="A10">
        <f t="shared" si="0"/>
        <v>57.575757575757578</v>
      </c>
      <c r="B10">
        <v>240</v>
      </c>
      <c r="C10">
        <v>8</v>
      </c>
      <c r="D10">
        <v>0</v>
      </c>
      <c r="E10">
        <v>8</v>
      </c>
      <c r="F10">
        <f t="shared" si="1"/>
        <v>250</v>
      </c>
      <c r="G10">
        <v>20</v>
      </c>
      <c r="H10">
        <v>0</v>
      </c>
      <c r="I10">
        <f t="shared" si="2"/>
        <v>57.575757575757578</v>
      </c>
      <c r="J10">
        <v>3.3</v>
      </c>
      <c r="N10">
        <v>19.885999999999999</v>
      </c>
      <c r="T10">
        <v>1.2749999999999999</v>
      </c>
      <c r="Y10" s="1">
        <v>0.95699999999999996</v>
      </c>
    </row>
    <row r="11" spans="1:25" x14ac:dyDescent="0.2">
      <c r="A11">
        <f t="shared" si="0"/>
        <v>60.606060606060609</v>
      </c>
      <c r="B11">
        <v>250</v>
      </c>
      <c r="C11">
        <v>8</v>
      </c>
      <c r="D11">
        <v>0</v>
      </c>
      <c r="E11">
        <v>8</v>
      </c>
      <c r="F11">
        <f t="shared" si="1"/>
        <v>250</v>
      </c>
      <c r="G11">
        <v>20</v>
      </c>
      <c r="H11">
        <v>0</v>
      </c>
      <c r="I11">
        <f t="shared" si="2"/>
        <v>60.606060606060609</v>
      </c>
      <c r="J11">
        <v>3.3</v>
      </c>
      <c r="N11">
        <v>19.885999999999999</v>
      </c>
      <c r="T11">
        <v>0.65500000000000003</v>
      </c>
      <c r="Y11" s="1">
        <v>0.63700000000000001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2019-06-27T20:44:46Z</dcterms:modified>
</cp:coreProperties>
</file>