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Fourth Year/Renamed_Data/"/>
    </mc:Choice>
  </mc:AlternateContent>
  <xr:revisionPtr revIDLastSave="0" documentId="13_ncr:1_{99162712-F666-E84B-9DDA-52F7446DBFAF}" xr6:coauthVersionLast="43" xr6:coauthVersionMax="43" xr10:uidLastSave="{00000000-0000-0000-0000-000000000000}"/>
  <bookViews>
    <workbookView xWindow="0" yWindow="0" windowWidth="12760" windowHeight="16000" activeTab="1" xr2:uid="{00000000-000D-0000-FFFF-FFFF00000000}"/>
  </bookViews>
  <sheets>
    <sheet name="Sheet1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5" i="2" l="1"/>
  <c r="J45" i="2"/>
  <c r="G45" i="2"/>
  <c r="A45" i="2"/>
  <c r="N44" i="2"/>
  <c r="J44" i="2"/>
  <c r="G44" i="2"/>
  <c r="A44" i="2"/>
  <c r="N43" i="2"/>
  <c r="J43" i="2"/>
  <c r="G43" i="2"/>
  <c r="A43" i="2"/>
  <c r="N42" i="2"/>
  <c r="J42" i="2"/>
  <c r="G42" i="2"/>
  <c r="A42" i="2"/>
  <c r="N41" i="2"/>
  <c r="J41" i="2"/>
  <c r="G41" i="2"/>
  <c r="A41" i="2"/>
  <c r="N40" i="2"/>
  <c r="J40" i="2"/>
  <c r="G40" i="2"/>
  <c r="A40" i="2"/>
  <c r="N39" i="2"/>
  <c r="J39" i="2"/>
  <c r="G39" i="2"/>
  <c r="A39" i="2"/>
  <c r="N38" i="2"/>
  <c r="J38" i="2"/>
  <c r="G38" i="2"/>
  <c r="A38" i="2"/>
  <c r="N37" i="2"/>
  <c r="J37" i="2"/>
  <c r="G37" i="2"/>
  <c r="A37" i="2"/>
  <c r="N36" i="2"/>
  <c r="J36" i="2"/>
  <c r="G36" i="2"/>
  <c r="A36" i="2"/>
  <c r="N35" i="2"/>
  <c r="J35" i="2"/>
  <c r="G35" i="2"/>
  <c r="A35" i="2"/>
  <c r="N34" i="2"/>
  <c r="J34" i="2"/>
  <c r="G34" i="2"/>
  <c r="A34" i="2"/>
  <c r="N33" i="2"/>
  <c r="J33" i="2"/>
  <c r="G33" i="2"/>
  <c r="A33" i="2"/>
  <c r="N32" i="2"/>
  <c r="J32" i="2"/>
  <c r="G32" i="2"/>
  <c r="A32" i="2"/>
  <c r="N31" i="2"/>
  <c r="J31" i="2"/>
  <c r="G31" i="2"/>
  <c r="A31" i="2"/>
  <c r="N30" i="2"/>
  <c r="J30" i="2"/>
  <c r="G30" i="2"/>
  <c r="A30" i="2"/>
  <c r="N29" i="2"/>
  <c r="J29" i="2"/>
  <c r="G29" i="2"/>
  <c r="A29" i="2"/>
  <c r="N28" i="2"/>
  <c r="J28" i="2"/>
  <c r="G28" i="2"/>
  <c r="A28" i="2"/>
  <c r="N27" i="2"/>
  <c r="J27" i="2"/>
  <c r="G27" i="2"/>
  <c r="A27" i="2"/>
  <c r="N26" i="2"/>
  <c r="J26" i="2"/>
  <c r="G26" i="2"/>
  <c r="A26" i="2"/>
  <c r="N25" i="2"/>
  <c r="J25" i="2"/>
  <c r="G25" i="2"/>
  <c r="A25" i="2"/>
  <c r="N24" i="2"/>
  <c r="J24" i="2"/>
  <c r="G24" i="2"/>
  <c r="A24" i="2"/>
  <c r="N23" i="2"/>
  <c r="J23" i="2"/>
  <c r="G23" i="2"/>
  <c r="A23" i="2"/>
  <c r="N22" i="2"/>
  <c r="J22" i="2"/>
  <c r="G22" i="2"/>
  <c r="A22" i="2"/>
  <c r="N21" i="2"/>
  <c r="J21" i="2"/>
  <c r="G21" i="2"/>
  <c r="A21" i="2"/>
  <c r="N20" i="2"/>
  <c r="J20" i="2"/>
  <c r="G20" i="2"/>
  <c r="A20" i="2"/>
  <c r="N19" i="2"/>
  <c r="J19" i="2"/>
  <c r="G19" i="2"/>
  <c r="A19" i="2"/>
  <c r="N18" i="2"/>
  <c r="J18" i="2"/>
  <c r="G18" i="2"/>
  <c r="A18" i="2"/>
  <c r="N17" i="2"/>
  <c r="J17" i="2"/>
  <c r="G17" i="2"/>
  <c r="A17" i="2"/>
  <c r="N16" i="2"/>
  <c r="J16" i="2"/>
  <c r="G16" i="2"/>
  <c r="A16" i="2"/>
  <c r="N15" i="2"/>
  <c r="J15" i="2"/>
  <c r="G15" i="2"/>
  <c r="A15" i="2"/>
  <c r="N14" i="2"/>
  <c r="J14" i="2"/>
  <c r="G14" i="2"/>
  <c r="A14" i="2"/>
  <c r="N13" i="2"/>
  <c r="J13" i="2"/>
  <c r="G13" i="2"/>
  <c r="A13" i="2"/>
  <c r="N12" i="2"/>
  <c r="J12" i="2"/>
  <c r="G12" i="2"/>
  <c r="A12" i="2"/>
  <c r="N11" i="2"/>
  <c r="J11" i="2"/>
  <c r="G11" i="2"/>
  <c r="A11" i="2"/>
  <c r="N10" i="2"/>
  <c r="J10" i="2"/>
  <c r="G10" i="2"/>
  <c r="A10" i="2"/>
  <c r="N9" i="2"/>
  <c r="J9" i="2"/>
  <c r="G9" i="2"/>
  <c r="A9" i="2"/>
  <c r="N8" i="2"/>
  <c r="J8" i="2"/>
  <c r="G8" i="2"/>
  <c r="A8" i="2"/>
  <c r="N7" i="2"/>
  <c r="J7" i="2"/>
  <c r="G7" i="2"/>
  <c r="A7" i="2"/>
  <c r="N6" i="2"/>
  <c r="J6" i="2"/>
  <c r="G6" i="2"/>
  <c r="A6" i="2"/>
  <c r="N5" i="2"/>
  <c r="J5" i="2"/>
  <c r="G5" i="2"/>
  <c r="A5" i="2"/>
  <c r="N4" i="2"/>
  <c r="J4" i="2"/>
  <c r="G4" i="2"/>
  <c r="A4" i="2"/>
  <c r="N3" i="2"/>
  <c r="J3" i="2"/>
  <c r="G3" i="2"/>
  <c r="A3" i="2"/>
  <c r="D21" i="1"/>
  <c r="J15" i="1"/>
  <c r="J14" i="1"/>
  <c r="J13" i="1"/>
  <c r="J12" i="1"/>
  <c r="J11" i="1"/>
  <c r="J10" i="1"/>
  <c r="E9" i="1"/>
  <c r="D6" i="1"/>
</calcChain>
</file>

<file path=xl/sharedStrings.xml><?xml version="1.0" encoding="utf-8"?>
<sst xmlns="http://schemas.openxmlformats.org/spreadsheetml/2006/main" count="40" uniqueCount="35">
  <si>
    <t>Conditions</t>
  </si>
  <si>
    <t>LSR</t>
  </si>
  <si>
    <t>T</t>
  </si>
  <si>
    <t>Size (mm)</t>
  </si>
  <si>
    <t>Moisture</t>
  </si>
  <si>
    <t>Heating Rate Deg/min</t>
  </si>
  <si>
    <t>Reactor Conditions</t>
  </si>
  <si>
    <t>Xylan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</si>
  <si>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</si>
  <si>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</si>
  <si>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</si>
  <si>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</si>
  <si>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</si>
  <si>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</si>
  <si>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</si>
  <si>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</si>
  <si>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</si>
  <si>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</si>
  <si>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</si>
  <si>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</si>
  <si>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</si>
  <si>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</si>
  <si>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</si>
  <si>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</si>
  <si>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</si>
  <si>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</si>
  <si>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</si>
  <si>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</si>
  <si>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</si>
  <si>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Time(min)</t>
  </si>
  <si>
    <t>Xylose (g/100g)</t>
  </si>
  <si>
    <t>g/L</t>
  </si>
  <si>
    <t>Estimating Feed Mass</t>
  </si>
  <si>
    <t>Monomer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</si>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</sst>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2" fontId="1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baseColWidth="10" defaultColWidth="14.5" defaultRowHeight="15" customHeight="1" x14ac:dyDescent="0.2"/>
  <cols>
    <col min="1" max="26" width="8.83203125" customWidth="1"/>
  </cols>
  <sheetData>
    <row r="1" spans="1:10" x14ac:dyDescent="0.2">
      <c r="A1" t="s">
        <v>0</v>
      </c>
    </row>
    <row r="2" spans="1:10" x14ac:dyDescent="0.2">
      <c r="C2" t="s">
        <v>1</v>
      </c>
      <c r="D2">
        <v>8</v>
      </c>
    </row>
    <row r="3" spans="1:10" x14ac:dyDescent="0.2">
      <c r="C3" t="s">
        <v>2</v>
      </c>
      <c r="D3">
        <v>160</v>
      </c>
    </row>
    <row r="4" spans="1:10" x14ac:dyDescent="0.2">
      <c r="C4" t="s">
        <v>3</v>
      </c>
      <c r="D4">
        <v>8</v>
      </c>
    </row>
    <row r="5" spans="1:10" x14ac:dyDescent="0.2">
      <c r="C5" t="s">
        <v>4</v>
      </c>
      <c r="D5">
        <v>20</v>
      </c>
    </row>
    <row r="6" spans="1:10" x14ac:dyDescent="0.2">
      <c r="C6" t="s">
        <v>5</v>
      </c>
      <c r="D6">
        <f>8</f>
        <v>8</v>
      </c>
    </row>
    <row r="9" spans="1:10" x14ac:dyDescent="0.2">
      <c r="C9" t="s">
        <v>7</v>
      </c>
      <c r="D9">
        <v>16.600000000000001</v>
      </c>
      <c r="E9">
        <f>D9/0.88</f>
        <v>18.863636363636367</v>
      </c>
      <c r="H9" t="s">
        <v>29</v>
      </c>
      <c r="I9" t="s">
        <v>30</v>
      </c>
      <c r="J9" t="s">
        <v>31</v>
      </c>
    </row>
    <row r="10" spans="1:10" x14ac:dyDescent="0.2">
      <c r="H10">
        <v>30</v>
      </c>
      <c r="I10">
        <v>0.6</v>
      </c>
      <c r="J10">
        <f t="shared" ref="J10:J15" si="0">I10/$D$2*10</f>
        <v>0.75</v>
      </c>
    </row>
    <row r="11" spans="1:10" x14ac:dyDescent="0.2">
      <c r="H11">
        <v>40</v>
      </c>
      <c r="I11">
        <v>0.71</v>
      </c>
      <c r="J11">
        <f t="shared" si="0"/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32</v>
      </c>
    </row>
    <row r="21" spans="4:4" ht="15.75" customHeight="1" x14ac:dyDescent="0.2">
      <c r="D21">
        <f>300/2/(D2+1)</f>
        <v>16.666666666666668</v>
      </c>
    </row>
    <row r="22" spans="4:4" ht="15.75" customHeight="1" x14ac:dyDescent="0.2"/>
    <row r="23" spans="4:4" ht="15.75" customHeight="1" x14ac:dyDescent="0.2"/>
    <row r="24" spans="4:4" ht="15.75" customHeight="1" x14ac:dyDescent="0.2"/>
    <row r="25" spans="4:4" ht="15.75" customHeight="1" x14ac:dyDescent="0.2"/>
    <row r="26" spans="4:4" ht="15.75" customHeight="1" x14ac:dyDescent="0.2"/>
    <row r="27" spans="4:4" ht="15.75" customHeight="1" x14ac:dyDescent="0.2"/>
    <row r="28" spans="4:4" ht="15.75" customHeight="1" x14ac:dyDescent="0.2"/>
    <row r="29" spans="4:4" ht="15.75" customHeight="1" x14ac:dyDescent="0.2"/>
    <row r="30" spans="4:4" ht="15.75" customHeight="1" x14ac:dyDescent="0.2"/>
    <row r="31" spans="4:4" ht="15.75" customHeight="1" x14ac:dyDescent="0.2"/>
    <row r="32" spans="4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O1" zoomScale="75" workbookViewId="0">
      <selection activeCell="Z11" sqref="Z11"/>
    </sheetView>
  </sheetViews>
  <sheetFormatPr baseColWidth="10" defaultColWidth="14.5" defaultRowHeight="15" customHeight="1" x14ac:dyDescent="0.2"/>
  <cols>
    <col min="1" max="1" width="8.83203125" customWidth="1"/>
    <col min="2" max="2" width="17.6640625" customWidth="1"/>
    <col min="3" max="19" width="8.83203125" customWidth="1"/>
    <col min="20" max="20" width="16.33203125" customWidth="1"/>
    <col min="21" max="26" width="8.83203125" customWidth="1"/>
  </cols>
  <sheetData>
    <row r="1" spans="1:25" x14ac:dyDescent="0.2">
      <c r="A1" s="3" t="s">
        <v>6</v>
      </c>
      <c r="B1" s="4"/>
      <c r="C1" s="4"/>
      <c r="D1" s="4"/>
      <c r="E1" s="4"/>
      <c r="F1" s="4"/>
      <c r="G1" s="4"/>
      <c r="H1" s="4"/>
      <c r="I1" s="4"/>
      <c r="J1" s="4"/>
      <c r="K1" s="3" t="s">
        <v>8</v>
      </c>
      <c r="L1" s="4"/>
      <c r="M1" s="4"/>
      <c r="N1" s="4"/>
      <c r="O1" s="4"/>
      <c r="P1" s="4"/>
      <c r="Q1" s="3" t="s">
        <v>9</v>
      </c>
      <c r="R1" s="4"/>
      <c r="S1" s="4"/>
      <c r="T1" s="4"/>
      <c r="U1" s="4"/>
      <c r="V1" s="4"/>
      <c r="W1" s="4"/>
      <c r="X1" s="4"/>
    </row>
    <row r="2" spans="1:25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27</v>
      </c>
      <c r="X2" t="s">
        <v>28</v>
      </c>
      <c r="Y2" s="5" t="s">
        <v>33</v>
      </c>
    </row>
    <row r="3" spans="1:25" x14ac:dyDescent="0.2">
      <c r="A3">
        <f t="shared" ref="A3:A45" si="0">H3+I3</f>
        <v>81</v>
      </c>
      <c r="B3">
        <v>120</v>
      </c>
      <c r="C3">
        <v>5</v>
      </c>
      <c r="D3">
        <v>0.02</v>
      </c>
      <c r="E3">
        <v>3</v>
      </c>
      <c r="F3">
        <v>50</v>
      </c>
      <c r="G3">
        <f t="shared" ref="G3:G45" si="1">100-82.9</f>
        <v>17.099999999999994</v>
      </c>
      <c r="H3">
        <v>51</v>
      </c>
      <c r="I3" s="1">
        <v>30</v>
      </c>
      <c r="J3" s="2">
        <f t="shared" ref="J3:J45" si="2">(B3-25)/I3</f>
        <v>3.1666666666666665</v>
      </c>
      <c r="N3">
        <f t="shared" ref="N3:N45" si="3">14.9/0.88</f>
        <v>16.931818181818183</v>
      </c>
      <c r="T3">
        <v>0.2</v>
      </c>
      <c r="Y3" s="5">
        <v>0</v>
      </c>
    </row>
    <row r="4" spans="1:25" ht="15" customHeight="1" x14ac:dyDescent="0.2">
      <c r="A4">
        <f t="shared" si="0"/>
        <v>127</v>
      </c>
      <c r="B4">
        <v>120</v>
      </c>
      <c r="C4">
        <v>5</v>
      </c>
      <c r="D4">
        <v>0.02</v>
      </c>
      <c r="E4">
        <v>3</v>
      </c>
      <c r="F4">
        <v>50</v>
      </c>
      <c r="G4">
        <f t="shared" si="1"/>
        <v>17.099999999999994</v>
      </c>
      <c r="H4">
        <v>97</v>
      </c>
      <c r="I4" s="1">
        <v>30</v>
      </c>
      <c r="J4" s="2">
        <f t="shared" si="2"/>
        <v>3.1666666666666665</v>
      </c>
      <c r="N4">
        <f t="shared" si="3"/>
        <v>16.931818181818183</v>
      </c>
      <c r="T4">
        <v>0.4</v>
      </c>
      <c r="Y4" s="5">
        <v>0</v>
      </c>
    </row>
    <row r="5" spans="1:25" x14ac:dyDescent="0.2">
      <c r="A5">
        <f t="shared" si="0"/>
        <v>87</v>
      </c>
      <c r="B5">
        <v>140</v>
      </c>
      <c r="C5">
        <v>5</v>
      </c>
      <c r="D5">
        <v>0.02</v>
      </c>
      <c r="E5">
        <v>3</v>
      </c>
      <c r="F5">
        <v>50</v>
      </c>
      <c r="G5">
        <f t="shared" si="1"/>
        <v>17.099999999999994</v>
      </c>
      <c r="H5">
        <v>57</v>
      </c>
      <c r="I5" s="1">
        <v>30</v>
      </c>
      <c r="J5" s="2">
        <f t="shared" si="2"/>
        <v>3.8333333333333335</v>
      </c>
      <c r="N5">
        <f t="shared" si="3"/>
        <v>16.931818181818183</v>
      </c>
      <c r="T5">
        <v>4.2</v>
      </c>
      <c r="Y5" s="5">
        <v>0.6</v>
      </c>
    </row>
    <row r="6" spans="1:25" x14ac:dyDescent="0.2">
      <c r="A6">
        <f t="shared" si="0"/>
        <v>91</v>
      </c>
      <c r="B6">
        <v>120</v>
      </c>
      <c r="C6">
        <v>5</v>
      </c>
      <c r="D6">
        <v>0.04</v>
      </c>
      <c r="E6">
        <v>3</v>
      </c>
      <c r="F6">
        <v>50</v>
      </c>
      <c r="G6">
        <f t="shared" si="1"/>
        <v>17.099999999999994</v>
      </c>
      <c r="H6">
        <v>61</v>
      </c>
      <c r="I6" s="1">
        <v>30</v>
      </c>
      <c r="J6" s="2">
        <f t="shared" si="2"/>
        <v>3.1666666666666665</v>
      </c>
      <c r="N6">
        <f t="shared" si="3"/>
        <v>16.931818181818183</v>
      </c>
      <c r="T6">
        <v>1</v>
      </c>
      <c r="Y6" s="5">
        <v>0.2</v>
      </c>
    </row>
    <row r="7" spans="1:25" x14ac:dyDescent="0.2">
      <c r="A7">
        <f t="shared" si="0"/>
        <v>86</v>
      </c>
      <c r="B7">
        <v>140</v>
      </c>
      <c r="C7">
        <v>5</v>
      </c>
      <c r="D7">
        <v>0.04</v>
      </c>
      <c r="E7">
        <v>3</v>
      </c>
      <c r="F7">
        <v>50</v>
      </c>
      <c r="G7">
        <f t="shared" si="1"/>
        <v>17.099999999999994</v>
      </c>
      <c r="H7">
        <v>56</v>
      </c>
      <c r="I7" s="1">
        <v>30</v>
      </c>
      <c r="J7" s="2">
        <f t="shared" si="2"/>
        <v>3.8333333333333335</v>
      </c>
      <c r="N7">
        <f t="shared" si="3"/>
        <v>16.931818181818183</v>
      </c>
      <c r="T7">
        <v>10.199999999999999</v>
      </c>
      <c r="Y7" s="5">
        <v>4.2</v>
      </c>
    </row>
    <row r="8" spans="1:25" x14ac:dyDescent="0.2">
      <c r="A8">
        <f t="shared" si="0"/>
        <v>85</v>
      </c>
      <c r="B8">
        <v>120</v>
      </c>
      <c r="C8">
        <v>5</v>
      </c>
      <c r="D8">
        <v>0.1</v>
      </c>
      <c r="E8">
        <v>3</v>
      </c>
      <c r="F8">
        <v>50</v>
      </c>
      <c r="G8">
        <f t="shared" si="1"/>
        <v>17.099999999999994</v>
      </c>
      <c r="H8">
        <v>55</v>
      </c>
      <c r="I8" s="1">
        <v>30</v>
      </c>
      <c r="J8" s="2">
        <f t="shared" si="2"/>
        <v>3.1666666666666665</v>
      </c>
      <c r="N8">
        <f t="shared" si="3"/>
        <v>16.931818181818183</v>
      </c>
      <c r="T8">
        <v>3.2</v>
      </c>
      <c r="Y8" s="5">
        <v>1.2</v>
      </c>
    </row>
    <row r="9" spans="1:25" x14ac:dyDescent="0.2">
      <c r="A9">
        <f t="shared" si="0"/>
        <v>127</v>
      </c>
      <c r="B9">
        <v>120</v>
      </c>
      <c r="C9">
        <v>5</v>
      </c>
      <c r="D9">
        <v>0.1</v>
      </c>
      <c r="E9">
        <v>3</v>
      </c>
      <c r="F9">
        <v>50</v>
      </c>
      <c r="G9">
        <f t="shared" si="1"/>
        <v>17.099999999999994</v>
      </c>
      <c r="H9">
        <v>97</v>
      </c>
      <c r="I9" s="1">
        <v>30</v>
      </c>
      <c r="J9" s="2">
        <f t="shared" si="2"/>
        <v>3.1666666666666665</v>
      </c>
      <c r="N9">
        <f t="shared" si="3"/>
        <v>16.931818181818183</v>
      </c>
      <c r="T9">
        <v>7.8000000000000007</v>
      </c>
      <c r="Y9" s="5">
        <v>4.2</v>
      </c>
    </row>
    <row r="10" spans="1:25" x14ac:dyDescent="0.2">
      <c r="A10">
        <f t="shared" si="0"/>
        <v>102</v>
      </c>
      <c r="B10">
        <v>120</v>
      </c>
      <c r="C10">
        <v>5</v>
      </c>
      <c r="D10">
        <v>0.2</v>
      </c>
      <c r="E10">
        <v>3</v>
      </c>
      <c r="F10">
        <v>50</v>
      </c>
      <c r="G10">
        <f t="shared" si="1"/>
        <v>17.099999999999994</v>
      </c>
      <c r="H10">
        <v>72</v>
      </c>
      <c r="I10" s="1">
        <v>30</v>
      </c>
      <c r="J10" s="2">
        <f t="shared" si="2"/>
        <v>3.1666666666666665</v>
      </c>
      <c r="N10">
        <f t="shared" si="3"/>
        <v>16.931818181818183</v>
      </c>
      <c r="T10">
        <v>11.6</v>
      </c>
      <c r="Y10" s="5">
        <v>8.6</v>
      </c>
    </row>
    <row r="11" spans="1:25" x14ac:dyDescent="0.2">
      <c r="A11">
        <f t="shared" si="0"/>
        <v>60</v>
      </c>
      <c r="B11">
        <v>140</v>
      </c>
      <c r="C11">
        <v>5</v>
      </c>
      <c r="D11">
        <v>0.2</v>
      </c>
      <c r="E11">
        <v>3</v>
      </c>
      <c r="F11">
        <v>50</v>
      </c>
      <c r="G11">
        <f t="shared" si="1"/>
        <v>17.099999999999994</v>
      </c>
      <c r="H11">
        <v>30</v>
      </c>
      <c r="I11" s="1">
        <v>30</v>
      </c>
      <c r="J11" s="2">
        <f t="shared" si="2"/>
        <v>3.8333333333333335</v>
      </c>
      <c r="N11">
        <f t="shared" si="3"/>
        <v>16.931818181818183</v>
      </c>
      <c r="T11">
        <v>17.600000000000001</v>
      </c>
      <c r="Y11" s="5">
        <v>17</v>
      </c>
    </row>
    <row r="12" spans="1:25" x14ac:dyDescent="0.2">
      <c r="A12">
        <f t="shared" si="0"/>
        <v>75</v>
      </c>
      <c r="B12">
        <v>140</v>
      </c>
      <c r="C12">
        <v>5</v>
      </c>
      <c r="D12">
        <v>0.2</v>
      </c>
      <c r="E12">
        <v>3</v>
      </c>
      <c r="F12">
        <v>50</v>
      </c>
      <c r="G12">
        <f t="shared" si="1"/>
        <v>17.099999999999994</v>
      </c>
      <c r="H12">
        <v>45</v>
      </c>
      <c r="I12" s="1">
        <v>30</v>
      </c>
      <c r="J12" s="2">
        <f t="shared" si="2"/>
        <v>3.8333333333333335</v>
      </c>
      <c r="N12">
        <f t="shared" si="3"/>
        <v>16.931818181818183</v>
      </c>
      <c r="T12">
        <v>23.8</v>
      </c>
      <c r="Y12" s="5">
        <v>23.8</v>
      </c>
    </row>
    <row r="13" spans="1:25" x14ac:dyDescent="0.2">
      <c r="A13">
        <f t="shared" si="0"/>
        <v>101</v>
      </c>
      <c r="B13">
        <v>140</v>
      </c>
      <c r="C13">
        <v>5</v>
      </c>
      <c r="D13">
        <v>0.2</v>
      </c>
      <c r="E13">
        <v>3</v>
      </c>
      <c r="F13">
        <v>50</v>
      </c>
      <c r="G13">
        <f t="shared" si="1"/>
        <v>17.099999999999994</v>
      </c>
      <c r="H13">
        <v>71</v>
      </c>
      <c r="I13" s="1">
        <v>30</v>
      </c>
      <c r="J13" s="2">
        <f t="shared" si="2"/>
        <v>3.8333333333333335</v>
      </c>
      <c r="N13">
        <f t="shared" si="3"/>
        <v>16.931818181818183</v>
      </c>
      <c r="T13">
        <v>26.6</v>
      </c>
      <c r="Y13" s="5">
        <v>26.6</v>
      </c>
    </row>
    <row r="14" spans="1:25" x14ac:dyDescent="0.2">
      <c r="A14">
        <f t="shared" si="0"/>
        <v>130</v>
      </c>
      <c r="B14">
        <v>140</v>
      </c>
      <c r="C14">
        <v>5</v>
      </c>
      <c r="D14">
        <v>0.2</v>
      </c>
      <c r="E14">
        <v>3</v>
      </c>
      <c r="F14">
        <v>50</v>
      </c>
      <c r="G14">
        <f t="shared" si="1"/>
        <v>17.099999999999994</v>
      </c>
      <c r="H14">
        <v>100</v>
      </c>
      <c r="I14" s="1">
        <v>30</v>
      </c>
      <c r="J14" s="2">
        <f t="shared" si="2"/>
        <v>3.8333333333333335</v>
      </c>
      <c r="N14">
        <f t="shared" si="3"/>
        <v>16.931818181818183</v>
      </c>
      <c r="T14">
        <v>27</v>
      </c>
      <c r="Y14" s="5">
        <v>27</v>
      </c>
    </row>
    <row r="15" spans="1:25" x14ac:dyDescent="0.2">
      <c r="A15">
        <f t="shared" si="0"/>
        <v>99</v>
      </c>
      <c r="B15">
        <v>160</v>
      </c>
      <c r="C15">
        <v>5</v>
      </c>
      <c r="D15">
        <v>0.2</v>
      </c>
      <c r="E15">
        <v>3</v>
      </c>
      <c r="F15">
        <v>50</v>
      </c>
      <c r="G15">
        <f t="shared" si="1"/>
        <v>17.099999999999994</v>
      </c>
      <c r="H15">
        <v>69</v>
      </c>
      <c r="I15" s="1">
        <v>30</v>
      </c>
      <c r="J15" s="2">
        <f t="shared" si="2"/>
        <v>4.5</v>
      </c>
      <c r="N15">
        <f t="shared" si="3"/>
        <v>16.931818181818183</v>
      </c>
      <c r="T15">
        <v>26.2</v>
      </c>
      <c r="Y15" s="5">
        <v>23.8</v>
      </c>
    </row>
    <row r="16" spans="1:25" x14ac:dyDescent="0.2">
      <c r="A16">
        <f t="shared" si="0"/>
        <v>98</v>
      </c>
      <c r="B16">
        <v>120</v>
      </c>
      <c r="C16">
        <v>5</v>
      </c>
      <c r="D16">
        <v>0.02</v>
      </c>
      <c r="E16">
        <v>3</v>
      </c>
      <c r="F16">
        <v>50</v>
      </c>
      <c r="G16">
        <f t="shared" si="1"/>
        <v>17.099999999999994</v>
      </c>
      <c r="H16">
        <v>68</v>
      </c>
      <c r="I16" s="1">
        <v>30</v>
      </c>
      <c r="J16" s="2">
        <f t="shared" si="2"/>
        <v>3.1666666666666665</v>
      </c>
      <c r="N16">
        <f t="shared" si="3"/>
        <v>16.931818181818183</v>
      </c>
      <c r="T16">
        <v>0.2</v>
      </c>
      <c r="Y16" s="5">
        <v>0</v>
      </c>
    </row>
    <row r="17" spans="1:25" x14ac:dyDescent="0.2">
      <c r="A17">
        <f t="shared" si="0"/>
        <v>134</v>
      </c>
      <c r="B17">
        <v>120</v>
      </c>
      <c r="C17">
        <v>5</v>
      </c>
      <c r="D17">
        <v>0.02</v>
      </c>
      <c r="E17">
        <v>3</v>
      </c>
      <c r="F17">
        <v>50</v>
      </c>
      <c r="G17">
        <f t="shared" si="1"/>
        <v>17.099999999999994</v>
      </c>
      <c r="H17">
        <v>104</v>
      </c>
      <c r="I17" s="1">
        <v>30</v>
      </c>
      <c r="J17" s="2">
        <f t="shared" si="2"/>
        <v>3.1666666666666665</v>
      </c>
      <c r="N17">
        <f t="shared" si="3"/>
        <v>16.931818181818183</v>
      </c>
      <c r="T17">
        <v>3.6</v>
      </c>
      <c r="Y17" s="5">
        <v>0.4</v>
      </c>
    </row>
    <row r="18" spans="1:25" x14ac:dyDescent="0.2">
      <c r="A18">
        <f t="shared" si="0"/>
        <v>99</v>
      </c>
      <c r="B18">
        <v>140</v>
      </c>
      <c r="C18">
        <v>5</v>
      </c>
      <c r="D18">
        <v>0.02</v>
      </c>
      <c r="E18">
        <v>3</v>
      </c>
      <c r="F18">
        <v>50</v>
      </c>
      <c r="G18">
        <f t="shared" si="1"/>
        <v>17.099999999999994</v>
      </c>
      <c r="H18">
        <v>69</v>
      </c>
      <c r="I18" s="1">
        <v>30</v>
      </c>
      <c r="J18" s="2">
        <f t="shared" si="2"/>
        <v>3.8333333333333335</v>
      </c>
      <c r="N18">
        <f t="shared" si="3"/>
        <v>16.931818181818183</v>
      </c>
      <c r="T18">
        <v>3.2</v>
      </c>
      <c r="Y18" s="5">
        <v>0.6</v>
      </c>
    </row>
    <row r="19" spans="1:25" x14ac:dyDescent="0.2">
      <c r="A19">
        <f t="shared" si="0"/>
        <v>74</v>
      </c>
      <c r="B19">
        <v>140</v>
      </c>
      <c r="C19">
        <v>5</v>
      </c>
      <c r="D19">
        <v>0.02</v>
      </c>
      <c r="E19">
        <v>3</v>
      </c>
      <c r="F19">
        <v>50</v>
      </c>
      <c r="G19">
        <f t="shared" si="1"/>
        <v>17.099999999999994</v>
      </c>
      <c r="H19">
        <v>44</v>
      </c>
      <c r="I19" s="1">
        <v>30</v>
      </c>
      <c r="J19" s="2">
        <f t="shared" si="2"/>
        <v>3.8333333333333335</v>
      </c>
      <c r="N19">
        <f t="shared" si="3"/>
        <v>16.931818181818183</v>
      </c>
      <c r="T19">
        <v>0.8</v>
      </c>
      <c r="Y19" s="5">
        <v>0</v>
      </c>
    </row>
    <row r="20" spans="1:25" x14ac:dyDescent="0.2">
      <c r="A20">
        <f t="shared" si="0"/>
        <v>66</v>
      </c>
      <c r="B20">
        <v>120</v>
      </c>
      <c r="C20">
        <v>5</v>
      </c>
      <c r="D20">
        <v>0.1</v>
      </c>
      <c r="E20">
        <v>3</v>
      </c>
      <c r="F20">
        <v>50</v>
      </c>
      <c r="G20">
        <f t="shared" si="1"/>
        <v>17.099999999999994</v>
      </c>
      <c r="H20">
        <v>36</v>
      </c>
      <c r="I20" s="1">
        <v>30</v>
      </c>
      <c r="J20" s="2">
        <f t="shared" si="2"/>
        <v>3.1666666666666665</v>
      </c>
      <c r="N20">
        <f t="shared" si="3"/>
        <v>16.931818181818183</v>
      </c>
      <c r="T20">
        <v>4.5999999999999996</v>
      </c>
      <c r="Y20" s="5">
        <v>2</v>
      </c>
    </row>
    <row r="21" spans="1:25" ht="15.75" customHeight="1" x14ac:dyDescent="0.2">
      <c r="A21">
        <f t="shared" si="0"/>
        <v>97</v>
      </c>
      <c r="B21">
        <v>120</v>
      </c>
      <c r="C21">
        <v>5</v>
      </c>
      <c r="D21">
        <v>0.1</v>
      </c>
      <c r="E21">
        <v>3</v>
      </c>
      <c r="F21">
        <v>50</v>
      </c>
      <c r="G21">
        <f t="shared" si="1"/>
        <v>17.099999999999994</v>
      </c>
      <c r="H21">
        <v>67</v>
      </c>
      <c r="I21" s="1">
        <v>30</v>
      </c>
      <c r="J21" s="2">
        <f t="shared" si="2"/>
        <v>3.1666666666666665</v>
      </c>
      <c r="N21">
        <f t="shared" si="3"/>
        <v>16.931818181818183</v>
      </c>
      <c r="T21">
        <v>10.6</v>
      </c>
      <c r="Y21" s="5">
        <v>6.6</v>
      </c>
    </row>
    <row r="22" spans="1:25" ht="15.75" customHeight="1" x14ac:dyDescent="0.2">
      <c r="A22">
        <f t="shared" si="0"/>
        <v>70</v>
      </c>
      <c r="B22">
        <v>140</v>
      </c>
      <c r="C22">
        <v>5</v>
      </c>
      <c r="D22">
        <v>0.1</v>
      </c>
      <c r="E22">
        <v>3</v>
      </c>
      <c r="F22">
        <v>50</v>
      </c>
      <c r="G22">
        <f t="shared" si="1"/>
        <v>17.099999999999994</v>
      </c>
      <c r="H22">
        <v>40</v>
      </c>
      <c r="I22" s="1">
        <v>30</v>
      </c>
      <c r="J22" s="2">
        <f t="shared" si="2"/>
        <v>3.8333333333333335</v>
      </c>
      <c r="N22">
        <f t="shared" si="3"/>
        <v>16.931818181818183</v>
      </c>
      <c r="T22">
        <v>21.400000000000002</v>
      </c>
      <c r="Y22" s="5">
        <v>20.6</v>
      </c>
    </row>
    <row r="23" spans="1:25" ht="15.75" customHeight="1" x14ac:dyDescent="0.2">
      <c r="A23">
        <f t="shared" si="0"/>
        <v>100</v>
      </c>
      <c r="B23">
        <v>140</v>
      </c>
      <c r="C23">
        <v>5</v>
      </c>
      <c r="D23">
        <v>0.1</v>
      </c>
      <c r="E23">
        <v>3</v>
      </c>
      <c r="F23">
        <v>50</v>
      </c>
      <c r="G23">
        <f t="shared" si="1"/>
        <v>17.099999999999994</v>
      </c>
      <c r="H23">
        <v>70</v>
      </c>
      <c r="I23" s="1">
        <v>30</v>
      </c>
      <c r="J23" s="2">
        <f t="shared" si="2"/>
        <v>3.8333333333333335</v>
      </c>
      <c r="N23">
        <f t="shared" si="3"/>
        <v>16.931818181818183</v>
      </c>
      <c r="T23">
        <v>24.4</v>
      </c>
      <c r="Y23" s="5">
        <v>24.4</v>
      </c>
    </row>
    <row r="24" spans="1:25" ht="15.75" customHeight="1" x14ac:dyDescent="0.2">
      <c r="A24">
        <f t="shared" si="0"/>
        <v>66</v>
      </c>
      <c r="B24">
        <v>120</v>
      </c>
      <c r="C24">
        <v>5</v>
      </c>
      <c r="D24">
        <v>0.2</v>
      </c>
      <c r="E24">
        <v>3</v>
      </c>
      <c r="F24">
        <v>50</v>
      </c>
      <c r="G24">
        <f t="shared" si="1"/>
        <v>17.099999999999994</v>
      </c>
      <c r="H24">
        <v>36</v>
      </c>
      <c r="I24" s="1">
        <v>30</v>
      </c>
      <c r="J24" s="2">
        <f t="shared" si="2"/>
        <v>3.1666666666666665</v>
      </c>
      <c r="N24">
        <f t="shared" si="3"/>
        <v>16.931818181818183</v>
      </c>
      <c r="T24">
        <v>11.6</v>
      </c>
      <c r="Y24" s="5">
        <v>9.1999999999999993</v>
      </c>
    </row>
    <row r="25" spans="1:25" ht="15.75" customHeight="1" x14ac:dyDescent="0.2">
      <c r="A25">
        <f t="shared" si="0"/>
        <v>95</v>
      </c>
      <c r="B25">
        <v>120</v>
      </c>
      <c r="C25">
        <v>5</v>
      </c>
      <c r="D25">
        <v>0.2</v>
      </c>
      <c r="E25">
        <v>3</v>
      </c>
      <c r="F25">
        <v>50</v>
      </c>
      <c r="G25">
        <f t="shared" si="1"/>
        <v>17.099999999999994</v>
      </c>
      <c r="H25">
        <v>65</v>
      </c>
      <c r="I25" s="1">
        <v>30</v>
      </c>
      <c r="J25" s="2">
        <f t="shared" si="2"/>
        <v>3.1666666666666665</v>
      </c>
      <c r="N25">
        <f t="shared" si="3"/>
        <v>16.931818181818183</v>
      </c>
      <c r="T25">
        <v>17.8</v>
      </c>
      <c r="Y25" s="5">
        <v>17.2</v>
      </c>
    </row>
    <row r="26" spans="1:25" ht="15.75" customHeight="1" x14ac:dyDescent="0.2">
      <c r="A26">
        <f t="shared" si="0"/>
        <v>65</v>
      </c>
      <c r="B26">
        <v>140</v>
      </c>
      <c r="C26">
        <v>5</v>
      </c>
      <c r="D26">
        <v>0.2</v>
      </c>
      <c r="E26">
        <v>3</v>
      </c>
      <c r="F26">
        <v>50</v>
      </c>
      <c r="G26">
        <f t="shared" si="1"/>
        <v>17.099999999999994</v>
      </c>
      <c r="H26">
        <v>35</v>
      </c>
      <c r="I26" s="1">
        <v>30</v>
      </c>
      <c r="J26" s="2">
        <f t="shared" si="2"/>
        <v>3.8333333333333335</v>
      </c>
      <c r="N26">
        <f t="shared" si="3"/>
        <v>16.931818181818183</v>
      </c>
      <c r="T26">
        <v>26.2</v>
      </c>
      <c r="Y26" s="5">
        <v>26.2</v>
      </c>
    </row>
    <row r="27" spans="1:25" ht="15.75" customHeight="1" x14ac:dyDescent="0.2">
      <c r="A27">
        <f t="shared" si="0"/>
        <v>80</v>
      </c>
      <c r="B27">
        <v>140</v>
      </c>
      <c r="C27">
        <v>5</v>
      </c>
      <c r="D27">
        <v>0.2</v>
      </c>
      <c r="E27">
        <v>3</v>
      </c>
      <c r="F27">
        <v>50</v>
      </c>
      <c r="G27">
        <f t="shared" si="1"/>
        <v>17.099999999999994</v>
      </c>
      <c r="H27">
        <v>50</v>
      </c>
      <c r="I27" s="1">
        <v>30</v>
      </c>
      <c r="J27" s="2">
        <f t="shared" si="2"/>
        <v>3.8333333333333335</v>
      </c>
      <c r="N27">
        <f t="shared" si="3"/>
        <v>16.931818181818183</v>
      </c>
      <c r="T27">
        <v>25.2</v>
      </c>
      <c r="Y27" s="5">
        <v>25.2</v>
      </c>
    </row>
    <row r="28" spans="1:25" ht="15.75" customHeight="1" x14ac:dyDescent="0.2">
      <c r="A28">
        <f t="shared" si="0"/>
        <v>59</v>
      </c>
      <c r="B28">
        <v>150</v>
      </c>
      <c r="C28">
        <v>5</v>
      </c>
      <c r="D28">
        <v>0</v>
      </c>
      <c r="E28">
        <v>3</v>
      </c>
      <c r="F28">
        <v>50</v>
      </c>
      <c r="G28">
        <f t="shared" si="1"/>
        <v>17.099999999999994</v>
      </c>
      <c r="H28">
        <v>29</v>
      </c>
      <c r="I28" s="1">
        <v>30</v>
      </c>
      <c r="J28" s="2">
        <f t="shared" si="2"/>
        <v>4.166666666666667</v>
      </c>
      <c r="N28">
        <f t="shared" si="3"/>
        <v>16.931818181818183</v>
      </c>
      <c r="T28">
        <v>1</v>
      </c>
      <c r="Y28" s="5">
        <v>0</v>
      </c>
    </row>
    <row r="29" spans="1:25" ht="15.75" customHeight="1" x14ac:dyDescent="0.2">
      <c r="A29">
        <f t="shared" si="0"/>
        <v>30</v>
      </c>
      <c r="B29">
        <v>150</v>
      </c>
      <c r="C29">
        <v>5</v>
      </c>
      <c r="D29">
        <v>0</v>
      </c>
      <c r="E29">
        <v>3</v>
      </c>
      <c r="F29">
        <v>50</v>
      </c>
      <c r="G29">
        <f t="shared" si="1"/>
        <v>17.099999999999994</v>
      </c>
      <c r="H29">
        <v>0</v>
      </c>
      <c r="I29" s="1">
        <v>30</v>
      </c>
      <c r="J29" s="2">
        <f t="shared" si="2"/>
        <v>4.166666666666667</v>
      </c>
      <c r="N29">
        <f t="shared" si="3"/>
        <v>16.931818181818183</v>
      </c>
      <c r="T29">
        <v>3.2</v>
      </c>
      <c r="Y29" s="5">
        <v>0.2</v>
      </c>
    </row>
    <row r="30" spans="1:25" ht="15.75" customHeight="1" x14ac:dyDescent="0.2">
      <c r="A30">
        <f t="shared" si="0"/>
        <v>99</v>
      </c>
      <c r="B30">
        <v>150</v>
      </c>
      <c r="C30">
        <v>5</v>
      </c>
      <c r="D30">
        <v>0</v>
      </c>
      <c r="E30">
        <v>3</v>
      </c>
      <c r="F30">
        <v>50</v>
      </c>
      <c r="G30">
        <f t="shared" si="1"/>
        <v>17.099999999999994</v>
      </c>
      <c r="H30">
        <v>69</v>
      </c>
      <c r="I30" s="1">
        <v>30</v>
      </c>
      <c r="J30" s="2">
        <f t="shared" si="2"/>
        <v>4.166666666666667</v>
      </c>
      <c r="N30">
        <f t="shared" si="3"/>
        <v>16.931818181818183</v>
      </c>
      <c r="T30">
        <v>6.6000000000000005</v>
      </c>
      <c r="X30" s="5" t="s">
        <v>34</v>
      </c>
      <c r="Y30" s="5">
        <v>0.2</v>
      </c>
    </row>
    <row r="31" spans="1:25" ht="15.75" customHeight="1" x14ac:dyDescent="0.2">
      <c r="A31">
        <f t="shared" si="0"/>
        <v>143</v>
      </c>
      <c r="B31">
        <v>150</v>
      </c>
      <c r="C31">
        <v>5</v>
      </c>
      <c r="D31">
        <v>0</v>
      </c>
      <c r="E31">
        <v>3</v>
      </c>
      <c r="F31">
        <v>50</v>
      </c>
      <c r="G31">
        <f t="shared" si="1"/>
        <v>17.099999999999994</v>
      </c>
      <c r="H31">
        <v>113</v>
      </c>
      <c r="I31" s="1">
        <v>30</v>
      </c>
      <c r="J31" s="2">
        <f t="shared" si="2"/>
        <v>4.166666666666667</v>
      </c>
      <c r="N31">
        <f t="shared" si="3"/>
        <v>16.931818181818183</v>
      </c>
      <c r="T31">
        <v>16</v>
      </c>
      <c r="Y31" s="5">
        <v>1.2</v>
      </c>
    </row>
    <row r="32" spans="1:25" ht="15.75" customHeight="1" x14ac:dyDescent="0.2">
      <c r="A32">
        <f t="shared" si="0"/>
        <v>37</v>
      </c>
      <c r="B32">
        <v>170</v>
      </c>
      <c r="C32">
        <v>5</v>
      </c>
      <c r="D32">
        <v>0</v>
      </c>
      <c r="E32">
        <v>3</v>
      </c>
      <c r="F32">
        <v>50</v>
      </c>
      <c r="G32">
        <f t="shared" si="1"/>
        <v>17.099999999999994</v>
      </c>
      <c r="H32">
        <v>7</v>
      </c>
      <c r="I32" s="1">
        <v>30</v>
      </c>
      <c r="J32" s="2">
        <f t="shared" si="2"/>
        <v>4.833333333333333</v>
      </c>
      <c r="N32">
        <f t="shared" si="3"/>
        <v>16.931818181818183</v>
      </c>
      <c r="T32">
        <v>1.2</v>
      </c>
      <c r="Y32" s="5">
        <v>0</v>
      </c>
    </row>
    <row r="33" spans="1:25" ht="15.75" customHeight="1" x14ac:dyDescent="0.2">
      <c r="A33">
        <f t="shared" si="0"/>
        <v>48</v>
      </c>
      <c r="B33">
        <v>170</v>
      </c>
      <c r="C33">
        <v>5</v>
      </c>
      <c r="D33">
        <v>0</v>
      </c>
      <c r="E33">
        <v>3</v>
      </c>
      <c r="F33">
        <v>50</v>
      </c>
      <c r="G33">
        <f t="shared" si="1"/>
        <v>17.099999999999994</v>
      </c>
      <c r="H33">
        <v>18</v>
      </c>
      <c r="I33" s="1">
        <v>30</v>
      </c>
      <c r="J33" s="2">
        <f t="shared" si="2"/>
        <v>4.833333333333333</v>
      </c>
      <c r="N33">
        <f t="shared" si="3"/>
        <v>16.931818181818183</v>
      </c>
      <c r="T33">
        <v>11.6</v>
      </c>
      <c r="Y33" s="5">
        <v>0.6</v>
      </c>
    </row>
    <row r="34" spans="1:25" ht="15.75" customHeight="1" x14ac:dyDescent="0.2">
      <c r="A34">
        <f t="shared" si="0"/>
        <v>90</v>
      </c>
      <c r="B34">
        <v>170</v>
      </c>
      <c r="C34">
        <v>5</v>
      </c>
      <c r="D34">
        <v>0</v>
      </c>
      <c r="E34">
        <v>3</v>
      </c>
      <c r="F34">
        <v>50</v>
      </c>
      <c r="G34">
        <f t="shared" si="1"/>
        <v>17.099999999999994</v>
      </c>
      <c r="H34">
        <v>60</v>
      </c>
      <c r="I34" s="1">
        <v>30</v>
      </c>
      <c r="J34" s="2">
        <f t="shared" si="2"/>
        <v>4.833333333333333</v>
      </c>
      <c r="N34">
        <f t="shared" si="3"/>
        <v>16.931818181818183</v>
      </c>
      <c r="T34">
        <v>23</v>
      </c>
      <c r="Y34" s="5">
        <v>7.6</v>
      </c>
    </row>
    <row r="35" spans="1:25" ht="15.75" customHeight="1" x14ac:dyDescent="0.2">
      <c r="A35">
        <f t="shared" si="0"/>
        <v>50</v>
      </c>
      <c r="B35">
        <v>200</v>
      </c>
      <c r="C35">
        <v>5</v>
      </c>
      <c r="D35">
        <v>0</v>
      </c>
      <c r="E35">
        <v>3</v>
      </c>
      <c r="F35">
        <v>50</v>
      </c>
      <c r="G35">
        <f t="shared" si="1"/>
        <v>17.099999999999994</v>
      </c>
      <c r="H35">
        <v>20</v>
      </c>
      <c r="I35" s="1">
        <v>30</v>
      </c>
      <c r="J35" s="2">
        <f t="shared" si="2"/>
        <v>5.833333333333333</v>
      </c>
      <c r="N35">
        <f t="shared" si="3"/>
        <v>16.931818181818183</v>
      </c>
      <c r="T35">
        <v>23.6</v>
      </c>
      <c r="Y35" s="5">
        <v>9.6</v>
      </c>
    </row>
    <row r="36" spans="1:25" ht="15.75" customHeight="1" x14ac:dyDescent="0.2">
      <c r="A36">
        <f t="shared" si="0"/>
        <v>67</v>
      </c>
      <c r="B36">
        <v>200</v>
      </c>
      <c r="C36">
        <v>5</v>
      </c>
      <c r="D36">
        <v>0</v>
      </c>
      <c r="E36">
        <v>3</v>
      </c>
      <c r="F36">
        <v>50</v>
      </c>
      <c r="G36">
        <f t="shared" si="1"/>
        <v>17.099999999999994</v>
      </c>
      <c r="H36">
        <v>37</v>
      </c>
      <c r="I36" s="1">
        <v>30</v>
      </c>
      <c r="J36" s="2">
        <f t="shared" si="2"/>
        <v>5.833333333333333</v>
      </c>
      <c r="N36">
        <f t="shared" si="3"/>
        <v>16.931818181818183</v>
      </c>
      <c r="T36">
        <v>17.2</v>
      </c>
      <c r="Y36" s="5">
        <v>4.2</v>
      </c>
    </row>
    <row r="37" spans="1:25" ht="15.75" customHeight="1" x14ac:dyDescent="0.2">
      <c r="A37">
        <f t="shared" si="0"/>
        <v>100</v>
      </c>
      <c r="B37">
        <v>200</v>
      </c>
      <c r="C37">
        <v>5</v>
      </c>
      <c r="D37">
        <v>0</v>
      </c>
      <c r="E37">
        <v>3</v>
      </c>
      <c r="F37">
        <v>50</v>
      </c>
      <c r="G37">
        <f t="shared" si="1"/>
        <v>17.099999999999994</v>
      </c>
      <c r="H37">
        <v>70</v>
      </c>
      <c r="I37" s="1">
        <v>30</v>
      </c>
      <c r="J37" s="2">
        <f t="shared" si="2"/>
        <v>5.833333333333333</v>
      </c>
      <c r="N37">
        <f t="shared" si="3"/>
        <v>16.931818181818183</v>
      </c>
      <c r="T37">
        <v>10.6</v>
      </c>
      <c r="Y37" s="5">
        <v>0.4</v>
      </c>
    </row>
    <row r="38" spans="1:25" ht="15.75" customHeight="1" x14ac:dyDescent="0.2">
      <c r="A38">
        <f t="shared" si="0"/>
        <v>85</v>
      </c>
      <c r="B38">
        <v>140</v>
      </c>
      <c r="C38">
        <v>5</v>
      </c>
      <c r="D38">
        <v>0.02</v>
      </c>
      <c r="E38">
        <v>3</v>
      </c>
      <c r="F38">
        <v>50</v>
      </c>
      <c r="G38">
        <f t="shared" si="1"/>
        <v>17.099999999999994</v>
      </c>
      <c r="H38">
        <v>55</v>
      </c>
      <c r="I38" s="1">
        <v>30</v>
      </c>
      <c r="J38" s="2">
        <f t="shared" si="2"/>
        <v>3.8333333333333335</v>
      </c>
      <c r="N38">
        <f t="shared" si="3"/>
        <v>16.931818181818183</v>
      </c>
      <c r="T38">
        <v>0.2</v>
      </c>
      <c r="Y38" s="5">
        <v>0</v>
      </c>
    </row>
    <row r="39" spans="1:25" ht="15.75" customHeight="1" x14ac:dyDescent="0.2">
      <c r="A39">
        <f t="shared" si="0"/>
        <v>133</v>
      </c>
      <c r="B39">
        <v>140</v>
      </c>
      <c r="C39">
        <v>5</v>
      </c>
      <c r="D39">
        <v>0.02</v>
      </c>
      <c r="E39">
        <v>3</v>
      </c>
      <c r="F39">
        <v>50</v>
      </c>
      <c r="G39">
        <f t="shared" si="1"/>
        <v>17.099999999999994</v>
      </c>
      <c r="H39">
        <v>103</v>
      </c>
      <c r="I39" s="1">
        <v>30</v>
      </c>
      <c r="J39" s="2">
        <f t="shared" si="2"/>
        <v>3.8333333333333335</v>
      </c>
      <c r="N39">
        <f t="shared" si="3"/>
        <v>16.931818181818183</v>
      </c>
      <c r="T39">
        <v>1.4</v>
      </c>
      <c r="Y39" s="5">
        <v>0.2</v>
      </c>
    </row>
    <row r="40" spans="1:25" ht="15.75" customHeight="1" x14ac:dyDescent="0.2">
      <c r="A40">
        <f t="shared" si="0"/>
        <v>86</v>
      </c>
      <c r="B40">
        <v>170</v>
      </c>
      <c r="C40">
        <v>5</v>
      </c>
      <c r="D40">
        <v>0.02</v>
      </c>
      <c r="E40">
        <v>3</v>
      </c>
      <c r="F40">
        <v>50</v>
      </c>
      <c r="G40">
        <f t="shared" si="1"/>
        <v>17.099999999999994</v>
      </c>
      <c r="H40">
        <v>56</v>
      </c>
      <c r="I40" s="1">
        <v>30</v>
      </c>
      <c r="J40" s="2">
        <f t="shared" si="2"/>
        <v>4.833333333333333</v>
      </c>
      <c r="N40">
        <f t="shared" si="3"/>
        <v>16.931818181818183</v>
      </c>
      <c r="T40">
        <v>12.2</v>
      </c>
      <c r="Y40" s="5">
        <v>4.2</v>
      </c>
    </row>
    <row r="41" spans="1:25" ht="15.75" customHeight="1" x14ac:dyDescent="0.2">
      <c r="A41">
        <f t="shared" si="0"/>
        <v>133</v>
      </c>
      <c r="B41">
        <v>170</v>
      </c>
      <c r="C41">
        <v>5</v>
      </c>
      <c r="D41">
        <v>0.02</v>
      </c>
      <c r="E41">
        <v>3</v>
      </c>
      <c r="F41">
        <v>50</v>
      </c>
      <c r="G41">
        <f t="shared" si="1"/>
        <v>17.099999999999994</v>
      </c>
      <c r="H41">
        <v>103</v>
      </c>
      <c r="I41" s="1">
        <v>30</v>
      </c>
      <c r="J41" s="2">
        <f t="shared" si="2"/>
        <v>4.833333333333333</v>
      </c>
      <c r="N41">
        <f t="shared" si="3"/>
        <v>16.931818181818183</v>
      </c>
      <c r="T41">
        <v>11.8</v>
      </c>
      <c r="Y41" s="5">
        <v>8.6</v>
      </c>
    </row>
    <row r="42" spans="1:25" ht="15.75" customHeight="1" x14ac:dyDescent="0.2">
      <c r="A42">
        <f t="shared" si="0"/>
        <v>85</v>
      </c>
      <c r="B42">
        <v>140</v>
      </c>
      <c r="C42">
        <v>5</v>
      </c>
      <c r="D42">
        <v>0.15</v>
      </c>
      <c r="E42">
        <v>3</v>
      </c>
      <c r="F42">
        <v>50</v>
      </c>
      <c r="G42">
        <f t="shared" si="1"/>
        <v>17.099999999999994</v>
      </c>
      <c r="H42">
        <v>55</v>
      </c>
      <c r="I42" s="1">
        <v>30</v>
      </c>
      <c r="J42" s="2">
        <f t="shared" si="2"/>
        <v>3.8333333333333335</v>
      </c>
      <c r="N42">
        <f t="shared" si="3"/>
        <v>16.931818181818183</v>
      </c>
      <c r="T42">
        <v>0.6</v>
      </c>
      <c r="Y42" s="5">
        <v>0</v>
      </c>
    </row>
    <row r="43" spans="1:25" ht="15.75" customHeight="1" x14ac:dyDescent="0.2">
      <c r="A43">
        <f t="shared" si="0"/>
        <v>135</v>
      </c>
      <c r="B43">
        <v>140</v>
      </c>
      <c r="C43">
        <v>5</v>
      </c>
      <c r="D43">
        <v>0.15</v>
      </c>
      <c r="E43">
        <v>3</v>
      </c>
      <c r="F43">
        <v>50</v>
      </c>
      <c r="G43">
        <f t="shared" si="1"/>
        <v>17.099999999999994</v>
      </c>
      <c r="H43">
        <v>105</v>
      </c>
      <c r="I43" s="1">
        <v>30</v>
      </c>
      <c r="J43" s="2">
        <f t="shared" si="2"/>
        <v>3.8333333333333335</v>
      </c>
      <c r="N43">
        <f t="shared" si="3"/>
        <v>16.931818181818183</v>
      </c>
      <c r="T43">
        <v>5.2</v>
      </c>
      <c r="Y43" s="5">
        <v>0.4</v>
      </c>
    </row>
    <row r="44" spans="1:25" ht="15.75" customHeight="1" x14ac:dyDescent="0.2">
      <c r="A44">
        <f t="shared" si="0"/>
        <v>85</v>
      </c>
      <c r="B44">
        <v>170</v>
      </c>
      <c r="C44">
        <v>5</v>
      </c>
      <c r="D44">
        <v>0.15</v>
      </c>
      <c r="E44">
        <v>3</v>
      </c>
      <c r="F44">
        <v>50</v>
      </c>
      <c r="G44">
        <f t="shared" si="1"/>
        <v>17.099999999999994</v>
      </c>
      <c r="H44">
        <v>55</v>
      </c>
      <c r="I44" s="1">
        <v>30</v>
      </c>
      <c r="J44" s="2">
        <f t="shared" si="2"/>
        <v>4.833333333333333</v>
      </c>
      <c r="N44">
        <f t="shared" si="3"/>
        <v>16.931818181818183</v>
      </c>
      <c r="T44">
        <v>23</v>
      </c>
      <c r="Y44" s="5">
        <v>7.6</v>
      </c>
    </row>
    <row r="45" spans="1:25" ht="15.75" customHeight="1" x14ac:dyDescent="0.2">
      <c r="A45">
        <f t="shared" si="0"/>
        <v>130</v>
      </c>
      <c r="B45">
        <v>170</v>
      </c>
      <c r="C45">
        <v>5</v>
      </c>
      <c r="D45">
        <v>0.15</v>
      </c>
      <c r="E45">
        <v>3</v>
      </c>
      <c r="F45">
        <v>50</v>
      </c>
      <c r="G45">
        <f t="shared" si="1"/>
        <v>17.099999999999994</v>
      </c>
      <c r="H45">
        <v>100</v>
      </c>
      <c r="I45" s="1">
        <v>30</v>
      </c>
      <c r="J45" s="2">
        <f t="shared" si="2"/>
        <v>4.833333333333333</v>
      </c>
      <c r="N45">
        <f t="shared" si="3"/>
        <v>16.931818181818183</v>
      </c>
      <c r="T45">
        <v>21.8</v>
      </c>
      <c r="Y45" s="5">
        <v>11.8</v>
      </c>
    </row>
    <row r="46" spans="1:25" ht="15.75" customHeight="1" x14ac:dyDescent="0.2"/>
    <row r="47" spans="1:25" ht="15.75" customHeight="1" x14ac:dyDescent="0.2"/>
    <row r="48" spans="1:2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2019-06-24T17:15:29Z</dcterms:modified>
</cp:coreProperties>
</file>