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Fourth Year/Renamed_Data/"/>
    </mc:Choice>
  </mc:AlternateContent>
  <xr:revisionPtr revIDLastSave="0" documentId="13_ncr:1_{0E9098EF-82F8-8543-AA9E-113F4FC45EB3}" xr6:coauthVersionLast="43" xr6:coauthVersionMax="43" xr10:uidLastSave="{00000000-0000-0000-0000-000000000000}"/>
  <bookViews>
    <workbookView xWindow="38400" yWindow="2180" windowWidth="25600" windowHeight="16000" activeTab="1" xr2:uid="{00000000-000D-0000-FFFF-FFFF00000000}"/>
  </bookViews>
  <sheets>
    <sheet name="Sheet1" sheetId="1" r:id="rId1"/>
    <sheet name="Data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" i="2" l="1"/>
  <c r="H14" i="2"/>
  <c r="H13" i="2"/>
  <c r="H12" i="2"/>
  <c r="H11" i="2"/>
  <c r="H10" i="2"/>
  <c r="H9" i="2"/>
  <c r="H8" i="2"/>
  <c r="H7" i="2"/>
  <c r="H6" i="2"/>
  <c r="H5" i="2"/>
  <c r="H4" i="2"/>
  <c r="H3" i="2"/>
  <c r="D21" i="1"/>
  <c r="J15" i="1"/>
  <c r="J14" i="1"/>
  <c r="J13" i="1"/>
  <c r="J12" i="1"/>
  <c r="J11" i="1"/>
  <c r="J10" i="1"/>
  <c r="E9" i="1"/>
  <c r="D6" i="1"/>
</calcChain>
</file>

<file path=xl/sharedStrings.xml><?xml version="1.0" encoding="utf-8"?>
<sst xmlns="http://schemas.openxmlformats.org/spreadsheetml/2006/main" count="39" uniqueCount="34">
  <si>
    <t>Reactor Conditions</t>
  </si>
  <si>
    <t>Conditions</t>
  </si>
  <si>
    <t>LSR</t>
  </si>
  <si>
    <t>T</t>
  </si>
  <si>
    <t>Size (mm)</t>
  </si>
  <si>
    <t>Moisture</t>
  </si>
  <si>
    <t>Heating Rate Deg/min</t>
  </si>
  <si>
    <t>Xylan</t>
  </si>
  <si>
    <t>Time(min)</t>
  </si>
  <si>
    <t>Xylose (g/100g)</t>
  </si>
  <si>
    <t>g/L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</si>
  <si>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</si>
  <si>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</si>
  <si>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</si>
  <si>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</si>
  <si>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</si>
  <si>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</si>
  <si>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</si>
  <si>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</si>
  <si>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</si>
  <si>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</si>
  <si>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</si>
  <si>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</si>
  <si>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</si>
  <si>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</si>
  <si>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</si>
  <si>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</si>
  <si>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</si>
  <si>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Estimating Feed Mass</t>
  </si>
  <si>
    <t>Rhammose</t>
  </si>
  <si>
    <t>Arbinose</t>
  </si>
  <si>
    <t>Furfural</t>
  </si>
  <si>
    <t>Hydroxymethylfurfural</t>
  </si>
  <si>
    <t>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</si>
</sst>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zoomScale="184" zoomScaleNormal="184" workbookViewId="0"/>
  </sheetViews>
  <sheetFormatPr baseColWidth="10" defaultColWidth="14.5" defaultRowHeight="15" customHeight="1" x14ac:dyDescent="0.2"/>
  <cols>
    <col min="1" max="26" width="8.83203125" customWidth="1"/>
  </cols>
  <sheetData>
    <row r="1" spans="1:10" x14ac:dyDescent="0.2">
      <c r="A1" t="s">
        <v>1</v>
      </c>
    </row>
    <row r="2" spans="1:10" x14ac:dyDescent="0.2">
      <c r="C2" t="s">
        <v>2</v>
      </c>
      <c r="D2">
        <v>8</v>
      </c>
    </row>
    <row r="3" spans="1:10" x14ac:dyDescent="0.2">
      <c r="C3" t="s">
        <v>3</v>
      </c>
      <c r="D3">
        <v>160</v>
      </c>
    </row>
    <row r="4" spans="1:10" x14ac:dyDescent="0.2">
      <c r="C4" t="s">
        <v>4</v>
      </c>
      <c r="D4">
        <v>8</v>
      </c>
    </row>
    <row r="5" spans="1:10" x14ac:dyDescent="0.2">
      <c r="C5" t="s">
        <v>5</v>
      </c>
      <c r="D5">
        <v>20</v>
      </c>
    </row>
    <row r="6" spans="1:10" x14ac:dyDescent="0.2">
      <c r="C6" t="s">
        <v>6</v>
      </c>
      <c r="D6">
        <f>8</f>
        <v>8</v>
      </c>
    </row>
    <row r="9" spans="1:10" x14ac:dyDescent="0.2">
      <c r="C9" t="s">
        <v>7</v>
      </c>
      <c r="D9">
        <v>16.600000000000001</v>
      </c>
      <c r="E9">
        <f>D9/0.88</f>
        <v>18.863636363636367</v>
      </c>
      <c r="H9" t="s">
        <v>8</v>
      </c>
      <c r="I9" t="s">
        <v>9</v>
      </c>
      <c r="J9" t="s">
        <v>10</v>
      </c>
    </row>
    <row r="10" spans="1:10" x14ac:dyDescent="0.2">
      <c r="H10">
        <v>30</v>
      </c>
      <c r="I10">
        <v>0.6</v>
      </c>
      <c r="J10">
        <f t="shared" ref="J10:J15" si="0">I10/$D$2*10</f>
        <v>0.75</v>
      </c>
    </row>
    <row r="11" spans="1:10" x14ac:dyDescent="0.2">
      <c r="H11">
        <v>40</v>
      </c>
      <c r="I11">
        <v>0.71</v>
      </c>
      <c r="J11">
        <f t="shared" si="0"/>
        <v>0.88749999999999996</v>
      </c>
    </row>
    <row r="12" spans="1:10" x14ac:dyDescent="0.2">
      <c r="H12">
        <v>48</v>
      </c>
      <c r="I12">
        <v>1</v>
      </c>
      <c r="J12">
        <f t="shared" si="0"/>
        <v>1.25</v>
      </c>
    </row>
    <row r="13" spans="1:10" x14ac:dyDescent="0.2">
      <c r="H13">
        <v>54</v>
      </c>
      <c r="I13">
        <v>1.32</v>
      </c>
      <c r="J13">
        <f t="shared" si="0"/>
        <v>1.6500000000000001</v>
      </c>
    </row>
    <row r="14" spans="1:10" x14ac:dyDescent="0.2">
      <c r="H14">
        <v>60</v>
      </c>
      <c r="I14">
        <v>1.49</v>
      </c>
      <c r="J14">
        <f t="shared" si="0"/>
        <v>1.8625</v>
      </c>
    </row>
    <row r="15" spans="1:10" x14ac:dyDescent="0.2">
      <c r="H15">
        <v>66</v>
      </c>
      <c r="I15">
        <v>1.69</v>
      </c>
      <c r="J15">
        <f t="shared" si="0"/>
        <v>2.1124999999999998</v>
      </c>
    </row>
    <row r="18" spans="4:4" x14ac:dyDescent="0.2">
      <c r="D18" t="s">
        <v>28</v>
      </c>
    </row>
    <row r="21" spans="4:4" ht="15.75" customHeight="1" x14ac:dyDescent="0.2">
      <c r="D21">
        <f>300/2/(D2+1)</f>
        <v>16.666666666666668</v>
      </c>
    </row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"/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topLeftCell="E1" workbookViewId="0">
      <selection activeCell="Y10" sqref="Y10"/>
    </sheetView>
  </sheetViews>
  <sheetFormatPr baseColWidth="10" defaultColWidth="14.5" defaultRowHeight="15" customHeight="1" x14ac:dyDescent="0.2"/>
  <cols>
    <col min="1" max="1" width="8.83203125" customWidth="1"/>
    <col min="2" max="2" width="17.6640625" customWidth="1"/>
    <col min="3" max="3" width="8.83203125" customWidth="1"/>
    <col min="4" max="4" width="11.83203125" customWidth="1"/>
    <col min="5" max="19" width="8.83203125" customWidth="1"/>
    <col min="20" max="20" width="16.33203125" customWidth="1"/>
    <col min="21" max="26" width="8.83203125" customWidth="1"/>
  </cols>
  <sheetData>
    <row r="1" spans="1:25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2" t="s">
        <v>11</v>
      </c>
      <c r="L1" s="3"/>
      <c r="M1" s="3"/>
      <c r="N1" s="3"/>
      <c r="O1" s="3"/>
      <c r="P1" s="3"/>
      <c r="Q1" s="2" t="s">
        <v>12</v>
      </c>
      <c r="R1" s="3"/>
      <c r="S1" s="3"/>
      <c r="T1" s="3"/>
      <c r="U1" s="3"/>
      <c r="V1" s="3"/>
      <c r="W1" s="3"/>
      <c r="X1" s="3"/>
    </row>
    <row r="2" spans="1:25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29</v>
      </c>
      <c r="Q2" t="s">
        <v>30</v>
      </c>
      <c r="R2" t="s">
        <v>24</v>
      </c>
      <c r="S2" t="s">
        <v>25</v>
      </c>
      <c r="T2" t="s">
        <v>26</v>
      </c>
      <c r="U2" t="s">
        <v>27</v>
      </c>
      <c r="V2" t="s">
        <v>29</v>
      </c>
      <c r="W2" t="s">
        <v>31</v>
      </c>
      <c r="X2" t="s">
        <v>32</v>
      </c>
      <c r="Y2" s="4" t="s">
        <v>33</v>
      </c>
    </row>
    <row r="3" spans="1:25" x14ac:dyDescent="0.2">
      <c r="A3">
        <v>16</v>
      </c>
      <c r="B3">
        <v>152</v>
      </c>
      <c r="C3">
        <v>20</v>
      </c>
      <c r="D3">
        <v>6.1175175113938766E-2</v>
      </c>
      <c r="E3">
        <v>0.42</v>
      </c>
      <c r="F3">
        <v>5</v>
      </c>
      <c r="H3">
        <f t="shared" ref="H3:H15" si="0">A3</f>
        <v>16</v>
      </c>
      <c r="I3" s="1">
        <v>0</v>
      </c>
      <c r="J3" s="1">
        <v>0</v>
      </c>
      <c r="N3">
        <v>15.454545449999999</v>
      </c>
      <c r="T3">
        <v>5.9550000000000001</v>
      </c>
      <c r="Y3">
        <v>0</v>
      </c>
    </row>
    <row r="4" spans="1:25" ht="15" customHeight="1" x14ac:dyDescent="0.2">
      <c r="A4">
        <v>16</v>
      </c>
      <c r="B4">
        <v>152</v>
      </c>
      <c r="C4">
        <v>20</v>
      </c>
      <c r="D4">
        <v>0.34665932564565299</v>
      </c>
      <c r="E4">
        <v>0.42</v>
      </c>
      <c r="F4">
        <v>5</v>
      </c>
      <c r="H4">
        <f t="shared" si="0"/>
        <v>16</v>
      </c>
      <c r="I4" s="1">
        <v>0</v>
      </c>
      <c r="J4" s="1">
        <v>0</v>
      </c>
      <c r="N4">
        <v>15.454545449999999</v>
      </c>
      <c r="T4">
        <v>6.8050000000000006</v>
      </c>
      <c r="Y4">
        <v>0</v>
      </c>
    </row>
    <row r="5" spans="1:25" x14ac:dyDescent="0.2">
      <c r="A5">
        <v>44</v>
      </c>
      <c r="B5">
        <v>152</v>
      </c>
      <c r="C5">
        <v>20</v>
      </c>
      <c r="D5">
        <v>6.1175175113938766E-2</v>
      </c>
      <c r="E5">
        <v>0.42</v>
      </c>
      <c r="F5">
        <v>5</v>
      </c>
      <c r="H5">
        <f t="shared" si="0"/>
        <v>44</v>
      </c>
      <c r="I5" s="1">
        <v>0</v>
      </c>
      <c r="J5" s="1">
        <v>0</v>
      </c>
      <c r="N5">
        <v>15.454545449999999</v>
      </c>
      <c r="T5">
        <v>4.53</v>
      </c>
      <c r="Y5">
        <v>0</v>
      </c>
    </row>
    <row r="6" spans="1:25" x14ac:dyDescent="0.2">
      <c r="A6">
        <v>44</v>
      </c>
      <c r="B6">
        <v>152</v>
      </c>
      <c r="C6">
        <v>20</v>
      </c>
      <c r="D6">
        <v>0.34665932564565299</v>
      </c>
      <c r="E6">
        <v>0.42</v>
      </c>
      <c r="F6">
        <v>5</v>
      </c>
      <c r="H6">
        <f t="shared" si="0"/>
        <v>44</v>
      </c>
      <c r="I6" s="1">
        <v>0</v>
      </c>
      <c r="J6" s="1">
        <v>0</v>
      </c>
      <c r="N6">
        <v>15.454545449999999</v>
      </c>
      <c r="T6">
        <v>4.4550000000000001</v>
      </c>
      <c r="Y6">
        <v>0</v>
      </c>
    </row>
    <row r="7" spans="1:25" x14ac:dyDescent="0.2">
      <c r="A7">
        <v>30</v>
      </c>
      <c r="B7">
        <v>152</v>
      </c>
      <c r="C7">
        <v>20</v>
      </c>
      <c r="D7">
        <v>0</v>
      </c>
      <c r="E7">
        <v>0.42</v>
      </c>
      <c r="F7">
        <v>5</v>
      </c>
      <c r="H7">
        <f t="shared" si="0"/>
        <v>30</v>
      </c>
      <c r="I7" s="1">
        <v>0</v>
      </c>
      <c r="J7" s="1">
        <v>0</v>
      </c>
      <c r="N7">
        <v>15.454545449999999</v>
      </c>
      <c r="T7">
        <v>2.165</v>
      </c>
      <c r="Y7">
        <v>0</v>
      </c>
    </row>
    <row r="8" spans="1:25" x14ac:dyDescent="0.2">
      <c r="A8">
        <v>30</v>
      </c>
      <c r="B8">
        <v>152</v>
      </c>
      <c r="C8">
        <v>20</v>
      </c>
      <c r="D8">
        <v>0.40783450075959177</v>
      </c>
      <c r="E8">
        <v>0.42</v>
      </c>
      <c r="F8">
        <v>5</v>
      </c>
      <c r="H8">
        <f t="shared" si="0"/>
        <v>30</v>
      </c>
      <c r="I8" s="1">
        <v>0</v>
      </c>
      <c r="J8" s="1">
        <v>0</v>
      </c>
      <c r="N8">
        <v>15.454545449999999</v>
      </c>
      <c r="T8">
        <v>4.5999999999999996</v>
      </c>
      <c r="Y8">
        <v>0</v>
      </c>
    </row>
    <row r="9" spans="1:25" x14ac:dyDescent="0.2">
      <c r="A9">
        <v>10</v>
      </c>
      <c r="B9">
        <v>152</v>
      </c>
      <c r="C9">
        <v>20</v>
      </c>
      <c r="D9">
        <v>0.20391725037979588</v>
      </c>
      <c r="E9">
        <v>0.42</v>
      </c>
      <c r="F9">
        <v>5</v>
      </c>
      <c r="H9">
        <f t="shared" si="0"/>
        <v>10</v>
      </c>
      <c r="I9" s="1">
        <v>0</v>
      </c>
      <c r="J9" s="1">
        <v>0</v>
      </c>
      <c r="N9">
        <v>15.454545449999999</v>
      </c>
      <c r="T9">
        <v>6.58</v>
      </c>
      <c r="Y9">
        <v>0</v>
      </c>
    </row>
    <row r="10" spans="1:25" x14ac:dyDescent="0.2">
      <c r="A10">
        <v>50</v>
      </c>
      <c r="B10">
        <v>152</v>
      </c>
      <c r="C10">
        <v>20</v>
      </c>
      <c r="D10">
        <v>0.20391725037979588</v>
      </c>
      <c r="E10">
        <v>0.42</v>
      </c>
      <c r="F10">
        <v>5</v>
      </c>
      <c r="H10">
        <f t="shared" si="0"/>
        <v>50</v>
      </c>
      <c r="I10" s="1">
        <v>0</v>
      </c>
      <c r="J10" s="1">
        <v>0</v>
      </c>
      <c r="N10">
        <v>15.454545449999999</v>
      </c>
      <c r="T10">
        <v>5.375</v>
      </c>
      <c r="Y10">
        <v>0</v>
      </c>
    </row>
    <row r="11" spans="1:25" x14ac:dyDescent="0.2">
      <c r="A11">
        <v>30</v>
      </c>
      <c r="B11">
        <v>152</v>
      </c>
      <c r="C11">
        <v>20</v>
      </c>
      <c r="D11">
        <v>0.20391725037979588</v>
      </c>
      <c r="E11">
        <v>0.42</v>
      </c>
      <c r="F11">
        <v>5</v>
      </c>
      <c r="H11">
        <f t="shared" si="0"/>
        <v>30</v>
      </c>
      <c r="I11" s="1">
        <v>0</v>
      </c>
      <c r="J11" s="1">
        <v>0</v>
      </c>
      <c r="N11">
        <v>15.454545449999999</v>
      </c>
      <c r="T11">
        <v>7.1</v>
      </c>
      <c r="Y11">
        <v>0</v>
      </c>
    </row>
    <row r="12" spans="1:25" x14ac:dyDescent="0.2">
      <c r="A12">
        <v>30</v>
      </c>
      <c r="B12">
        <v>152</v>
      </c>
      <c r="C12">
        <v>20</v>
      </c>
      <c r="D12">
        <v>0.20391725037979588</v>
      </c>
      <c r="E12">
        <v>0.42</v>
      </c>
      <c r="F12">
        <v>5</v>
      </c>
      <c r="H12">
        <f t="shared" si="0"/>
        <v>30</v>
      </c>
      <c r="I12" s="1">
        <v>0</v>
      </c>
      <c r="J12" s="1">
        <v>0</v>
      </c>
      <c r="N12">
        <v>15.454545449999999</v>
      </c>
      <c r="T12">
        <v>6.5299999999999994</v>
      </c>
      <c r="Y12">
        <v>0</v>
      </c>
    </row>
    <row r="13" spans="1:25" x14ac:dyDescent="0.2">
      <c r="A13">
        <v>30</v>
      </c>
      <c r="B13">
        <v>152</v>
      </c>
      <c r="C13">
        <v>20</v>
      </c>
      <c r="D13">
        <v>0.20391725037979588</v>
      </c>
      <c r="E13">
        <v>0.42</v>
      </c>
      <c r="F13">
        <v>5</v>
      </c>
      <c r="H13">
        <f t="shared" si="0"/>
        <v>30</v>
      </c>
      <c r="I13" s="1">
        <v>0</v>
      </c>
      <c r="J13" s="1">
        <v>0</v>
      </c>
      <c r="N13">
        <v>15.454545449999999</v>
      </c>
      <c r="T13">
        <v>6.9249999999999989</v>
      </c>
      <c r="Y13">
        <v>0</v>
      </c>
    </row>
    <row r="14" spans="1:25" x14ac:dyDescent="0.2">
      <c r="A14">
        <v>30</v>
      </c>
      <c r="B14">
        <v>152</v>
      </c>
      <c r="C14">
        <v>20</v>
      </c>
      <c r="D14">
        <v>0.20391725037979588</v>
      </c>
      <c r="E14">
        <v>0.42</v>
      </c>
      <c r="F14">
        <v>5</v>
      </c>
      <c r="H14">
        <f t="shared" si="0"/>
        <v>30</v>
      </c>
      <c r="I14" s="1">
        <v>0</v>
      </c>
      <c r="J14" s="1">
        <v>0</v>
      </c>
      <c r="N14">
        <v>15.454545449999999</v>
      </c>
      <c r="T14">
        <v>6.72</v>
      </c>
      <c r="Y14">
        <v>0</v>
      </c>
    </row>
    <row r="15" spans="1:25" x14ac:dyDescent="0.2">
      <c r="A15">
        <v>0</v>
      </c>
      <c r="B15">
        <v>152</v>
      </c>
      <c r="C15">
        <v>20</v>
      </c>
      <c r="D15">
        <v>0.20391725037979588</v>
      </c>
      <c r="E15">
        <v>0.42</v>
      </c>
      <c r="F15">
        <v>5</v>
      </c>
      <c r="H15">
        <f t="shared" si="0"/>
        <v>0</v>
      </c>
      <c r="I15" s="1">
        <v>0</v>
      </c>
      <c r="J15" s="1">
        <v>0</v>
      </c>
      <c r="N15">
        <v>15.454545449999999</v>
      </c>
      <c r="T15">
        <v>0</v>
      </c>
      <c r="Y15">
        <v>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2019-06-24T21:22:37Z</dcterms:modified>
</cp:coreProperties>
</file>