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8_{9D0C3CD2-670E-454D-B198-4C68A5FA545F}" xr6:coauthVersionLast="43" xr6:coauthVersionMax="43" xr10:uidLastSave="{00000000-0000-0000-0000-000000000000}"/>
  <bookViews>
    <workbookView xWindow="0" yWindow="0" windowWidth="38400" windowHeight="20240" activeTab="1" xr2:uid="{991B84EF-6A5F-4F76-9209-80E693D6BBE3}"/>
  </bookViews>
  <sheets>
    <sheet name="Sheet1" sheetId="2" r:id="rId1"/>
    <sheet name="Data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3" i="4"/>
  <c r="J11" i="2"/>
  <c r="J12" i="2"/>
  <c r="J13" i="2"/>
  <c r="J14" i="2"/>
  <c r="J15" i="2"/>
  <c r="J10" i="2"/>
  <c r="D21" i="2"/>
  <c r="E9" i="2"/>
  <c r="D6" i="2"/>
</calcChain>
</file>

<file path=xl/sharedStrings.xml><?xml version="1.0" encoding="utf-8"?>
<sst xmlns="http://schemas.openxmlformats.org/spreadsheetml/2006/main" count="61" uniqueCount="37">
  <si>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</si>
  <si>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</si>
  <si>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</si>
  <si>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</si>
  <si>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</si>
  <si>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</si>
  <si>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</si>
  <si>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</si>
  <si>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</si>
  <si>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</si>
  <si>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</si>
  <si>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</si>
  <si>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</si>
  <si>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</si>
  <si>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</si>
  <si>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</si>
  <si>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</si>
  <si>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</si>
  <si>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</si>
  <si>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</si>
  <si>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</si>
  <si>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</si>
  <si>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</si>
  <si>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</si>
  <si>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Size (mm)</t>
  </si>
  <si>
    <t>Moisture</t>
  </si>
  <si>
    <t>Heating Rate Deg/min</t>
  </si>
  <si>
    <t>Xylan</t>
  </si>
  <si>
    <t>Estimating Feed Mass</t>
  </si>
  <si>
    <t>T</t>
  </si>
  <si>
    <t>Time(min)</t>
  </si>
  <si>
    <t>Xylose (g/100g)</t>
  </si>
  <si>
    <t>g/L</t>
  </si>
  <si>
    <t>Monomer</t>
  </si>
  <si>
    <t>Acid</t>
  </si>
  <si>
    <t>formic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</si>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</sst>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J21"/>
  <sheetViews>
    <sheetView workbookViewId="0">
      <selection activeCell="J10" sqref="J10:J15"/>
    </sheetView>
  </sheetViews>
  <sheetFormatPr baseColWidth="10" defaultColWidth="8.83203125" defaultRowHeight="15" x14ac:dyDescent="0.2"/>
  <sheetData>
    <row r="1" spans="1:10" x14ac:dyDescent="0.2">
      <c r="A1" t="s">
        <v>0</v>
      </c>
    </row>
    <row r="2" spans="1:10" x14ac:dyDescent="0.2">
      <c r="C2" t="s">
        <v>23</v>
      </c>
      <c r="D2">
        <v>8</v>
      </c>
    </row>
    <row r="3" spans="1:10" x14ac:dyDescent="0.2">
      <c r="C3" t="s">
        <v>29</v>
      </c>
      <c r="D3">
        <v>160</v>
      </c>
    </row>
    <row r="4" spans="1:10" x14ac:dyDescent="0.2">
      <c r="C4" t="s">
        <v>24</v>
      </c>
      <c r="D4">
        <v>8</v>
      </c>
    </row>
    <row r="5" spans="1:10" x14ac:dyDescent="0.2">
      <c r="C5" t="s">
        <v>25</v>
      </c>
      <c r="D5">
        <v>20</v>
      </c>
    </row>
    <row r="6" spans="1:10" x14ac:dyDescent="0.2">
      <c r="C6" t="s">
        <v>26</v>
      </c>
      <c r="D6">
        <f>8</f>
        <v>8</v>
      </c>
    </row>
    <row r="9" spans="1:10" x14ac:dyDescent="0.2">
      <c r="C9" t="s">
        <v>27</v>
      </c>
      <c r="D9">
        <v>16.600000000000001</v>
      </c>
      <c r="E9">
        <f>D9/0.88</f>
        <v>18.863636363636367</v>
      </c>
      <c r="H9" t="s">
        <v>30</v>
      </c>
      <c r="I9" t="s">
        <v>31</v>
      </c>
      <c r="J9" t="s">
        <v>32</v>
      </c>
    </row>
    <row r="10" spans="1:10" x14ac:dyDescent="0.2">
      <c r="H10">
        <v>30</v>
      </c>
      <c r="I10">
        <v>0.6</v>
      </c>
      <c r="J10">
        <f>I10/$D$2*10</f>
        <v>0.75</v>
      </c>
    </row>
    <row r="11" spans="1:10" x14ac:dyDescent="0.2">
      <c r="H11">
        <v>40</v>
      </c>
      <c r="I11">
        <v>0.71</v>
      </c>
      <c r="J11">
        <f t="shared" ref="J11:J15" si="0">I11/$D$2*10</f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28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AA22"/>
  <sheetViews>
    <sheetView tabSelected="1" zoomScale="144" zoomScaleNormal="144" workbookViewId="0">
      <selection activeCell="J12" sqref="J12"/>
    </sheetView>
  </sheetViews>
  <sheetFormatPr baseColWidth="10" defaultColWidth="8.83203125" defaultRowHeight="15" x14ac:dyDescent="0.2"/>
  <cols>
    <col min="2" max="2" width="17.6640625" customWidth="1"/>
    <col min="4" max="4" width="11.83203125" bestFit="1" customWidth="1"/>
    <col min="20" max="20" width="16.33203125" customWidth="1"/>
  </cols>
  <sheetData>
    <row r="1" spans="1:27" x14ac:dyDescent="0.2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 t="s">
        <v>3</v>
      </c>
      <c r="R1" s="1"/>
      <c r="S1" s="1"/>
      <c r="T1" s="1"/>
      <c r="U1" s="1"/>
      <c r="V1" s="1"/>
      <c r="W1" s="1"/>
      <c r="X1" s="1"/>
    </row>
    <row r="2" spans="1:27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33</v>
      </c>
      <c r="Z2" t="s">
        <v>34</v>
      </c>
      <c r="AA2" t="s">
        <v>36</v>
      </c>
    </row>
    <row r="3" spans="1:27" x14ac:dyDescent="0.2">
      <c r="A3">
        <v>119.4396237833694</v>
      </c>
      <c r="B3">
        <v>90</v>
      </c>
      <c r="C3">
        <v>30</v>
      </c>
      <c r="D3">
        <f>1000*0.72/46.03</f>
        <v>15.641972626547902</v>
      </c>
      <c r="E3">
        <v>1</v>
      </c>
      <c r="F3">
        <v>2</v>
      </c>
      <c r="H3">
        <v>119.4396237833694</v>
      </c>
      <c r="I3" s="2"/>
      <c r="N3">
        <f>14.5/0.88</f>
        <v>16.477272727272727</v>
      </c>
      <c r="S3" s="3"/>
      <c r="T3">
        <v>2.9414325013297926</v>
      </c>
      <c r="Y3">
        <v>0</v>
      </c>
      <c r="Z3" t="s">
        <v>35</v>
      </c>
    </row>
    <row r="4" spans="1:27" ht="15" customHeight="1" x14ac:dyDescent="0.2">
      <c r="A4">
        <v>239.31017413038541</v>
      </c>
      <c r="B4">
        <v>90</v>
      </c>
      <c r="C4">
        <v>30</v>
      </c>
      <c r="D4">
        <f t="shared" ref="D4:D22" si="0">1000*0.72/46.03</f>
        <v>15.641972626547902</v>
      </c>
      <c r="E4">
        <v>1</v>
      </c>
      <c r="F4">
        <v>2</v>
      </c>
      <c r="H4">
        <v>239.31017413038541</v>
      </c>
      <c r="I4" s="3"/>
      <c r="N4">
        <f t="shared" ref="N4:N22" si="1">14.5/0.88</f>
        <v>16.477272727272727</v>
      </c>
      <c r="S4" s="3"/>
      <c r="T4">
        <v>4.0399189214159019</v>
      </c>
      <c r="Y4">
        <v>0</v>
      </c>
      <c r="Z4" t="s">
        <v>35</v>
      </c>
    </row>
    <row r="5" spans="1:27" x14ac:dyDescent="0.2">
      <c r="A5">
        <v>300.80305139500319</v>
      </c>
      <c r="B5">
        <v>90</v>
      </c>
      <c r="C5">
        <v>30</v>
      </c>
      <c r="D5">
        <f t="shared" si="0"/>
        <v>15.641972626547902</v>
      </c>
      <c r="E5">
        <v>1</v>
      </c>
      <c r="F5">
        <v>2</v>
      </c>
      <c r="H5">
        <v>300.80305139500319</v>
      </c>
      <c r="I5" s="3"/>
      <c r="N5">
        <f t="shared" si="1"/>
        <v>16.477272727272727</v>
      </c>
      <c r="S5" s="3"/>
      <c r="T5">
        <v>4.075594270128212</v>
      </c>
      <c r="Y5">
        <v>0</v>
      </c>
      <c r="Z5" t="s">
        <v>35</v>
      </c>
    </row>
    <row r="6" spans="1:27" x14ac:dyDescent="0.2">
      <c r="A6">
        <v>360.3524670259626</v>
      </c>
      <c r="B6">
        <v>90</v>
      </c>
      <c r="C6">
        <v>30</v>
      </c>
      <c r="D6">
        <f t="shared" si="0"/>
        <v>15.641972626547902</v>
      </c>
      <c r="E6">
        <v>1</v>
      </c>
      <c r="F6">
        <v>2</v>
      </c>
      <c r="H6">
        <v>360.3524670259626</v>
      </c>
      <c r="I6" s="3"/>
      <c r="N6">
        <f t="shared" si="1"/>
        <v>16.477272727272727</v>
      </c>
      <c r="S6" s="3"/>
      <c r="T6">
        <v>4.096724449134248</v>
      </c>
      <c r="Y6">
        <v>0</v>
      </c>
      <c r="Z6" t="s">
        <v>35</v>
      </c>
    </row>
    <row r="7" spans="1:27" x14ac:dyDescent="0.2">
      <c r="A7">
        <v>482.04200818646035</v>
      </c>
      <c r="B7">
        <v>90</v>
      </c>
      <c r="C7">
        <v>30</v>
      </c>
      <c r="D7">
        <f t="shared" si="0"/>
        <v>15.641972626547902</v>
      </c>
      <c r="E7">
        <v>1</v>
      </c>
      <c r="F7">
        <v>2</v>
      </c>
      <c r="H7">
        <v>482.04200818646035</v>
      </c>
      <c r="I7" s="3"/>
      <c r="N7">
        <f t="shared" si="1"/>
        <v>16.477272727272727</v>
      </c>
      <c r="S7" s="3"/>
      <c r="T7">
        <v>4.153522118846265</v>
      </c>
      <c r="Y7">
        <v>0</v>
      </c>
      <c r="Z7" t="s">
        <v>35</v>
      </c>
    </row>
    <row r="8" spans="1:27" x14ac:dyDescent="0.2">
      <c r="A8">
        <v>600.43865233868996</v>
      </c>
      <c r="B8">
        <v>90</v>
      </c>
      <c r="C8">
        <v>30</v>
      </c>
      <c r="D8">
        <f t="shared" si="0"/>
        <v>15.641972626547902</v>
      </c>
      <c r="E8">
        <v>1</v>
      </c>
      <c r="F8">
        <v>2</v>
      </c>
      <c r="H8">
        <v>600.43865233868996</v>
      </c>
      <c r="I8" s="3"/>
      <c r="N8">
        <f t="shared" si="1"/>
        <v>16.477272727272727</v>
      </c>
      <c r="S8" s="3"/>
      <c r="T8">
        <v>3.729590535656774</v>
      </c>
      <c r="Y8">
        <v>0</v>
      </c>
      <c r="Z8" t="s">
        <v>35</v>
      </c>
    </row>
    <row r="9" spans="1:27" x14ac:dyDescent="0.2">
      <c r="A9">
        <v>57.289197220437842</v>
      </c>
      <c r="B9">
        <v>100</v>
      </c>
      <c r="C9">
        <v>30</v>
      </c>
      <c r="D9">
        <f t="shared" si="0"/>
        <v>15.641972626547902</v>
      </c>
      <c r="E9">
        <v>1</v>
      </c>
      <c r="F9">
        <v>2</v>
      </c>
      <c r="H9">
        <v>57.289197220437842</v>
      </c>
      <c r="I9" s="3"/>
      <c r="N9">
        <f t="shared" si="1"/>
        <v>16.477272727272727</v>
      </c>
      <c r="S9" s="3"/>
      <c r="T9">
        <v>2.8183525482723284</v>
      </c>
      <c r="Y9">
        <v>0</v>
      </c>
      <c r="Z9" t="s">
        <v>35</v>
      </c>
    </row>
    <row r="10" spans="1:27" x14ac:dyDescent="0.2">
      <c r="A10">
        <v>119.52460730886961</v>
      </c>
      <c r="B10">
        <v>100</v>
      </c>
      <c r="C10">
        <v>30</v>
      </c>
      <c r="D10">
        <f t="shared" si="0"/>
        <v>15.641972626547902</v>
      </c>
      <c r="E10">
        <v>1</v>
      </c>
      <c r="F10">
        <v>2</v>
      </c>
      <c r="H10">
        <v>119.52460730886961</v>
      </c>
      <c r="I10" s="3"/>
      <c r="N10">
        <f t="shared" si="1"/>
        <v>16.477272727272727</v>
      </c>
      <c r="S10" s="3"/>
      <c r="T10">
        <v>3.6625853157294941</v>
      </c>
      <c r="Y10">
        <v>0</v>
      </c>
      <c r="Z10" t="s">
        <v>35</v>
      </c>
    </row>
    <row r="11" spans="1:27" x14ac:dyDescent="0.2">
      <c r="A11">
        <v>179.11265181505618</v>
      </c>
      <c r="B11">
        <v>100</v>
      </c>
      <c r="C11">
        <v>30</v>
      </c>
      <c r="D11">
        <f t="shared" si="0"/>
        <v>15.641972626547902</v>
      </c>
      <c r="E11">
        <v>1</v>
      </c>
      <c r="F11">
        <v>2</v>
      </c>
      <c r="H11">
        <v>179.11265181505618</v>
      </c>
      <c r="I11" s="3"/>
      <c r="N11">
        <f t="shared" si="1"/>
        <v>16.477272727272727</v>
      </c>
      <c r="S11" s="3"/>
      <c r="T11">
        <v>4.0115122285535696</v>
      </c>
      <c r="Y11">
        <v>0</v>
      </c>
      <c r="Z11" t="s">
        <v>35</v>
      </c>
    </row>
    <row r="12" spans="1:27" x14ac:dyDescent="0.2">
      <c r="A12">
        <v>240.598661724078</v>
      </c>
      <c r="B12">
        <v>100</v>
      </c>
      <c r="C12">
        <v>30</v>
      </c>
      <c r="D12">
        <f t="shared" si="0"/>
        <v>15.641972626547902</v>
      </c>
      <c r="E12">
        <v>1</v>
      </c>
      <c r="F12">
        <v>2</v>
      </c>
      <c r="H12">
        <v>240.598661724078</v>
      </c>
      <c r="I12" s="3"/>
      <c r="N12">
        <f t="shared" si="1"/>
        <v>16.477272727272727</v>
      </c>
      <c r="S12" s="3"/>
      <c r="T12">
        <v>3.9889126023648966</v>
      </c>
      <c r="Y12">
        <v>0</v>
      </c>
      <c r="Z12" t="s">
        <v>35</v>
      </c>
    </row>
    <row r="13" spans="1:27" x14ac:dyDescent="0.2">
      <c r="A13">
        <v>300.1558031300832</v>
      </c>
      <c r="B13">
        <v>100</v>
      </c>
      <c r="C13">
        <v>30</v>
      </c>
      <c r="D13">
        <f t="shared" si="0"/>
        <v>15.641972626547902</v>
      </c>
      <c r="E13">
        <v>1</v>
      </c>
      <c r="F13">
        <v>2</v>
      </c>
      <c r="H13">
        <v>300.1558031300832</v>
      </c>
      <c r="I13" s="3"/>
      <c r="N13">
        <f t="shared" si="1"/>
        <v>16.477272727272727</v>
      </c>
      <c r="S13" s="3"/>
      <c r="T13">
        <v>4.0756021281345385</v>
      </c>
      <c r="Y13">
        <v>0</v>
      </c>
      <c r="Z13" t="s">
        <v>35</v>
      </c>
    </row>
    <row r="14" spans="1:27" x14ac:dyDescent="0.2">
      <c r="A14">
        <v>360.3593343815586</v>
      </c>
      <c r="B14">
        <v>120</v>
      </c>
      <c r="C14">
        <v>30</v>
      </c>
      <c r="D14">
        <f t="shared" si="0"/>
        <v>15.641972626547902</v>
      </c>
      <c r="E14">
        <v>1</v>
      </c>
      <c r="F14">
        <v>2</v>
      </c>
      <c r="H14">
        <v>360.3593343815586</v>
      </c>
      <c r="I14" s="3"/>
      <c r="N14">
        <f t="shared" si="1"/>
        <v>16.477272727272727</v>
      </c>
      <c r="S14" s="3"/>
      <c r="T14">
        <v>4.1549994240352346</v>
      </c>
      <c r="Y14">
        <v>0</v>
      </c>
      <c r="Z14" t="s">
        <v>35</v>
      </c>
    </row>
    <row r="15" spans="1:27" x14ac:dyDescent="0.2">
      <c r="A15">
        <v>58.752802381827834</v>
      </c>
      <c r="B15">
        <v>120</v>
      </c>
      <c r="C15">
        <v>30</v>
      </c>
      <c r="D15">
        <f t="shared" si="0"/>
        <v>15.641972626547902</v>
      </c>
      <c r="E15">
        <v>1</v>
      </c>
      <c r="F15">
        <v>2</v>
      </c>
      <c r="H15">
        <v>58.752802381827834</v>
      </c>
      <c r="I15" s="3"/>
      <c r="N15">
        <f t="shared" si="1"/>
        <v>16.477272727272727</v>
      </c>
      <c r="S15" s="3"/>
      <c r="T15">
        <v>4.2533580891964604</v>
      </c>
      <c r="Y15">
        <v>0</v>
      </c>
      <c r="Z15" t="s">
        <v>35</v>
      </c>
    </row>
    <row r="16" spans="1:27" x14ac:dyDescent="0.2">
      <c r="A16">
        <v>119.57439563694</v>
      </c>
      <c r="B16">
        <v>120</v>
      </c>
      <c r="C16">
        <v>30</v>
      </c>
      <c r="D16">
        <f t="shared" si="0"/>
        <v>15.641972626547902</v>
      </c>
      <c r="E16">
        <v>1</v>
      </c>
      <c r="F16">
        <v>2</v>
      </c>
      <c r="H16">
        <v>119.57439563694</v>
      </c>
      <c r="I16" s="3"/>
      <c r="N16">
        <f t="shared" si="1"/>
        <v>16.477272727272727</v>
      </c>
      <c r="S16" s="3"/>
      <c r="T16">
        <v>4.0850788837616401</v>
      </c>
      <c r="Y16">
        <v>0</v>
      </c>
      <c r="Z16" t="s">
        <v>35</v>
      </c>
    </row>
    <row r="17" spans="1:26" x14ac:dyDescent="0.2">
      <c r="A17">
        <v>178.45939461398999</v>
      </c>
      <c r="B17">
        <v>120</v>
      </c>
      <c r="C17">
        <v>30</v>
      </c>
      <c r="D17">
        <f t="shared" si="0"/>
        <v>15.641972626547902</v>
      </c>
      <c r="E17">
        <v>1</v>
      </c>
      <c r="F17">
        <v>2</v>
      </c>
      <c r="H17">
        <v>178.45939461398999</v>
      </c>
      <c r="I17" s="3"/>
      <c r="N17">
        <f t="shared" si="1"/>
        <v>16.477272727272727</v>
      </c>
      <c r="S17" s="3"/>
      <c r="T17">
        <v>3.9605294835215337</v>
      </c>
      <c r="Y17">
        <v>0</v>
      </c>
      <c r="Z17" t="s">
        <v>35</v>
      </c>
    </row>
    <row r="18" spans="1:26" x14ac:dyDescent="0.2">
      <c r="A18">
        <v>238.65348325152121</v>
      </c>
      <c r="B18">
        <v>120</v>
      </c>
      <c r="C18">
        <v>30</v>
      </c>
      <c r="D18">
        <f t="shared" si="0"/>
        <v>15.641972626547902</v>
      </c>
      <c r="E18">
        <v>1</v>
      </c>
      <c r="F18">
        <v>2</v>
      </c>
      <c r="H18">
        <v>238.65348325152121</v>
      </c>
      <c r="I18" s="3"/>
      <c r="N18">
        <f t="shared" si="1"/>
        <v>16.477272727272727</v>
      </c>
      <c r="S18" s="3"/>
      <c r="T18">
        <v>3.9597986889333741</v>
      </c>
      <c r="Y18">
        <v>0</v>
      </c>
      <c r="Z18" t="s">
        <v>35</v>
      </c>
    </row>
    <row r="19" spans="1:26" x14ac:dyDescent="0.2">
      <c r="A19">
        <v>27.622221045869701</v>
      </c>
      <c r="B19">
        <v>140</v>
      </c>
      <c r="C19">
        <v>30</v>
      </c>
      <c r="D19">
        <f t="shared" si="0"/>
        <v>15.641972626547902</v>
      </c>
      <c r="E19">
        <v>1</v>
      </c>
      <c r="F19">
        <v>2</v>
      </c>
      <c r="H19">
        <v>27.622221045869701</v>
      </c>
      <c r="I19" s="3"/>
      <c r="N19">
        <f t="shared" si="1"/>
        <v>16.477272727272727</v>
      </c>
      <c r="S19" s="3"/>
      <c r="T19">
        <v>3.721976127528527</v>
      </c>
      <c r="Y19">
        <v>0</v>
      </c>
      <c r="Z19" t="s">
        <v>35</v>
      </c>
    </row>
    <row r="20" spans="1:26" x14ac:dyDescent="0.2">
      <c r="A20">
        <v>58.675544631373199</v>
      </c>
      <c r="B20">
        <v>140</v>
      </c>
      <c r="C20">
        <v>30</v>
      </c>
      <c r="D20">
        <f t="shared" si="0"/>
        <v>15.641972626547902</v>
      </c>
      <c r="E20">
        <v>1</v>
      </c>
      <c r="F20">
        <v>2</v>
      </c>
      <c r="H20">
        <v>58.675544631373199</v>
      </c>
      <c r="I20" s="3"/>
      <c r="N20">
        <f t="shared" si="1"/>
        <v>16.477272727272727</v>
      </c>
      <c r="S20" s="3"/>
      <c r="T20">
        <v>3.5977646215603647</v>
      </c>
      <c r="Y20">
        <v>0</v>
      </c>
      <c r="Z20" t="s">
        <v>35</v>
      </c>
    </row>
    <row r="21" spans="1:26" x14ac:dyDescent="0.2">
      <c r="A21">
        <v>88.374282325572608</v>
      </c>
      <c r="B21">
        <v>140</v>
      </c>
      <c r="C21">
        <v>30</v>
      </c>
      <c r="D21">
        <f t="shared" si="0"/>
        <v>15.641972626547902</v>
      </c>
      <c r="E21">
        <v>1</v>
      </c>
      <c r="F21">
        <v>2</v>
      </c>
      <c r="H21">
        <v>88.374282325572608</v>
      </c>
      <c r="I21" s="3"/>
      <c r="N21">
        <f t="shared" si="1"/>
        <v>16.477272727272727</v>
      </c>
      <c r="S21" s="3"/>
      <c r="T21">
        <v>2.9636628012212292</v>
      </c>
      <c r="Y21">
        <v>0</v>
      </c>
      <c r="Z21" t="s">
        <v>35</v>
      </c>
    </row>
    <row r="22" spans="1:26" x14ac:dyDescent="0.2">
      <c r="A22">
        <v>118.72112670414121</v>
      </c>
      <c r="B22">
        <v>140</v>
      </c>
      <c r="C22">
        <v>30</v>
      </c>
      <c r="D22">
        <f t="shared" si="0"/>
        <v>15.641972626547902</v>
      </c>
      <c r="E22">
        <v>1</v>
      </c>
      <c r="F22">
        <v>2</v>
      </c>
      <c r="H22">
        <v>118.72112670414121</v>
      </c>
      <c r="I22" s="3"/>
      <c r="N22">
        <f t="shared" si="1"/>
        <v>16.477272727272727</v>
      </c>
      <c r="S22" s="3"/>
      <c r="T22">
        <v>2.3368374947383863</v>
      </c>
      <c r="Y22">
        <v>0</v>
      </c>
      <c r="Z22" t="s">
        <v>35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2019-07-11T18:05:39Z</dcterms:modified>
</cp:coreProperties>
</file>