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D24520EB-58D4-2648-897D-51365733D00A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5" i="3" l="1"/>
  <c r="D166" i="3"/>
  <c r="D167" i="3"/>
  <c r="D168" i="3"/>
  <c r="D169" i="3"/>
  <c r="D170" i="3"/>
  <c r="D171" i="3"/>
  <c r="D172" i="3"/>
  <c r="D173" i="3"/>
  <c r="D174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24" i="3"/>
  <c r="D125" i="3"/>
  <c r="D126" i="3"/>
  <c r="D127" i="3"/>
  <c r="D128" i="3"/>
  <c r="D129" i="3"/>
  <c r="D130" i="3"/>
  <c r="D131" i="3"/>
  <c r="D132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3" i="3"/>
  <c r="D114" i="3" l="1"/>
  <c r="D115" i="3"/>
  <c r="D116" i="3"/>
  <c r="D117" i="3"/>
  <c r="D118" i="3"/>
  <c r="D119" i="3"/>
  <c r="D120" i="3"/>
  <c r="D121" i="3"/>
  <c r="D122" i="3"/>
  <c r="B114" i="3"/>
  <c r="B115" i="3"/>
  <c r="B116" i="3"/>
  <c r="B117" i="3"/>
  <c r="B118" i="3"/>
  <c r="B119" i="3"/>
  <c r="B120" i="3"/>
  <c r="B121" i="3"/>
  <c r="B122" i="3"/>
  <c r="G45" i="3"/>
  <c r="G46" i="3"/>
  <c r="G47" i="3"/>
  <c r="G48" i="3"/>
  <c r="G49" i="3"/>
  <c r="D104" i="3"/>
  <c r="D105" i="3"/>
  <c r="D106" i="3"/>
  <c r="D107" i="3"/>
  <c r="D108" i="3"/>
  <c r="D109" i="3"/>
  <c r="D110" i="3"/>
  <c r="D111" i="3"/>
  <c r="D112" i="3"/>
  <c r="B104" i="3"/>
  <c r="B105" i="3"/>
  <c r="B106" i="3"/>
  <c r="B107" i="3"/>
  <c r="B108" i="3"/>
  <c r="B109" i="3"/>
  <c r="B110" i="3"/>
  <c r="B111" i="3"/>
  <c r="B112" i="3"/>
  <c r="G38" i="3"/>
  <c r="G39" i="3"/>
  <c r="G40" i="3"/>
  <c r="G41" i="3"/>
  <c r="G42" i="3"/>
  <c r="G43" i="3"/>
  <c r="G44" i="3"/>
  <c r="D93" i="3"/>
  <c r="D94" i="3"/>
  <c r="D95" i="3"/>
  <c r="D96" i="3"/>
  <c r="D97" i="3"/>
  <c r="D98" i="3"/>
  <c r="D99" i="3"/>
  <c r="D100" i="3"/>
  <c r="D101" i="3"/>
  <c r="D102" i="3"/>
  <c r="B93" i="3"/>
  <c r="B94" i="3"/>
  <c r="B95" i="3"/>
  <c r="B96" i="3"/>
  <c r="B97" i="3"/>
  <c r="B98" i="3"/>
  <c r="B99" i="3"/>
  <c r="B100" i="3"/>
  <c r="B101" i="3"/>
  <c r="B102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21" i="3"/>
  <c r="D82" i="3"/>
  <c r="D83" i="3"/>
  <c r="D84" i="3"/>
  <c r="D85" i="3"/>
  <c r="D86" i="3"/>
  <c r="D87" i="3"/>
  <c r="D88" i="3"/>
  <c r="D89" i="3"/>
  <c r="D90" i="3"/>
  <c r="D91" i="3"/>
  <c r="B82" i="3"/>
  <c r="B83" i="3"/>
  <c r="B84" i="3"/>
  <c r="B85" i="3"/>
  <c r="B86" i="3"/>
  <c r="B87" i="3"/>
  <c r="B88" i="3"/>
  <c r="B89" i="3"/>
  <c r="B90" i="3"/>
  <c r="B91" i="3"/>
  <c r="D73" i="3"/>
  <c r="D74" i="3"/>
  <c r="D75" i="3"/>
  <c r="D76" i="3"/>
  <c r="D77" i="3"/>
  <c r="D78" i="3"/>
  <c r="D79" i="3"/>
  <c r="D80" i="3"/>
  <c r="D72" i="3"/>
  <c r="B73" i="3"/>
  <c r="B74" i="3"/>
  <c r="B75" i="3"/>
  <c r="B76" i="3"/>
  <c r="B77" i="3"/>
  <c r="B78" i="3"/>
  <c r="B79" i="3"/>
  <c r="B80" i="3"/>
  <c r="B7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E20" i="1" l="1"/>
  <c r="E21" i="1"/>
  <c r="E22" i="1"/>
  <c r="E23" i="1"/>
  <c r="B5" i="1"/>
</calcChain>
</file>

<file path=xl/sharedStrings.xml><?xml version="1.0" encoding="utf-8"?>
<sst xmlns="http://schemas.openxmlformats.org/spreadsheetml/2006/main" count="133" uniqueCount="56">
  <si>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</si>
  <si>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</si>
  <si>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</si>
  <si>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</si>
  <si>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</si>
  <si>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</si>
  <si>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</si>
  <si>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</si>
  <si>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</si>
  <si>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</si>
  <si>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</si>
  <si>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</si>
  <si>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</si>
  <si>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</si>
  <si>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</si>
  <si>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</si>
  <si>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</si>
  <si>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</si>
  <si>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</si>
  <si>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</si>
  <si>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</si>
  <si>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</si>
  <si>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Wood Species:</t>
    <phoneticPr fontId="1" type="noConversion"/>
  </si>
  <si>
    <t>Initial Acid Concentration (mol proton/L)</t>
    <phoneticPr fontId="1" type="noConversion"/>
  </si>
  <si>
    <t>mol proton/L</t>
  </si>
  <si>
    <t>wt% of feed dry basis</t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</si>
  <si>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</si>
  <si>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</si>
  <si>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</si>
  <si>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Size, smallest dimension if available (mm)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</si>
  <si>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</si>
  <si>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</si>
  <si>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</si>
  <si>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</si>
  <si>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</si>
  <si>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Calculating Heating Rate</t>
  </si>
  <si>
    <t>LSR1</t>
  </si>
  <si>
    <t>LSR2</t>
  </si>
  <si>
    <t>Efficiency</t>
  </si>
  <si>
    <t>Heat Rate (C/min)</t>
  </si>
  <si>
    <t>W</t>
    <phoneticPr fontId="1" type="noConversion"/>
  </si>
  <si>
    <t>J/kg C</t>
  </si>
  <si>
    <t>Power</t>
    <phoneticPr fontId="1" type="noConversion"/>
  </si>
  <si>
    <t>kg</t>
    <phoneticPr fontId="1" type="noConversion"/>
  </si>
  <si>
    <t>C/s</t>
    <phoneticPr fontId="1" type="noConversion"/>
  </si>
  <si>
    <t>C/min</t>
    <phoneticPr fontId="1" type="noConversion"/>
  </si>
  <si>
    <t>Mass Water</t>
    <phoneticPr fontId="1" type="noConversion"/>
  </si>
  <si>
    <t>Capacity</t>
    <phoneticPr fontId="1" type="noConversion"/>
  </si>
  <si>
    <t>Heat Rate</t>
    <phoneticPr fontId="1" type="noConversion"/>
  </si>
  <si>
    <t>Reactor Volume</t>
    <phoneticPr fontId="1" type="noConversion"/>
  </si>
  <si>
    <t>L</t>
    <phoneticPr fontId="1" type="noConversion"/>
  </si>
  <si>
    <t>acid concentration</t>
    <phoneticPr fontId="1" type="noConversion"/>
  </si>
  <si>
    <t>sugar maple &amp; aspen</t>
    <phoneticPr fontId="1" type="noConversion"/>
  </si>
  <si>
    <t>mono</t>
    <phoneticPr fontId="1" type="noConversion"/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</si>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</sst>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zoomScale="96" zoomScaleNormal="96" workbookViewId="0">
      <selection activeCell="B4" sqref="B4"/>
    </sheetView>
  </sheetViews>
  <sheetFormatPr baseColWidth="10" defaultColWidth="8.83203125" defaultRowHeight="15" x14ac:dyDescent="0.2"/>
  <cols>
    <col min="1" max="1" width="39.6640625" style="1" customWidth="1"/>
    <col min="2" max="2" width="22.6640625" style="1" customWidth="1"/>
    <col min="3" max="16384" width="8.83203125" style="1"/>
  </cols>
  <sheetData>
    <row r="1" spans="1:8" x14ac:dyDescent="0.2">
      <c r="A1" s="1" t="s">
        <v>22</v>
      </c>
      <c r="B1" s="12" t="s">
        <v>52</v>
      </c>
      <c r="C1" s="12"/>
      <c r="D1" s="12"/>
      <c r="E1" s="12"/>
      <c r="F1" s="12"/>
      <c r="G1" s="12"/>
      <c r="H1" s="12"/>
    </row>
    <row r="2" spans="1:8" x14ac:dyDescent="0.2">
      <c r="A2" s="1" t="s">
        <v>26</v>
      </c>
      <c r="B2" s="2">
        <v>0</v>
      </c>
      <c r="C2" s="1" t="s">
        <v>24</v>
      </c>
    </row>
    <row r="3" spans="1:8" x14ac:dyDescent="0.2">
      <c r="A3" s="1" t="s">
        <v>27</v>
      </c>
      <c r="B3" s="2"/>
      <c r="C3" s="1" t="s">
        <v>25</v>
      </c>
    </row>
    <row r="4" spans="1:8" x14ac:dyDescent="0.2">
      <c r="A4" s="1" t="s">
        <v>28</v>
      </c>
      <c r="B4" s="2">
        <v>16.3</v>
      </c>
      <c r="C4" s="1" t="s">
        <v>25</v>
      </c>
    </row>
    <row r="5" spans="1:8" x14ac:dyDescent="0.2">
      <c r="A5" s="1" t="s">
        <v>30</v>
      </c>
      <c r="B5" s="2">
        <f>(0.425+0.6)/2</f>
        <v>0.51249999999999996</v>
      </c>
      <c r="C5" s="1" t="s">
        <v>31</v>
      </c>
    </row>
    <row r="6" spans="1:8" x14ac:dyDescent="0.2">
      <c r="A6" s="1" t="s">
        <v>32</v>
      </c>
      <c r="B6" s="2"/>
    </row>
    <row r="7" spans="1:8" x14ac:dyDescent="0.2">
      <c r="A7" s="1" t="s">
        <v>33</v>
      </c>
      <c r="B7" s="2">
        <v>0</v>
      </c>
      <c r="C7" s="1" t="s">
        <v>34</v>
      </c>
    </row>
    <row r="8" spans="1:8" ht="19" x14ac:dyDescent="0.25">
      <c r="A8" s="13" t="s">
        <v>35</v>
      </c>
      <c r="B8" s="14"/>
    </row>
    <row r="9" spans="1:8" x14ac:dyDescent="0.2">
      <c r="A9" s="1" t="s">
        <v>42</v>
      </c>
      <c r="B9" s="2"/>
      <c r="C9" s="1" t="s">
        <v>40</v>
      </c>
    </row>
    <row r="10" spans="1:8" x14ac:dyDescent="0.2">
      <c r="A10" s="1" t="s">
        <v>49</v>
      </c>
      <c r="B10" s="2"/>
      <c r="C10" s="1" t="s">
        <v>50</v>
      </c>
    </row>
    <row r="11" spans="1:8" x14ac:dyDescent="0.2">
      <c r="A11" s="1" t="s">
        <v>36</v>
      </c>
      <c r="B11" s="2"/>
    </row>
    <row r="12" spans="1:8" x14ac:dyDescent="0.2">
      <c r="A12" s="1" t="s">
        <v>37</v>
      </c>
      <c r="B12" s="2"/>
    </row>
    <row r="13" spans="1:8" x14ac:dyDescent="0.2">
      <c r="A13" s="1" t="s">
        <v>46</v>
      </c>
      <c r="B13" s="2"/>
      <c r="C13" s="1" t="s">
        <v>43</v>
      </c>
    </row>
    <row r="14" spans="1:8" x14ac:dyDescent="0.2">
      <c r="A14" s="1" t="s">
        <v>38</v>
      </c>
      <c r="B14" s="2"/>
    </row>
    <row r="15" spans="1:8" x14ac:dyDescent="0.2">
      <c r="A15" s="1" t="s">
        <v>47</v>
      </c>
      <c r="B15" s="2"/>
      <c r="C15" s="1" t="s">
        <v>41</v>
      </c>
    </row>
    <row r="16" spans="1:8" x14ac:dyDescent="0.2">
      <c r="A16" s="1" t="s">
        <v>48</v>
      </c>
      <c r="B16" s="2"/>
      <c r="C16" s="1" t="s">
        <v>44</v>
      </c>
    </row>
    <row r="17" spans="1:5" x14ac:dyDescent="0.2">
      <c r="A17" s="1" t="s">
        <v>39</v>
      </c>
      <c r="B17" s="2"/>
      <c r="C17" s="1" t="s">
        <v>45</v>
      </c>
    </row>
    <row r="19" spans="1:5" x14ac:dyDescent="0.2">
      <c r="D19" s="1" t="s">
        <v>51</v>
      </c>
    </row>
    <row r="20" spans="1:5" x14ac:dyDescent="0.2">
      <c r="D20" s="1">
        <v>0.5</v>
      </c>
      <c r="E20" s="1">
        <f t="shared" ref="E20:E22" si="0">D20/98.709*2*10</f>
        <v>0.10130788479267341</v>
      </c>
    </row>
    <row r="21" spans="1:5" x14ac:dyDescent="0.2">
      <c r="D21" s="1">
        <v>1</v>
      </c>
      <c r="E21" s="1">
        <f t="shared" si="0"/>
        <v>0.20261576958534683</v>
      </c>
    </row>
    <row r="22" spans="1:5" x14ac:dyDescent="0.2">
      <c r="D22" s="1">
        <v>1.5</v>
      </c>
      <c r="E22" s="1">
        <f t="shared" si="0"/>
        <v>0.30392365437802027</v>
      </c>
    </row>
    <row r="23" spans="1:5" x14ac:dyDescent="0.2">
      <c r="D23" s="1">
        <v>2</v>
      </c>
      <c r="E23" s="1">
        <f>D23/98.709*2*10</f>
        <v>0.40523153917069366</v>
      </c>
    </row>
  </sheetData>
  <mergeCells count="2">
    <mergeCell ref="B1:H1"/>
    <mergeCell ref="A8:B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E9F-7DBB-42E9-A045-B587EA358A9C}">
  <dimension ref="A1:X174"/>
  <sheetViews>
    <sheetView topLeftCell="C21" zoomScale="68" zoomScaleNormal="68" workbookViewId="0">
      <selection activeCell="U3" sqref="U3:U49"/>
    </sheetView>
  </sheetViews>
  <sheetFormatPr baseColWidth="10" defaultColWidth="8.83203125" defaultRowHeight="15" x14ac:dyDescent="0.2"/>
  <cols>
    <col min="1" max="10" width="20.83203125" customWidth="1"/>
    <col min="11" max="24" width="8.83203125" customWidth="1"/>
    <col min="25" max="26" width="20.83203125" customWidth="1"/>
  </cols>
  <sheetData>
    <row r="1" spans="1:24" x14ac:dyDescent="0.2">
      <c r="A1" t="s">
        <v>0</v>
      </c>
      <c r="K1" t="s">
        <v>1</v>
      </c>
      <c r="Q1" t="s">
        <v>2</v>
      </c>
    </row>
    <row r="2" spans="1:24" x14ac:dyDescent="0.2">
      <c r="A2" t="s">
        <v>3</v>
      </c>
      <c r="B2" t="s">
        <v>4</v>
      </c>
      <c r="C2" t="s">
        <v>5</v>
      </c>
      <c r="D2" t="s">
        <v>23</v>
      </c>
      <c r="E2" t="s">
        <v>29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s="3" customFormat="1" x14ac:dyDescent="0.2">
      <c r="A3" s="3">
        <f>H3+I3</f>
        <v>4</v>
      </c>
      <c r="B3" s="3">
        <v>152</v>
      </c>
      <c r="C3" s="3">
        <v>6</v>
      </c>
      <c r="D3" s="3">
        <v>0</v>
      </c>
      <c r="E3" s="3">
        <v>5</v>
      </c>
      <c r="F3" s="3">
        <v>500</v>
      </c>
      <c r="G3" s="3">
        <f>(9+12)/2</f>
        <v>10.5</v>
      </c>
      <c r="H3" s="3">
        <v>0</v>
      </c>
      <c r="I3" s="3">
        <v>4</v>
      </c>
      <c r="N3" s="3">
        <v>15.1</v>
      </c>
      <c r="T3" s="3">
        <v>0</v>
      </c>
      <c r="U3" s="3">
        <v>0</v>
      </c>
    </row>
    <row r="4" spans="1:24" s="3" customFormat="1" x14ac:dyDescent="0.2">
      <c r="A4" s="3">
        <f t="shared" ref="A4:A49" si="0">H4+I4</f>
        <v>24.149253731343279</v>
      </c>
      <c r="B4" s="3">
        <v>152</v>
      </c>
      <c r="C4" s="3">
        <v>6</v>
      </c>
      <c r="D4" s="3">
        <v>0</v>
      </c>
      <c r="E4" s="3">
        <v>5</v>
      </c>
      <c r="F4" s="3">
        <v>500</v>
      </c>
      <c r="G4" s="3">
        <f t="shared" ref="G4:G49" si="1">(9+12)/2</f>
        <v>10.5</v>
      </c>
      <c r="H4" s="3">
        <v>20.149253731343279</v>
      </c>
      <c r="I4" s="3">
        <v>4</v>
      </c>
      <c r="N4" s="3">
        <v>15.1</v>
      </c>
      <c r="T4" s="3">
        <v>6.8201193520872838E-2</v>
      </c>
      <c r="U4" s="3">
        <v>0.41025641025640835</v>
      </c>
    </row>
    <row r="5" spans="1:24" s="3" customFormat="1" x14ac:dyDescent="0.2">
      <c r="A5" s="3">
        <f t="shared" si="0"/>
        <v>44.298507462686558</v>
      </c>
      <c r="B5" s="3">
        <v>152</v>
      </c>
      <c r="C5" s="3">
        <v>6</v>
      </c>
      <c r="D5" s="3">
        <v>0</v>
      </c>
      <c r="E5" s="3">
        <v>5</v>
      </c>
      <c r="F5" s="3">
        <v>500</v>
      </c>
      <c r="G5" s="3">
        <f t="shared" si="1"/>
        <v>10.5</v>
      </c>
      <c r="H5" s="3">
        <v>40.298507462686558</v>
      </c>
      <c r="I5" s="3">
        <v>4</v>
      </c>
      <c r="N5" s="3">
        <v>15.1</v>
      </c>
      <c r="T5" s="3">
        <v>6.8201193520884829E-2</v>
      </c>
      <c r="U5" s="3">
        <v>0.95726495726495331</v>
      </c>
    </row>
    <row r="6" spans="1:24" s="3" customFormat="1" x14ac:dyDescent="0.2">
      <c r="A6" s="3">
        <f t="shared" si="0"/>
        <v>63.776119402985074</v>
      </c>
      <c r="B6" s="3">
        <v>152</v>
      </c>
      <c r="C6" s="3">
        <v>6</v>
      </c>
      <c r="D6" s="3">
        <v>0</v>
      </c>
      <c r="E6" s="3">
        <v>5</v>
      </c>
      <c r="F6" s="3">
        <v>500</v>
      </c>
      <c r="G6" s="3">
        <f t="shared" si="1"/>
        <v>10.5</v>
      </c>
      <c r="H6" s="3">
        <v>59.776119402985074</v>
      </c>
      <c r="I6" s="3">
        <v>4</v>
      </c>
      <c r="N6" s="3">
        <v>15.1</v>
      </c>
      <c r="T6" s="3">
        <v>0.20460358056265332</v>
      </c>
      <c r="U6" s="3">
        <v>3.0769230769230669</v>
      </c>
    </row>
    <row r="7" spans="1:24" s="3" customFormat="1" x14ac:dyDescent="0.2">
      <c r="A7" s="3">
        <f t="shared" si="0"/>
        <v>94</v>
      </c>
      <c r="B7" s="3">
        <v>152</v>
      </c>
      <c r="C7" s="3">
        <v>6</v>
      </c>
      <c r="D7" s="3">
        <v>0</v>
      </c>
      <c r="E7" s="3">
        <v>5</v>
      </c>
      <c r="F7" s="3">
        <v>500</v>
      </c>
      <c r="G7" s="3">
        <f t="shared" si="1"/>
        <v>10.5</v>
      </c>
      <c r="H7" s="3">
        <v>90</v>
      </c>
      <c r="I7" s="3">
        <v>4</v>
      </c>
      <c r="N7" s="3">
        <v>15.1</v>
      </c>
      <c r="T7" s="3">
        <v>0.34100596760442337</v>
      </c>
      <c r="U7" s="3">
        <v>3.9658119658119499</v>
      </c>
    </row>
    <row r="8" spans="1:24" s="4" customFormat="1" x14ac:dyDescent="0.2">
      <c r="A8" s="3">
        <f t="shared" si="0"/>
        <v>124.2238805970148</v>
      </c>
      <c r="B8" s="3">
        <v>152</v>
      </c>
      <c r="C8" s="3">
        <v>6</v>
      </c>
      <c r="D8" s="3">
        <v>0</v>
      </c>
      <c r="E8" s="3">
        <v>5</v>
      </c>
      <c r="F8" s="3">
        <v>500</v>
      </c>
      <c r="G8" s="3">
        <f t="shared" si="1"/>
        <v>10.5</v>
      </c>
      <c r="H8" s="4">
        <v>120.2238805970148</v>
      </c>
      <c r="I8" s="3">
        <v>4</v>
      </c>
      <c r="J8" s="3"/>
      <c r="N8" s="3">
        <v>15.1</v>
      </c>
      <c r="T8" s="4">
        <v>1.0912190963341684</v>
      </c>
      <c r="U8" s="3">
        <v>8.888888888888884</v>
      </c>
    </row>
    <row r="9" spans="1:24" s="5" customFormat="1" x14ac:dyDescent="0.2">
      <c r="A9" s="3">
        <f t="shared" si="0"/>
        <v>184</v>
      </c>
      <c r="B9" s="3">
        <v>152</v>
      </c>
      <c r="C9" s="3">
        <v>6</v>
      </c>
      <c r="D9" s="3">
        <v>0</v>
      </c>
      <c r="E9" s="3">
        <v>5</v>
      </c>
      <c r="F9" s="3">
        <v>500</v>
      </c>
      <c r="G9" s="3">
        <f t="shared" si="1"/>
        <v>10.5</v>
      </c>
      <c r="H9" s="5">
        <v>180</v>
      </c>
      <c r="I9" s="3">
        <v>4</v>
      </c>
      <c r="J9" s="3"/>
      <c r="N9" s="3">
        <v>15.1</v>
      </c>
      <c r="T9" s="5">
        <v>3.9556692242114169</v>
      </c>
      <c r="U9" s="3">
        <v>8.1367521367521167</v>
      </c>
    </row>
    <row r="10" spans="1:24" s="3" customFormat="1" x14ac:dyDescent="0.2">
      <c r="A10" s="3">
        <f t="shared" si="0"/>
        <v>274.67164179104441</v>
      </c>
      <c r="B10" s="3">
        <v>152</v>
      </c>
      <c r="C10" s="3">
        <v>6</v>
      </c>
      <c r="D10" s="3">
        <v>0</v>
      </c>
      <c r="E10" s="3">
        <v>5</v>
      </c>
      <c r="F10" s="3">
        <v>500</v>
      </c>
      <c r="G10" s="3">
        <f t="shared" si="1"/>
        <v>10.5</v>
      </c>
      <c r="H10" s="3">
        <v>270.67164179104441</v>
      </c>
      <c r="I10" s="3">
        <v>4</v>
      </c>
      <c r="N10" s="3">
        <v>15.1</v>
      </c>
      <c r="T10" s="3">
        <v>5.3878942881500169</v>
      </c>
      <c r="U10" s="3">
        <v>7.2478632478632337</v>
      </c>
    </row>
    <row r="11" spans="1:24" s="3" customFormat="1" x14ac:dyDescent="0.2">
      <c r="A11" s="3">
        <f t="shared" si="0"/>
        <v>364</v>
      </c>
      <c r="B11" s="3">
        <v>152</v>
      </c>
      <c r="C11" s="3">
        <v>6</v>
      </c>
      <c r="D11" s="3">
        <v>0</v>
      </c>
      <c r="E11" s="3">
        <v>5</v>
      </c>
      <c r="F11" s="3">
        <v>500</v>
      </c>
      <c r="G11" s="3">
        <f t="shared" si="1"/>
        <v>10.5</v>
      </c>
      <c r="H11" s="3">
        <v>360</v>
      </c>
      <c r="I11" s="3">
        <v>4</v>
      </c>
      <c r="N11" s="3">
        <v>15.1</v>
      </c>
      <c r="T11" s="3">
        <v>7.0247229326513008</v>
      </c>
      <c r="U11" s="3">
        <v>5.7435897435897338</v>
      </c>
    </row>
    <row r="12" spans="1:24" s="6" customFormat="1" x14ac:dyDescent="0.2">
      <c r="A12" s="3">
        <f t="shared" si="0"/>
        <v>4</v>
      </c>
      <c r="B12" s="6">
        <v>160</v>
      </c>
      <c r="C12" s="6">
        <v>6</v>
      </c>
      <c r="D12" s="6">
        <v>0</v>
      </c>
      <c r="E12" s="3">
        <v>5</v>
      </c>
      <c r="F12" s="3">
        <v>500</v>
      </c>
      <c r="G12" s="6">
        <f t="shared" si="1"/>
        <v>10.5</v>
      </c>
      <c r="H12" s="6">
        <v>0</v>
      </c>
      <c r="I12" s="3">
        <v>4</v>
      </c>
      <c r="N12" s="6">
        <v>15.1</v>
      </c>
      <c r="T12" s="6">
        <v>0</v>
      </c>
      <c r="U12" s="6">
        <v>0</v>
      </c>
    </row>
    <row r="13" spans="1:24" s="6" customFormat="1" x14ac:dyDescent="0.2">
      <c r="A13" s="3">
        <f t="shared" si="0"/>
        <v>19.053763440860202</v>
      </c>
      <c r="B13" s="6">
        <v>160</v>
      </c>
      <c r="C13" s="6">
        <v>6</v>
      </c>
      <c r="D13" s="6">
        <v>0</v>
      </c>
      <c r="E13" s="3">
        <v>5</v>
      </c>
      <c r="F13" s="3">
        <v>500</v>
      </c>
      <c r="G13" s="6">
        <f t="shared" si="1"/>
        <v>10.5</v>
      </c>
      <c r="H13" s="6">
        <v>15.0537634408602</v>
      </c>
      <c r="I13" s="3">
        <v>4</v>
      </c>
      <c r="N13" s="6">
        <v>15.1</v>
      </c>
      <c r="T13" s="6">
        <v>6.4087246882949672E-2</v>
      </c>
      <c r="U13" s="6">
        <v>0.47863247863247665</v>
      </c>
    </row>
    <row r="14" spans="1:24" s="7" customFormat="1" x14ac:dyDescent="0.2">
      <c r="A14" s="3">
        <f t="shared" si="0"/>
        <v>34.10752688172046</v>
      </c>
      <c r="B14" s="6">
        <v>160</v>
      </c>
      <c r="C14" s="6">
        <v>6</v>
      </c>
      <c r="D14" s="6">
        <v>0</v>
      </c>
      <c r="E14" s="3">
        <v>5</v>
      </c>
      <c r="F14" s="3">
        <v>500</v>
      </c>
      <c r="G14" s="6">
        <f t="shared" si="1"/>
        <v>10.5</v>
      </c>
      <c r="H14" s="7">
        <v>30.10752688172046</v>
      </c>
      <c r="I14" s="3">
        <v>4</v>
      </c>
      <c r="J14" s="6"/>
      <c r="N14" s="6">
        <v>15.1</v>
      </c>
      <c r="T14" s="7">
        <v>0.19655056214195502</v>
      </c>
      <c r="U14" s="6">
        <v>2.1196581196581166</v>
      </c>
    </row>
    <row r="15" spans="1:24" s="8" customFormat="1" x14ac:dyDescent="0.2">
      <c r="A15" s="3">
        <f t="shared" si="0"/>
        <v>48.731182795698942</v>
      </c>
      <c r="B15" s="6">
        <v>160</v>
      </c>
      <c r="C15" s="6">
        <v>6</v>
      </c>
      <c r="D15" s="6">
        <v>0</v>
      </c>
      <c r="E15" s="3">
        <v>5</v>
      </c>
      <c r="F15" s="3">
        <v>500</v>
      </c>
      <c r="G15" s="6">
        <f t="shared" si="1"/>
        <v>10.5</v>
      </c>
      <c r="H15" s="8">
        <v>44.731182795698942</v>
      </c>
      <c r="I15" s="3">
        <v>4</v>
      </c>
      <c r="J15" s="6"/>
      <c r="N15" s="6">
        <v>15.1</v>
      </c>
      <c r="T15" s="8">
        <v>0.39751248353399499</v>
      </c>
      <c r="U15" s="6">
        <v>4.9230769230769162</v>
      </c>
    </row>
    <row r="16" spans="1:24" s="6" customFormat="1" x14ac:dyDescent="0.2">
      <c r="A16" s="3">
        <f t="shared" si="0"/>
        <v>63.784946236559136</v>
      </c>
      <c r="B16" s="6">
        <v>160</v>
      </c>
      <c r="C16" s="6">
        <v>6</v>
      </c>
      <c r="D16" s="6">
        <v>0</v>
      </c>
      <c r="E16" s="3">
        <v>5</v>
      </c>
      <c r="F16" s="3">
        <v>500</v>
      </c>
      <c r="G16" s="6">
        <f t="shared" si="1"/>
        <v>10.5</v>
      </c>
      <c r="H16" s="6">
        <v>59.784946236559136</v>
      </c>
      <c r="I16" s="3">
        <v>4</v>
      </c>
      <c r="N16" s="6">
        <v>15.1</v>
      </c>
      <c r="T16" s="6">
        <v>1.0086082774254852</v>
      </c>
      <c r="U16" s="6">
        <v>6.0170940170940002</v>
      </c>
    </row>
    <row r="17" spans="1:21" s="6" customFormat="1" x14ac:dyDescent="0.2">
      <c r="A17" s="3">
        <f t="shared" si="0"/>
        <v>93.892473118279</v>
      </c>
      <c r="B17" s="6">
        <v>160</v>
      </c>
      <c r="C17" s="6">
        <v>6</v>
      </c>
      <c r="D17" s="6">
        <v>0</v>
      </c>
      <c r="E17" s="3">
        <v>5</v>
      </c>
      <c r="F17" s="3">
        <v>500</v>
      </c>
      <c r="G17" s="6">
        <f t="shared" si="1"/>
        <v>10.5</v>
      </c>
      <c r="H17" s="6">
        <v>89.892473118279</v>
      </c>
      <c r="I17" s="3">
        <v>4</v>
      </c>
      <c r="N17" s="6">
        <v>15.1</v>
      </c>
      <c r="T17" s="6">
        <v>2.02567166008025</v>
      </c>
      <c r="U17" s="6">
        <v>9.0256410256410184</v>
      </c>
    </row>
    <row r="18" spans="1:21" s="6" customFormat="1" x14ac:dyDescent="0.2">
      <c r="A18" s="3">
        <f t="shared" si="0"/>
        <v>124.4301075268816</v>
      </c>
      <c r="B18" s="6">
        <v>160</v>
      </c>
      <c r="C18" s="6">
        <v>6</v>
      </c>
      <c r="D18" s="6">
        <v>0</v>
      </c>
      <c r="E18" s="3">
        <v>5</v>
      </c>
      <c r="F18" s="3">
        <v>500</v>
      </c>
      <c r="G18" s="6">
        <f t="shared" si="1"/>
        <v>10.5</v>
      </c>
      <c r="H18" s="6">
        <v>120.4301075268816</v>
      </c>
      <c r="I18" s="3">
        <v>4</v>
      </c>
      <c r="N18" s="6">
        <v>15.1</v>
      </c>
      <c r="T18" s="6">
        <v>3.3844928468584334</v>
      </c>
      <c r="U18" s="6">
        <v>11.008547008547</v>
      </c>
    </row>
    <row r="19" spans="1:21" s="6" customFormat="1" x14ac:dyDescent="0.2">
      <c r="A19" s="3">
        <f t="shared" si="0"/>
        <v>153.67741935483821</v>
      </c>
      <c r="B19" s="6">
        <v>160</v>
      </c>
      <c r="C19" s="6">
        <v>6</v>
      </c>
      <c r="D19" s="6">
        <v>0</v>
      </c>
      <c r="E19" s="3">
        <v>5</v>
      </c>
      <c r="F19" s="3">
        <v>500</v>
      </c>
      <c r="G19" s="6">
        <f t="shared" si="1"/>
        <v>10.5</v>
      </c>
      <c r="H19" s="6">
        <v>149.67741935483821</v>
      </c>
      <c r="I19" s="3">
        <v>4</v>
      </c>
      <c r="N19" s="6">
        <v>15.1</v>
      </c>
      <c r="T19" s="6">
        <v>4.1282970315228331</v>
      </c>
      <c r="U19" s="6">
        <v>12.170940170940167</v>
      </c>
    </row>
    <row r="20" spans="1:21" s="7" customFormat="1" x14ac:dyDescent="0.2">
      <c r="A20" s="3">
        <f t="shared" si="0"/>
        <v>184.21505376344078</v>
      </c>
      <c r="B20" s="6">
        <v>160</v>
      </c>
      <c r="C20" s="6">
        <v>6</v>
      </c>
      <c r="D20" s="6">
        <v>0</v>
      </c>
      <c r="E20" s="3">
        <v>5</v>
      </c>
      <c r="F20" s="3">
        <v>500</v>
      </c>
      <c r="G20" s="6">
        <f t="shared" si="1"/>
        <v>10.5</v>
      </c>
      <c r="H20" s="7">
        <v>180.21505376344078</v>
      </c>
      <c r="I20" s="3">
        <v>4</v>
      </c>
      <c r="J20" s="6"/>
      <c r="N20" s="6">
        <v>15.1</v>
      </c>
      <c r="T20" s="7">
        <v>5.9657506969334841</v>
      </c>
      <c r="U20" s="6">
        <v>11.96581196581195</v>
      </c>
    </row>
    <row r="21" spans="1:21" s="9" customFormat="1" x14ac:dyDescent="0.2">
      <c r="A21" s="3">
        <f t="shared" si="0"/>
        <v>244</v>
      </c>
      <c r="B21" s="6">
        <v>160</v>
      </c>
      <c r="C21" s="6">
        <v>6</v>
      </c>
      <c r="D21" s="6">
        <v>0</v>
      </c>
      <c r="E21" s="3">
        <v>5</v>
      </c>
      <c r="F21" s="3">
        <v>500</v>
      </c>
      <c r="G21" s="6">
        <f t="shared" si="1"/>
        <v>10.5</v>
      </c>
      <c r="H21" s="7">
        <v>240</v>
      </c>
      <c r="I21" s="3">
        <v>4</v>
      </c>
      <c r="J21" s="6"/>
      <c r="K21" s="7"/>
      <c r="L21" s="7"/>
      <c r="M21" s="7"/>
      <c r="N21" s="6">
        <v>15.1</v>
      </c>
      <c r="T21" s="9">
        <v>4.4444444444444331</v>
      </c>
      <c r="U21" s="9">
        <v>10.324786324786317</v>
      </c>
    </row>
    <row r="22" spans="1:21" s="10" customFormat="1" x14ac:dyDescent="0.2">
      <c r="A22" s="3">
        <f t="shared" si="0"/>
        <v>4</v>
      </c>
      <c r="B22" s="10">
        <v>167</v>
      </c>
      <c r="C22" s="10">
        <v>6</v>
      </c>
      <c r="D22" s="10">
        <v>0</v>
      </c>
      <c r="E22" s="3">
        <v>5</v>
      </c>
      <c r="F22" s="3">
        <v>500</v>
      </c>
      <c r="G22" s="10">
        <f t="shared" si="1"/>
        <v>10.5</v>
      </c>
      <c r="H22" s="10">
        <v>0</v>
      </c>
      <c r="I22" s="3">
        <v>4</v>
      </c>
      <c r="N22" s="10">
        <v>15.1</v>
      </c>
      <c r="T22" s="10">
        <v>0</v>
      </c>
      <c r="U22" s="10">
        <v>0</v>
      </c>
    </row>
    <row r="23" spans="1:21" s="10" customFormat="1" x14ac:dyDescent="0.2">
      <c r="A23" s="3">
        <f t="shared" si="0"/>
        <v>12.90109890109888</v>
      </c>
      <c r="B23" s="10">
        <v>167</v>
      </c>
      <c r="C23" s="10">
        <v>6</v>
      </c>
      <c r="D23" s="10">
        <v>0</v>
      </c>
      <c r="E23" s="3">
        <v>5</v>
      </c>
      <c r="F23" s="3">
        <v>500</v>
      </c>
      <c r="G23" s="10">
        <f t="shared" si="1"/>
        <v>10.5</v>
      </c>
      <c r="H23" s="10">
        <v>8.9010989010988801</v>
      </c>
      <c r="I23" s="3">
        <v>4</v>
      </c>
      <c r="N23" s="10">
        <v>15.1</v>
      </c>
      <c r="T23" s="10">
        <v>6.5359477124170826E-2</v>
      </c>
      <c r="U23" s="10">
        <v>0.45751633986927831</v>
      </c>
    </row>
    <row r="24" spans="1:21" s="10" customFormat="1" x14ac:dyDescent="0.2">
      <c r="A24" s="3">
        <f t="shared" si="0"/>
        <v>22.461538461538421</v>
      </c>
      <c r="B24" s="10">
        <v>167</v>
      </c>
      <c r="C24" s="10">
        <v>6</v>
      </c>
      <c r="D24" s="10">
        <v>0</v>
      </c>
      <c r="E24" s="3">
        <v>5</v>
      </c>
      <c r="F24" s="3">
        <v>500</v>
      </c>
      <c r="G24" s="10">
        <f t="shared" si="1"/>
        <v>10.5</v>
      </c>
      <c r="H24" s="10">
        <v>18.461538461538421</v>
      </c>
      <c r="I24" s="3">
        <v>4</v>
      </c>
      <c r="N24" s="10">
        <v>15.1</v>
      </c>
      <c r="T24" s="10">
        <v>0.196078431372535</v>
      </c>
      <c r="U24" s="10">
        <v>1.9607843137254832</v>
      </c>
    </row>
    <row r="25" spans="1:21" s="10" customFormat="1" x14ac:dyDescent="0.2">
      <c r="A25" s="3">
        <f t="shared" si="0"/>
        <v>34</v>
      </c>
      <c r="B25" s="10">
        <v>167</v>
      </c>
      <c r="C25" s="10">
        <v>6</v>
      </c>
      <c r="D25" s="10">
        <v>0</v>
      </c>
      <c r="E25" s="3">
        <v>5</v>
      </c>
      <c r="F25" s="3">
        <v>500</v>
      </c>
      <c r="G25" s="10">
        <f t="shared" si="1"/>
        <v>10.5</v>
      </c>
      <c r="H25" s="10">
        <v>30</v>
      </c>
      <c r="I25" s="3">
        <v>4</v>
      </c>
      <c r="N25" s="10">
        <v>15.1</v>
      </c>
      <c r="T25" s="10">
        <v>0.58823529411763165</v>
      </c>
      <c r="U25" s="10">
        <v>4.8366013071895333</v>
      </c>
    </row>
    <row r="26" spans="1:21" s="10" customFormat="1" x14ac:dyDescent="0.2">
      <c r="A26" s="3">
        <f t="shared" si="0"/>
        <v>49.494505494505482</v>
      </c>
      <c r="B26" s="10">
        <v>167</v>
      </c>
      <c r="C26" s="10">
        <v>6</v>
      </c>
      <c r="D26" s="10">
        <v>0</v>
      </c>
      <c r="E26" s="3">
        <v>5</v>
      </c>
      <c r="F26" s="3">
        <v>500</v>
      </c>
      <c r="G26" s="10">
        <f t="shared" si="1"/>
        <v>10.5</v>
      </c>
      <c r="H26" s="10">
        <v>45.494505494505482</v>
      </c>
      <c r="I26" s="3">
        <v>4</v>
      </c>
      <c r="N26" s="10">
        <v>15.1</v>
      </c>
      <c r="T26" s="10">
        <v>1.1764705882352766</v>
      </c>
      <c r="U26" s="10">
        <v>7.5163398692810341</v>
      </c>
    </row>
    <row r="27" spans="1:21" s="10" customFormat="1" x14ac:dyDescent="0.2">
      <c r="A27" s="3">
        <f t="shared" si="0"/>
        <v>64.329670329669995</v>
      </c>
      <c r="B27" s="10">
        <v>167</v>
      </c>
      <c r="C27" s="10">
        <v>6</v>
      </c>
      <c r="D27" s="10">
        <v>0</v>
      </c>
      <c r="E27" s="3">
        <v>5</v>
      </c>
      <c r="F27" s="3">
        <v>500</v>
      </c>
      <c r="G27" s="10">
        <f t="shared" si="1"/>
        <v>10.5</v>
      </c>
      <c r="H27" s="10">
        <v>60.329670329669995</v>
      </c>
      <c r="I27" s="3">
        <v>4</v>
      </c>
      <c r="N27" s="10">
        <v>15.1</v>
      </c>
      <c r="T27" s="10">
        <v>2.81045751633985</v>
      </c>
      <c r="U27" s="10">
        <v>8.888888888888884</v>
      </c>
    </row>
    <row r="28" spans="1:21" s="10" customFormat="1" x14ac:dyDescent="0.2">
      <c r="A28" s="3">
        <f t="shared" si="0"/>
        <v>94</v>
      </c>
      <c r="B28" s="10">
        <v>167</v>
      </c>
      <c r="C28" s="10">
        <v>6</v>
      </c>
      <c r="D28" s="10">
        <v>0</v>
      </c>
      <c r="E28" s="3">
        <v>5</v>
      </c>
      <c r="F28" s="3">
        <v>500</v>
      </c>
      <c r="G28" s="10">
        <f t="shared" si="1"/>
        <v>10.5</v>
      </c>
      <c r="H28" s="10">
        <v>90</v>
      </c>
      <c r="I28" s="3">
        <v>4</v>
      </c>
      <c r="N28" s="10">
        <v>15.1</v>
      </c>
      <c r="T28" s="10">
        <v>4.1176470588235006</v>
      </c>
      <c r="U28" s="10">
        <v>9.0849673202614163</v>
      </c>
    </row>
    <row r="29" spans="1:21" s="10" customFormat="1" x14ac:dyDescent="0.2">
      <c r="A29" s="3">
        <f t="shared" si="0"/>
        <v>124</v>
      </c>
      <c r="B29" s="10">
        <v>167</v>
      </c>
      <c r="C29" s="10">
        <v>6</v>
      </c>
      <c r="D29" s="10">
        <v>0</v>
      </c>
      <c r="E29" s="3">
        <v>5</v>
      </c>
      <c r="F29" s="3">
        <v>500</v>
      </c>
      <c r="G29" s="10">
        <f t="shared" si="1"/>
        <v>10.5</v>
      </c>
      <c r="H29" s="10">
        <v>120</v>
      </c>
      <c r="I29" s="3">
        <v>4</v>
      </c>
      <c r="N29" s="10">
        <v>15.1</v>
      </c>
      <c r="T29" s="10">
        <v>5.0980392156862493</v>
      </c>
      <c r="U29" s="10">
        <v>9.1503267973856008</v>
      </c>
    </row>
    <row r="30" spans="1:21" s="10" customFormat="1" x14ac:dyDescent="0.2">
      <c r="A30" s="3">
        <f t="shared" si="0"/>
        <v>154.32967032967002</v>
      </c>
      <c r="B30" s="10">
        <v>167</v>
      </c>
      <c r="C30" s="10">
        <v>6</v>
      </c>
      <c r="D30" s="10">
        <v>0</v>
      </c>
      <c r="E30" s="3">
        <v>5</v>
      </c>
      <c r="F30" s="3">
        <v>500</v>
      </c>
      <c r="G30" s="10">
        <f t="shared" si="1"/>
        <v>10.5</v>
      </c>
      <c r="H30" s="10">
        <v>150.32967032967002</v>
      </c>
      <c r="I30" s="3">
        <v>4</v>
      </c>
      <c r="N30" s="10">
        <v>15.1</v>
      </c>
      <c r="T30" s="10">
        <v>6.928104575163383</v>
      </c>
      <c r="U30" s="10">
        <v>5.8823529411764497</v>
      </c>
    </row>
    <row r="31" spans="1:21" s="10" customFormat="1" x14ac:dyDescent="0.2">
      <c r="A31" s="3">
        <f t="shared" si="0"/>
        <v>184</v>
      </c>
      <c r="B31" s="10">
        <v>167</v>
      </c>
      <c r="C31" s="10">
        <v>6</v>
      </c>
      <c r="D31" s="10">
        <v>0</v>
      </c>
      <c r="E31" s="3">
        <v>5</v>
      </c>
      <c r="F31" s="3">
        <v>500</v>
      </c>
      <c r="G31" s="10">
        <f t="shared" si="1"/>
        <v>10.5</v>
      </c>
      <c r="H31" s="10">
        <v>180</v>
      </c>
      <c r="I31" s="3">
        <v>4</v>
      </c>
      <c r="N31" s="10">
        <v>15.1</v>
      </c>
      <c r="T31" s="10">
        <v>7.7124183006535842</v>
      </c>
      <c r="U31" s="10">
        <v>5.1633986928104498</v>
      </c>
    </row>
    <row r="32" spans="1:21" s="11" customFormat="1" x14ac:dyDescent="0.2">
      <c r="A32" s="3">
        <f t="shared" si="0"/>
        <v>4</v>
      </c>
      <c r="B32" s="11">
        <v>175</v>
      </c>
      <c r="C32" s="11">
        <v>6</v>
      </c>
      <c r="D32" s="11">
        <v>0</v>
      </c>
      <c r="E32" s="3">
        <v>5</v>
      </c>
      <c r="F32" s="3">
        <v>500</v>
      </c>
      <c r="G32" s="11">
        <f t="shared" si="1"/>
        <v>10.5</v>
      </c>
      <c r="H32" s="11">
        <v>0</v>
      </c>
      <c r="I32" s="3">
        <v>4</v>
      </c>
      <c r="N32" s="11">
        <v>15.1</v>
      </c>
      <c r="T32" s="11">
        <v>0</v>
      </c>
      <c r="U32" s="11">
        <v>0</v>
      </c>
    </row>
    <row r="33" spans="1:21" s="11" customFormat="1" x14ac:dyDescent="0.2">
      <c r="A33" s="3">
        <f t="shared" si="0"/>
        <v>7.5978835978835857</v>
      </c>
      <c r="B33" s="11">
        <v>175</v>
      </c>
      <c r="C33" s="11">
        <v>6</v>
      </c>
      <c r="D33" s="11">
        <v>0</v>
      </c>
      <c r="E33" s="3">
        <v>5</v>
      </c>
      <c r="F33" s="3">
        <v>500</v>
      </c>
      <c r="G33" s="11">
        <f t="shared" si="1"/>
        <v>10.5</v>
      </c>
      <c r="H33" s="11">
        <v>3.5978835978835861</v>
      </c>
      <c r="I33" s="3">
        <v>4</v>
      </c>
      <c r="N33" s="11">
        <v>15.1</v>
      </c>
      <c r="T33" s="11">
        <v>6.4102564102566845E-2</v>
      </c>
      <c r="U33" s="11">
        <v>1.596803685799165</v>
      </c>
    </row>
    <row r="34" spans="1:21" s="11" customFormat="1" x14ac:dyDescent="0.2">
      <c r="A34" s="3">
        <f t="shared" si="0"/>
        <v>11.195767195767161</v>
      </c>
      <c r="B34" s="11">
        <v>175</v>
      </c>
      <c r="C34" s="11">
        <v>6</v>
      </c>
      <c r="D34" s="11">
        <v>0</v>
      </c>
      <c r="E34" s="3">
        <v>5</v>
      </c>
      <c r="F34" s="3">
        <v>500</v>
      </c>
      <c r="G34" s="11">
        <f t="shared" si="1"/>
        <v>10.5</v>
      </c>
      <c r="H34" s="11">
        <v>7.1957671957671607</v>
      </c>
      <c r="I34" s="3">
        <v>4</v>
      </c>
      <c r="N34" s="11">
        <v>15.1</v>
      </c>
      <c r="T34" s="11">
        <v>0.19230769230768835</v>
      </c>
      <c r="U34" s="11">
        <v>1.9786921785323002</v>
      </c>
    </row>
    <row r="35" spans="1:21" s="11" customFormat="1" x14ac:dyDescent="0.2">
      <c r="A35" s="3">
        <f t="shared" si="0"/>
        <v>19.026455026455039</v>
      </c>
      <c r="B35" s="11">
        <v>175</v>
      </c>
      <c r="C35" s="11">
        <v>6</v>
      </c>
      <c r="D35" s="11">
        <v>0</v>
      </c>
      <c r="E35" s="3">
        <v>5</v>
      </c>
      <c r="F35" s="3">
        <v>500</v>
      </c>
      <c r="G35" s="11">
        <f t="shared" si="1"/>
        <v>10.5</v>
      </c>
      <c r="H35" s="11">
        <v>15.026455026455039</v>
      </c>
      <c r="I35" s="3">
        <v>4</v>
      </c>
      <c r="N35" s="11">
        <v>15.1</v>
      </c>
      <c r="T35" s="11">
        <v>0.57692307692308831</v>
      </c>
      <c r="U35" s="11">
        <v>5.2999716628813331</v>
      </c>
    </row>
    <row r="36" spans="1:21" s="11" customFormat="1" x14ac:dyDescent="0.2">
      <c r="A36" s="3">
        <f t="shared" si="0"/>
        <v>28.338624338624321</v>
      </c>
      <c r="B36" s="11">
        <v>175</v>
      </c>
      <c r="C36" s="11">
        <v>6</v>
      </c>
      <c r="D36" s="11">
        <v>0</v>
      </c>
      <c r="E36" s="3">
        <v>5</v>
      </c>
      <c r="F36" s="3">
        <v>500</v>
      </c>
      <c r="G36" s="11">
        <f t="shared" si="1"/>
        <v>10.5</v>
      </c>
      <c r="H36" s="11">
        <v>24.338624338624321</v>
      </c>
      <c r="I36" s="3">
        <v>4</v>
      </c>
      <c r="N36" s="11">
        <v>15.1</v>
      </c>
      <c r="T36" s="11">
        <v>1.5384615384615434</v>
      </c>
      <c r="U36" s="11">
        <v>7.7890139387608004</v>
      </c>
    </row>
    <row r="37" spans="1:21" s="11" customFormat="1" x14ac:dyDescent="0.2">
      <c r="A37" s="3">
        <f t="shared" si="0"/>
        <v>46.116402116402078</v>
      </c>
      <c r="B37" s="11">
        <v>175</v>
      </c>
      <c r="C37" s="11">
        <v>6</v>
      </c>
      <c r="D37" s="11">
        <v>0</v>
      </c>
      <c r="E37" s="3">
        <v>5</v>
      </c>
      <c r="F37" s="3">
        <v>500</v>
      </c>
      <c r="G37" s="11">
        <f t="shared" si="1"/>
        <v>10.5</v>
      </c>
      <c r="H37" s="11">
        <v>42.116402116402078</v>
      </c>
      <c r="I37" s="3">
        <v>4</v>
      </c>
      <c r="N37" s="11">
        <v>15.1</v>
      </c>
      <c r="T37" s="11">
        <v>3.3333333333333335</v>
      </c>
      <c r="U37" s="11">
        <v>9.058516854946367</v>
      </c>
    </row>
    <row r="38" spans="1:21" s="11" customFormat="1" x14ac:dyDescent="0.2">
      <c r="A38" s="3">
        <f t="shared" si="0"/>
        <v>64.105820105819788</v>
      </c>
      <c r="B38" s="11">
        <v>175</v>
      </c>
      <c r="C38" s="11">
        <v>6</v>
      </c>
      <c r="D38" s="11">
        <v>0</v>
      </c>
      <c r="E38" s="3">
        <v>5</v>
      </c>
      <c r="F38" s="3">
        <v>500</v>
      </c>
      <c r="G38" s="11">
        <f t="shared" si="1"/>
        <v>10.5</v>
      </c>
      <c r="H38" s="11">
        <v>60.105820105819795</v>
      </c>
      <c r="I38" s="3">
        <v>4</v>
      </c>
      <c r="N38" s="11">
        <v>15.1</v>
      </c>
      <c r="T38" s="11">
        <v>3.9102564102564163</v>
      </c>
      <c r="U38" s="11">
        <v>9.1767150653374987</v>
      </c>
    </row>
    <row r="39" spans="1:21" s="11" customFormat="1" x14ac:dyDescent="0.2">
      <c r="A39" s="3">
        <f t="shared" si="0"/>
        <v>94.158730158729995</v>
      </c>
      <c r="B39" s="11">
        <v>175</v>
      </c>
      <c r="C39" s="11">
        <v>6</v>
      </c>
      <c r="D39" s="11">
        <v>0</v>
      </c>
      <c r="E39" s="3">
        <v>5</v>
      </c>
      <c r="F39" s="3">
        <v>500</v>
      </c>
      <c r="G39" s="11">
        <f t="shared" si="1"/>
        <v>10.5</v>
      </c>
      <c r="H39" s="11">
        <v>90.158730158729995</v>
      </c>
      <c r="I39" s="3">
        <v>4</v>
      </c>
      <c r="N39" s="11">
        <v>15.1</v>
      </c>
      <c r="T39" s="11">
        <v>6.666666666666667</v>
      </c>
      <c r="U39" s="11">
        <v>6.6027460218773841</v>
      </c>
    </row>
    <row r="40" spans="1:21" s="11" customFormat="1" x14ac:dyDescent="0.2">
      <c r="A40" s="3">
        <f t="shared" si="0"/>
        <v>123.9999999999994</v>
      </c>
      <c r="B40" s="11">
        <v>175</v>
      </c>
      <c r="C40" s="11">
        <v>6</v>
      </c>
      <c r="D40" s="11">
        <v>0</v>
      </c>
      <c r="E40" s="3">
        <v>5</v>
      </c>
      <c r="F40" s="3">
        <v>500</v>
      </c>
      <c r="G40" s="11">
        <f t="shared" si="1"/>
        <v>10.5</v>
      </c>
      <c r="H40" s="11">
        <v>119.9999999999994</v>
      </c>
      <c r="I40" s="3">
        <v>4</v>
      </c>
      <c r="N40" s="11">
        <v>15.1</v>
      </c>
      <c r="T40" s="11">
        <v>5.6410256410256334</v>
      </c>
      <c r="U40" s="11">
        <v>3.0055955235811167</v>
      </c>
    </row>
    <row r="41" spans="1:21" x14ac:dyDescent="0.2">
      <c r="A41" s="3">
        <f t="shared" si="0"/>
        <v>4</v>
      </c>
      <c r="B41">
        <v>160</v>
      </c>
      <c r="C41">
        <v>6</v>
      </c>
      <c r="D41">
        <v>0</v>
      </c>
      <c r="E41" s="3">
        <v>5</v>
      </c>
      <c r="F41" s="3">
        <v>500</v>
      </c>
      <c r="G41">
        <f t="shared" si="1"/>
        <v>10.5</v>
      </c>
      <c r="H41">
        <v>0</v>
      </c>
      <c r="I41" s="3">
        <v>4</v>
      </c>
      <c r="N41">
        <v>14.7</v>
      </c>
      <c r="T41">
        <v>0</v>
      </c>
      <c r="U41">
        <v>0</v>
      </c>
    </row>
    <row r="42" spans="1:21" x14ac:dyDescent="0.2">
      <c r="A42" s="3">
        <f t="shared" si="0"/>
        <v>19.137385512073237</v>
      </c>
      <c r="B42">
        <v>160</v>
      </c>
      <c r="C42">
        <v>6</v>
      </c>
      <c r="D42">
        <v>0</v>
      </c>
      <c r="E42" s="3">
        <v>5</v>
      </c>
      <c r="F42" s="3">
        <v>500</v>
      </c>
      <c r="G42">
        <f t="shared" si="1"/>
        <v>10.5</v>
      </c>
      <c r="H42">
        <v>15.137385512073239</v>
      </c>
      <c r="I42" s="3">
        <v>4</v>
      </c>
      <c r="N42">
        <v>14.7</v>
      </c>
      <c r="T42">
        <v>2.539723251887917E-3</v>
      </c>
      <c r="U42">
        <v>0.72313132857917173</v>
      </c>
    </row>
    <row r="43" spans="1:21" x14ac:dyDescent="0.2">
      <c r="A43" s="3">
        <f t="shared" si="0"/>
        <v>33.825145711906721</v>
      </c>
      <c r="B43">
        <v>160</v>
      </c>
      <c r="C43">
        <v>6</v>
      </c>
      <c r="D43">
        <v>0</v>
      </c>
      <c r="E43" s="3">
        <v>5</v>
      </c>
      <c r="F43" s="3">
        <v>500</v>
      </c>
      <c r="G43">
        <f t="shared" si="1"/>
        <v>10.5</v>
      </c>
      <c r="H43">
        <v>29.825145711906721</v>
      </c>
      <c r="I43" s="3">
        <v>4</v>
      </c>
      <c r="N43">
        <v>14.7</v>
      </c>
      <c r="T43">
        <v>0.458005141682295</v>
      </c>
      <c r="U43">
        <v>4.1975854084810837</v>
      </c>
    </row>
    <row r="44" spans="1:21" x14ac:dyDescent="0.2">
      <c r="A44" s="3">
        <f t="shared" si="0"/>
        <v>48.962531223980022</v>
      </c>
      <c r="B44">
        <v>160</v>
      </c>
      <c r="C44">
        <v>6</v>
      </c>
      <c r="D44">
        <v>0</v>
      </c>
      <c r="E44" s="3">
        <v>5</v>
      </c>
      <c r="F44" s="3">
        <v>500</v>
      </c>
      <c r="G44">
        <f t="shared" si="1"/>
        <v>10.5</v>
      </c>
      <c r="H44">
        <v>44.962531223980022</v>
      </c>
      <c r="I44" s="3">
        <v>4</v>
      </c>
      <c r="N44">
        <v>14.7</v>
      </c>
      <c r="T44">
        <v>1.0947464504381501</v>
      </c>
      <c r="U44">
        <v>5.7369929191030673</v>
      </c>
    </row>
    <row r="45" spans="1:21" x14ac:dyDescent="0.2">
      <c r="A45" s="3">
        <f t="shared" si="0"/>
        <v>63.800166527893417</v>
      </c>
      <c r="B45">
        <v>160</v>
      </c>
      <c r="C45">
        <v>6</v>
      </c>
      <c r="D45">
        <v>0</v>
      </c>
      <c r="E45" s="3">
        <v>5</v>
      </c>
      <c r="F45" s="3">
        <v>500</v>
      </c>
      <c r="G45">
        <f t="shared" si="1"/>
        <v>10.5</v>
      </c>
      <c r="H45">
        <v>59.800166527893417</v>
      </c>
      <c r="I45" s="3">
        <v>4</v>
      </c>
      <c r="N45">
        <v>14.7</v>
      </c>
      <c r="T45">
        <v>1.7314374676444499</v>
      </c>
      <c r="U45">
        <v>5.2205424680742833</v>
      </c>
    </row>
    <row r="46" spans="1:21" x14ac:dyDescent="0.2">
      <c r="A46" s="3">
        <f t="shared" si="0"/>
        <v>94.224812656119397</v>
      </c>
      <c r="B46">
        <v>160</v>
      </c>
      <c r="C46">
        <v>6</v>
      </c>
      <c r="D46">
        <v>0</v>
      </c>
      <c r="E46" s="3">
        <v>5</v>
      </c>
      <c r="F46" s="3">
        <v>500</v>
      </c>
      <c r="G46">
        <f t="shared" si="1"/>
        <v>10.5</v>
      </c>
      <c r="H46">
        <v>90.224812656119397</v>
      </c>
      <c r="I46" s="3">
        <v>4</v>
      </c>
      <c r="N46">
        <v>14.7</v>
      </c>
      <c r="T46">
        <v>3.0653453819313001</v>
      </c>
      <c r="U46">
        <v>6.3341017783744</v>
      </c>
    </row>
    <row r="47" spans="1:21" x14ac:dyDescent="0.2">
      <c r="A47" s="3">
        <f t="shared" si="0"/>
        <v>124.04995836802659</v>
      </c>
      <c r="B47">
        <v>160</v>
      </c>
      <c r="C47">
        <v>6</v>
      </c>
      <c r="D47">
        <v>0</v>
      </c>
      <c r="E47" s="3">
        <v>5</v>
      </c>
      <c r="F47" s="3">
        <v>500</v>
      </c>
      <c r="G47">
        <f t="shared" si="1"/>
        <v>10.5</v>
      </c>
      <c r="H47">
        <v>120.04995836802659</v>
      </c>
      <c r="I47" s="3">
        <v>4</v>
      </c>
      <c r="N47">
        <v>14.7</v>
      </c>
      <c r="T47">
        <v>3.8857514296158668</v>
      </c>
      <c r="U47">
        <v>7.6593768231689001</v>
      </c>
    </row>
    <row r="48" spans="1:21" x14ac:dyDescent="0.2">
      <c r="A48" s="3">
        <f t="shared" si="0"/>
        <v>154.1748542880928</v>
      </c>
      <c r="B48">
        <v>160</v>
      </c>
      <c r="C48">
        <v>6</v>
      </c>
      <c r="D48">
        <v>0</v>
      </c>
      <c r="E48" s="3">
        <v>5</v>
      </c>
      <c r="F48" s="3">
        <v>500</v>
      </c>
      <c r="G48">
        <f t="shared" si="1"/>
        <v>10.5</v>
      </c>
      <c r="H48">
        <v>150.1748542880928</v>
      </c>
      <c r="I48" s="3">
        <v>4</v>
      </c>
      <c r="N48">
        <v>14.7</v>
      </c>
      <c r="T48">
        <v>4.4948072403486501</v>
      </c>
      <c r="U48">
        <v>7.3822331226875004</v>
      </c>
    </row>
    <row r="49" spans="1:21" x14ac:dyDescent="0.2">
      <c r="A49" s="3">
        <f t="shared" si="0"/>
        <v>184</v>
      </c>
      <c r="B49">
        <v>160</v>
      </c>
      <c r="C49">
        <v>6</v>
      </c>
      <c r="D49">
        <v>0</v>
      </c>
      <c r="E49" s="3">
        <v>5</v>
      </c>
      <c r="F49" s="3">
        <v>500</v>
      </c>
      <c r="G49">
        <f t="shared" si="1"/>
        <v>10.5</v>
      </c>
      <c r="H49">
        <v>180</v>
      </c>
      <c r="I49" s="3">
        <v>4</v>
      </c>
      <c r="N49">
        <v>14.7</v>
      </c>
      <c r="T49">
        <v>7.3688184220460506</v>
      </c>
      <c r="U49">
        <v>2.9327789955838002</v>
      </c>
    </row>
    <row r="72" spans="1:4" x14ac:dyDescent="0.2">
      <c r="A72">
        <v>0</v>
      </c>
      <c r="B72">
        <f>A72*60</f>
        <v>0</v>
      </c>
      <c r="C72">
        <v>4.0920716112527303E-2</v>
      </c>
      <c r="D72">
        <f>C72/(6*100)*1000</f>
        <v>6.8201193520878833E-2</v>
      </c>
    </row>
    <row r="73" spans="1:4" x14ac:dyDescent="0.2">
      <c r="A73">
        <v>0.33582089552238797</v>
      </c>
      <c r="B73">
        <f t="shared" ref="B73:B122" si="2">A73*60</f>
        <v>20.149253731343279</v>
      </c>
      <c r="C73">
        <v>4.0920716112523702E-2</v>
      </c>
      <c r="D73">
        <f t="shared" ref="D73:D136" si="3">C73/(6*100)*1000</f>
        <v>6.8201193520872838E-2</v>
      </c>
    </row>
    <row r="74" spans="1:4" x14ac:dyDescent="0.2">
      <c r="A74">
        <v>0.67164179104477595</v>
      </c>
      <c r="B74">
        <f t="shared" si="2"/>
        <v>40.298507462686558</v>
      </c>
      <c r="C74">
        <v>4.0920716112530897E-2</v>
      </c>
      <c r="D74">
        <f t="shared" si="3"/>
        <v>6.8201193520884829E-2</v>
      </c>
    </row>
    <row r="75" spans="1:4" x14ac:dyDescent="0.2">
      <c r="A75">
        <v>0.99626865671641796</v>
      </c>
      <c r="B75">
        <f t="shared" si="2"/>
        <v>59.776119402985074</v>
      </c>
      <c r="C75">
        <v>0.122762148337592</v>
      </c>
      <c r="D75">
        <f t="shared" si="3"/>
        <v>0.20460358056265332</v>
      </c>
    </row>
    <row r="76" spans="1:4" x14ac:dyDescent="0.2">
      <c r="A76">
        <v>1.5</v>
      </c>
      <c r="B76">
        <f t="shared" si="2"/>
        <v>90</v>
      </c>
      <c r="C76">
        <v>0.20460358056265401</v>
      </c>
      <c r="D76">
        <f t="shared" si="3"/>
        <v>0.34100596760442337</v>
      </c>
    </row>
    <row r="77" spans="1:4" x14ac:dyDescent="0.2">
      <c r="A77">
        <v>2.0037313432835799</v>
      </c>
      <c r="B77">
        <f t="shared" si="2"/>
        <v>120.2238805970148</v>
      </c>
      <c r="C77">
        <v>0.65473145780050102</v>
      </c>
      <c r="D77">
        <f t="shared" si="3"/>
        <v>1.0912190963341684</v>
      </c>
    </row>
    <row r="78" spans="1:4" x14ac:dyDescent="0.2">
      <c r="A78">
        <v>3</v>
      </c>
      <c r="B78">
        <f t="shared" si="2"/>
        <v>180</v>
      </c>
      <c r="C78">
        <v>2.3734015345268502</v>
      </c>
      <c r="D78">
        <f t="shared" si="3"/>
        <v>3.9556692242114169</v>
      </c>
    </row>
    <row r="79" spans="1:4" x14ac:dyDescent="0.2">
      <c r="A79">
        <v>4.5111940298507403</v>
      </c>
      <c r="B79">
        <f t="shared" si="2"/>
        <v>270.67164179104441</v>
      </c>
      <c r="C79">
        <v>3.2327365728900102</v>
      </c>
      <c r="D79">
        <f t="shared" si="3"/>
        <v>5.3878942881500169</v>
      </c>
    </row>
    <row r="80" spans="1:4" x14ac:dyDescent="0.2">
      <c r="A80">
        <v>6</v>
      </c>
      <c r="B80">
        <f t="shared" si="2"/>
        <v>360</v>
      </c>
      <c r="C80">
        <v>4.2148337595907801</v>
      </c>
      <c r="D80">
        <f t="shared" si="3"/>
        <v>7.0247229326513008</v>
      </c>
    </row>
    <row r="82" spans="1:4" x14ac:dyDescent="0.2">
      <c r="A82">
        <v>0</v>
      </c>
      <c r="B82">
        <f t="shared" si="2"/>
        <v>0</v>
      </c>
      <c r="C82">
        <v>4.1025641025640797E-2</v>
      </c>
      <c r="D82">
        <f t="shared" si="3"/>
        <v>6.8376068376067994E-2</v>
      </c>
    </row>
    <row r="83" spans="1:4" x14ac:dyDescent="0.2">
      <c r="A83">
        <v>0.25089605734767001</v>
      </c>
      <c r="B83">
        <f t="shared" si="2"/>
        <v>15.0537634408602</v>
      </c>
      <c r="C83">
        <v>3.8452348129769803E-2</v>
      </c>
      <c r="D83">
        <f t="shared" si="3"/>
        <v>6.4087246882949672E-2</v>
      </c>
    </row>
    <row r="84" spans="1:4" x14ac:dyDescent="0.2">
      <c r="A84">
        <v>0.50179211469534102</v>
      </c>
      <c r="B84">
        <f t="shared" si="2"/>
        <v>30.10752688172046</v>
      </c>
      <c r="C84">
        <v>0.11793033728517301</v>
      </c>
      <c r="D84">
        <f t="shared" si="3"/>
        <v>0.19655056214195502</v>
      </c>
    </row>
    <row r="85" spans="1:4" x14ac:dyDescent="0.2">
      <c r="A85">
        <v>0.74551971326164901</v>
      </c>
      <c r="B85">
        <f t="shared" si="2"/>
        <v>44.731182795698942</v>
      </c>
      <c r="C85">
        <v>0.23850749012039699</v>
      </c>
      <c r="D85">
        <f t="shared" si="3"/>
        <v>0.39751248353399499</v>
      </c>
    </row>
    <row r="86" spans="1:4" x14ac:dyDescent="0.2">
      <c r="A86">
        <v>0.99641577060931896</v>
      </c>
      <c r="B86">
        <f t="shared" si="2"/>
        <v>59.784946236559136</v>
      </c>
      <c r="C86">
        <v>0.60516496645529105</v>
      </c>
      <c r="D86">
        <f t="shared" si="3"/>
        <v>1.0086082774254852</v>
      </c>
    </row>
    <row r="87" spans="1:4" x14ac:dyDescent="0.2">
      <c r="A87">
        <v>1.4982078853046501</v>
      </c>
      <c r="B87">
        <f t="shared" si="2"/>
        <v>89.892473118279</v>
      </c>
      <c r="C87">
        <v>1.2154029960481501</v>
      </c>
      <c r="D87">
        <f t="shared" si="3"/>
        <v>2.02567166008025</v>
      </c>
    </row>
    <row r="88" spans="1:4" x14ac:dyDescent="0.2">
      <c r="A88">
        <v>2.0071684587813601</v>
      </c>
      <c r="B88">
        <f t="shared" si="2"/>
        <v>120.4301075268816</v>
      </c>
      <c r="C88">
        <v>2.0306957081150601</v>
      </c>
      <c r="D88">
        <f t="shared" si="3"/>
        <v>3.3844928468584334</v>
      </c>
    </row>
    <row r="89" spans="1:4" x14ac:dyDescent="0.2">
      <c r="A89">
        <v>2.4946236559139701</v>
      </c>
      <c r="B89">
        <f t="shared" si="2"/>
        <v>149.67741935483821</v>
      </c>
      <c r="C89">
        <v>2.4769782189137</v>
      </c>
      <c r="D89">
        <f t="shared" si="3"/>
        <v>4.1282970315228331</v>
      </c>
    </row>
    <row r="90" spans="1:4" x14ac:dyDescent="0.2">
      <c r="A90">
        <v>3.0035842293906798</v>
      </c>
      <c r="B90">
        <f t="shared" si="2"/>
        <v>180.21505376344078</v>
      </c>
      <c r="C90">
        <v>3.5794504181600901</v>
      </c>
      <c r="D90">
        <f t="shared" si="3"/>
        <v>5.9657506969334841</v>
      </c>
    </row>
    <row r="91" spans="1:4" x14ac:dyDescent="0.2">
      <c r="A91">
        <v>4</v>
      </c>
      <c r="B91">
        <f t="shared" si="2"/>
        <v>240</v>
      </c>
      <c r="C91">
        <v>2.6666666666666599</v>
      </c>
      <c r="D91">
        <f t="shared" si="3"/>
        <v>4.4444444444444331</v>
      </c>
    </row>
    <row r="93" spans="1:4" x14ac:dyDescent="0.2">
      <c r="A93">
        <v>0</v>
      </c>
      <c r="B93">
        <f t="shared" si="2"/>
        <v>0</v>
      </c>
      <c r="C93">
        <v>0</v>
      </c>
      <c r="D93">
        <f t="shared" si="3"/>
        <v>0</v>
      </c>
    </row>
    <row r="94" spans="1:4" x14ac:dyDescent="0.2">
      <c r="A94">
        <v>0.14835164835164799</v>
      </c>
      <c r="B94">
        <f t="shared" si="2"/>
        <v>8.9010989010988801</v>
      </c>
      <c r="C94">
        <v>3.9215686274502497E-2</v>
      </c>
      <c r="D94">
        <f t="shared" si="3"/>
        <v>6.5359477124170826E-2</v>
      </c>
    </row>
    <row r="95" spans="1:4" x14ac:dyDescent="0.2">
      <c r="A95">
        <v>0.30769230769230699</v>
      </c>
      <c r="B95">
        <f t="shared" si="2"/>
        <v>18.461538461538421</v>
      </c>
      <c r="C95">
        <v>0.117647058823521</v>
      </c>
      <c r="D95">
        <f t="shared" si="3"/>
        <v>0.196078431372535</v>
      </c>
    </row>
    <row r="96" spans="1:4" x14ac:dyDescent="0.2">
      <c r="A96">
        <v>0.5</v>
      </c>
      <c r="B96">
        <f t="shared" si="2"/>
        <v>30</v>
      </c>
      <c r="C96">
        <v>0.35294117647057899</v>
      </c>
      <c r="D96">
        <f t="shared" si="3"/>
        <v>0.58823529411763165</v>
      </c>
    </row>
    <row r="97" spans="1:4" x14ac:dyDescent="0.2">
      <c r="A97">
        <v>0.75824175824175799</v>
      </c>
      <c r="B97">
        <f t="shared" si="2"/>
        <v>45.494505494505482</v>
      </c>
      <c r="C97">
        <v>0.70588235294116597</v>
      </c>
      <c r="D97">
        <f t="shared" si="3"/>
        <v>1.1764705882352766</v>
      </c>
    </row>
    <row r="98" spans="1:4" x14ac:dyDescent="0.2">
      <c r="A98">
        <v>1.0054945054944999</v>
      </c>
      <c r="B98">
        <f t="shared" si="2"/>
        <v>60.329670329669995</v>
      </c>
      <c r="C98">
        <v>1.68627450980391</v>
      </c>
      <c r="D98">
        <f t="shared" si="3"/>
        <v>2.81045751633985</v>
      </c>
    </row>
    <row r="99" spans="1:4" x14ac:dyDescent="0.2">
      <c r="A99">
        <v>1.5</v>
      </c>
      <c r="B99">
        <f t="shared" si="2"/>
        <v>90</v>
      </c>
      <c r="C99">
        <v>2.4705882352941</v>
      </c>
      <c r="D99">
        <f t="shared" si="3"/>
        <v>4.1176470588235006</v>
      </c>
    </row>
    <row r="100" spans="1:4" x14ac:dyDescent="0.2">
      <c r="A100">
        <v>2</v>
      </c>
      <c r="B100">
        <f t="shared" si="2"/>
        <v>120</v>
      </c>
      <c r="C100">
        <v>3.0588235294117498</v>
      </c>
      <c r="D100">
        <f t="shared" si="3"/>
        <v>5.0980392156862493</v>
      </c>
    </row>
    <row r="101" spans="1:4" x14ac:dyDescent="0.2">
      <c r="A101">
        <v>2.5054945054945001</v>
      </c>
      <c r="B101">
        <f t="shared" si="2"/>
        <v>150.32967032967002</v>
      </c>
      <c r="C101">
        <v>4.1568627450980298</v>
      </c>
      <c r="D101">
        <f t="shared" si="3"/>
        <v>6.928104575163383</v>
      </c>
    </row>
    <row r="102" spans="1:4" x14ac:dyDescent="0.2">
      <c r="A102">
        <v>3</v>
      </c>
      <c r="B102">
        <f t="shared" si="2"/>
        <v>180</v>
      </c>
      <c r="C102">
        <v>4.6274509803921502</v>
      </c>
      <c r="D102">
        <f t="shared" si="3"/>
        <v>7.7124183006535842</v>
      </c>
    </row>
    <row r="104" spans="1:4" x14ac:dyDescent="0.2">
      <c r="A104">
        <v>0</v>
      </c>
      <c r="B104">
        <f t="shared" si="2"/>
        <v>0</v>
      </c>
      <c r="C104">
        <v>0</v>
      </c>
      <c r="D104">
        <f t="shared" si="3"/>
        <v>0</v>
      </c>
    </row>
    <row r="105" spans="1:4" x14ac:dyDescent="0.2">
      <c r="A105">
        <v>5.99647266313931E-2</v>
      </c>
      <c r="B105">
        <f t="shared" si="2"/>
        <v>3.5978835978835861</v>
      </c>
      <c r="C105">
        <v>3.8461538461540101E-2</v>
      </c>
      <c r="D105">
        <f t="shared" si="3"/>
        <v>6.4102564102566845E-2</v>
      </c>
    </row>
    <row r="106" spans="1:4" x14ac:dyDescent="0.2">
      <c r="A106">
        <v>0.11992945326278601</v>
      </c>
      <c r="B106">
        <f t="shared" si="2"/>
        <v>7.1957671957671607</v>
      </c>
      <c r="C106">
        <v>0.115384615384613</v>
      </c>
      <c r="D106">
        <f t="shared" si="3"/>
        <v>0.19230769230768835</v>
      </c>
    </row>
    <row r="107" spans="1:4" x14ac:dyDescent="0.2">
      <c r="A107">
        <v>0.25044091710758398</v>
      </c>
      <c r="B107">
        <f t="shared" si="2"/>
        <v>15.026455026455039</v>
      </c>
      <c r="C107">
        <v>0.34615384615385297</v>
      </c>
      <c r="D107">
        <f t="shared" si="3"/>
        <v>0.57692307692308831</v>
      </c>
    </row>
    <row r="108" spans="1:4" x14ac:dyDescent="0.2">
      <c r="A108">
        <v>0.40564373897707201</v>
      </c>
      <c r="B108">
        <f t="shared" si="2"/>
        <v>24.338624338624321</v>
      </c>
      <c r="C108">
        <v>0.92307692307692601</v>
      </c>
      <c r="D108">
        <f t="shared" si="3"/>
        <v>1.5384615384615434</v>
      </c>
    </row>
    <row r="109" spans="1:4" x14ac:dyDescent="0.2">
      <c r="A109">
        <v>0.70194003527336801</v>
      </c>
      <c r="B109">
        <f t="shared" si="2"/>
        <v>42.116402116402078</v>
      </c>
      <c r="C109">
        <v>2</v>
      </c>
      <c r="D109">
        <f t="shared" si="3"/>
        <v>3.3333333333333335</v>
      </c>
    </row>
    <row r="110" spans="1:4" x14ac:dyDescent="0.2">
      <c r="A110">
        <v>1.0017636684303299</v>
      </c>
      <c r="B110">
        <f t="shared" si="2"/>
        <v>60.105820105819795</v>
      </c>
      <c r="C110">
        <v>2.3461538461538498</v>
      </c>
      <c r="D110">
        <f t="shared" si="3"/>
        <v>3.9102564102564163</v>
      </c>
    </row>
    <row r="111" spans="1:4" x14ac:dyDescent="0.2">
      <c r="A111">
        <v>1.5026455026454999</v>
      </c>
      <c r="B111">
        <f t="shared" si="2"/>
        <v>90.158730158729995</v>
      </c>
      <c r="C111">
        <v>4</v>
      </c>
      <c r="D111">
        <f t="shared" si="3"/>
        <v>6.666666666666667</v>
      </c>
    </row>
    <row r="112" spans="1:4" x14ac:dyDescent="0.2">
      <c r="A112">
        <v>1.99999999999999</v>
      </c>
      <c r="B112">
        <f t="shared" si="2"/>
        <v>119.9999999999994</v>
      </c>
      <c r="C112">
        <v>3.3846153846153801</v>
      </c>
      <c r="D112">
        <f t="shared" si="3"/>
        <v>5.6410256410256334</v>
      </c>
    </row>
    <row r="114" spans="1:4" x14ac:dyDescent="0.2">
      <c r="A114">
        <v>0</v>
      </c>
      <c r="B114">
        <f t="shared" si="2"/>
        <v>0</v>
      </c>
      <c r="C114">
        <v>0</v>
      </c>
      <c r="D114">
        <f t="shared" si="3"/>
        <v>0</v>
      </c>
    </row>
    <row r="115" spans="1:4" x14ac:dyDescent="0.2">
      <c r="A115">
        <v>0.25228975853455399</v>
      </c>
      <c r="B115">
        <f t="shared" si="2"/>
        <v>15.137385512073239</v>
      </c>
      <c r="C115">
        <v>1.5238339511327501E-3</v>
      </c>
      <c r="D115">
        <f t="shared" si="3"/>
        <v>2.539723251887917E-3</v>
      </c>
    </row>
    <row r="116" spans="1:4" x14ac:dyDescent="0.2">
      <c r="A116">
        <v>0.497085761865112</v>
      </c>
      <c r="B116">
        <f t="shared" si="2"/>
        <v>29.825145711906721</v>
      </c>
      <c r="C116">
        <v>0.274803085009377</v>
      </c>
      <c r="D116">
        <f t="shared" si="3"/>
        <v>0.458005141682295</v>
      </c>
    </row>
    <row r="117" spans="1:4" x14ac:dyDescent="0.2">
      <c r="A117">
        <v>0.74937552039966704</v>
      </c>
      <c r="B117">
        <f t="shared" si="2"/>
        <v>44.962531223980022</v>
      </c>
      <c r="C117">
        <v>0.65684787026289004</v>
      </c>
      <c r="D117">
        <f t="shared" si="3"/>
        <v>1.0947464504381501</v>
      </c>
    </row>
    <row r="118" spans="1:4" x14ac:dyDescent="0.2">
      <c r="A118">
        <v>0.99666944213155695</v>
      </c>
      <c r="B118">
        <f t="shared" si="2"/>
        <v>59.800166527893417</v>
      </c>
      <c r="C118">
        <v>1.03886248058667</v>
      </c>
      <c r="D118">
        <f t="shared" si="3"/>
        <v>1.7314374676444499</v>
      </c>
    </row>
    <row r="119" spans="1:4" x14ac:dyDescent="0.2">
      <c r="A119">
        <v>1.50374687760199</v>
      </c>
      <c r="B119">
        <f t="shared" si="2"/>
        <v>90.224812656119397</v>
      </c>
      <c r="C119">
        <v>1.83920722915878</v>
      </c>
      <c r="D119">
        <f t="shared" si="3"/>
        <v>3.0653453819313001</v>
      </c>
    </row>
    <row r="120" spans="1:4" x14ac:dyDescent="0.2">
      <c r="A120">
        <v>2.0008326394671099</v>
      </c>
      <c r="B120">
        <f t="shared" si="2"/>
        <v>120.04995836802659</v>
      </c>
      <c r="C120">
        <v>2.3314508577695201</v>
      </c>
      <c r="D120">
        <f t="shared" si="3"/>
        <v>3.8857514296158668</v>
      </c>
    </row>
    <row r="121" spans="1:4" x14ac:dyDescent="0.2">
      <c r="A121">
        <v>2.5029142381348799</v>
      </c>
      <c r="B121">
        <f t="shared" si="2"/>
        <v>150.1748542880928</v>
      </c>
      <c r="C121">
        <v>2.6968843442091899</v>
      </c>
      <c r="D121">
        <f t="shared" si="3"/>
        <v>4.4948072403486501</v>
      </c>
    </row>
    <row r="122" spans="1:4" x14ac:dyDescent="0.2">
      <c r="A122">
        <v>3</v>
      </c>
      <c r="B122">
        <f t="shared" si="2"/>
        <v>180</v>
      </c>
      <c r="C122">
        <v>4.4212910532276304</v>
      </c>
      <c r="D122">
        <f t="shared" si="3"/>
        <v>7.3688184220460506</v>
      </c>
    </row>
    <row r="124" spans="1:4" x14ac:dyDescent="0.2">
      <c r="C124">
        <v>0</v>
      </c>
      <c r="D124">
        <f t="shared" si="3"/>
        <v>0</v>
      </c>
    </row>
    <row r="125" spans="1:4" x14ac:dyDescent="0.2">
      <c r="C125">
        <v>0.246153846153845</v>
      </c>
      <c r="D125">
        <f t="shared" si="3"/>
        <v>0.41025641025640835</v>
      </c>
    </row>
    <row r="126" spans="1:4" x14ac:dyDescent="0.2">
      <c r="C126">
        <v>0.57435897435897199</v>
      </c>
      <c r="D126">
        <f t="shared" si="3"/>
        <v>0.95726495726495331</v>
      </c>
    </row>
    <row r="127" spans="1:4" x14ac:dyDescent="0.2">
      <c r="C127">
        <v>1.84615384615384</v>
      </c>
      <c r="D127">
        <f t="shared" si="3"/>
        <v>3.0769230769230669</v>
      </c>
    </row>
    <row r="128" spans="1:4" x14ac:dyDescent="0.2">
      <c r="C128">
        <v>2.3794871794871701</v>
      </c>
      <c r="D128">
        <f t="shared" si="3"/>
        <v>3.9658119658119499</v>
      </c>
    </row>
    <row r="129" spans="3:4" x14ac:dyDescent="0.2">
      <c r="C129">
        <v>5.3333333333333304</v>
      </c>
      <c r="D129">
        <f t="shared" si="3"/>
        <v>8.888888888888884</v>
      </c>
    </row>
    <row r="130" spans="3:4" x14ac:dyDescent="0.2">
      <c r="C130">
        <v>4.88205128205127</v>
      </c>
      <c r="D130">
        <f t="shared" si="3"/>
        <v>8.1367521367521167</v>
      </c>
    </row>
    <row r="131" spans="3:4" x14ac:dyDescent="0.2">
      <c r="C131">
        <v>4.3487179487179404</v>
      </c>
      <c r="D131">
        <f t="shared" si="3"/>
        <v>7.2478632478632337</v>
      </c>
    </row>
    <row r="132" spans="3:4" x14ac:dyDescent="0.2">
      <c r="C132">
        <v>3.4461538461538401</v>
      </c>
      <c r="D132">
        <f t="shared" si="3"/>
        <v>5.7435897435897338</v>
      </c>
    </row>
    <row r="133" spans="3:4" x14ac:dyDescent="0.2">
      <c r="D133">
        <f t="shared" si="3"/>
        <v>0</v>
      </c>
    </row>
    <row r="134" spans="3:4" x14ac:dyDescent="0.2">
      <c r="C134">
        <v>0</v>
      </c>
      <c r="D134">
        <f t="shared" si="3"/>
        <v>0</v>
      </c>
    </row>
    <row r="135" spans="3:4" x14ac:dyDescent="0.2">
      <c r="C135">
        <v>0.28717948717948599</v>
      </c>
      <c r="D135">
        <f t="shared" si="3"/>
        <v>0.47863247863247665</v>
      </c>
    </row>
    <row r="136" spans="3:4" x14ac:dyDescent="0.2">
      <c r="C136">
        <v>1.2717948717948699</v>
      </c>
      <c r="D136">
        <f t="shared" si="3"/>
        <v>2.1196581196581166</v>
      </c>
    </row>
    <row r="137" spans="3:4" x14ac:dyDescent="0.2">
      <c r="C137">
        <v>2.95384615384615</v>
      </c>
      <c r="D137">
        <f t="shared" ref="D137:D174" si="4">C137/(6*100)*1000</f>
        <v>4.9230769230769162</v>
      </c>
    </row>
    <row r="138" spans="3:4" x14ac:dyDescent="0.2">
      <c r="C138">
        <v>3.6102564102564001</v>
      </c>
      <c r="D138">
        <f t="shared" si="4"/>
        <v>6.0170940170940002</v>
      </c>
    </row>
    <row r="139" spans="3:4" x14ac:dyDescent="0.2">
      <c r="C139">
        <v>5.4153846153846104</v>
      </c>
      <c r="D139">
        <f t="shared" si="4"/>
        <v>9.0256410256410184</v>
      </c>
    </row>
    <row r="140" spans="3:4" x14ac:dyDescent="0.2">
      <c r="C140">
        <v>6.6051282051282003</v>
      </c>
      <c r="D140">
        <f t="shared" si="4"/>
        <v>11.008547008547</v>
      </c>
    </row>
    <row r="141" spans="3:4" x14ac:dyDescent="0.2">
      <c r="C141">
        <v>7.3025641025640997</v>
      </c>
      <c r="D141">
        <f t="shared" si="4"/>
        <v>12.170940170940167</v>
      </c>
    </row>
    <row r="142" spans="3:4" x14ac:dyDescent="0.2">
      <c r="C142">
        <v>7.17948717948717</v>
      </c>
      <c r="D142">
        <f t="shared" si="4"/>
        <v>11.96581196581195</v>
      </c>
    </row>
    <row r="143" spans="3:4" x14ac:dyDescent="0.2">
      <c r="C143">
        <v>6.1948717948717897</v>
      </c>
      <c r="D143">
        <f t="shared" si="4"/>
        <v>10.324786324786317</v>
      </c>
    </row>
    <row r="144" spans="3:4" x14ac:dyDescent="0.2">
      <c r="D144">
        <f t="shared" si="4"/>
        <v>0</v>
      </c>
    </row>
    <row r="145" spans="3:4" x14ac:dyDescent="0.2">
      <c r="C145">
        <v>0</v>
      </c>
      <c r="D145">
        <f t="shared" si="4"/>
        <v>0</v>
      </c>
    </row>
    <row r="146" spans="3:4" x14ac:dyDescent="0.2">
      <c r="C146">
        <v>0.27450980392156699</v>
      </c>
      <c r="D146">
        <f t="shared" si="4"/>
        <v>0.45751633986927831</v>
      </c>
    </row>
    <row r="147" spans="3:4" x14ac:dyDescent="0.2">
      <c r="C147">
        <v>1.1764705882352899</v>
      </c>
      <c r="D147">
        <f t="shared" si="4"/>
        <v>1.9607843137254832</v>
      </c>
    </row>
    <row r="148" spans="3:4" x14ac:dyDescent="0.2">
      <c r="C148">
        <v>2.9019607843137201</v>
      </c>
      <c r="D148">
        <f t="shared" si="4"/>
        <v>4.8366013071895333</v>
      </c>
    </row>
    <row r="149" spans="3:4" x14ac:dyDescent="0.2">
      <c r="C149">
        <v>4.5098039215686203</v>
      </c>
      <c r="D149">
        <f t="shared" si="4"/>
        <v>7.5163398692810341</v>
      </c>
    </row>
    <row r="150" spans="3:4" x14ac:dyDescent="0.2">
      <c r="C150">
        <v>5.3333333333333304</v>
      </c>
      <c r="D150">
        <f t="shared" si="4"/>
        <v>8.888888888888884</v>
      </c>
    </row>
    <row r="151" spans="3:4" x14ac:dyDescent="0.2">
      <c r="C151">
        <v>5.4509803921568496</v>
      </c>
      <c r="D151">
        <f t="shared" si="4"/>
        <v>9.0849673202614163</v>
      </c>
    </row>
    <row r="152" spans="3:4" x14ac:dyDescent="0.2">
      <c r="C152">
        <v>5.4901960784313601</v>
      </c>
      <c r="D152">
        <f t="shared" si="4"/>
        <v>9.1503267973856008</v>
      </c>
    </row>
    <row r="153" spans="3:4" x14ac:dyDescent="0.2">
      <c r="C153">
        <v>3.5294117647058698</v>
      </c>
      <c r="D153">
        <f t="shared" si="4"/>
        <v>5.8823529411764497</v>
      </c>
    </row>
    <row r="154" spans="3:4" x14ac:dyDescent="0.2">
      <c r="C154">
        <v>3.0980392156862702</v>
      </c>
      <c r="D154">
        <f t="shared" si="4"/>
        <v>5.1633986928104498</v>
      </c>
    </row>
    <row r="155" spans="3:4" x14ac:dyDescent="0.2">
      <c r="D155">
        <f t="shared" si="4"/>
        <v>0</v>
      </c>
    </row>
    <row r="156" spans="3:4" x14ac:dyDescent="0.2">
      <c r="C156">
        <v>0</v>
      </c>
      <c r="D156">
        <f t="shared" si="4"/>
        <v>0</v>
      </c>
    </row>
    <row r="157" spans="3:4" x14ac:dyDescent="0.2">
      <c r="C157">
        <v>0.95808221147949901</v>
      </c>
      <c r="D157">
        <f t="shared" si="4"/>
        <v>1.596803685799165</v>
      </c>
    </row>
    <row r="158" spans="3:4" x14ac:dyDescent="0.2">
      <c r="C158">
        <v>1.1872153071193801</v>
      </c>
      <c r="D158">
        <f t="shared" si="4"/>
        <v>1.9786921785323002</v>
      </c>
    </row>
    <row r="159" spans="3:4" x14ac:dyDescent="0.2">
      <c r="C159">
        <v>3.1799829977287999</v>
      </c>
      <c r="D159">
        <f t="shared" si="4"/>
        <v>5.2999716628813331</v>
      </c>
    </row>
    <row r="160" spans="3:4" x14ac:dyDescent="0.2">
      <c r="C160">
        <v>4.6734083632564802</v>
      </c>
      <c r="D160">
        <f t="shared" si="4"/>
        <v>7.7890139387608004</v>
      </c>
    </row>
    <row r="161" spans="3:4" x14ac:dyDescent="0.2">
      <c r="C161">
        <v>5.4351101129678199</v>
      </c>
      <c r="D161">
        <f t="shared" si="4"/>
        <v>9.058516854946367</v>
      </c>
    </row>
    <row r="162" spans="3:4" x14ac:dyDescent="0.2">
      <c r="C162">
        <v>5.5060290392024998</v>
      </c>
      <c r="D162">
        <f t="shared" si="4"/>
        <v>9.1767150653374987</v>
      </c>
    </row>
    <row r="163" spans="3:4" x14ac:dyDescent="0.2">
      <c r="C163">
        <v>3.9616476131264302</v>
      </c>
      <c r="D163">
        <f t="shared" si="4"/>
        <v>6.6027460218773841</v>
      </c>
    </row>
    <row r="164" spans="3:4" x14ac:dyDescent="0.2">
      <c r="C164">
        <v>1.8033573141486701</v>
      </c>
      <c r="D164">
        <f t="shared" si="4"/>
        <v>3.0055955235811167</v>
      </c>
    </row>
    <row r="165" spans="3:4" x14ac:dyDescent="0.2">
      <c r="D165">
        <f t="shared" si="4"/>
        <v>0</v>
      </c>
    </row>
    <row r="166" spans="3:4" x14ac:dyDescent="0.2">
      <c r="C166">
        <v>0</v>
      </c>
      <c r="D166">
        <f t="shared" si="4"/>
        <v>0</v>
      </c>
    </row>
    <row r="167" spans="3:4" x14ac:dyDescent="0.2">
      <c r="C167">
        <v>0.43387879714750299</v>
      </c>
      <c r="D167">
        <f t="shared" si="4"/>
        <v>0.72313132857917173</v>
      </c>
    </row>
    <row r="168" spans="3:4" x14ac:dyDescent="0.2">
      <c r="C168">
        <v>2.5185512450886498</v>
      </c>
      <c r="D168">
        <f t="shared" si="4"/>
        <v>4.1975854084810837</v>
      </c>
    </row>
    <row r="169" spans="3:4" x14ac:dyDescent="0.2">
      <c r="C169">
        <v>3.4421957514618402</v>
      </c>
      <c r="D169">
        <f t="shared" si="4"/>
        <v>5.7369929191030673</v>
      </c>
    </row>
    <row r="170" spans="3:4" x14ac:dyDescent="0.2">
      <c r="C170">
        <v>3.1323254808445702</v>
      </c>
      <c r="D170">
        <f t="shared" si="4"/>
        <v>5.2205424680742833</v>
      </c>
    </row>
    <row r="171" spans="3:4" x14ac:dyDescent="0.2">
      <c r="C171">
        <v>3.8004610670246399</v>
      </c>
      <c r="D171">
        <f t="shared" si="4"/>
        <v>6.3341017783744</v>
      </c>
    </row>
    <row r="172" spans="3:4" x14ac:dyDescent="0.2">
      <c r="C172">
        <v>4.5956260939013402</v>
      </c>
      <c r="D172">
        <f t="shared" si="4"/>
        <v>7.6593768231689001</v>
      </c>
    </row>
    <row r="173" spans="3:4" x14ac:dyDescent="0.2">
      <c r="C173">
        <v>4.4293398736125003</v>
      </c>
      <c r="D173">
        <f t="shared" si="4"/>
        <v>7.3822331226875004</v>
      </c>
    </row>
    <row r="174" spans="3:4" x14ac:dyDescent="0.2">
      <c r="C174">
        <v>1.7596673973502801</v>
      </c>
      <c r="D174">
        <f t="shared" si="4"/>
        <v>2.9327789955838002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CE75-517A-4BE5-839E-10CE99A25717}">
  <dimension ref="A1:Z49"/>
  <sheetViews>
    <sheetView tabSelected="1" topLeftCell="J1" zoomScale="78" workbookViewId="0">
      <selection activeCell="Z3" sqref="Z3:Z49"/>
    </sheetView>
  </sheetViews>
  <sheetFormatPr baseColWidth="10" defaultColWidth="8.83203125" defaultRowHeight="15" x14ac:dyDescent="0.2"/>
  <cols>
    <col min="1" max="1" width="8.83203125" customWidth="1"/>
    <col min="19" max="19" width="12.83203125" customWidth="1"/>
    <col min="20" max="20" width="11.5" customWidth="1"/>
    <col min="24" max="24" width="21.1640625" customWidth="1"/>
  </cols>
  <sheetData>
    <row r="1" spans="1:26" x14ac:dyDescent="0.2">
      <c r="A1" t="s">
        <v>0</v>
      </c>
      <c r="K1" t="s">
        <v>1</v>
      </c>
      <c r="Q1" t="s">
        <v>2</v>
      </c>
    </row>
    <row r="2" spans="1:26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53</v>
      </c>
      <c r="Z2" t="s">
        <v>54</v>
      </c>
    </row>
    <row r="3" spans="1:26" x14ac:dyDescent="0.2">
      <c r="A3">
        <v>4</v>
      </c>
      <c r="B3">
        <v>152</v>
      </c>
      <c r="C3">
        <v>6</v>
      </c>
      <c r="D3">
        <v>0</v>
      </c>
      <c r="E3">
        <v>5</v>
      </c>
      <c r="F3">
        <v>500</v>
      </c>
      <c r="G3">
        <v>10.5</v>
      </c>
      <c r="H3">
        <v>0</v>
      </c>
      <c r="I3">
        <v>4</v>
      </c>
      <c r="N3">
        <v>15.1</v>
      </c>
      <c r="T3">
        <v>0</v>
      </c>
      <c r="Y3">
        <v>0</v>
      </c>
      <c r="Z3" t="s">
        <v>55</v>
      </c>
    </row>
    <row r="4" spans="1:26" x14ac:dyDescent="0.2">
      <c r="A4">
        <v>24.149253731343279</v>
      </c>
      <c r="B4">
        <v>152</v>
      </c>
      <c r="C4">
        <v>6</v>
      </c>
      <c r="D4">
        <v>0</v>
      </c>
      <c r="E4">
        <v>5</v>
      </c>
      <c r="F4">
        <v>500</v>
      </c>
      <c r="G4">
        <v>10.5</v>
      </c>
      <c r="H4">
        <v>20.149253731343279</v>
      </c>
      <c r="I4">
        <v>4</v>
      </c>
      <c r="N4">
        <v>15.1</v>
      </c>
      <c r="T4">
        <v>0.5344016597213368</v>
      </c>
      <c r="Y4">
        <v>6.8201193520872838E-2</v>
      </c>
      <c r="Z4" t="s">
        <v>55</v>
      </c>
    </row>
    <row r="5" spans="1:26" x14ac:dyDescent="0.2">
      <c r="A5">
        <v>44.298507462686558</v>
      </c>
      <c r="B5">
        <v>152</v>
      </c>
      <c r="C5">
        <v>6</v>
      </c>
      <c r="D5">
        <v>0</v>
      </c>
      <c r="E5">
        <v>5</v>
      </c>
      <c r="F5">
        <v>500</v>
      </c>
      <c r="G5">
        <v>10.5</v>
      </c>
      <c r="H5">
        <v>40.298507462686558</v>
      </c>
      <c r="I5">
        <v>4</v>
      </c>
      <c r="N5">
        <v>15.1</v>
      </c>
      <c r="T5">
        <v>1.1560022813219681</v>
      </c>
      <c r="Y5">
        <v>6.8201193520884829E-2</v>
      </c>
      <c r="Z5" t="s">
        <v>55</v>
      </c>
    </row>
    <row r="6" spans="1:26" x14ac:dyDescent="0.2">
      <c r="A6">
        <v>63.776119402985074</v>
      </c>
      <c r="B6">
        <v>152</v>
      </c>
      <c r="C6">
        <v>6</v>
      </c>
      <c r="D6">
        <v>0</v>
      </c>
      <c r="E6">
        <v>5</v>
      </c>
      <c r="F6">
        <v>500</v>
      </c>
      <c r="G6">
        <v>10.5</v>
      </c>
      <c r="H6">
        <v>59.776119402985074</v>
      </c>
      <c r="I6">
        <v>4</v>
      </c>
      <c r="N6">
        <v>15.1</v>
      </c>
      <c r="T6">
        <v>3.7011070770661383</v>
      </c>
      <c r="Y6">
        <v>0.20460358056265332</v>
      </c>
      <c r="Z6" t="s">
        <v>55</v>
      </c>
    </row>
    <row r="7" spans="1:26" x14ac:dyDescent="0.2">
      <c r="A7">
        <v>94</v>
      </c>
      <c r="B7">
        <v>152</v>
      </c>
      <c r="C7">
        <v>6</v>
      </c>
      <c r="D7">
        <v>0</v>
      </c>
      <c r="E7">
        <v>5</v>
      </c>
      <c r="F7">
        <v>500</v>
      </c>
      <c r="G7">
        <v>10.5</v>
      </c>
      <c r="H7">
        <v>90</v>
      </c>
      <c r="I7">
        <v>4</v>
      </c>
      <c r="N7">
        <v>15.1</v>
      </c>
      <c r="T7">
        <v>4.8476104742089117</v>
      </c>
      <c r="Y7">
        <v>0.34100596760442337</v>
      </c>
      <c r="Z7" t="s">
        <v>55</v>
      </c>
    </row>
    <row r="8" spans="1:26" x14ac:dyDescent="0.2">
      <c r="A8">
        <v>124.2238805970148</v>
      </c>
      <c r="B8">
        <v>152</v>
      </c>
      <c r="C8">
        <v>6</v>
      </c>
      <c r="D8">
        <v>0</v>
      </c>
      <c r="E8">
        <v>5</v>
      </c>
      <c r="F8">
        <v>500</v>
      </c>
      <c r="G8">
        <v>10.5</v>
      </c>
      <c r="H8">
        <v>120.2238805970148</v>
      </c>
      <c r="I8">
        <v>4</v>
      </c>
      <c r="N8">
        <v>15.1</v>
      </c>
      <c r="T8">
        <v>11.192229197344263</v>
      </c>
      <c r="Y8">
        <v>1.0912190963341684</v>
      </c>
      <c r="Z8" t="s">
        <v>55</v>
      </c>
    </row>
    <row r="9" spans="1:26" x14ac:dyDescent="0.2">
      <c r="A9">
        <v>184</v>
      </c>
      <c r="B9">
        <v>152</v>
      </c>
      <c r="C9">
        <v>6</v>
      </c>
      <c r="D9">
        <v>0</v>
      </c>
      <c r="E9">
        <v>5</v>
      </c>
      <c r="F9">
        <v>500</v>
      </c>
      <c r="G9">
        <v>10.5</v>
      </c>
      <c r="H9">
        <v>180</v>
      </c>
      <c r="I9">
        <v>4</v>
      </c>
      <c r="N9">
        <v>15.1</v>
      </c>
      <c r="T9">
        <v>13.20197847052064</v>
      </c>
      <c r="Y9">
        <v>3.9556692242114169</v>
      </c>
      <c r="Z9" t="s">
        <v>55</v>
      </c>
    </row>
    <row r="10" spans="1:26" x14ac:dyDescent="0.2">
      <c r="A10">
        <v>274.67164179104441</v>
      </c>
      <c r="B10">
        <v>152</v>
      </c>
      <c r="C10">
        <v>6</v>
      </c>
      <c r="D10">
        <v>0</v>
      </c>
      <c r="E10">
        <v>5</v>
      </c>
      <c r="F10">
        <v>500</v>
      </c>
      <c r="G10">
        <v>10.5</v>
      </c>
      <c r="H10">
        <v>270.67164179104441</v>
      </c>
      <c r="I10">
        <v>4</v>
      </c>
      <c r="N10">
        <v>15.1</v>
      </c>
      <c r="T10">
        <v>13.624102524358237</v>
      </c>
      <c r="Y10">
        <v>5.3878942881500169</v>
      </c>
      <c r="Z10" t="s">
        <v>55</v>
      </c>
    </row>
    <row r="11" spans="1:26" x14ac:dyDescent="0.2">
      <c r="A11">
        <v>364</v>
      </c>
      <c r="B11">
        <v>152</v>
      </c>
      <c r="C11">
        <v>6</v>
      </c>
      <c r="D11">
        <v>0</v>
      </c>
      <c r="E11">
        <v>5</v>
      </c>
      <c r="F11">
        <v>500</v>
      </c>
      <c r="G11">
        <v>10.5</v>
      </c>
      <c r="H11">
        <v>360</v>
      </c>
      <c r="I11">
        <v>4</v>
      </c>
      <c r="N11">
        <v>15.1</v>
      </c>
      <c r="T11">
        <v>13.551529459457816</v>
      </c>
      <c r="Y11">
        <v>7.0247229326513008</v>
      </c>
      <c r="Z11" t="s">
        <v>55</v>
      </c>
    </row>
    <row r="12" spans="1:26" x14ac:dyDescent="0.2">
      <c r="A12">
        <v>4</v>
      </c>
      <c r="B12">
        <v>160</v>
      </c>
      <c r="C12">
        <v>6</v>
      </c>
      <c r="D12">
        <v>0</v>
      </c>
      <c r="E12">
        <v>5</v>
      </c>
      <c r="F12">
        <v>500</v>
      </c>
      <c r="G12">
        <v>10.5</v>
      </c>
      <c r="H12">
        <v>0</v>
      </c>
      <c r="I12">
        <v>4</v>
      </c>
      <c r="N12">
        <v>15.1</v>
      </c>
      <c r="T12">
        <v>0</v>
      </c>
      <c r="Y12">
        <v>0</v>
      </c>
      <c r="Z12" t="s">
        <v>55</v>
      </c>
    </row>
    <row r="13" spans="1:26" x14ac:dyDescent="0.2">
      <c r="A13">
        <v>19.053763440860202</v>
      </c>
      <c r="B13">
        <v>160</v>
      </c>
      <c r="C13">
        <v>6</v>
      </c>
      <c r="D13">
        <v>0</v>
      </c>
      <c r="E13">
        <v>5</v>
      </c>
      <c r="F13">
        <v>500</v>
      </c>
      <c r="G13">
        <v>10.5</v>
      </c>
      <c r="H13">
        <v>15.0537634408602</v>
      </c>
      <c r="I13">
        <v>4</v>
      </c>
      <c r="N13">
        <v>15.1</v>
      </c>
      <c r="T13">
        <v>0.6079877907834913</v>
      </c>
      <c r="Y13">
        <v>6.4087246882949672E-2</v>
      </c>
      <c r="Z13" t="s">
        <v>55</v>
      </c>
    </row>
    <row r="14" spans="1:26" x14ac:dyDescent="0.2">
      <c r="A14">
        <v>34.10752688172046</v>
      </c>
      <c r="B14">
        <v>160</v>
      </c>
      <c r="C14">
        <v>6</v>
      </c>
      <c r="D14">
        <v>0</v>
      </c>
      <c r="E14">
        <v>5</v>
      </c>
      <c r="F14">
        <v>500</v>
      </c>
      <c r="G14">
        <v>10.5</v>
      </c>
      <c r="H14">
        <v>30.10752688172046</v>
      </c>
      <c r="I14">
        <v>4</v>
      </c>
      <c r="N14">
        <v>15.1</v>
      </c>
      <c r="T14">
        <v>2.6052529708443601</v>
      </c>
      <c r="Y14">
        <v>0.19655056214195502</v>
      </c>
      <c r="Z14" t="s">
        <v>55</v>
      </c>
    </row>
    <row r="15" spans="1:26" x14ac:dyDescent="0.2">
      <c r="A15">
        <v>48.731182795698942</v>
      </c>
      <c r="B15">
        <v>160</v>
      </c>
      <c r="C15">
        <v>6</v>
      </c>
      <c r="D15">
        <v>0</v>
      </c>
      <c r="E15">
        <v>5</v>
      </c>
      <c r="F15">
        <v>500</v>
      </c>
      <c r="G15">
        <v>10.5</v>
      </c>
      <c r="H15">
        <v>44.731182795698942</v>
      </c>
      <c r="I15">
        <v>4</v>
      </c>
      <c r="N15">
        <v>15.1</v>
      </c>
      <c r="T15">
        <v>5.991918077939582</v>
      </c>
      <c r="Y15">
        <v>0.39751248353399499</v>
      </c>
      <c r="Z15" t="s">
        <v>55</v>
      </c>
    </row>
    <row r="16" spans="1:26" x14ac:dyDescent="0.2">
      <c r="A16">
        <v>63.784946236559136</v>
      </c>
      <c r="B16">
        <v>160</v>
      </c>
      <c r="C16">
        <v>6</v>
      </c>
      <c r="D16">
        <v>0</v>
      </c>
      <c r="E16">
        <v>5</v>
      </c>
      <c r="F16">
        <v>500</v>
      </c>
      <c r="G16">
        <v>10.5</v>
      </c>
      <c r="H16">
        <v>59.784946236559136</v>
      </c>
      <c r="I16">
        <v>4</v>
      </c>
      <c r="N16">
        <v>15.1</v>
      </c>
      <c r="T16">
        <v>7.8462151150323036</v>
      </c>
      <c r="Y16">
        <v>1.0086082774254852</v>
      </c>
      <c r="Z16" t="s">
        <v>55</v>
      </c>
    </row>
    <row r="17" spans="1:26" x14ac:dyDescent="0.2">
      <c r="A17">
        <v>93.892473118279</v>
      </c>
      <c r="B17">
        <v>160</v>
      </c>
      <c r="C17">
        <v>6</v>
      </c>
      <c r="D17">
        <v>0</v>
      </c>
      <c r="E17">
        <v>5</v>
      </c>
      <c r="F17">
        <v>500</v>
      </c>
      <c r="G17">
        <v>10.5</v>
      </c>
      <c r="H17">
        <v>89.892473118279</v>
      </c>
      <c r="I17">
        <v>4</v>
      </c>
      <c r="N17">
        <v>15.1</v>
      </c>
      <c r="T17">
        <v>12.282081916490498</v>
      </c>
      <c r="Y17">
        <v>2.02567166008025</v>
      </c>
      <c r="Z17" t="s">
        <v>55</v>
      </c>
    </row>
    <row r="18" spans="1:26" x14ac:dyDescent="0.2">
      <c r="A18">
        <v>124.4301075268816</v>
      </c>
      <c r="B18">
        <v>160</v>
      </c>
      <c r="C18">
        <v>6</v>
      </c>
      <c r="D18">
        <v>0</v>
      </c>
      <c r="E18">
        <v>5</v>
      </c>
      <c r="F18">
        <v>500</v>
      </c>
      <c r="G18">
        <v>10.5</v>
      </c>
      <c r="H18">
        <v>120.4301075268816</v>
      </c>
      <c r="I18">
        <v>4</v>
      </c>
      <c r="N18">
        <v>15.1</v>
      </c>
      <c r="T18">
        <v>15.894205356570934</v>
      </c>
      <c r="Y18">
        <v>3.3844928468584334</v>
      </c>
      <c r="Z18" t="s">
        <v>55</v>
      </c>
    </row>
    <row r="19" spans="1:26" x14ac:dyDescent="0.2">
      <c r="A19">
        <v>153.67741935483821</v>
      </c>
      <c r="B19">
        <v>160</v>
      </c>
      <c r="C19">
        <v>6</v>
      </c>
      <c r="D19">
        <v>0</v>
      </c>
      <c r="E19">
        <v>5</v>
      </c>
      <c r="F19">
        <v>500</v>
      </c>
      <c r="G19">
        <v>10.5</v>
      </c>
      <c r="H19">
        <v>149.67741935483821</v>
      </c>
      <c r="I19">
        <v>4</v>
      </c>
      <c r="N19">
        <v>15.1</v>
      </c>
      <c r="T19">
        <v>17.958910862136658</v>
      </c>
      <c r="Y19">
        <v>4.1282970315228331</v>
      </c>
      <c r="Z19" t="s">
        <v>55</v>
      </c>
    </row>
    <row r="20" spans="1:26" x14ac:dyDescent="0.2">
      <c r="A20">
        <v>184.21505376344078</v>
      </c>
      <c r="B20">
        <v>160</v>
      </c>
      <c r="C20">
        <v>6</v>
      </c>
      <c r="D20">
        <v>0</v>
      </c>
      <c r="E20">
        <v>5</v>
      </c>
      <c r="F20">
        <v>500</v>
      </c>
      <c r="G20">
        <v>10.5</v>
      </c>
      <c r="H20">
        <v>180.21505376344078</v>
      </c>
      <c r="I20">
        <v>4</v>
      </c>
      <c r="N20">
        <v>15.1</v>
      </c>
      <c r="T20">
        <v>19.563264294447062</v>
      </c>
      <c r="Y20">
        <v>5.9657506969334841</v>
      </c>
      <c r="Z20" t="s">
        <v>55</v>
      </c>
    </row>
    <row r="21" spans="1:26" x14ac:dyDescent="0.2">
      <c r="A21">
        <v>244</v>
      </c>
      <c r="B21">
        <v>160</v>
      </c>
      <c r="C21">
        <v>6</v>
      </c>
      <c r="D21">
        <v>0</v>
      </c>
      <c r="E21">
        <v>5</v>
      </c>
      <c r="F21">
        <v>500</v>
      </c>
      <c r="G21">
        <v>10.5</v>
      </c>
      <c r="H21">
        <v>240</v>
      </c>
      <c r="I21">
        <v>4</v>
      </c>
      <c r="N21">
        <v>15.1</v>
      </c>
      <c r="T21">
        <v>16.177156177156157</v>
      </c>
      <c r="Y21">
        <v>4.4444444444444331</v>
      </c>
      <c r="Z21" t="s">
        <v>55</v>
      </c>
    </row>
    <row r="22" spans="1:26" x14ac:dyDescent="0.2">
      <c r="A22">
        <v>4</v>
      </c>
      <c r="B22">
        <v>167</v>
      </c>
      <c r="C22">
        <v>6</v>
      </c>
      <c r="D22">
        <v>0</v>
      </c>
      <c r="E22">
        <v>5</v>
      </c>
      <c r="F22">
        <v>500</v>
      </c>
      <c r="G22">
        <v>10.5</v>
      </c>
      <c r="H22">
        <v>0</v>
      </c>
      <c r="I22">
        <v>4</v>
      </c>
      <c r="N22">
        <v>15.1</v>
      </c>
      <c r="T22">
        <v>0</v>
      </c>
      <c r="Y22">
        <v>0</v>
      </c>
      <c r="Z22" t="s">
        <v>55</v>
      </c>
    </row>
    <row r="23" spans="1:26" x14ac:dyDescent="0.2">
      <c r="A23">
        <v>12.90109890109888</v>
      </c>
      <c r="B23">
        <v>167</v>
      </c>
      <c r="C23">
        <v>6</v>
      </c>
      <c r="D23">
        <v>0</v>
      </c>
      <c r="E23">
        <v>5</v>
      </c>
      <c r="F23">
        <v>500</v>
      </c>
      <c r="G23">
        <v>10.5</v>
      </c>
      <c r="H23">
        <v>8.9010989010988801</v>
      </c>
      <c r="I23">
        <v>4</v>
      </c>
      <c r="N23">
        <v>15.1</v>
      </c>
      <c r="T23">
        <v>0.58526440879380526</v>
      </c>
      <c r="Y23">
        <v>6.5359477124170826E-2</v>
      </c>
      <c r="Z23" t="s">
        <v>55</v>
      </c>
    </row>
    <row r="24" spans="1:26" x14ac:dyDescent="0.2">
      <c r="A24">
        <v>22.461538461538421</v>
      </c>
      <c r="B24">
        <v>167</v>
      </c>
      <c r="C24">
        <v>6</v>
      </c>
      <c r="D24">
        <v>0</v>
      </c>
      <c r="E24">
        <v>5</v>
      </c>
      <c r="F24">
        <v>500</v>
      </c>
      <c r="G24">
        <v>10.5</v>
      </c>
      <c r="H24">
        <v>18.461538461538421</v>
      </c>
      <c r="I24">
        <v>4</v>
      </c>
      <c r="N24">
        <v>15.1</v>
      </c>
      <c r="T24">
        <v>2.4242424242424021</v>
      </c>
      <c r="Y24">
        <v>0.196078431372535</v>
      </c>
      <c r="Z24" t="s">
        <v>55</v>
      </c>
    </row>
    <row r="25" spans="1:26" x14ac:dyDescent="0.2">
      <c r="A25">
        <v>34</v>
      </c>
      <c r="B25">
        <v>167</v>
      </c>
      <c r="C25">
        <v>6</v>
      </c>
      <c r="D25">
        <v>0</v>
      </c>
      <c r="E25">
        <v>5</v>
      </c>
      <c r="F25">
        <v>500</v>
      </c>
      <c r="G25">
        <v>10.5</v>
      </c>
      <c r="H25">
        <v>30</v>
      </c>
      <c r="I25">
        <v>4</v>
      </c>
      <c r="N25">
        <v>15.1</v>
      </c>
      <c r="T25">
        <v>6.0843731431966468</v>
      </c>
      <c r="Y25">
        <v>0.58823529411763165</v>
      </c>
      <c r="Z25" t="s">
        <v>55</v>
      </c>
    </row>
    <row r="26" spans="1:26" x14ac:dyDescent="0.2">
      <c r="A26">
        <v>49.494505494505482</v>
      </c>
      <c r="B26">
        <v>167</v>
      </c>
      <c r="C26">
        <v>6</v>
      </c>
      <c r="D26">
        <v>0</v>
      </c>
      <c r="E26">
        <v>5</v>
      </c>
      <c r="F26">
        <v>500</v>
      </c>
      <c r="G26">
        <v>10.5</v>
      </c>
      <c r="H26">
        <v>45.494505494505482</v>
      </c>
      <c r="I26">
        <v>4</v>
      </c>
      <c r="N26">
        <v>15.1</v>
      </c>
      <c r="T26">
        <v>9.7177658942364502</v>
      </c>
      <c r="Y26">
        <v>1.1764705882352766</v>
      </c>
      <c r="Z26" t="s">
        <v>55</v>
      </c>
    </row>
    <row r="27" spans="1:26" x14ac:dyDescent="0.2">
      <c r="A27">
        <v>64.329670329669995</v>
      </c>
      <c r="B27">
        <v>167</v>
      </c>
      <c r="C27">
        <v>6</v>
      </c>
      <c r="D27">
        <v>0</v>
      </c>
      <c r="E27">
        <v>5</v>
      </c>
      <c r="F27">
        <v>500</v>
      </c>
      <c r="G27">
        <v>10.5</v>
      </c>
      <c r="H27">
        <v>60.329670329669995</v>
      </c>
      <c r="I27">
        <v>4</v>
      </c>
      <c r="N27">
        <v>15.1</v>
      </c>
      <c r="T27">
        <v>12.911467617349945</v>
      </c>
      <c r="Y27">
        <v>2.81045751633985</v>
      </c>
      <c r="Z27" t="s">
        <v>55</v>
      </c>
    </row>
    <row r="28" spans="1:26" x14ac:dyDescent="0.2">
      <c r="A28">
        <v>94</v>
      </c>
      <c r="B28">
        <v>167</v>
      </c>
      <c r="C28">
        <v>6</v>
      </c>
      <c r="D28">
        <v>0</v>
      </c>
      <c r="E28">
        <v>5</v>
      </c>
      <c r="F28">
        <v>500</v>
      </c>
      <c r="G28">
        <v>10.5</v>
      </c>
      <c r="H28">
        <v>90</v>
      </c>
      <c r="I28">
        <v>4</v>
      </c>
      <c r="N28">
        <v>15.1</v>
      </c>
      <c r="T28">
        <v>14.441473559120565</v>
      </c>
      <c r="Y28">
        <v>4.1176470588235006</v>
      </c>
      <c r="Z28" t="s">
        <v>55</v>
      </c>
    </row>
    <row r="29" spans="1:26" x14ac:dyDescent="0.2">
      <c r="A29">
        <v>124</v>
      </c>
      <c r="B29">
        <v>167</v>
      </c>
      <c r="C29">
        <v>6</v>
      </c>
      <c r="D29">
        <v>0</v>
      </c>
      <c r="E29">
        <v>5</v>
      </c>
      <c r="F29">
        <v>500</v>
      </c>
      <c r="G29">
        <v>10.5</v>
      </c>
      <c r="H29">
        <v>120</v>
      </c>
      <c r="I29">
        <v>4</v>
      </c>
      <c r="N29">
        <v>15.1</v>
      </c>
      <c r="T29">
        <v>15.496137849078977</v>
      </c>
      <c r="Y29">
        <v>5.0980392156862493</v>
      </c>
      <c r="Z29" t="s">
        <v>55</v>
      </c>
    </row>
    <row r="30" spans="1:26" x14ac:dyDescent="0.2">
      <c r="A30">
        <v>154.32967032967002</v>
      </c>
      <c r="B30">
        <v>167</v>
      </c>
      <c r="C30">
        <v>6</v>
      </c>
      <c r="D30">
        <v>0</v>
      </c>
      <c r="E30">
        <v>5</v>
      </c>
      <c r="F30">
        <v>500</v>
      </c>
      <c r="G30">
        <v>10.5</v>
      </c>
      <c r="H30">
        <v>150.32967032967002</v>
      </c>
      <c r="I30">
        <v>4</v>
      </c>
      <c r="N30">
        <v>15.1</v>
      </c>
      <c r="T30">
        <v>13.612596553772985</v>
      </c>
      <c r="Y30">
        <v>6.928104575163383</v>
      </c>
      <c r="Z30" t="s">
        <v>55</v>
      </c>
    </row>
    <row r="31" spans="1:26" x14ac:dyDescent="0.2">
      <c r="A31">
        <v>184</v>
      </c>
      <c r="B31">
        <v>167</v>
      </c>
      <c r="C31">
        <v>6</v>
      </c>
      <c r="D31">
        <v>0</v>
      </c>
      <c r="E31">
        <v>5</v>
      </c>
      <c r="F31">
        <v>500</v>
      </c>
      <c r="G31">
        <v>10.5</v>
      </c>
      <c r="H31">
        <v>180</v>
      </c>
      <c r="I31">
        <v>4</v>
      </c>
      <c r="N31">
        <v>15.1</v>
      </c>
      <c r="T31">
        <v>13.579916815210915</v>
      </c>
      <c r="Y31">
        <v>7.7124183006535842</v>
      </c>
      <c r="Z31" t="s">
        <v>55</v>
      </c>
    </row>
    <row r="32" spans="1:26" x14ac:dyDescent="0.2">
      <c r="A32">
        <v>4</v>
      </c>
      <c r="B32">
        <v>175</v>
      </c>
      <c r="C32">
        <v>6</v>
      </c>
      <c r="D32">
        <v>0</v>
      </c>
      <c r="E32">
        <v>5</v>
      </c>
      <c r="F32">
        <v>500</v>
      </c>
      <c r="G32">
        <v>10.5</v>
      </c>
      <c r="H32">
        <v>0</v>
      </c>
      <c r="I32">
        <v>4</v>
      </c>
      <c r="N32">
        <v>15.1</v>
      </c>
      <c r="T32">
        <v>0</v>
      </c>
      <c r="Y32">
        <v>0</v>
      </c>
      <c r="Z32" t="s">
        <v>55</v>
      </c>
    </row>
    <row r="33" spans="1:26" x14ac:dyDescent="0.2">
      <c r="A33">
        <v>7.5978835978835857</v>
      </c>
      <c r="B33">
        <v>175</v>
      </c>
      <c r="C33">
        <v>6</v>
      </c>
      <c r="D33">
        <v>0</v>
      </c>
      <c r="E33">
        <v>5</v>
      </c>
      <c r="F33">
        <v>500</v>
      </c>
      <c r="G33">
        <v>10.5</v>
      </c>
      <c r="H33">
        <v>3.5978835978835861</v>
      </c>
      <c r="I33">
        <v>4</v>
      </c>
      <c r="N33">
        <v>15.1</v>
      </c>
      <c r="T33">
        <v>1.8786522070561633</v>
      </c>
      <c r="Y33">
        <v>6.4102564102566845E-2</v>
      </c>
      <c r="Z33" t="s">
        <v>55</v>
      </c>
    </row>
    <row r="34" spans="1:26" x14ac:dyDescent="0.2">
      <c r="A34">
        <v>11.195767195767161</v>
      </c>
      <c r="B34">
        <v>175</v>
      </c>
      <c r="C34">
        <v>6</v>
      </c>
      <c r="D34">
        <v>0</v>
      </c>
      <c r="E34">
        <v>5</v>
      </c>
      <c r="F34">
        <v>500</v>
      </c>
      <c r="G34">
        <v>10.5</v>
      </c>
      <c r="H34">
        <v>7.1957671957671607</v>
      </c>
      <c r="I34">
        <v>4</v>
      </c>
      <c r="N34">
        <v>15.1</v>
      </c>
      <c r="T34">
        <v>2.4408215315489388</v>
      </c>
      <c r="Y34">
        <v>0.19230769230768835</v>
      </c>
      <c r="Z34" t="s">
        <v>55</v>
      </c>
    </row>
    <row r="35" spans="1:26" x14ac:dyDescent="0.2">
      <c r="A35">
        <v>19.026455026455039</v>
      </c>
      <c r="B35">
        <v>175</v>
      </c>
      <c r="C35">
        <v>6</v>
      </c>
      <c r="D35">
        <v>0</v>
      </c>
      <c r="E35">
        <v>5</v>
      </c>
      <c r="F35">
        <v>500</v>
      </c>
      <c r="G35">
        <v>10.5</v>
      </c>
      <c r="H35">
        <v>15.026455026455039</v>
      </c>
      <c r="I35">
        <v>4</v>
      </c>
      <c r="N35">
        <v>15.1</v>
      </c>
      <c r="T35">
        <v>6.5996181483791485</v>
      </c>
      <c r="Y35">
        <v>0.57692307692308831</v>
      </c>
      <c r="Z35" t="s">
        <v>55</v>
      </c>
    </row>
    <row r="36" spans="1:26" x14ac:dyDescent="0.2">
      <c r="A36">
        <v>28.338624338624321</v>
      </c>
      <c r="B36">
        <v>175</v>
      </c>
      <c r="C36">
        <v>6</v>
      </c>
      <c r="D36">
        <v>0</v>
      </c>
      <c r="E36">
        <v>5</v>
      </c>
      <c r="F36">
        <v>500</v>
      </c>
      <c r="G36">
        <v>10.5</v>
      </c>
      <c r="H36">
        <v>24.338624338624321</v>
      </c>
      <c r="I36">
        <v>4</v>
      </c>
      <c r="N36">
        <v>15.1</v>
      </c>
      <c r="T36">
        <v>10.389613741598817</v>
      </c>
      <c r="Y36">
        <v>1.5384615384615434</v>
      </c>
      <c r="Z36" t="s">
        <v>55</v>
      </c>
    </row>
    <row r="37" spans="1:26" x14ac:dyDescent="0.2">
      <c r="A37">
        <v>46.116402116402078</v>
      </c>
      <c r="B37">
        <v>175</v>
      </c>
      <c r="C37">
        <v>6</v>
      </c>
      <c r="D37">
        <v>0</v>
      </c>
      <c r="E37">
        <v>5</v>
      </c>
      <c r="F37">
        <v>500</v>
      </c>
      <c r="G37">
        <v>10.5</v>
      </c>
      <c r="H37">
        <v>42.116402116402078</v>
      </c>
      <c r="I37">
        <v>4</v>
      </c>
      <c r="N37">
        <v>15.1</v>
      </c>
      <c r="T37">
        <v>13.627102486681478</v>
      </c>
      <c r="Y37">
        <v>3.3333333333333335</v>
      </c>
      <c r="Z37" t="s">
        <v>55</v>
      </c>
    </row>
    <row r="38" spans="1:26" x14ac:dyDescent="0.2">
      <c r="A38">
        <v>64.105820105819788</v>
      </c>
      <c r="B38">
        <v>175</v>
      </c>
      <c r="C38">
        <v>6</v>
      </c>
      <c r="D38">
        <v>0</v>
      </c>
      <c r="E38">
        <v>5</v>
      </c>
      <c r="F38">
        <v>500</v>
      </c>
      <c r="G38">
        <v>10.5</v>
      </c>
      <c r="H38">
        <v>60.105820105819795</v>
      </c>
      <c r="I38">
        <v>4</v>
      </c>
      <c r="N38">
        <v>15.1</v>
      </c>
      <c r="T38">
        <v>14.3383417117763</v>
      </c>
      <c r="Y38">
        <v>3.9102564102564163</v>
      </c>
      <c r="Z38" t="s">
        <v>55</v>
      </c>
    </row>
    <row r="39" spans="1:26" x14ac:dyDescent="0.2">
      <c r="A39">
        <v>94.158730158729995</v>
      </c>
      <c r="B39">
        <v>175</v>
      </c>
      <c r="C39">
        <v>6</v>
      </c>
      <c r="D39">
        <v>0</v>
      </c>
      <c r="E39">
        <v>5</v>
      </c>
      <c r="F39">
        <v>500</v>
      </c>
      <c r="G39">
        <v>10.5</v>
      </c>
      <c r="H39">
        <v>90.158730158729995</v>
      </c>
      <c r="I39">
        <v>4</v>
      </c>
      <c r="N39">
        <v>15.1</v>
      </c>
      <c r="T39">
        <v>14.169787146072785</v>
      </c>
      <c r="Y39">
        <v>6.666666666666667</v>
      </c>
      <c r="Z39" t="s">
        <v>55</v>
      </c>
    </row>
    <row r="40" spans="1:26" x14ac:dyDescent="0.2">
      <c r="A40">
        <v>123.9999999999994</v>
      </c>
      <c r="B40">
        <v>175</v>
      </c>
      <c r="C40">
        <v>6</v>
      </c>
      <c r="D40">
        <v>0</v>
      </c>
      <c r="E40">
        <v>5</v>
      </c>
      <c r="F40">
        <v>500</v>
      </c>
      <c r="G40">
        <v>10.5</v>
      </c>
      <c r="H40">
        <v>119.9999999999994</v>
      </c>
      <c r="I40">
        <v>4</v>
      </c>
      <c r="N40">
        <v>15.1</v>
      </c>
      <c r="T40">
        <v>9.0564750996405383</v>
      </c>
      <c r="Y40">
        <v>5.6410256410256334</v>
      </c>
      <c r="Z40" t="s">
        <v>55</v>
      </c>
    </row>
    <row r="41" spans="1:26" x14ac:dyDescent="0.2">
      <c r="A41">
        <v>4</v>
      </c>
      <c r="B41">
        <v>160</v>
      </c>
      <c r="C41">
        <v>6</v>
      </c>
      <c r="D41">
        <v>0</v>
      </c>
      <c r="E41">
        <v>5</v>
      </c>
      <c r="F41">
        <v>500</v>
      </c>
      <c r="G41">
        <v>10.5</v>
      </c>
      <c r="H41">
        <v>0</v>
      </c>
      <c r="I41">
        <v>4</v>
      </c>
      <c r="N41">
        <v>14.7</v>
      </c>
      <c r="T41">
        <v>0</v>
      </c>
      <c r="Y41">
        <v>0</v>
      </c>
      <c r="Z41" t="s">
        <v>55</v>
      </c>
    </row>
    <row r="42" spans="1:26" x14ac:dyDescent="0.2">
      <c r="A42">
        <v>19.137385512073237</v>
      </c>
      <c r="B42">
        <v>160</v>
      </c>
      <c r="C42">
        <v>6</v>
      </c>
      <c r="D42">
        <v>0</v>
      </c>
      <c r="E42">
        <v>5</v>
      </c>
      <c r="F42">
        <v>500</v>
      </c>
      <c r="G42">
        <v>10.5</v>
      </c>
      <c r="H42">
        <v>15.137385512073239</v>
      </c>
      <c r="I42">
        <v>4</v>
      </c>
      <c r="N42">
        <v>14.7</v>
      </c>
      <c r="T42">
        <v>0.82427986936458308</v>
      </c>
      <c r="Y42">
        <v>2.539723251887917E-3</v>
      </c>
      <c r="Z42" t="s">
        <v>55</v>
      </c>
    </row>
    <row r="43" spans="1:26" x14ac:dyDescent="0.2">
      <c r="A43">
        <v>33.825145711906721</v>
      </c>
      <c r="B43">
        <v>160</v>
      </c>
      <c r="C43">
        <v>6</v>
      </c>
      <c r="D43">
        <v>0</v>
      </c>
      <c r="E43">
        <v>5</v>
      </c>
      <c r="F43">
        <v>500</v>
      </c>
      <c r="G43">
        <v>10.5</v>
      </c>
      <c r="H43">
        <v>29.825145711906721</v>
      </c>
      <c r="I43">
        <v>4</v>
      </c>
      <c r="N43">
        <v>14.7</v>
      </c>
      <c r="T43">
        <v>5.2279885604107994</v>
      </c>
      <c r="Y43">
        <v>0.458005141682295</v>
      </c>
      <c r="Z43" t="s">
        <v>55</v>
      </c>
    </row>
    <row r="44" spans="1:26" x14ac:dyDescent="0.2">
      <c r="A44">
        <v>48.962531223980022</v>
      </c>
      <c r="B44">
        <v>160</v>
      </c>
      <c r="C44">
        <v>6</v>
      </c>
      <c r="D44">
        <v>0</v>
      </c>
      <c r="E44">
        <v>5</v>
      </c>
      <c r="F44">
        <v>500</v>
      </c>
      <c r="G44">
        <v>10.5</v>
      </c>
      <c r="H44">
        <v>44.962531223980022</v>
      </c>
      <c r="I44">
        <v>4</v>
      </c>
      <c r="N44">
        <v>14.7</v>
      </c>
      <c r="T44">
        <v>7.614056585782544</v>
      </c>
      <c r="Y44">
        <v>1.0947464504381501</v>
      </c>
      <c r="Z44" t="s">
        <v>55</v>
      </c>
    </row>
    <row r="45" spans="1:26" x14ac:dyDescent="0.2">
      <c r="A45">
        <v>63.800166527893417</v>
      </c>
      <c r="B45">
        <v>160</v>
      </c>
      <c r="C45">
        <v>6</v>
      </c>
      <c r="D45">
        <v>0</v>
      </c>
      <c r="E45">
        <v>5</v>
      </c>
      <c r="F45">
        <v>500</v>
      </c>
      <c r="G45">
        <v>10.5</v>
      </c>
      <c r="H45">
        <v>59.800166527893417</v>
      </c>
      <c r="I45">
        <v>4</v>
      </c>
      <c r="N45">
        <v>14.7</v>
      </c>
      <c r="T45">
        <v>7.6638720904561355</v>
      </c>
      <c r="Y45">
        <v>1.7314374676444499</v>
      </c>
      <c r="Z45" t="s">
        <v>55</v>
      </c>
    </row>
    <row r="46" spans="1:26" x14ac:dyDescent="0.2">
      <c r="A46">
        <v>94.224812656119397</v>
      </c>
      <c r="B46">
        <v>160</v>
      </c>
      <c r="C46">
        <v>6</v>
      </c>
      <c r="D46">
        <v>0</v>
      </c>
      <c r="E46">
        <v>5</v>
      </c>
      <c r="F46">
        <v>500</v>
      </c>
      <c r="G46">
        <v>10.5</v>
      </c>
      <c r="H46">
        <v>90.224812656119397</v>
      </c>
      <c r="I46">
        <v>4</v>
      </c>
      <c r="N46">
        <v>14.7</v>
      </c>
      <c r="T46">
        <v>10.263188311902208</v>
      </c>
      <c r="Y46">
        <v>3.0653453819313001</v>
      </c>
      <c r="Z46" t="s">
        <v>55</v>
      </c>
    </row>
    <row r="47" spans="1:26" x14ac:dyDescent="0.2">
      <c r="A47">
        <v>124.04995836802659</v>
      </c>
      <c r="B47">
        <v>160</v>
      </c>
      <c r="C47">
        <v>6</v>
      </c>
      <c r="D47">
        <v>0</v>
      </c>
      <c r="E47">
        <v>5</v>
      </c>
      <c r="F47">
        <v>500</v>
      </c>
      <c r="G47">
        <v>10.5</v>
      </c>
      <c r="H47">
        <v>120.04995836802659</v>
      </c>
      <c r="I47">
        <v>4</v>
      </c>
      <c r="N47">
        <v>14.7</v>
      </c>
      <c r="T47">
        <v>12.589588728671435</v>
      </c>
      <c r="Y47">
        <v>3.8857514296158668</v>
      </c>
      <c r="Z47" t="s">
        <v>55</v>
      </c>
    </row>
    <row r="48" spans="1:26" x14ac:dyDescent="0.2">
      <c r="A48">
        <v>154.1748542880928</v>
      </c>
      <c r="B48">
        <v>160</v>
      </c>
      <c r="C48">
        <v>6</v>
      </c>
      <c r="D48">
        <v>0</v>
      </c>
      <c r="E48">
        <v>5</v>
      </c>
      <c r="F48">
        <v>500</v>
      </c>
      <c r="G48">
        <v>10.5</v>
      </c>
      <c r="H48">
        <v>150.1748542880928</v>
      </c>
      <c r="I48">
        <v>4</v>
      </c>
      <c r="N48">
        <v>14.7</v>
      </c>
      <c r="T48">
        <v>12.8837085161299</v>
      </c>
      <c r="Y48">
        <v>4.4948072403486501</v>
      </c>
      <c r="Z48" t="s">
        <v>55</v>
      </c>
    </row>
    <row r="49" spans="1:26" x14ac:dyDescent="0.2">
      <c r="A49">
        <v>184</v>
      </c>
      <c r="B49">
        <v>160</v>
      </c>
      <c r="C49">
        <v>6</v>
      </c>
      <c r="D49">
        <v>0</v>
      </c>
      <c r="E49">
        <v>5</v>
      </c>
      <c r="F49">
        <v>500</v>
      </c>
      <c r="G49">
        <v>10.5</v>
      </c>
      <c r="H49">
        <v>180</v>
      </c>
      <c r="I49">
        <v>4</v>
      </c>
      <c r="N49">
        <v>14.7</v>
      </c>
      <c r="T49">
        <v>10.701521826118551</v>
      </c>
      <c r="Y49">
        <v>7.3688184220460506</v>
      </c>
      <c r="Z49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2019-07-08T16:45:24Z</dcterms:modified>
</cp:coreProperties>
</file>