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Work2\CDY_LWMA\simulate\"/>
    </mc:Choice>
  </mc:AlternateContent>
  <bookViews>
    <workbookView xWindow="0" yWindow="0" windowWidth="17325" windowHeight="7875" tabRatio="683" activeTab="4"/>
  </bookViews>
  <sheets>
    <sheet name="无攻击的情况" sheetId="6" r:id="rId1"/>
    <sheet name="pattern0.85-1.5" sheetId="2" r:id="rId2"/>
    <sheet name="pattern1-2" sheetId="1" r:id="rId3"/>
    <sheet name="pattern1-3" sheetId="3" r:id="rId4"/>
    <sheet name="pattern1.5-3" sheetId="4" r:id="rId5"/>
    <sheet name="pattern1-10" sheetId="5" r:id="rId6"/>
    <sheet name="汇总区" sheetId="7" r:id="rId7"/>
    <sheet name="patternDura10" sheetId="11" r:id="rId8"/>
    <sheet name="patternDura15" sheetId="12" r:id="rId9"/>
    <sheet name="patternDura20" sheetId="8" r:id="rId10"/>
    <sheet name="patternDura30" sheetId="10" r:id="rId11"/>
    <sheet name="patternDura50" sheetId="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2" l="1"/>
  <c r="J6" i="12"/>
  <c r="J5" i="12"/>
  <c r="J4" i="12"/>
  <c r="J3" i="12"/>
  <c r="J2" i="12"/>
  <c r="J7" i="9"/>
  <c r="J6" i="9"/>
  <c r="J5" i="9"/>
  <c r="J4" i="9"/>
  <c r="J3" i="9"/>
  <c r="J2" i="9"/>
  <c r="J7" i="10"/>
  <c r="J6" i="10"/>
  <c r="J5" i="10"/>
  <c r="J4" i="10"/>
  <c r="J3" i="10"/>
  <c r="J2" i="10"/>
  <c r="J7" i="11"/>
  <c r="J6" i="11"/>
  <c r="J5" i="11"/>
  <c r="J4" i="11"/>
  <c r="J3" i="11"/>
  <c r="J2" i="11"/>
  <c r="J7" i="8"/>
  <c r="J6" i="8"/>
  <c r="J5" i="8"/>
  <c r="J4" i="8"/>
  <c r="J3" i="8"/>
  <c r="J2" i="8"/>
  <c r="J7" i="5" l="1"/>
  <c r="J6" i="5"/>
  <c r="J5" i="5"/>
  <c r="J4" i="5"/>
  <c r="J3" i="5"/>
  <c r="J2" i="5"/>
  <c r="J7" i="4"/>
  <c r="J6" i="4"/>
  <c r="J5" i="4"/>
  <c r="J4" i="4"/>
  <c r="J3" i="4"/>
  <c r="J2" i="4"/>
  <c r="J7" i="3"/>
  <c r="J6" i="3"/>
  <c r="J5" i="3"/>
  <c r="J4" i="3"/>
  <c r="J3" i="3"/>
  <c r="J2" i="3"/>
  <c r="J7" i="2"/>
  <c r="J6" i="2"/>
  <c r="J5" i="2"/>
  <c r="J4" i="2"/>
  <c r="J3" i="2"/>
  <c r="J2" i="2"/>
  <c r="J3" i="1" l="1"/>
  <c r="J4" i="1"/>
  <c r="J5" i="1"/>
  <c r="J6" i="1"/>
  <c r="J7" i="1"/>
  <c r="J2" i="1"/>
</calcChain>
</file>

<file path=xl/sharedStrings.xml><?xml version="1.0" encoding="utf-8"?>
<sst xmlns="http://schemas.openxmlformats.org/spreadsheetml/2006/main" count="227" uniqueCount="40">
  <si>
    <t>N</t>
    <phoneticPr fontId="3" type="noConversion"/>
  </si>
  <si>
    <t>偷块率</t>
    <phoneticPr fontId="3" type="noConversion"/>
  </si>
  <si>
    <t>攻击块占比</t>
    <phoneticPr fontId="3" type="noConversion"/>
  </si>
  <si>
    <t>worker平均出块时间（秒）</t>
    <phoneticPr fontId="3" type="noConversion"/>
  </si>
  <si>
    <t>attacker平均出块时间（秒）</t>
    <phoneticPr fontId="3" type="noConversion"/>
  </si>
  <si>
    <t>算力差值按照20倍计算，worker的平均出块时间高于20倍attacker出块时间，则表明攻击者有利可图</t>
    <phoneticPr fontId="3" type="noConversion"/>
  </si>
  <si>
    <t>出块时间比</t>
    <phoneticPr fontId="3" type="noConversion"/>
  </si>
  <si>
    <t>最大出块时间（小时）</t>
    <phoneticPr fontId="3" type="noConversion"/>
  </si>
  <si>
    <t>平均出块时间（秒）</t>
    <phoneticPr fontId="3" type="noConversion"/>
  </si>
  <si>
    <t>每次攻击获得块数（个）</t>
    <phoneticPr fontId="3" type="noConversion"/>
  </si>
  <si>
    <t>1倍算力进入，2倍算力退出</t>
    <phoneticPr fontId="3" type="noConversion"/>
  </si>
  <si>
    <t>1倍算力进入，3倍算力退出</t>
    <phoneticPr fontId="3" type="noConversion"/>
  </si>
  <si>
    <t>1.5倍算力进入，3倍算力退出</t>
    <phoneticPr fontId="3" type="noConversion"/>
  </si>
  <si>
    <t>1倍算力进入，10倍算力退出</t>
    <phoneticPr fontId="3" type="noConversion"/>
  </si>
  <si>
    <t>0.85倍算力进入，1.5倍算力退出</t>
    <phoneticPr fontId="3" type="noConversion"/>
  </si>
  <si>
    <t>出块时间标准差（秒）</t>
  </si>
  <si>
    <t>0.85-1.5</t>
    <phoneticPr fontId="3" type="noConversion"/>
  </si>
  <si>
    <t>N/pattern</t>
    <phoneticPr fontId="3" type="noConversion"/>
  </si>
  <si>
    <t>1-2</t>
    <phoneticPr fontId="3" type="noConversion"/>
  </si>
  <si>
    <t>1-3</t>
  </si>
  <si>
    <t>1.5-3</t>
    <phoneticPr fontId="3" type="noConversion"/>
  </si>
  <si>
    <t>1-10</t>
    <phoneticPr fontId="3" type="noConversion"/>
  </si>
  <si>
    <t>出块时间比（worker平均出块时间/attacker平均出块时间）</t>
    <phoneticPr fontId="3" type="noConversion"/>
  </si>
  <si>
    <t>攻击有效性</t>
    <phoneticPr fontId="3" type="noConversion"/>
  </si>
  <si>
    <t>有效</t>
    <phoneticPr fontId="3" type="noConversion"/>
  </si>
  <si>
    <t>无效</t>
    <phoneticPr fontId="3" type="noConversion"/>
  </si>
  <si>
    <t>无攻击</t>
    <phoneticPr fontId="3" type="noConversion"/>
  </si>
  <si>
    <t>最大出块时间（小时）</t>
    <phoneticPr fontId="3" type="noConversion"/>
  </si>
  <si>
    <t>出块时间标准差（秒）</t>
    <phoneticPr fontId="3" type="noConversion"/>
  </si>
  <si>
    <t>攻击者获得块总比例</t>
    <phoneticPr fontId="3" type="noConversion"/>
  </si>
  <si>
    <t>攻击者每次攻击可以获得block数量</t>
    <phoneticPr fontId="3" type="noConversion"/>
  </si>
  <si>
    <t>攻击者平均出块时间（秒）</t>
    <phoneticPr fontId="3" type="noConversion"/>
  </si>
  <si>
    <t>诚实矿工平均出块时间（秒）</t>
    <phoneticPr fontId="3" type="noConversion"/>
  </si>
  <si>
    <t>无攻击的情况下平均出块时间</t>
    <phoneticPr fontId="3" type="noConversion"/>
  </si>
  <si>
    <t>平均出块时间（秒）</t>
    <phoneticPr fontId="3" type="noConversion"/>
  </si>
  <si>
    <t>偷块率</t>
    <phoneticPr fontId="3" type="noConversion"/>
  </si>
  <si>
    <t>1倍算力进入，无论难度多少，挖20个块就走</t>
    <phoneticPr fontId="3" type="noConversion"/>
  </si>
  <si>
    <t>1倍算力进入，无论难度多少，挖30个块就走</t>
    <phoneticPr fontId="3" type="noConversion"/>
  </si>
  <si>
    <t>1倍算力进入，无论难度多少，挖50个块就走</t>
    <phoneticPr fontId="3" type="noConversion"/>
  </si>
  <si>
    <t>1倍算力进入，无论难度多少，挖15个块就走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</si>
</sst>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%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10" fontId="0" fillId="0" borderId="0" xfId="2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43" fontId="0" fillId="0" borderId="0" xfId="1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left" vertical="center"/>
    </xf>
    <xf numFmtId="10" fontId="4" fillId="0" borderId="0" xfId="2" applyNumberFormat="1" applyFont="1" applyAlignment="1">
      <alignment horizontal="left" vertical="center"/>
    </xf>
    <xf numFmtId="43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3" fontId="5" fillId="0" borderId="0" xfId="1" applyFont="1">
      <alignment vertical="center"/>
    </xf>
    <xf numFmtId="0" fontId="0" fillId="0" borderId="0" xfId="0" applyAlignment="1">
      <alignment horizontal="left" vertical="center"/>
    </xf>
    <xf numFmtId="10" fontId="0" fillId="0" borderId="0" xfId="2" applyNumberFormat="1" applyFont="1" applyAlignment="1">
      <alignment horizontal="left" vertical="center"/>
    </xf>
    <xf numFmtId="43" fontId="0" fillId="0" borderId="0" xfId="1" applyFont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0" fontId="0" fillId="0" borderId="1" xfId="2" applyNumberFormat="1" applyFont="1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10" fontId="5" fillId="0" borderId="1" xfId="2" applyNumberFormat="1" applyFont="1" applyBorder="1">
      <alignment vertical="center"/>
    </xf>
    <xf numFmtId="43" fontId="5" fillId="0" borderId="1" xfId="1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49" fontId="0" fillId="0" borderId="1" xfId="1" applyNumberFormat="1" applyFont="1" applyBorder="1" applyAlignment="1">
      <alignment vertical="center" wrapText="1"/>
    </xf>
    <xf numFmtId="49" fontId="0" fillId="0" borderId="0" xfId="1" applyNumberFormat="1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43" fontId="2" fillId="0" borderId="1" xfId="1" applyFont="1" applyBorder="1">
      <alignment vertical="center"/>
    </xf>
    <xf numFmtId="43" fontId="2" fillId="0" borderId="1" xfId="1" applyFont="1" applyBorder="1" applyAlignment="1">
      <alignment horizontal="center" vertical="center"/>
    </xf>
    <xf numFmtId="43" fontId="5" fillId="0" borderId="1" xfId="1" applyFont="1" applyBorder="1" applyAlignment="1">
      <alignment horizontal="center" vertical="center"/>
    </xf>
    <xf numFmtId="49" fontId="0" fillId="0" borderId="1" xfId="1" applyNumberFormat="1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>
      <alignment vertical="center"/>
    </xf>
    <xf numFmtId="43" fontId="0" fillId="0" borderId="1" xfId="1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0" fillId="0" borderId="0" xfId="1" applyNumberFormat="1" applyFont="1" applyFill="1" applyBorder="1" applyAlignment="1">
      <alignment vertical="center" wrapText="1"/>
    </xf>
    <xf numFmtId="10" fontId="5" fillId="0" borderId="0" xfId="2" applyNumberFormat="1" applyFont="1" applyBorder="1">
      <alignment vertical="center"/>
    </xf>
    <xf numFmtId="49" fontId="0" fillId="0" borderId="2" xfId="1" applyNumberFormat="1" applyFont="1" applyFill="1" applyBorder="1" applyAlignment="1">
      <alignment vertical="center" wrapText="1"/>
    </xf>
    <xf numFmtId="10" fontId="2" fillId="0" borderId="1" xfId="2" applyNumberFormat="1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43" fontId="6" fillId="0" borderId="1" xfId="1" applyFont="1" applyBorder="1" applyAlignment="1">
      <alignment vertical="center" wrapText="1"/>
    </xf>
    <xf numFmtId="49" fontId="6" fillId="0" borderId="1" xfId="1" applyNumberFormat="1" applyFont="1" applyBorder="1" applyAlignment="1">
      <alignment vertical="center" wrapText="1"/>
    </xf>
    <xf numFmtId="49" fontId="6" fillId="0" borderId="1" xfId="1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43" fontId="6" fillId="0" borderId="1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76" fontId="0" fillId="0" borderId="0" xfId="2" applyNumberFormat="1" applyFont="1">
      <alignment vertical="center"/>
    </xf>
    <xf numFmtId="176" fontId="0" fillId="0" borderId="1" xfId="2" applyNumberFormat="1" applyFont="1" applyBorder="1" applyAlignment="1">
      <alignment vertical="center" wrapText="1"/>
    </xf>
    <xf numFmtId="43" fontId="0" fillId="0" borderId="1" xfId="1" applyNumberFormat="1" applyFont="1" applyBorder="1" applyAlignment="1">
      <alignment vertical="center" wrapText="1"/>
    </xf>
    <xf numFmtId="176" fontId="0" fillId="0" borderId="1" xfId="2" applyNumberFormat="1" applyFont="1" applyBorder="1">
      <alignment vertical="center"/>
    </xf>
    <xf numFmtId="43" fontId="0" fillId="0" borderId="1" xfId="1" applyNumberFormat="1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176" fontId="6" fillId="0" borderId="1" xfId="2" applyNumberFormat="1" applyFont="1" applyBorder="1" applyAlignment="1">
      <alignment vertical="center" wrapText="1"/>
    </xf>
    <xf numFmtId="43" fontId="6" fillId="0" borderId="1" xfId="1" applyNumberFormat="1" applyFont="1" applyBorder="1" applyAlignment="1">
      <alignment vertical="center" wrapText="1"/>
    </xf>
    <xf numFmtId="176" fontId="6" fillId="0" borderId="1" xfId="2" applyNumberFormat="1" applyFont="1" applyBorder="1">
      <alignment vertical="center"/>
    </xf>
    <xf numFmtId="43" fontId="6" fillId="0" borderId="1" xfId="1" applyNumberFormat="1" applyFont="1" applyBorder="1">
      <alignment vertical="center"/>
    </xf>
    <xf numFmtId="43" fontId="5" fillId="0" borderId="1" xfId="1" applyNumberFormat="1" applyFont="1" applyBorder="1" applyAlignment="1">
      <alignment vertical="center" wrapText="1"/>
    </xf>
    <xf numFmtId="10" fontId="0" fillId="0" borderId="1" xfId="2" applyNumberFormat="1" applyFont="1" applyBorder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1" sqref="F11"/>
    </sheetView>
  </sheetViews>
  <sheetFormatPr defaultRowHeight="13.5"/>
  <cols>
    <col min="1" max="1" width="9" style="3"/>
    <col min="2" max="2" width="12.25" style="4" customWidth="1"/>
    <col min="3" max="4" width="9.75" style="4" customWidth="1"/>
  </cols>
  <sheetData>
    <row r="1" spans="1:4" s="2" customFormat="1" ht="40.5">
      <c r="A1" s="14" t="s">
        <v>0</v>
      </c>
      <c r="B1" s="16" t="s">
        <v>8</v>
      </c>
      <c r="C1" s="16" t="s">
        <v>15</v>
      </c>
      <c r="D1" s="16" t="s">
        <v>7</v>
      </c>
    </row>
    <row r="2" spans="1:4" s="5" customFormat="1">
      <c r="A2" s="18">
        <v>12</v>
      </c>
      <c r="B2" s="20">
        <v>122.47325423841301</v>
      </c>
      <c r="C2" s="20">
        <v>134.866065790623</v>
      </c>
      <c r="D2" s="20">
        <v>0.73194663871406396</v>
      </c>
    </row>
    <row r="3" spans="1:4">
      <c r="A3" s="18">
        <v>18</v>
      </c>
      <c r="B3" s="20">
        <v>121.47643161288001</v>
      </c>
      <c r="C3" s="20">
        <v>129.01311824386701</v>
      </c>
      <c r="D3" s="20">
        <v>0.63978723535642801</v>
      </c>
    </row>
    <row r="4" spans="1:4">
      <c r="A4" s="18">
        <v>25</v>
      </c>
      <c r="B4" s="20">
        <v>121.02981824540601</v>
      </c>
      <c r="C4" s="20">
        <v>126.310993455664</v>
      </c>
      <c r="D4" s="20">
        <v>0.66442207115961704</v>
      </c>
    </row>
    <row r="5" spans="1:4">
      <c r="A5" s="18">
        <v>40</v>
      </c>
      <c r="B5" s="20">
        <v>120.631495012793</v>
      </c>
      <c r="C5" s="20">
        <v>123.639655846661</v>
      </c>
      <c r="D5" s="20">
        <v>0.52037102360249399</v>
      </c>
    </row>
    <row r="6" spans="1:4" s="5" customFormat="1">
      <c r="A6" s="18">
        <v>60</v>
      </c>
      <c r="B6" s="20">
        <v>120.451544505752</v>
      </c>
      <c r="C6" s="20">
        <v>122.586513904016</v>
      </c>
      <c r="D6" s="20">
        <v>0.45173018284210398</v>
      </c>
    </row>
    <row r="7" spans="1:4">
      <c r="A7" s="18">
        <v>80</v>
      </c>
      <c r="B7" s="20">
        <v>120.364080110803</v>
      </c>
      <c r="C7" s="20">
        <v>122.018986190031</v>
      </c>
      <c r="D7" s="20">
        <v>0.52010865538976703</v>
      </c>
    </row>
    <row r="9" spans="1:4" s="9" customFormat="1">
      <c r="A9" s="6"/>
      <c r="B9" s="8"/>
      <c r="C9" s="8"/>
      <c r="D9" s="8"/>
    </row>
    <row r="10" spans="1:4" s="11" customFormat="1">
      <c r="B10" s="13"/>
      <c r="C10" s="13"/>
      <c r="D10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RowHeight="13.5"/>
  <cols>
    <col min="1" max="1" width="9" style="3"/>
    <col min="2" max="2" width="9" style="1"/>
    <col min="3" max="3" width="11.5" style="1" customWidth="1"/>
    <col min="4" max="4" width="12.25" style="4" customWidth="1"/>
    <col min="5" max="6" width="9.75" style="4" customWidth="1"/>
    <col min="7" max="7" width="9.25" style="4" customWidth="1"/>
    <col min="8" max="8" width="11.125" style="4" customWidth="1"/>
    <col min="9" max="9" width="10.5" style="4" customWidth="1"/>
  </cols>
  <sheetData>
    <row r="1" spans="1:10" s="2" customFormat="1" ht="40.5">
      <c r="A1" s="14" t="s">
        <v>0</v>
      </c>
      <c r="B1" s="15" t="s">
        <v>1</v>
      </c>
      <c r="C1" s="15" t="s">
        <v>2</v>
      </c>
      <c r="D1" s="16" t="s">
        <v>8</v>
      </c>
      <c r="E1" s="16" t="s">
        <v>15</v>
      </c>
      <c r="F1" s="16" t="s">
        <v>7</v>
      </c>
      <c r="G1" s="16" t="s">
        <v>9</v>
      </c>
      <c r="H1" s="16" t="s">
        <v>3</v>
      </c>
      <c r="I1" s="16" t="s">
        <v>4</v>
      </c>
      <c r="J1" s="17" t="s">
        <v>6</v>
      </c>
    </row>
    <row r="2" spans="1:10" s="5" customFormat="1">
      <c r="A2" s="18">
        <v>12</v>
      </c>
      <c r="B2" s="19">
        <v>0.227765239161451</v>
      </c>
      <c r="C2" s="19">
        <v>0.26050225205404898</v>
      </c>
      <c r="D2" s="20">
        <v>124.578037325647</v>
      </c>
      <c r="E2" s="20">
        <v>175.18964513328399</v>
      </c>
      <c r="F2" s="20">
        <v>1.4205735833552799</v>
      </c>
      <c r="G2" s="20">
        <v>6.0721678321678301</v>
      </c>
      <c r="H2" s="20">
        <v>165.683739481527</v>
      </c>
      <c r="I2" s="20">
        <v>6.7473705150134196</v>
      </c>
      <c r="J2" s="21">
        <f>H2/I2</f>
        <v>24.555304783228948</v>
      </c>
    </row>
    <row r="3" spans="1:10">
      <c r="A3" s="18">
        <v>18</v>
      </c>
      <c r="B3" s="19">
        <v>0.13545065512110499</v>
      </c>
      <c r="C3" s="19">
        <v>0.20701345248428901</v>
      </c>
      <c r="D3" s="20">
        <v>122.41485037485501</v>
      </c>
      <c r="E3" s="20">
        <v>157.156834466172</v>
      </c>
      <c r="F3" s="20">
        <v>0.90603779090658298</v>
      </c>
      <c r="G3" s="20">
        <v>7.7965425031072302</v>
      </c>
      <c r="H3" s="20">
        <v>152.476446121701</v>
      </c>
      <c r="I3" s="20">
        <v>6.71435810239758</v>
      </c>
      <c r="J3" s="21">
        <f t="shared" ref="J3:J7" si="0">H3/I3</f>
        <v>22.709013102422155</v>
      </c>
    </row>
    <row r="4" spans="1:10">
      <c r="A4" s="18">
        <v>25</v>
      </c>
      <c r="B4" s="19">
        <v>8.5682482385304196E-2</v>
      </c>
      <c r="C4" s="19">
        <v>0.17153457672883601</v>
      </c>
      <c r="D4" s="20">
        <v>121.595729513648</v>
      </c>
      <c r="E4" s="20">
        <v>148.42530431130899</v>
      </c>
      <c r="F4" s="20">
        <v>0.81815142705752597</v>
      </c>
      <c r="G4" s="20">
        <v>9.7159850458819506</v>
      </c>
      <c r="H4" s="20">
        <v>145.339261634114</v>
      </c>
      <c r="I4" s="20">
        <v>6.6934515381880004</v>
      </c>
      <c r="J4" s="21">
        <f t="shared" si="0"/>
        <v>21.713649647706141</v>
      </c>
    </row>
    <row r="5" spans="1:10">
      <c r="A5" s="18">
        <v>40</v>
      </c>
      <c r="B5" s="19">
        <v>2.62282435042804E-2</v>
      </c>
      <c r="C5" s="19">
        <v>0.12788123049844</v>
      </c>
      <c r="D5" s="20">
        <v>121.03257169407</v>
      </c>
      <c r="E5" s="20">
        <v>140.170372498977</v>
      </c>
      <c r="F5" s="20">
        <v>0.72000162491309505</v>
      </c>
      <c r="G5" s="20">
        <v>13.759926826643699</v>
      </c>
      <c r="H5" s="20">
        <v>137.817604935498</v>
      </c>
      <c r="I5" s="20">
        <v>6.7147637870932897</v>
      </c>
      <c r="J5" s="21">
        <f t="shared" si="0"/>
        <v>20.524564870085619</v>
      </c>
    </row>
    <row r="6" spans="1:10" s="5" customFormat="1">
      <c r="A6" s="18">
        <v>60</v>
      </c>
      <c r="B6" s="19">
        <v>-9.39024826024293E-3</v>
      </c>
      <c r="C6" s="19">
        <v>9.6764611753410404E-2</v>
      </c>
      <c r="D6" s="20">
        <v>120.71890389619701</v>
      </c>
      <c r="E6" s="20">
        <v>134.19570349198401</v>
      </c>
      <c r="F6" s="20">
        <v>0.59506543835187198</v>
      </c>
      <c r="G6" s="20">
        <v>19.042117693367398</v>
      </c>
      <c r="H6" s="20">
        <v>132.97329353682801</v>
      </c>
      <c r="I6" s="20">
        <v>6.7116891037714002</v>
      </c>
      <c r="J6" s="22">
        <f t="shared" si="0"/>
        <v>19.812195034795085</v>
      </c>
    </row>
    <row r="7" spans="1:10">
      <c r="A7" s="18">
        <v>80</v>
      </c>
      <c r="B7" s="19">
        <v>-2.8066460395758702E-2</v>
      </c>
      <c r="C7" s="19">
        <v>7.4794967194751205E-2</v>
      </c>
      <c r="D7" s="20">
        <v>120.591513567566</v>
      </c>
      <c r="E7" s="20">
        <v>131.03978890568999</v>
      </c>
      <c r="F7" s="20">
        <v>0.55275676516389205</v>
      </c>
      <c r="G7" s="20">
        <v>24.217292746114001</v>
      </c>
      <c r="H7" s="20">
        <v>129.840479680165</v>
      </c>
      <c r="I7" s="20">
        <v>6.6794937302520596</v>
      </c>
      <c r="J7" s="22">
        <f t="shared" si="0"/>
        <v>19.43867079208491</v>
      </c>
    </row>
    <row r="9" spans="1:10" s="9" customFormat="1">
      <c r="A9" s="6" t="s">
        <v>5</v>
      </c>
      <c r="B9" s="7"/>
      <c r="C9" s="7"/>
      <c r="D9" s="8"/>
      <c r="E9" s="8"/>
      <c r="F9" s="8"/>
      <c r="G9" s="8"/>
      <c r="H9" s="8"/>
      <c r="I9" s="8"/>
    </row>
    <row r="10" spans="1:10" s="11" customFormat="1">
      <c r="A10" s="11" t="s">
        <v>14</v>
      </c>
      <c r="B10" s="12"/>
      <c r="C10" s="12"/>
      <c r="D10" s="13"/>
      <c r="E10" s="13"/>
      <c r="F10" s="13"/>
      <c r="G10" s="13"/>
      <c r="H10" s="13"/>
      <c r="I10" s="1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24" sqref="E24"/>
    </sheetView>
  </sheetViews>
  <sheetFormatPr defaultRowHeight="13.5"/>
  <cols>
    <col min="1" max="1" width="9" style="3"/>
    <col min="2" max="2" width="9" style="1"/>
    <col min="3" max="3" width="11.5" style="1" customWidth="1"/>
    <col min="4" max="4" width="12.25" style="4" customWidth="1"/>
    <col min="5" max="6" width="9.75" style="4" customWidth="1"/>
    <col min="7" max="7" width="9.25" style="4" customWidth="1"/>
    <col min="8" max="8" width="11.125" style="4" customWidth="1"/>
    <col min="9" max="9" width="10.5" style="4" customWidth="1"/>
  </cols>
  <sheetData>
    <row r="1" spans="1:10" s="2" customFormat="1" ht="40.5">
      <c r="A1" s="14" t="s">
        <v>0</v>
      </c>
      <c r="B1" s="15" t="s">
        <v>1</v>
      </c>
      <c r="C1" s="15" t="s">
        <v>2</v>
      </c>
      <c r="D1" s="16" t="s">
        <v>8</v>
      </c>
      <c r="E1" s="16" t="s">
        <v>15</v>
      </c>
      <c r="F1" s="16" t="s">
        <v>7</v>
      </c>
      <c r="G1" s="16" t="s">
        <v>9</v>
      </c>
      <c r="H1" s="16" t="s">
        <v>3</v>
      </c>
      <c r="I1" s="16" t="s">
        <v>4</v>
      </c>
      <c r="J1" s="17" t="s">
        <v>6</v>
      </c>
    </row>
    <row r="2" spans="1:10" s="5" customFormat="1">
      <c r="A2" s="18">
        <v>12</v>
      </c>
      <c r="B2" s="19">
        <v>0.199807393223145</v>
      </c>
      <c r="C2" s="19">
        <v>0.37754206100946403</v>
      </c>
      <c r="D2" s="20">
        <v>128.077761592136</v>
      </c>
      <c r="E2" s="20">
        <v>209.85046755939999</v>
      </c>
      <c r="F2" s="20">
        <v>1.6988828899558399</v>
      </c>
      <c r="G2" s="20">
        <v>6.91351084090243</v>
      </c>
      <c r="H2" s="20">
        <v>199.98522119260099</v>
      </c>
      <c r="I2" s="20">
        <v>8.3340552126188996</v>
      </c>
      <c r="J2" s="21">
        <f>H2/I2</f>
        <v>23.996147864462909</v>
      </c>
    </row>
    <row r="3" spans="1:10">
      <c r="A3" s="18">
        <v>18</v>
      </c>
      <c r="B3" s="19">
        <v>9.2826785806897003E-2</v>
      </c>
      <c r="C3" s="19">
        <v>0.330779908076691</v>
      </c>
      <c r="D3" s="20">
        <v>124.338015861838</v>
      </c>
      <c r="E3" s="20">
        <v>183.956978295667</v>
      </c>
      <c r="F3" s="20">
        <v>1.1502641095121</v>
      </c>
      <c r="G3" s="20">
        <v>9.0430598463515306</v>
      </c>
      <c r="H3" s="20">
        <v>181.52289976466699</v>
      </c>
      <c r="I3" s="20">
        <v>8.3051999695742396</v>
      </c>
      <c r="J3" s="21">
        <f t="shared" ref="J3:J7" si="0">H3/I3</f>
        <v>21.856535716137927</v>
      </c>
    </row>
    <row r="4" spans="1:10">
      <c r="A4" s="18">
        <v>25</v>
      </c>
      <c r="B4" s="19">
        <v>3.5331775422040398E-2</v>
      </c>
      <c r="C4" s="19">
        <v>0.30092904645232299</v>
      </c>
      <c r="D4" s="20">
        <v>122.995945647479</v>
      </c>
      <c r="E4" s="20">
        <v>172.51170705227199</v>
      </c>
      <c r="F4" s="20">
        <v>0.84884236140805802</v>
      </c>
      <c r="G4" s="20">
        <v>11.4030088294365</v>
      </c>
      <c r="H4" s="20">
        <v>172.407890491823</v>
      </c>
      <c r="I4" s="20">
        <v>8.3262145809029704</v>
      </c>
      <c r="J4" s="21">
        <f t="shared" si="0"/>
        <v>20.706635508440801</v>
      </c>
    </row>
    <row r="5" spans="1:10">
      <c r="A5" s="18">
        <v>40</v>
      </c>
      <c r="B5" s="19">
        <v>-1.6693901181165701E-2</v>
      </c>
      <c r="C5" s="19">
        <v>0.26702236178894301</v>
      </c>
      <c r="D5" s="20">
        <v>122.11039882345101</v>
      </c>
      <c r="E5" s="20">
        <v>163.18057062969501</v>
      </c>
      <c r="F5" s="20">
        <v>0.86045858804162001</v>
      </c>
      <c r="G5" s="20">
        <v>16.334332558424101</v>
      </c>
      <c r="H5" s="20">
        <v>163.75425364327199</v>
      </c>
      <c r="I5" s="20">
        <v>8.3267180911404992</v>
      </c>
      <c r="J5" s="22">
        <f t="shared" si="0"/>
        <v>19.666121976376747</v>
      </c>
    </row>
    <row r="6" spans="1:10" s="5" customFormat="1">
      <c r="A6" s="18">
        <v>60</v>
      </c>
      <c r="B6" s="19">
        <v>-5.1247991851325503E-2</v>
      </c>
      <c r="C6" s="19">
        <v>0.24373024762971601</v>
      </c>
      <c r="D6" s="20">
        <v>121.72436964310199</v>
      </c>
      <c r="E6" s="20">
        <v>157.63592718164199</v>
      </c>
      <c r="F6" s="20">
        <v>0.76265621560809804</v>
      </c>
      <c r="G6" s="20">
        <v>22.6909683426443</v>
      </c>
      <c r="H6" s="20">
        <v>158.52087685234</v>
      </c>
      <c r="I6" s="20">
        <v>8.3541787258857294</v>
      </c>
      <c r="J6" s="22">
        <f t="shared" si="0"/>
        <v>18.975040162973439</v>
      </c>
    </row>
    <row r="7" spans="1:10">
      <c r="A7" s="18">
        <v>80</v>
      </c>
      <c r="B7" s="19">
        <v>-7.2329411364070201E-2</v>
      </c>
      <c r="C7" s="19">
        <v>0.22926668266922701</v>
      </c>
      <c r="D7" s="20">
        <v>121.537121918013</v>
      </c>
      <c r="E7" s="20">
        <v>154.541523395506</v>
      </c>
      <c r="F7" s="20">
        <v>0.73335315806578305</v>
      </c>
      <c r="G7" s="20">
        <v>29.0495501203903</v>
      </c>
      <c r="H7" s="20">
        <v>155.48775140376401</v>
      </c>
      <c r="I7" s="20">
        <v>8.3805476485137493</v>
      </c>
      <c r="J7" s="22">
        <f t="shared" si="0"/>
        <v>18.553411772718579</v>
      </c>
    </row>
    <row r="9" spans="1:10" s="9" customFormat="1">
      <c r="A9" s="6" t="s">
        <v>5</v>
      </c>
      <c r="B9" s="7"/>
      <c r="C9" s="7"/>
      <c r="D9" s="8"/>
      <c r="E9" s="8"/>
      <c r="F9" s="8"/>
      <c r="G9" s="8"/>
      <c r="H9" s="8"/>
      <c r="I9" s="8"/>
    </row>
    <row r="10" spans="1:10" s="11" customFormat="1">
      <c r="A10" s="11" t="s">
        <v>10</v>
      </c>
      <c r="B10" s="12"/>
      <c r="C10" s="12"/>
      <c r="D10" s="13"/>
      <c r="E10" s="13"/>
      <c r="F10" s="13"/>
      <c r="G10" s="13"/>
      <c r="H10" s="13"/>
      <c r="I10" s="1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1" sqref="D21"/>
    </sheetView>
  </sheetViews>
  <sheetFormatPr defaultRowHeight="13.5"/>
  <cols>
    <col min="1" max="1" width="9" style="3"/>
    <col min="2" max="2" width="9" style="1"/>
    <col min="3" max="3" width="11.5" style="1" customWidth="1"/>
    <col min="4" max="4" width="12.25" style="4" customWidth="1"/>
    <col min="5" max="6" width="9.75" style="4" customWidth="1"/>
    <col min="7" max="7" width="9.25" style="4" customWidth="1"/>
    <col min="8" max="8" width="11.125" style="4" customWidth="1"/>
    <col min="9" max="9" width="10.5" style="4" customWidth="1"/>
  </cols>
  <sheetData>
    <row r="1" spans="1:10" s="2" customFormat="1" ht="40.5">
      <c r="A1" s="14" t="s">
        <v>0</v>
      </c>
      <c r="B1" s="15" t="s">
        <v>1</v>
      </c>
      <c r="C1" s="15" t="s">
        <v>2</v>
      </c>
      <c r="D1" s="16" t="s">
        <v>8</v>
      </c>
      <c r="E1" s="16" t="s">
        <v>15</v>
      </c>
      <c r="F1" s="16" t="s">
        <v>7</v>
      </c>
      <c r="G1" s="16" t="s">
        <v>9</v>
      </c>
      <c r="H1" s="16" t="s">
        <v>3</v>
      </c>
      <c r="I1" s="16" t="s">
        <v>4</v>
      </c>
      <c r="J1" s="17" t="s">
        <v>6</v>
      </c>
    </row>
    <row r="2" spans="1:10" s="5" customFormat="1">
      <c r="A2" s="18">
        <v>12</v>
      </c>
      <c r="B2" s="19">
        <v>6.5761320799713002E-2</v>
      </c>
      <c r="C2" s="19">
        <v>0.397052529260702</v>
      </c>
      <c r="D2" s="20">
        <v>136.85598857989601</v>
      </c>
      <c r="E2" s="20">
        <v>261.21981859048799</v>
      </c>
      <c r="F2" s="20">
        <v>2.5818134923066598</v>
      </c>
      <c r="G2" s="20">
        <v>8.5370903930506596</v>
      </c>
      <c r="H2" s="20">
        <v>220.077103363595</v>
      </c>
      <c r="I2" s="20">
        <v>10.3248775813358</v>
      </c>
      <c r="J2" s="21">
        <f>H2/I2</f>
        <v>21.315226415994186</v>
      </c>
    </row>
    <row r="3" spans="1:10">
      <c r="A3" s="18">
        <v>18</v>
      </c>
      <c r="B3" s="19">
        <v>-3.5969817000008002E-2</v>
      </c>
      <c r="C3" s="19">
        <v>0.35820489537623401</v>
      </c>
      <c r="D3" s="20">
        <v>129.158427284813</v>
      </c>
      <c r="E3" s="20">
        <v>212.08966509689</v>
      </c>
      <c r="F3" s="20">
        <v>1.9350359857580799</v>
      </c>
      <c r="G3" s="20">
        <v>11.5512270631107</v>
      </c>
      <c r="H3" s="20">
        <v>196.03542688092401</v>
      </c>
      <c r="I3" s="20">
        <v>10.167494251625801</v>
      </c>
      <c r="J3" s="22">
        <f t="shared" ref="J3:J7" si="0">H3/I3</f>
        <v>19.280603659999866</v>
      </c>
    </row>
    <row r="4" spans="1:10">
      <c r="A4" s="18">
        <v>25</v>
      </c>
      <c r="B4" s="19">
        <v>-9.1774193086092595E-2</v>
      </c>
      <c r="C4" s="19">
        <v>0.33034351717585902</v>
      </c>
      <c r="D4" s="20">
        <v>126.592512708212</v>
      </c>
      <c r="E4" s="20">
        <v>193.721843882933</v>
      </c>
      <c r="F4" s="20">
        <v>1.4725580827254501</v>
      </c>
      <c r="G4" s="20">
        <v>14.8883129760671</v>
      </c>
      <c r="H4" s="20">
        <v>184.702203782</v>
      </c>
      <c r="I4" s="20">
        <v>10.168297485930699</v>
      </c>
      <c r="J4" s="22">
        <f t="shared" si="0"/>
        <v>18.164516138278021</v>
      </c>
    </row>
    <row r="5" spans="1:10">
      <c r="A5" s="18">
        <v>40</v>
      </c>
      <c r="B5" s="19">
        <v>-0.14142114624555399</v>
      </c>
      <c r="C5" s="19">
        <v>0.30128310264821201</v>
      </c>
      <c r="D5" s="20">
        <v>124.779870893809</v>
      </c>
      <c r="E5" s="20">
        <v>179.14199203302201</v>
      </c>
      <c r="F5" s="20">
        <v>1.3771769737446</v>
      </c>
      <c r="G5" s="20">
        <v>21.863633064808798</v>
      </c>
      <c r="H5" s="20">
        <v>174.99119480529001</v>
      </c>
      <c r="I5" s="20">
        <v>10.190746839389201</v>
      </c>
      <c r="J5" s="22">
        <f t="shared" si="0"/>
        <v>17.171577075088877</v>
      </c>
    </row>
    <row r="6" spans="1:10" s="5" customFormat="1">
      <c r="A6" s="18">
        <v>60</v>
      </c>
      <c r="B6" s="19">
        <v>-0.17438474786067601</v>
      </c>
      <c r="C6" s="19">
        <v>0.27582409889186699</v>
      </c>
      <c r="D6" s="20">
        <v>123.992413386648</v>
      </c>
      <c r="E6" s="20">
        <v>171.274166290626</v>
      </c>
      <c r="F6" s="20">
        <v>1.308691500368</v>
      </c>
      <c r="G6" s="20">
        <v>30.897490477257499</v>
      </c>
      <c r="H6" s="20">
        <v>168.16854395703501</v>
      </c>
      <c r="I6" s="20">
        <v>10.184437819025201</v>
      </c>
      <c r="J6" s="22">
        <f t="shared" si="0"/>
        <v>16.512305042786465</v>
      </c>
    </row>
    <row r="7" spans="1:10">
      <c r="A7" s="18">
        <v>80</v>
      </c>
      <c r="B7" s="19">
        <v>-0.18844942629754999</v>
      </c>
      <c r="C7" s="19">
        <v>0.26717374779964798</v>
      </c>
      <c r="D7" s="20">
        <v>123.728511391043</v>
      </c>
      <c r="E7" s="20">
        <v>168.602347572469</v>
      </c>
      <c r="F7" s="20">
        <v>1.0995460049669801</v>
      </c>
      <c r="G7" s="20">
        <v>39.870298507462699</v>
      </c>
      <c r="H7" s="20">
        <v>165.956285440649</v>
      </c>
      <c r="I7" s="20">
        <v>10.224642235389201</v>
      </c>
      <c r="J7" s="22">
        <f t="shared" si="0"/>
        <v>16.231011474049083</v>
      </c>
    </row>
    <row r="9" spans="1:10" s="9" customFormat="1">
      <c r="A9" s="6" t="s">
        <v>5</v>
      </c>
      <c r="B9" s="7"/>
      <c r="C9" s="7"/>
      <c r="D9" s="8"/>
      <c r="E9" s="8"/>
      <c r="F9" s="8"/>
      <c r="G9" s="8"/>
      <c r="H9" s="8"/>
      <c r="I9" s="8"/>
    </row>
    <row r="10" spans="1:10" s="11" customFormat="1">
      <c r="A10" s="11" t="s">
        <v>11</v>
      </c>
      <c r="B10" s="12"/>
      <c r="C10" s="12"/>
      <c r="D10" s="13"/>
      <c r="E10" s="13"/>
      <c r="F10" s="13"/>
      <c r="G10" s="13"/>
      <c r="H10" s="13"/>
      <c r="I10" s="1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12" sqref="M12"/>
    </sheetView>
  </sheetViews>
  <sheetFormatPr defaultRowHeight="13.5"/>
  <cols>
    <col min="1" max="1" width="9" style="3"/>
    <col min="2" max="2" width="9" style="1"/>
    <col min="3" max="3" width="11.5" style="1" customWidth="1"/>
    <col min="4" max="4" width="12.25" style="4" customWidth="1"/>
    <col min="5" max="6" width="9.75" style="4" customWidth="1"/>
    <col min="7" max="7" width="9.25" style="4" customWidth="1"/>
    <col min="8" max="8" width="11.125" style="4" customWidth="1"/>
    <col min="9" max="9" width="10.5" style="4" customWidth="1"/>
  </cols>
  <sheetData>
    <row r="1" spans="1:10" s="2" customFormat="1" ht="40.5">
      <c r="A1" s="14" t="s">
        <v>0</v>
      </c>
      <c r="B1" s="15" t="s">
        <v>1</v>
      </c>
      <c r="C1" s="15" t="s">
        <v>2</v>
      </c>
      <c r="D1" s="16" t="s">
        <v>8</v>
      </c>
      <c r="E1" s="16" t="s">
        <v>15</v>
      </c>
      <c r="F1" s="16" t="s">
        <v>7</v>
      </c>
      <c r="G1" s="16" t="s">
        <v>9</v>
      </c>
      <c r="H1" s="16" t="s">
        <v>3</v>
      </c>
      <c r="I1" s="16" t="s">
        <v>4</v>
      </c>
      <c r="J1" s="17" t="s">
        <v>6</v>
      </c>
    </row>
    <row r="2" spans="1:10" s="5" customFormat="1">
      <c r="A2" s="18">
        <v>12</v>
      </c>
      <c r="B2" s="19">
        <v>0.29759961870416901</v>
      </c>
      <c r="C2" s="19">
        <v>0.57811587478099502</v>
      </c>
      <c r="D2" s="20">
        <v>139.43058023919301</v>
      </c>
      <c r="E2" s="20">
        <v>296.45819806858401</v>
      </c>
      <c r="F2" s="20">
        <v>4.72088776617748</v>
      </c>
      <c r="G2" s="20">
        <v>7.6308029409047098</v>
      </c>
      <c r="H2" s="20">
        <v>310.25012588250502</v>
      </c>
      <c r="I2" s="20">
        <v>11.9547710021806</v>
      </c>
      <c r="J2" s="21">
        <f>H2/I2</f>
        <v>25.95199237408346</v>
      </c>
    </row>
    <row r="3" spans="1:10">
      <c r="A3" s="18">
        <v>18</v>
      </c>
      <c r="B3" s="19">
        <v>0.14057688530173901</v>
      </c>
      <c r="C3" s="19">
        <v>0.54902676496353897</v>
      </c>
      <c r="D3" s="20">
        <v>130.93378865555701</v>
      </c>
      <c r="E3" s="20">
        <v>249.674688901075</v>
      </c>
      <c r="F3" s="20">
        <v>1.3396686967409199</v>
      </c>
      <c r="G3" s="20">
        <v>10.0770360309099</v>
      </c>
      <c r="H3" s="20">
        <v>274.426792637593</v>
      </c>
      <c r="I3" s="20">
        <v>12.030175088328001</v>
      </c>
      <c r="J3" s="21">
        <f t="shared" ref="J3:J7" si="0">H3/I3</f>
        <v>22.811537706034656</v>
      </c>
    </row>
    <row r="4" spans="1:10">
      <c r="A4" s="18">
        <v>25</v>
      </c>
      <c r="B4" s="19">
        <v>7.6142976202628901E-2</v>
      </c>
      <c r="C4" s="19">
        <v>0.53654382719135996</v>
      </c>
      <c r="D4" s="20">
        <v>128.03569782672099</v>
      </c>
      <c r="E4" s="20">
        <v>233.63036435663901</v>
      </c>
      <c r="F4" s="20">
        <v>1.2798137817447499</v>
      </c>
      <c r="G4" s="20">
        <v>12.743266353142401</v>
      </c>
      <c r="H4" s="20">
        <v>261.82854513691899</v>
      </c>
      <c r="I4" s="20">
        <v>12.165137482977901</v>
      </c>
      <c r="J4" s="21">
        <f t="shared" si="0"/>
        <v>21.522859524052503</v>
      </c>
    </row>
    <row r="5" spans="1:10">
      <c r="A5" s="18">
        <v>40</v>
      </c>
      <c r="B5" s="19">
        <v>2.2467070879560201E-2</v>
      </c>
      <c r="C5" s="19">
        <v>0.52421193695495605</v>
      </c>
      <c r="D5" s="20">
        <v>126.04714574158299</v>
      </c>
      <c r="E5" s="20">
        <v>221.51240764710701</v>
      </c>
      <c r="F5" s="20">
        <v>1.1505552834659301</v>
      </c>
      <c r="G5" s="20">
        <v>18.315454767811602</v>
      </c>
      <c r="H5" s="20">
        <v>251.71644685536401</v>
      </c>
      <c r="I5" s="20">
        <v>12.3092691209522</v>
      </c>
      <c r="J5" s="21">
        <f t="shared" si="0"/>
        <v>20.449341417591182</v>
      </c>
    </row>
    <row r="6" spans="1:10" s="5" customFormat="1">
      <c r="A6" s="18">
        <v>60</v>
      </c>
      <c r="B6" s="19">
        <v>-9.2204531890881496E-3</v>
      </c>
      <c r="C6" s="19">
        <v>0.51674200904108503</v>
      </c>
      <c r="D6" s="20">
        <v>125.187012052819</v>
      </c>
      <c r="E6" s="20">
        <v>215.643122155767</v>
      </c>
      <c r="F6" s="20">
        <v>1.2298903739881399</v>
      </c>
      <c r="G6" s="20">
        <v>25.663338797000002</v>
      </c>
      <c r="H6" s="20">
        <v>246.496751823804</v>
      </c>
      <c r="I6" s="20">
        <v>12.439535748250901</v>
      </c>
      <c r="J6" s="22">
        <f t="shared" si="0"/>
        <v>19.815590936218296</v>
      </c>
    </row>
    <row r="7" spans="1:10">
      <c r="A7" s="18">
        <v>80</v>
      </c>
      <c r="B7" s="19">
        <v>-2.92444032037865E-2</v>
      </c>
      <c r="C7" s="19">
        <v>0.51036065770523298</v>
      </c>
      <c r="D7" s="20">
        <v>124.74498360693499</v>
      </c>
      <c r="E7" s="20">
        <v>212.348469307535</v>
      </c>
      <c r="F7" s="20">
        <v>1.5503167830524001</v>
      </c>
      <c r="G7" s="20">
        <v>32.991465701170199</v>
      </c>
      <c r="H7" s="20">
        <v>242.72180050900599</v>
      </c>
      <c r="I7" s="20">
        <v>12.5016946237581</v>
      </c>
      <c r="J7" s="22">
        <f t="shared" si="0"/>
        <v>19.415111935924255</v>
      </c>
    </row>
    <row r="9" spans="1:10" s="9" customFormat="1">
      <c r="A9" s="6" t="s">
        <v>5</v>
      </c>
      <c r="B9" s="7"/>
      <c r="C9" s="7"/>
      <c r="D9" s="8"/>
      <c r="E9" s="8"/>
      <c r="F9" s="8"/>
      <c r="G9" s="8"/>
      <c r="H9" s="8"/>
      <c r="I9" s="8"/>
    </row>
    <row r="10" spans="1:10" s="11" customFormat="1">
      <c r="A10" s="11" t="s">
        <v>12</v>
      </c>
      <c r="B10" s="12"/>
      <c r="C10" s="12"/>
      <c r="D10" s="13"/>
      <c r="E10" s="13"/>
      <c r="F10" s="13"/>
      <c r="G10" s="13"/>
      <c r="H10" s="13"/>
      <c r="I10" s="13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21" sqref="G21"/>
    </sheetView>
  </sheetViews>
  <sheetFormatPr defaultRowHeight="13.5"/>
  <cols>
    <col min="1" max="1" width="9" style="3"/>
    <col min="2" max="2" width="9" style="1"/>
    <col min="3" max="3" width="11.5" style="1" customWidth="1"/>
    <col min="4" max="4" width="12.25" style="4" customWidth="1"/>
    <col min="5" max="6" width="9.75" style="4" customWidth="1"/>
    <col min="7" max="7" width="9.25" style="4" customWidth="1"/>
    <col min="8" max="8" width="11.125" style="4" customWidth="1"/>
    <col min="9" max="9" width="10.5" style="4" customWidth="1"/>
  </cols>
  <sheetData>
    <row r="1" spans="1:10" s="2" customFormat="1" ht="40.5">
      <c r="A1" s="14" t="s">
        <v>0</v>
      </c>
      <c r="B1" s="15" t="s">
        <v>1</v>
      </c>
      <c r="C1" s="15" t="s">
        <v>2</v>
      </c>
      <c r="D1" s="16" t="s">
        <v>8</v>
      </c>
      <c r="E1" s="16" t="s">
        <v>15</v>
      </c>
      <c r="F1" s="16" t="s">
        <v>7</v>
      </c>
      <c r="G1" s="16" t="s">
        <v>9</v>
      </c>
      <c r="H1" s="16" t="s">
        <v>3</v>
      </c>
      <c r="I1" s="16" t="s">
        <v>4</v>
      </c>
      <c r="J1" s="17" t="s">
        <v>6</v>
      </c>
    </row>
    <row r="2" spans="1:10" s="5" customFormat="1">
      <c r="A2" s="18">
        <v>12</v>
      </c>
      <c r="B2" s="19">
        <v>-0.38259265738820097</v>
      </c>
      <c r="C2" s="19">
        <v>0.44585370048881201</v>
      </c>
      <c r="D2" s="20">
        <v>173.45948498125</v>
      </c>
      <c r="E2" s="20">
        <v>434.45455785937298</v>
      </c>
      <c r="F2" s="20">
        <v>5.0258871649466004</v>
      </c>
      <c r="G2" s="20">
        <v>14.018456797887101</v>
      </c>
      <c r="H2" s="20">
        <v>301.47078510234098</v>
      </c>
      <c r="I2" s="20">
        <v>24.414253305365499</v>
      </c>
      <c r="J2" s="21">
        <f>H2/I2</f>
        <v>12.348146852235985</v>
      </c>
    </row>
    <row r="3" spans="1:10">
      <c r="A3" s="18">
        <v>18</v>
      </c>
      <c r="B3" s="19">
        <v>-0.43606597603254699</v>
      </c>
      <c r="C3" s="19">
        <v>0.43634470840950301</v>
      </c>
      <c r="D3" s="20">
        <v>162.12199251888401</v>
      </c>
      <c r="E3" s="20">
        <v>366.17792323501698</v>
      </c>
      <c r="F3" s="20">
        <v>4.3005360160401702</v>
      </c>
      <c r="G3" s="20">
        <v>20.471474148447001</v>
      </c>
      <c r="H3" s="20">
        <v>277.40018619186702</v>
      </c>
      <c r="I3" s="20">
        <v>24.595092191837299</v>
      </c>
      <c r="J3" s="21">
        <f t="shared" ref="J3:J7" si="0">H3/I3</f>
        <v>11.278680479349108</v>
      </c>
    </row>
    <row r="4" spans="1:10">
      <c r="A4" s="18">
        <v>25</v>
      </c>
      <c r="B4" s="19">
        <v>-0.47433459948281298</v>
      </c>
      <c r="C4" s="19">
        <v>0.42502725136256803</v>
      </c>
      <c r="D4" s="20">
        <v>156.15942546419799</v>
      </c>
      <c r="E4" s="20">
        <v>329.89066322426697</v>
      </c>
      <c r="F4" s="20">
        <v>3.9631162245135001</v>
      </c>
      <c r="G4" s="20">
        <v>27.8309213542008</v>
      </c>
      <c r="H4" s="20">
        <v>262.35927421617998</v>
      </c>
      <c r="I4" s="20">
        <v>24.954968879257802</v>
      </c>
      <c r="J4" s="21">
        <f t="shared" si="0"/>
        <v>10.513308010343748</v>
      </c>
    </row>
    <row r="5" spans="1:10">
      <c r="A5" s="18">
        <v>40</v>
      </c>
      <c r="B5" s="19">
        <v>-0.51370927933379495</v>
      </c>
      <c r="C5" s="19">
        <v>0.41485018801504098</v>
      </c>
      <c r="D5" s="20">
        <v>151.507039406877</v>
      </c>
      <c r="E5" s="20">
        <v>295.80252780126898</v>
      </c>
      <c r="F5" s="20">
        <v>4.5610340383193204</v>
      </c>
      <c r="G5" s="20">
        <v>43.933170938360497</v>
      </c>
      <c r="H5" s="20">
        <v>250.464360337382</v>
      </c>
      <c r="I5" s="20">
        <v>25.7525333810866</v>
      </c>
      <c r="J5" s="21">
        <f t="shared" si="0"/>
        <v>9.7258144133240965</v>
      </c>
    </row>
    <row r="6" spans="1:10" s="5" customFormat="1">
      <c r="A6" s="18">
        <v>60</v>
      </c>
      <c r="B6" s="19">
        <v>-0.53791471499083399</v>
      </c>
      <c r="C6" s="19">
        <v>0.40342041044925397</v>
      </c>
      <c r="D6" s="20">
        <v>149.34278494844301</v>
      </c>
      <c r="E6" s="20">
        <v>280.62535438864398</v>
      </c>
      <c r="F6" s="20">
        <v>3.2547637845602502</v>
      </c>
      <c r="G6" s="20">
        <v>65.259990292832896</v>
      </c>
      <c r="H6" s="20">
        <v>242.52223041067401</v>
      </c>
      <c r="I6" s="20">
        <v>26.242150343076101</v>
      </c>
      <c r="J6" s="22">
        <f t="shared" si="0"/>
        <v>9.2417057001833172</v>
      </c>
    </row>
    <row r="7" spans="1:10">
      <c r="A7" s="18">
        <v>80</v>
      </c>
      <c r="B7" s="19">
        <v>-0.55534936861407203</v>
      </c>
      <c r="C7" s="19">
        <v>0.391643662986078</v>
      </c>
      <c r="D7" s="20">
        <v>147.823874306877</v>
      </c>
      <c r="E7" s="20">
        <v>270.19517451649199</v>
      </c>
      <c r="F7" s="20">
        <v>3.3915733194271098</v>
      </c>
      <c r="G7" s="20">
        <v>86.479902826855096</v>
      </c>
      <c r="H7" s="20">
        <v>235.76148552958901</v>
      </c>
      <c r="I7" s="20">
        <v>26.510868183718301</v>
      </c>
      <c r="J7" s="22">
        <f t="shared" si="0"/>
        <v>8.8930126277185586</v>
      </c>
    </row>
    <row r="9" spans="1:10" s="9" customFormat="1">
      <c r="A9" s="6" t="s">
        <v>5</v>
      </c>
      <c r="B9" s="7"/>
      <c r="C9" s="7"/>
      <c r="D9" s="8"/>
      <c r="E9" s="8"/>
      <c r="F9" s="8"/>
      <c r="G9" s="8"/>
      <c r="H9" s="8"/>
      <c r="I9" s="8"/>
    </row>
    <row r="10" spans="1:10" s="11" customFormat="1">
      <c r="A10" s="11" t="s">
        <v>13</v>
      </c>
      <c r="B10" s="12"/>
      <c r="C10" s="12"/>
      <c r="D10" s="13"/>
      <c r="E10" s="13"/>
      <c r="F10" s="13"/>
      <c r="G10" s="13"/>
      <c r="H10" s="13"/>
      <c r="I10" s="1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A34" workbookViewId="0">
      <selection activeCell="S23" sqref="S23"/>
    </sheetView>
  </sheetViews>
  <sheetFormatPr defaultRowHeight="13.5"/>
  <cols>
    <col min="1" max="1" width="12.375" style="3" customWidth="1"/>
    <col min="2" max="2" width="11.625" style="4" customWidth="1"/>
    <col min="3" max="4" width="9.75" style="4" customWidth="1"/>
    <col min="7" max="7" width="9" style="26"/>
    <col min="8" max="8" width="11.25" customWidth="1"/>
    <col min="9" max="9" width="12.125" customWidth="1"/>
    <col min="10" max="10" width="11.375" customWidth="1"/>
    <col min="11" max="15" width="9.5" bestFit="1" customWidth="1"/>
  </cols>
  <sheetData>
    <row r="1" spans="1:22">
      <c r="A1" s="48" t="s">
        <v>22</v>
      </c>
      <c r="B1" s="48"/>
      <c r="C1" s="48"/>
      <c r="D1" s="48"/>
      <c r="E1" s="48"/>
      <c r="F1" s="48"/>
      <c r="G1" s="32"/>
      <c r="H1" s="26"/>
      <c r="I1" s="48" t="s">
        <v>23</v>
      </c>
      <c r="J1" s="48"/>
      <c r="K1" s="48"/>
      <c r="L1" s="48"/>
      <c r="M1" s="48"/>
      <c r="N1" s="48"/>
      <c r="Q1" s="48" t="s">
        <v>35</v>
      </c>
      <c r="R1" s="48"/>
      <c r="S1" s="48"/>
      <c r="T1" s="48"/>
      <c r="U1" s="48"/>
      <c r="V1" s="48"/>
    </row>
    <row r="2" spans="1:22" s="2" customFormat="1" ht="27">
      <c r="A2" s="14" t="s">
        <v>17</v>
      </c>
      <c r="B2" s="16" t="s">
        <v>16</v>
      </c>
      <c r="C2" s="23" t="s">
        <v>18</v>
      </c>
      <c r="D2" s="23" t="s">
        <v>19</v>
      </c>
      <c r="E2" s="23" t="s">
        <v>20</v>
      </c>
      <c r="F2" s="23" t="s">
        <v>21</v>
      </c>
      <c r="G2" s="24"/>
      <c r="H2" s="24"/>
      <c r="I2" s="14" t="s">
        <v>17</v>
      </c>
      <c r="J2" s="16" t="s">
        <v>16</v>
      </c>
      <c r="K2" s="23" t="s">
        <v>18</v>
      </c>
      <c r="L2" s="23" t="s">
        <v>19</v>
      </c>
      <c r="M2" s="23" t="s">
        <v>20</v>
      </c>
      <c r="N2" s="23" t="s">
        <v>21</v>
      </c>
      <c r="Q2" s="14" t="s">
        <v>17</v>
      </c>
      <c r="R2" s="16" t="s">
        <v>16</v>
      </c>
      <c r="S2" s="23" t="s">
        <v>18</v>
      </c>
      <c r="T2" s="23" t="s">
        <v>19</v>
      </c>
      <c r="U2" s="23" t="s">
        <v>20</v>
      </c>
      <c r="V2" s="23" t="s">
        <v>21</v>
      </c>
    </row>
    <row r="3" spans="1:22" s="5" customFormat="1">
      <c r="A3" s="18">
        <v>12</v>
      </c>
      <c r="B3" s="28">
        <v>24.555304783228948</v>
      </c>
      <c r="C3" s="28">
        <v>23.996147864462909</v>
      </c>
      <c r="D3" s="28">
        <v>21.315226415994186</v>
      </c>
      <c r="E3" s="28">
        <v>25.95199237408346</v>
      </c>
      <c r="F3" s="20">
        <v>12.348146852235985</v>
      </c>
      <c r="G3" s="33"/>
      <c r="H3" s="25"/>
      <c r="I3" s="18">
        <v>12</v>
      </c>
      <c r="J3" s="29" t="s">
        <v>24</v>
      </c>
      <c r="K3" s="29" t="s">
        <v>24</v>
      </c>
      <c r="L3" s="29" t="s">
        <v>24</v>
      </c>
      <c r="M3" s="29" t="s">
        <v>24</v>
      </c>
      <c r="N3" s="30" t="s">
        <v>25</v>
      </c>
      <c r="Q3" s="18">
        <v>12</v>
      </c>
      <c r="R3" s="40">
        <v>0.227765239161451</v>
      </c>
      <c r="S3" s="40">
        <v>0.199807393223145</v>
      </c>
      <c r="T3" s="40">
        <v>6.5761320799713002E-2</v>
      </c>
      <c r="U3" s="40">
        <v>0.29759961870416901</v>
      </c>
      <c r="V3" s="19">
        <v>-0.38259265738820097</v>
      </c>
    </row>
    <row r="4" spans="1:22">
      <c r="A4" s="18">
        <v>18</v>
      </c>
      <c r="B4" s="28">
        <v>22.709013102422155</v>
      </c>
      <c r="C4" s="28">
        <v>21.856535716137927</v>
      </c>
      <c r="D4" s="20">
        <v>19.280603659999866</v>
      </c>
      <c r="E4" s="28">
        <v>22.811537706034656</v>
      </c>
      <c r="F4" s="20">
        <v>11.278680479349108</v>
      </c>
      <c r="G4" s="33"/>
      <c r="H4" s="26"/>
      <c r="I4" s="18">
        <v>18</v>
      </c>
      <c r="J4" s="29" t="s">
        <v>24</v>
      </c>
      <c r="K4" s="29" t="s">
        <v>24</v>
      </c>
      <c r="L4" s="30" t="s">
        <v>25</v>
      </c>
      <c r="M4" s="29" t="s">
        <v>24</v>
      </c>
      <c r="N4" s="30" t="s">
        <v>25</v>
      </c>
      <c r="Q4" s="18">
        <v>18</v>
      </c>
      <c r="R4" s="40">
        <v>0.13545065512110499</v>
      </c>
      <c r="S4" s="40">
        <v>9.2826785806897003E-2</v>
      </c>
      <c r="T4" s="19">
        <v>-3.5969817000008002E-2</v>
      </c>
      <c r="U4" s="40">
        <v>0.14057688530173901</v>
      </c>
      <c r="V4" s="19">
        <v>-0.43606597603254699</v>
      </c>
    </row>
    <row r="5" spans="1:22">
      <c r="A5" s="18">
        <v>25</v>
      </c>
      <c r="B5" s="28">
        <v>21.713649647706141</v>
      </c>
      <c r="C5" s="28">
        <v>20.706635508440801</v>
      </c>
      <c r="D5" s="20">
        <v>18.164516138278021</v>
      </c>
      <c r="E5" s="28">
        <v>21.522859524052503</v>
      </c>
      <c r="F5" s="20">
        <v>10.513308010343748</v>
      </c>
      <c r="G5" s="33"/>
      <c r="H5" s="26"/>
      <c r="I5" s="18">
        <v>25</v>
      </c>
      <c r="J5" s="29" t="s">
        <v>24</v>
      </c>
      <c r="K5" s="29" t="s">
        <v>24</v>
      </c>
      <c r="L5" s="30" t="s">
        <v>25</v>
      </c>
      <c r="M5" s="29" t="s">
        <v>24</v>
      </c>
      <c r="N5" s="30" t="s">
        <v>25</v>
      </c>
      <c r="Q5" s="18">
        <v>25</v>
      </c>
      <c r="R5" s="40">
        <v>8.5682482385304196E-2</v>
      </c>
      <c r="S5" s="40">
        <v>3.5331775422040398E-2</v>
      </c>
      <c r="T5" s="19">
        <v>-9.1774193086092595E-2</v>
      </c>
      <c r="U5" s="40">
        <v>7.6142976202628901E-2</v>
      </c>
      <c r="V5" s="19">
        <v>-0.47433459948281298</v>
      </c>
    </row>
    <row r="6" spans="1:22">
      <c r="A6" s="18">
        <v>40</v>
      </c>
      <c r="B6" s="28">
        <v>20.524564870085619</v>
      </c>
      <c r="C6" s="20">
        <v>19.666121976376747</v>
      </c>
      <c r="D6" s="20">
        <v>17.171577075088877</v>
      </c>
      <c r="E6" s="28">
        <v>20.449341417591182</v>
      </c>
      <c r="F6" s="20">
        <v>9.7258144133240965</v>
      </c>
      <c r="G6" s="33"/>
      <c r="H6" s="26"/>
      <c r="I6" s="18">
        <v>40</v>
      </c>
      <c r="J6" s="29" t="s">
        <v>24</v>
      </c>
      <c r="K6" s="30" t="s">
        <v>25</v>
      </c>
      <c r="L6" s="30" t="s">
        <v>25</v>
      </c>
      <c r="M6" s="29" t="s">
        <v>24</v>
      </c>
      <c r="N6" s="30" t="s">
        <v>25</v>
      </c>
      <c r="Q6" s="18">
        <v>40</v>
      </c>
      <c r="R6" s="40">
        <v>2.62282435042804E-2</v>
      </c>
      <c r="S6" s="19">
        <v>-1.6693901181165701E-2</v>
      </c>
      <c r="T6" s="19">
        <v>-0.14142114624555399</v>
      </c>
      <c r="U6" s="40">
        <v>2.2467070879560201E-2</v>
      </c>
      <c r="V6" s="19">
        <v>-0.51370927933379495</v>
      </c>
    </row>
    <row r="7" spans="1:22" s="5" customFormat="1">
      <c r="A7" s="18">
        <v>60</v>
      </c>
      <c r="B7" s="20">
        <v>19.812195034795085</v>
      </c>
      <c r="C7" s="20">
        <v>18.975040162973439</v>
      </c>
      <c r="D7" s="20">
        <v>16.512305042786465</v>
      </c>
      <c r="E7" s="20">
        <v>19.815590936218296</v>
      </c>
      <c r="F7" s="20">
        <v>9.2417057001833172</v>
      </c>
      <c r="G7" s="33"/>
      <c r="H7" s="25"/>
      <c r="I7" s="18">
        <v>60</v>
      </c>
      <c r="J7" s="30" t="s">
        <v>25</v>
      </c>
      <c r="K7" s="30" t="s">
        <v>25</v>
      </c>
      <c r="L7" s="30" t="s">
        <v>25</v>
      </c>
      <c r="M7" s="30" t="s">
        <v>25</v>
      </c>
      <c r="N7" s="30" t="s">
        <v>25</v>
      </c>
      <c r="Q7" s="18">
        <v>60</v>
      </c>
      <c r="R7" s="19">
        <v>-9.39024826024293E-3</v>
      </c>
      <c r="S7" s="19">
        <v>-5.1247991851325503E-2</v>
      </c>
      <c r="T7" s="19">
        <v>-0.17438474786067601</v>
      </c>
      <c r="U7" s="19">
        <v>-9.2204531890881496E-3</v>
      </c>
      <c r="V7" s="19">
        <v>-0.53791471499083399</v>
      </c>
    </row>
    <row r="8" spans="1:22">
      <c r="A8" s="18">
        <v>80</v>
      </c>
      <c r="B8" s="20">
        <v>19.43867079208491</v>
      </c>
      <c r="C8" s="20">
        <v>18.553411772718579</v>
      </c>
      <c r="D8" s="20">
        <v>16.231011474049083</v>
      </c>
      <c r="E8" s="34">
        <v>19.415111935924255</v>
      </c>
      <c r="F8" s="20">
        <v>8.8930126277185586</v>
      </c>
      <c r="G8" s="33"/>
      <c r="H8" s="26"/>
      <c r="I8" s="18">
        <v>80</v>
      </c>
      <c r="J8" s="30" t="s">
        <v>25</v>
      </c>
      <c r="K8" s="30" t="s">
        <v>25</v>
      </c>
      <c r="L8" s="30" t="s">
        <v>25</v>
      </c>
      <c r="M8" s="30" t="s">
        <v>25</v>
      </c>
      <c r="N8" s="30" t="s">
        <v>25</v>
      </c>
      <c r="Q8" s="18">
        <v>80</v>
      </c>
      <c r="R8" s="19">
        <v>-2.8066460395758702E-2</v>
      </c>
      <c r="S8" s="19">
        <v>-7.2329411364070201E-2</v>
      </c>
      <c r="T8" s="19">
        <v>-0.18844942629754999</v>
      </c>
      <c r="U8" s="19">
        <v>-2.92444032037865E-2</v>
      </c>
      <c r="V8" s="19">
        <v>-0.55534936861407203</v>
      </c>
    </row>
    <row r="10" spans="1:22" s="9" customFormat="1">
      <c r="A10" s="6"/>
      <c r="B10" s="8"/>
      <c r="C10" s="8"/>
      <c r="D10" s="8"/>
      <c r="G10" s="27"/>
    </row>
    <row r="11" spans="1:22" s="11" customFormat="1">
      <c r="B11" s="13"/>
      <c r="C11" s="13"/>
      <c r="D11" s="13"/>
    </row>
    <row r="12" spans="1:22">
      <c r="A12" s="48" t="s">
        <v>34</v>
      </c>
      <c r="B12" s="48"/>
      <c r="C12" s="48"/>
      <c r="D12" s="48"/>
      <c r="E12" s="48"/>
      <c r="F12" s="48"/>
      <c r="G12" s="48"/>
      <c r="I12" s="49" t="s">
        <v>28</v>
      </c>
      <c r="J12" s="49"/>
      <c r="K12" s="49"/>
      <c r="L12" s="49"/>
      <c r="M12" s="49"/>
      <c r="N12" s="49"/>
      <c r="O12" s="49"/>
    </row>
    <row r="13" spans="1:22">
      <c r="A13" s="14" t="s">
        <v>17</v>
      </c>
      <c r="B13" s="16" t="s">
        <v>16</v>
      </c>
      <c r="C13" s="23" t="s">
        <v>18</v>
      </c>
      <c r="D13" s="23" t="s">
        <v>19</v>
      </c>
      <c r="E13" s="23" t="s">
        <v>20</v>
      </c>
      <c r="F13" s="23" t="s">
        <v>21</v>
      </c>
      <c r="G13" s="31" t="s">
        <v>26</v>
      </c>
      <c r="I13" s="41" t="s">
        <v>17</v>
      </c>
      <c r="J13" s="42" t="s">
        <v>16</v>
      </c>
      <c r="K13" s="43" t="s">
        <v>18</v>
      </c>
      <c r="L13" s="43" t="s">
        <v>19</v>
      </c>
      <c r="M13" s="43" t="s">
        <v>20</v>
      </c>
      <c r="N13" s="43" t="s">
        <v>21</v>
      </c>
      <c r="O13" s="44" t="s">
        <v>26</v>
      </c>
    </row>
    <row r="14" spans="1:22">
      <c r="A14" s="18">
        <v>12</v>
      </c>
      <c r="B14" s="20">
        <v>124.578037325647</v>
      </c>
      <c r="C14" s="20">
        <v>128.077761592136</v>
      </c>
      <c r="D14" s="20">
        <v>136.85598857989601</v>
      </c>
      <c r="E14" s="20">
        <v>139.43058023919301</v>
      </c>
      <c r="F14" s="20">
        <v>173.45948498125</v>
      </c>
      <c r="G14" s="20">
        <v>122.47325423841301</v>
      </c>
      <c r="I14" s="45">
        <v>12</v>
      </c>
      <c r="J14" s="46">
        <v>175.18964513328399</v>
      </c>
      <c r="K14" s="46">
        <v>209.85046755939999</v>
      </c>
      <c r="L14" s="46">
        <v>261.21981859048799</v>
      </c>
      <c r="M14" s="46">
        <v>296.45819806858401</v>
      </c>
      <c r="N14" s="46">
        <v>434.45455785937298</v>
      </c>
      <c r="O14" s="47">
        <v>134.866065790623</v>
      </c>
    </row>
    <row r="15" spans="1:22">
      <c r="A15" s="18">
        <v>18</v>
      </c>
      <c r="B15" s="20">
        <v>122.41485037485501</v>
      </c>
      <c r="C15" s="20">
        <v>124.338015861838</v>
      </c>
      <c r="D15" s="20">
        <v>129.158427284813</v>
      </c>
      <c r="E15" s="20">
        <v>130.93378865555701</v>
      </c>
      <c r="F15" s="20">
        <v>162.12199251888401</v>
      </c>
      <c r="G15" s="20">
        <v>121.47643161288001</v>
      </c>
      <c r="I15" s="45">
        <v>18</v>
      </c>
      <c r="J15" s="46">
        <v>157.156834466172</v>
      </c>
      <c r="K15" s="46">
        <v>183.956978295667</v>
      </c>
      <c r="L15" s="46">
        <v>212.08966509689</v>
      </c>
      <c r="M15" s="46">
        <v>249.674688901075</v>
      </c>
      <c r="N15" s="46">
        <v>366.17792323501698</v>
      </c>
      <c r="O15" s="47">
        <v>129.01311824386701</v>
      </c>
    </row>
    <row r="16" spans="1:22">
      <c r="A16" s="18">
        <v>25</v>
      </c>
      <c r="B16" s="20">
        <v>121.595729513648</v>
      </c>
      <c r="C16" s="20">
        <v>122.995945647479</v>
      </c>
      <c r="D16" s="20">
        <v>126.592512708212</v>
      </c>
      <c r="E16" s="20">
        <v>128.03569782672099</v>
      </c>
      <c r="F16" s="20">
        <v>156.15942546419799</v>
      </c>
      <c r="G16" s="20">
        <v>121.02981824540601</v>
      </c>
      <c r="I16" s="45">
        <v>25</v>
      </c>
      <c r="J16" s="46">
        <v>148.42530431130899</v>
      </c>
      <c r="K16" s="46">
        <v>172.51170705227199</v>
      </c>
      <c r="L16" s="46">
        <v>193.721843882933</v>
      </c>
      <c r="M16" s="46">
        <v>233.63036435663901</v>
      </c>
      <c r="N16" s="46">
        <v>329.89066322426697</v>
      </c>
      <c r="O16" s="47">
        <v>126.310993455664</v>
      </c>
    </row>
    <row r="17" spans="1:15">
      <c r="A17" s="18">
        <v>40</v>
      </c>
      <c r="B17" s="20">
        <v>121.03257169407</v>
      </c>
      <c r="C17" s="20">
        <v>122.11039882345101</v>
      </c>
      <c r="D17" s="20">
        <v>124.779870893809</v>
      </c>
      <c r="E17" s="20">
        <v>126.04714574158299</v>
      </c>
      <c r="F17" s="20">
        <v>151.507039406877</v>
      </c>
      <c r="G17" s="20">
        <v>120.631495012793</v>
      </c>
      <c r="I17" s="45">
        <v>40</v>
      </c>
      <c r="J17" s="46">
        <v>140.170372498977</v>
      </c>
      <c r="K17" s="46">
        <v>163.18057062969501</v>
      </c>
      <c r="L17" s="46">
        <v>179.14199203302201</v>
      </c>
      <c r="M17" s="46">
        <v>221.51240764710701</v>
      </c>
      <c r="N17" s="46">
        <v>295.80252780126898</v>
      </c>
      <c r="O17" s="47">
        <v>123.639655846661</v>
      </c>
    </row>
    <row r="18" spans="1:15">
      <c r="A18" s="18">
        <v>60</v>
      </c>
      <c r="B18" s="20">
        <v>120.71890389619701</v>
      </c>
      <c r="C18" s="20">
        <v>121.72436964310199</v>
      </c>
      <c r="D18" s="20">
        <v>123.992413386648</v>
      </c>
      <c r="E18" s="20">
        <v>125.187012052819</v>
      </c>
      <c r="F18" s="20">
        <v>149.34278494844301</v>
      </c>
      <c r="G18" s="20">
        <v>120.451544505752</v>
      </c>
      <c r="I18" s="45">
        <v>60</v>
      </c>
      <c r="J18" s="46">
        <v>134.19570349198401</v>
      </c>
      <c r="K18" s="46">
        <v>157.63592718164199</v>
      </c>
      <c r="L18" s="46">
        <v>171.274166290626</v>
      </c>
      <c r="M18" s="46">
        <v>215.643122155767</v>
      </c>
      <c r="N18" s="46">
        <v>280.62535438864398</v>
      </c>
      <c r="O18" s="47">
        <v>122.586513904016</v>
      </c>
    </row>
    <row r="19" spans="1:15">
      <c r="A19" s="18">
        <v>80</v>
      </c>
      <c r="B19" s="20">
        <v>120.591513567566</v>
      </c>
      <c r="C19" s="20">
        <v>121.537121918013</v>
      </c>
      <c r="D19" s="20">
        <v>123.728511391043</v>
      </c>
      <c r="E19" s="20">
        <v>124.74498360693499</v>
      </c>
      <c r="F19" s="20">
        <v>147.823874306877</v>
      </c>
      <c r="G19" s="20">
        <v>120.364080110803</v>
      </c>
      <c r="I19" s="45">
        <v>80</v>
      </c>
      <c r="J19" s="46">
        <v>131.03978890568999</v>
      </c>
      <c r="K19" s="46">
        <v>154.541523395506</v>
      </c>
      <c r="L19" s="46">
        <v>168.602347572469</v>
      </c>
      <c r="M19" s="46">
        <v>212.348469307535</v>
      </c>
      <c r="N19" s="46">
        <v>270.19517451649199</v>
      </c>
      <c r="O19" s="47">
        <v>122.018986190031</v>
      </c>
    </row>
    <row r="20" spans="1:15">
      <c r="G20"/>
    </row>
    <row r="21" spans="1:15">
      <c r="A21" s="48" t="s">
        <v>27</v>
      </c>
      <c r="B21" s="48"/>
      <c r="C21" s="48"/>
      <c r="D21" s="48"/>
      <c r="E21" s="48"/>
      <c r="F21" s="48"/>
      <c r="G21" s="48"/>
    </row>
    <row r="22" spans="1:15">
      <c r="A22" s="14" t="s">
        <v>17</v>
      </c>
      <c r="B22" s="16" t="s">
        <v>16</v>
      </c>
      <c r="C22" s="23" t="s">
        <v>18</v>
      </c>
      <c r="D22" s="23" t="s">
        <v>19</v>
      </c>
      <c r="E22" s="23" t="s">
        <v>20</v>
      </c>
      <c r="F22" s="23" t="s">
        <v>21</v>
      </c>
      <c r="G22" s="31" t="s">
        <v>26</v>
      </c>
    </row>
    <row r="23" spans="1:15">
      <c r="A23" s="18">
        <v>12</v>
      </c>
      <c r="B23" s="20">
        <v>1.4205735833552799</v>
      </c>
      <c r="C23" s="20">
        <v>1.6988828899558399</v>
      </c>
      <c r="D23" s="20">
        <v>2.5818134923066598</v>
      </c>
      <c r="E23" s="20">
        <v>4.72088776617748</v>
      </c>
      <c r="F23" s="20">
        <v>5.0258871649466004</v>
      </c>
      <c r="G23" s="20">
        <v>0.73194663871406396</v>
      </c>
    </row>
    <row r="24" spans="1:15">
      <c r="A24" s="18">
        <v>18</v>
      </c>
      <c r="B24" s="20">
        <v>0.90603779090658298</v>
      </c>
      <c r="C24" s="20">
        <v>1.1502641095121</v>
      </c>
      <c r="D24" s="20">
        <v>1.9350359857580799</v>
      </c>
      <c r="E24" s="20">
        <v>1.3396686967409199</v>
      </c>
      <c r="F24" s="20">
        <v>4.3005360160401702</v>
      </c>
      <c r="G24" s="20">
        <v>0.63978723535642801</v>
      </c>
    </row>
    <row r="25" spans="1:15">
      <c r="A25" s="18">
        <v>25</v>
      </c>
      <c r="B25" s="20">
        <v>0.81815142705752597</v>
      </c>
      <c r="C25" s="20">
        <v>0.84884236140805802</v>
      </c>
      <c r="D25" s="20">
        <v>1.4725580827254501</v>
      </c>
      <c r="E25" s="20">
        <v>1.2798137817447499</v>
      </c>
      <c r="F25" s="20">
        <v>3.9631162245135001</v>
      </c>
      <c r="G25" s="20">
        <v>0.66442207115961704</v>
      </c>
    </row>
    <row r="26" spans="1:15">
      <c r="A26" s="18">
        <v>40</v>
      </c>
      <c r="B26" s="20">
        <v>0.72000162491309505</v>
      </c>
      <c r="C26" s="20">
        <v>0.86045858804162001</v>
      </c>
      <c r="D26" s="20">
        <v>1.3771769737446</v>
      </c>
      <c r="E26" s="20">
        <v>1.1505552834659301</v>
      </c>
      <c r="F26" s="20">
        <v>4.5610340383193204</v>
      </c>
      <c r="G26" s="20">
        <v>0.52037102360249399</v>
      </c>
    </row>
    <row r="27" spans="1:15">
      <c r="A27" s="18">
        <v>60</v>
      </c>
      <c r="B27" s="20">
        <v>0.59506543835187198</v>
      </c>
      <c r="C27" s="20">
        <v>0.76265621560809804</v>
      </c>
      <c r="D27" s="20">
        <v>1.308691500368</v>
      </c>
      <c r="E27" s="20">
        <v>1.2298903739881399</v>
      </c>
      <c r="F27" s="20">
        <v>3.2547637845602502</v>
      </c>
      <c r="G27" s="20">
        <v>0.45173018284210398</v>
      </c>
    </row>
    <row r="28" spans="1:15">
      <c r="A28" s="18">
        <v>80</v>
      </c>
      <c r="B28" s="20">
        <v>0.55275676516389205</v>
      </c>
      <c r="C28" s="20">
        <v>0.73335315806578305</v>
      </c>
      <c r="D28" s="20">
        <v>1.0995460049669801</v>
      </c>
      <c r="E28" s="20">
        <v>1.5503167830524001</v>
      </c>
      <c r="F28" s="20">
        <v>3.3915733194271098</v>
      </c>
      <c r="G28" s="20">
        <v>0.52010865538976703</v>
      </c>
    </row>
    <row r="31" spans="1:15">
      <c r="G31"/>
    </row>
    <row r="32" spans="1:15">
      <c r="A32" s="48" t="s">
        <v>29</v>
      </c>
      <c r="B32" s="48"/>
      <c r="C32" s="48"/>
      <c r="D32" s="48"/>
      <c r="E32" s="48"/>
      <c r="F32" s="48"/>
      <c r="G32"/>
      <c r="I32" s="48" t="s">
        <v>30</v>
      </c>
      <c r="J32" s="48"/>
      <c r="K32" s="48"/>
      <c r="L32" s="48"/>
      <c r="M32" s="48"/>
      <c r="N32" s="48"/>
    </row>
    <row r="33" spans="1:14">
      <c r="A33" s="14" t="s">
        <v>17</v>
      </c>
      <c r="B33" s="16" t="s">
        <v>16</v>
      </c>
      <c r="C33" s="23" t="s">
        <v>18</v>
      </c>
      <c r="D33" s="23" t="s">
        <v>19</v>
      </c>
      <c r="E33" s="23" t="s">
        <v>20</v>
      </c>
      <c r="F33" s="23" t="s">
        <v>21</v>
      </c>
      <c r="G33"/>
      <c r="I33" s="14" t="s">
        <v>17</v>
      </c>
      <c r="J33" s="16" t="s">
        <v>16</v>
      </c>
      <c r="K33" s="23" t="s">
        <v>18</v>
      </c>
      <c r="L33" s="23" t="s">
        <v>19</v>
      </c>
      <c r="M33" s="23" t="s">
        <v>20</v>
      </c>
      <c r="N33" s="23" t="s">
        <v>21</v>
      </c>
    </row>
    <row r="34" spans="1:14">
      <c r="A34" s="18">
        <v>12</v>
      </c>
      <c r="B34" s="19">
        <v>0.26050225205404898</v>
      </c>
      <c r="C34" s="19">
        <v>0.37754206100946403</v>
      </c>
      <c r="D34" s="19">
        <v>0.397052529260702</v>
      </c>
      <c r="E34" s="19">
        <v>0.57811587478099502</v>
      </c>
      <c r="F34" s="19">
        <v>0.44585370048881201</v>
      </c>
      <c r="G34"/>
      <c r="I34" s="18">
        <v>12</v>
      </c>
      <c r="J34" s="20">
        <v>6.0721678321678301</v>
      </c>
      <c r="K34" s="20">
        <v>6.91351084090243</v>
      </c>
      <c r="L34" s="20">
        <v>8.5370903930506596</v>
      </c>
      <c r="M34" s="20">
        <v>7.6308029409047098</v>
      </c>
      <c r="N34" s="20">
        <v>14.018456797887101</v>
      </c>
    </row>
    <row r="35" spans="1:14">
      <c r="A35" s="18">
        <v>18</v>
      </c>
      <c r="B35" s="19">
        <v>0.20701345248428901</v>
      </c>
      <c r="C35" s="19">
        <v>0.330779908076691</v>
      </c>
      <c r="D35" s="19">
        <v>0.35820489537623401</v>
      </c>
      <c r="E35" s="19">
        <v>0.54902676496353897</v>
      </c>
      <c r="F35" s="19">
        <v>0.43634470840950301</v>
      </c>
      <c r="G35"/>
      <c r="I35" s="18">
        <v>18</v>
      </c>
      <c r="J35" s="20">
        <v>7.7965425031072302</v>
      </c>
      <c r="K35" s="20">
        <v>9.0430598463515306</v>
      </c>
      <c r="L35" s="20">
        <v>11.5512270631107</v>
      </c>
      <c r="M35" s="20">
        <v>10.0770360309099</v>
      </c>
      <c r="N35" s="20">
        <v>20.471474148447001</v>
      </c>
    </row>
    <row r="36" spans="1:14">
      <c r="A36" s="18">
        <v>25</v>
      </c>
      <c r="B36" s="19">
        <v>0.17153457672883601</v>
      </c>
      <c r="C36" s="19">
        <v>0.30092904645232299</v>
      </c>
      <c r="D36" s="19">
        <v>0.33034351717585902</v>
      </c>
      <c r="E36" s="19">
        <v>0.53654382719135996</v>
      </c>
      <c r="F36" s="19">
        <v>0.42502725136256803</v>
      </c>
      <c r="G36"/>
      <c r="I36" s="18">
        <v>25</v>
      </c>
      <c r="J36" s="20">
        <v>9.7159850458819506</v>
      </c>
      <c r="K36" s="20">
        <v>11.4030088294365</v>
      </c>
      <c r="L36" s="20">
        <v>14.8883129760671</v>
      </c>
      <c r="M36" s="20">
        <v>12.743266353142401</v>
      </c>
      <c r="N36" s="20">
        <v>27.8309213542008</v>
      </c>
    </row>
    <row r="37" spans="1:14">
      <c r="A37" s="18">
        <v>40</v>
      </c>
      <c r="B37" s="19">
        <v>0.12788123049844</v>
      </c>
      <c r="C37" s="19">
        <v>0.26702236178894301</v>
      </c>
      <c r="D37" s="19">
        <v>0.30128310264821201</v>
      </c>
      <c r="E37" s="19">
        <v>0.52421193695495605</v>
      </c>
      <c r="F37" s="19">
        <v>0.41485018801504098</v>
      </c>
      <c r="G37"/>
      <c r="I37" s="18">
        <v>40</v>
      </c>
      <c r="J37" s="20">
        <v>13.759926826643699</v>
      </c>
      <c r="K37" s="20">
        <v>16.334332558424101</v>
      </c>
      <c r="L37" s="20">
        <v>21.863633064808798</v>
      </c>
      <c r="M37" s="20">
        <v>18.315454767811602</v>
      </c>
      <c r="N37" s="20">
        <v>43.933170938360497</v>
      </c>
    </row>
    <row r="38" spans="1:14">
      <c r="A38" s="18">
        <v>60</v>
      </c>
      <c r="B38" s="19">
        <v>9.6764611753410404E-2</v>
      </c>
      <c r="C38" s="19">
        <v>0.24373024762971601</v>
      </c>
      <c r="D38" s="19">
        <v>0.27582409889186699</v>
      </c>
      <c r="E38" s="19">
        <v>0.51674200904108503</v>
      </c>
      <c r="F38" s="19">
        <v>0.40342041044925397</v>
      </c>
      <c r="G38"/>
      <c r="I38" s="18">
        <v>60</v>
      </c>
      <c r="J38" s="20">
        <v>19.042117693367398</v>
      </c>
      <c r="K38" s="20">
        <v>22.6909683426443</v>
      </c>
      <c r="L38" s="20">
        <v>30.897490477257499</v>
      </c>
      <c r="M38" s="20">
        <v>25.663338797000002</v>
      </c>
      <c r="N38" s="20">
        <v>65.259990292832896</v>
      </c>
    </row>
    <row r="39" spans="1:14">
      <c r="A39" s="18">
        <v>80</v>
      </c>
      <c r="B39" s="19">
        <v>7.4794967194751205E-2</v>
      </c>
      <c r="C39" s="19">
        <v>0.22926668266922701</v>
      </c>
      <c r="D39" s="19">
        <v>0.26717374779964798</v>
      </c>
      <c r="E39" s="19">
        <v>0.51036065770523298</v>
      </c>
      <c r="F39" s="19">
        <v>0.391643662986078</v>
      </c>
      <c r="G39"/>
      <c r="I39" s="18">
        <v>80</v>
      </c>
      <c r="J39" s="20">
        <v>24.217292746114001</v>
      </c>
      <c r="K39" s="20">
        <v>29.0495501203903</v>
      </c>
      <c r="L39" s="20">
        <v>39.870298507462699</v>
      </c>
      <c r="M39" s="20">
        <v>32.991465701170199</v>
      </c>
      <c r="N39" s="20">
        <v>86.479902826855096</v>
      </c>
    </row>
    <row r="42" spans="1:14">
      <c r="H42" s="26"/>
    </row>
    <row r="43" spans="1:14" ht="13.5" customHeight="1">
      <c r="A43" s="48" t="s">
        <v>31</v>
      </c>
      <c r="B43" s="48"/>
      <c r="C43" s="48"/>
      <c r="D43" s="48"/>
      <c r="E43" s="48"/>
      <c r="F43" s="48"/>
      <c r="G43" s="32"/>
      <c r="H43" s="37"/>
      <c r="I43" s="26"/>
      <c r="J43" s="48" t="s">
        <v>32</v>
      </c>
      <c r="K43" s="48"/>
      <c r="L43" s="48"/>
      <c r="M43" s="48"/>
      <c r="N43" s="48"/>
    </row>
    <row r="44" spans="1:14" ht="40.5">
      <c r="A44" s="14" t="s">
        <v>17</v>
      </c>
      <c r="B44" s="16" t="s">
        <v>16</v>
      </c>
      <c r="C44" s="23" t="s">
        <v>18</v>
      </c>
      <c r="D44" s="23" t="s">
        <v>19</v>
      </c>
      <c r="E44" s="23" t="s">
        <v>20</v>
      </c>
      <c r="F44" s="23" t="s">
        <v>21</v>
      </c>
      <c r="G44" s="24"/>
      <c r="H44" s="39" t="s">
        <v>33</v>
      </c>
      <c r="I44" s="35"/>
      <c r="J44" s="16" t="s">
        <v>16</v>
      </c>
      <c r="K44" s="23" t="s">
        <v>18</v>
      </c>
      <c r="L44" s="23" t="s">
        <v>19</v>
      </c>
      <c r="M44" s="23" t="s">
        <v>20</v>
      </c>
      <c r="N44" s="23" t="s">
        <v>21</v>
      </c>
    </row>
    <row r="45" spans="1:14">
      <c r="A45" s="18">
        <v>12</v>
      </c>
      <c r="B45" s="20">
        <v>6.7473705150134196</v>
      </c>
      <c r="C45" s="20">
        <v>8.3340552126188996</v>
      </c>
      <c r="D45" s="20">
        <v>10.3248775813358</v>
      </c>
      <c r="E45" s="20">
        <v>11.9547710021806</v>
      </c>
      <c r="F45" s="20">
        <v>24.414253305365499</v>
      </c>
      <c r="G45" s="38"/>
      <c r="H45" s="20">
        <v>122.47325423841301</v>
      </c>
      <c r="I45" s="36"/>
      <c r="J45" s="20">
        <v>165.683739481527</v>
      </c>
      <c r="K45" s="20">
        <v>199.98522119260099</v>
      </c>
      <c r="L45" s="20">
        <v>220.077103363595</v>
      </c>
      <c r="M45" s="20">
        <v>310.25012588250502</v>
      </c>
      <c r="N45" s="20">
        <v>301.47078510234098</v>
      </c>
    </row>
    <row r="46" spans="1:14">
      <c r="A46" s="18">
        <v>18</v>
      </c>
      <c r="B46" s="20">
        <v>6.71435810239758</v>
      </c>
      <c r="C46" s="20">
        <v>8.3051999695742396</v>
      </c>
      <c r="D46" s="20">
        <v>10.167494251625801</v>
      </c>
      <c r="E46" s="20">
        <v>12.030175088328001</v>
      </c>
      <c r="F46" s="20">
        <v>24.595092191837299</v>
      </c>
      <c r="G46" s="38"/>
      <c r="H46" s="20">
        <v>121.47643161288001</v>
      </c>
      <c r="I46" s="36"/>
      <c r="J46" s="20">
        <v>152.476446121701</v>
      </c>
      <c r="K46" s="20">
        <v>181.52289976466699</v>
      </c>
      <c r="L46" s="20">
        <v>196.03542688092401</v>
      </c>
      <c r="M46" s="20">
        <v>274.426792637593</v>
      </c>
      <c r="N46" s="20">
        <v>277.40018619186702</v>
      </c>
    </row>
    <row r="47" spans="1:14">
      <c r="A47" s="18">
        <v>25</v>
      </c>
      <c r="B47" s="20">
        <v>6.6934515381880004</v>
      </c>
      <c r="C47" s="20">
        <v>8.3262145809029704</v>
      </c>
      <c r="D47" s="20">
        <v>10.168297485930699</v>
      </c>
      <c r="E47" s="20">
        <v>12.165137482977901</v>
      </c>
      <c r="F47" s="20">
        <v>24.954968879257802</v>
      </c>
      <c r="G47" s="38"/>
      <c r="H47" s="20">
        <v>121.02981824540601</v>
      </c>
      <c r="I47" s="36"/>
      <c r="J47" s="20">
        <v>145.339261634114</v>
      </c>
      <c r="K47" s="20">
        <v>172.407890491823</v>
      </c>
      <c r="L47" s="20">
        <v>184.702203782</v>
      </c>
      <c r="M47" s="20">
        <v>261.82854513691899</v>
      </c>
      <c r="N47" s="20">
        <v>262.35927421617998</v>
      </c>
    </row>
    <row r="48" spans="1:14">
      <c r="A48" s="18">
        <v>40</v>
      </c>
      <c r="B48" s="20">
        <v>6.7147637870932897</v>
      </c>
      <c r="C48" s="20">
        <v>8.3267180911404992</v>
      </c>
      <c r="D48" s="20">
        <v>10.190746839389201</v>
      </c>
      <c r="E48" s="20">
        <v>12.3092691209522</v>
      </c>
      <c r="F48" s="20">
        <v>25.7525333810866</v>
      </c>
      <c r="G48" s="38"/>
      <c r="H48" s="20">
        <v>120.631495012793</v>
      </c>
      <c r="I48" s="36"/>
      <c r="J48" s="20">
        <v>137.817604935498</v>
      </c>
      <c r="K48" s="20">
        <v>163.75425364327199</v>
      </c>
      <c r="L48" s="20">
        <v>174.99119480529001</v>
      </c>
      <c r="M48" s="20">
        <v>251.71644685536401</v>
      </c>
      <c r="N48" s="20">
        <v>250.464360337382</v>
      </c>
    </row>
    <row r="49" spans="1:14">
      <c r="A49" s="18">
        <v>60</v>
      </c>
      <c r="B49" s="20">
        <v>6.7116891037714002</v>
      </c>
      <c r="C49" s="20">
        <v>8.3541787258857294</v>
      </c>
      <c r="D49" s="20">
        <v>10.184437819025201</v>
      </c>
      <c r="E49" s="20">
        <v>12.439535748250901</v>
      </c>
      <c r="F49" s="20">
        <v>26.242150343076101</v>
      </c>
      <c r="G49" s="38"/>
      <c r="H49" s="20">
        <v>120.451544505752</v>
      </c>
      <c r="I49" s="36"/>
      <c r="J49" s="20">
        <v>132.97329353682801</v>
      </c>
      <c r="K49" s="20">
        <v>158.52087685234</v>
      </c>
      <c r="L49" s="20">
        <v>168.16854395703501</v>
      </c>
      <c r="M49" s="20">
        <v>246.496751823804</v>
      </c>
      <c r="N49" s="20">
        <v>242.52223041067401</v>
      </c>
    </row>
    <row r="50" spans="1:14">
      <c r="A50" s="18">
        <v>80</v>
      </c>
      <c r="B50" s="20">
        <v>6.6794937302520596</v>
      </c>
      <c r="C50" s="20">
        <v>8.3805476485137493</v>
      </c>
      <c r="D50" s="20">
        <v>10.224642235389201</v>
      </c>
      <c r="E50" s="20">
        <v>12.5016946237581</v>
      </c>
      <c r="F50" s="20">
        <v>26.510868183718301</v>
      </c>
      <c r="G50" s="38"/>
      <c r="H50" s="20">
        <v>120.364080110803</v>
      </c>
      <c r="I50" s="36"/>
      <c r="J50" s="20">
        <v>129.840479680165</v>
      </c>
      <c r="K50" s="20">
        <v>155.48775140376401</v>
      </c>
      <c r="L50" s="20">
        <v>165.956285440649</v>
      </c>
      <c r="M50" s="20">
        <v>242.72180050900599</v>
      </c>
      <c r="N50" s="20">
        <v>235.76148552958901</v>
      </c>
    </row>
    <row r="51" spans="1:14">
      <c r="H51" s="26"/>
    </row>
    <row r="52" spans="1:14">
      <c r="H52" s="26"/>
    </row>
    <row r="54" spans="1:14">
      <c r="C54" s="10"/>
    </row>
    <row r="55" spans="1:14">
      <c r="C55" s="10"/>
      <c r="D55" s="10"/>
    </row>
    <row r="56" spans="1:14">
      <c r="C56" s="10"/>
      <c r="D56" s="10"/>
    </row>
    <row r="57" spans="1:14">
      <c r="C57" s="10"/>
      <c r="D57" s="10"/>
    </row>
    <row r="58" spans="1:14">
      <c r="C58" s="10"/>
      <c r="D58" s="10"/>
    </row>
    <row r="59" spans="1:14">
      <c r="C59" s="10"/>
      <c r="D59" s="10"/>
    </row>
    <row r="60" spans="1:14">
      <c r="C60" s="10"/>
      <c r="D60" s="10"/>
    </row>
  </sheetData>
  <mergeCells count="10">
    <mergeCell ref="Q1:V1"/>
    <mergeCell ref="A21:G21"/>
    <mergeCell ref="A32:F32"/>
    <mergeCell ref="I32:N32"/>
    <mergeCell ref="A43:F43"/>
    <mergeCell ref="J43:N43"/>
    <mergeCell ref="A1:F1"/>
    <mergeCell ref="I1:N1"/>
    <mergeCell ref="I12:O12"/>
    <mergeCell ref="A12:G1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3.5"/>
  <cols>
    <col min="1" max="3" width="9.125" bestFit="1" customWidth="1"/>
    <col min="4" max="5" width="9.5" bestFit="1" customWidth="1"/>
    <col min="6" max="7" width="9.125" bestFit="1" customWidth="1"/>
    <col min="8" max="8" width="9.5" bestFit="1" customWidth="1"/>
    <col min="9" max="10" width="9.125" bestFit="1" customWidth="1"/>
  </cols>
  <sheetData>
    <row r="1" spans="1:10" ht="67.5">
      <c r="A1" s="55" t="s">
        <v>0</v>
      </c>
      <c r="B1" s="56" t="s">
        <v>1</v>
      </c>
      <c r="C1" s="56" t="s">
        <v>2</v>
      </c>
      <c r="D1" s="57" t="s">
        <v>8</v>
      </c>
      <c r="E1" s="57" t="s">
        <v>15</v>
      </c>
      <c r="F1" s="57" t="s">
        <v>7</v>
      </c>
      <c r="G1" s="57" t="s">
        <v>9</v>
      </c>
      <c r="H1" s="57" t="s">
        <v>3</v>
      </c>
      <c r="I1" s="57" t="s">
        <v>4</v>
      </c>
      <c r="J1" s="57" t="s">
        <v>6</v>
      </c>
    </row>
    <row r="2" spans="1:10">
      <c r="A2" s="45">
        <v>12</v>
      </c>
      <c r="B2" s="58">
        <v>-0.12215407051395701</v>
      </c>
      <c r="C2" s="58">
        <v>0.40501972047329099</v>
      </c>
      <c r="D2" s="59">
        <v>149.09898293001501</v>
      </c>
      <c r="E2" s="59">
        <v>332.63312101699103</v>
      </c>
      <c r="F2" s="59">
        <v>4.4193310784720001</v>
      </c>
      <c r="G2" s="59">
        <v>9.9997530986124108</v>
      </c>
      <c r="H2" s="59">
        <v>242.726695754785</v>
      </c>
      <c r="I2" s="59">
        <v>13.8251307890039</v>
      </c>
      <c r="J2" s="59">
        <f>H2/I2</f>
        <v>17.556918589720876</v>
      </c>
    </row>
    <row r="3" spans="1:10">
      <c r="A3" s="45">
        <v>18</v>
      </c>
      <c r="B3" s="58">
        <v>2.7453387913079198E-2</v>
      </c>
      <c r="C3" s="58">
        <v>0.34140229048245702</v>
      </c>
      <c r="D3" s="59">
        <v>126.051647163376</v>
      </c>
      <c r="E3" s="59">
        <v>193.64180753472701</v>
      </c>
      <c r="F3" s="59">
        <v>1.26284102857086</v>
      </c>
      <c r="G3" s="59">
        <v>9.9997070884592905</v>
      </c>
      <c r="H3" s="59">
        <v>186.78331547481301</v>
      </c>
      <c r="I3" s="59">
        <v>9.0896247787064706</v>
      </c>
      <c r="J3" s="59">
        <f t="shared" ref="J3:J7" si="0">H3/I3</f>
        <v>20.549067758261614</v>
      </c>
    </row>
    <row r="4" spans="1:10">
      <c r="A4" s="45">
        <v>25</v>
      </c>
      <c r="B4" s="58">
        <v>6.3841032920920304E-2</v>
      </c>
      <c r="C4" s="58">
        <v>0.28705435271763602</v>
      </c>
      <c r="D4" s="59">
        <v>122.410059110991</v>
      </c>
      <c r="E4" s="59">
        <v>167.595637703406</v>
      </c>
      <c r="F4" s="59">
        <v>0.88791513517945397</v>
      </c>
      <c r="G4" s="59">
        <v>9.9996516286361299</v>
      </c>
      <c r="H4" s="59">
        <v>168.46621056738499</v>
      </c>
      <c r="I4" s="59">
        <v>7.9178281977354299</v>
      </c>
      <c r="J4" s="59">
        <f t="shared" si="0"/>
        <v>21.276820658418409</v>
      </c>
    </row>
    <row r="5" spans="1:10">
      <c r="A5" s="45">
        <v>40</v>
      </c>
      <c r="B5" s="58">
        <v>7.5099491135080895E-2</v>
      </c>
      <c r="C5" s="58">
        <v>0.21716737338987099</v>
      </c>
      <c r="D5" s="59">
        <v>120.962491594219</v>
      </c>
      <c r="E5" s="59">
        <v>150.564250128103</v>
      </c>
      <c r="F5" s="59">
        <v>0.770690861422197</v>
      </c>
      <c r="G5" s="59">
        <v>9.9995395100386801</v>
      </c>
      <c r="H5" s="59">
        <v>152.50437136558901</v>
      </c>
      <c r="I5" s="59">
        <v>7.0925701585337197</v>
      </c>
      <c r="J5" s="59">
        <f t="shared" si="0"/>
        <v>21.501989822701585</v>
      </c>
    </row>
    <row r="6" spans="1:10">
      <c r="A6" s="45">
        <v>60</v>
      </c>
      <c r="B6" s="58">
        <v>7.6837172953739596E-2</v>
      </c>
      <c r="C6" s="58">
        <v>0.16802016241949</v>
      </c>
      <c r="D6" s="59">
        <v>120.54546241956101</v>
      </c>
      <c r="E6" s="59">
        <v>141.77444661789099</v>
      </c>
      <c r="F6" s="59">
        <v>0.62933153781554796</v>
      </c>
      <c r="G6" s="59">
        <v>9.9988096655160099</v>
      </c>
      <c r="H6" s="59">
        <v>143.509783497727</v>
      </c>
      <c r="I6" s="59">
        <v>6.6634857665659197</v>
      </c>
      <c r="J6" s="59">
        <f t="shared" si="0"/>
        <v>21.536743459074859</v>
      </c>
    </row>
    <row r="7" spans="1:10">
      <c r="A7" s="45">
        <v>80</v>
      </c>
      <c r="B7" s="58">
        <v>7.3330205963037895E-2</v>
      </c>
      <c r="C7" s="58">
        <v>0.142562810049608</v>
      </c>
      <c r="D7" s="59">
        <v>120.41767184099901</v>
      </c>
      <c r="E7" s="59">
        <v>138.28206023673101</v>
      </c>
      <c r="F7" s="59">
        <v>0.55349219296323204</v>
      </c>
      <c r="G7" s="59">
        <v>9.99859708193042</v>
      </c>
      <c r="H7" s="59">
        <v>139.33587562127701</v>
      </c>
      <c r="I7" s="59">
        <v>6.4908205716738996</v>
      </c>
      <c r="J7" s="59">
        <f t="shared" si="0"/>
        <v>21.466604119260698</v>
      </c>
    </row>
    <row r="8" spans="1:10">
      <c r="B8" s="50"/>
      <c r="C8" s="50"/>
    </row>
    <row r="9" spans="1:10">
      <c r="A9" s="6" t="s">
        <v>5</v>
      </c>
      <c r="B9" s="7"/>
      <c r="C9" s="7"/>
      <c r="D9" s="8"/>
      <c r="E9" s="8"/>
      <c r="F9" s="8"/>
      <c r="G9" s="8"/>
      <c r="H9" s="8"/>
      <c r="I9" s="8"/>
      <c r="J9" s="9"/>
    </row>
    <row r="10" spans="1:10">
      <c r="A10" s="11" t="s">
        <v>36</v>
      </c>
      <c r="B10" s="12"/>
      <c r="C10" s="12"/>
      <c r="D10" s="13"/>
      <c r="E10" s="13"/>
      <c r="F10" s="13"/>
      <c r="G10" s="13"/>
      <c r="H10" s="13"/>
      <c r="I10" s="13"/>
      <c r="J10" s="11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24" sqref="G24"/>
    </sheetView>
  </sheetViews>
  <sheetFormatPr defaultRowHeight="13.5"/>
  <sheetData>
    <row r="1" spans="1:10" ht="67.5">
      <c r="A1" s="55" t="s">
        <v>0</v>
      </c>
      <c r="B1" s="56" t="s">
        <v>1</v>
      </c>
      <c r="C1" s="56" t="s">
        <v>2</v>
      </c>
      <c r="D1" s="57" t="s">
        <v>8</v>
      </c>
      <c r="E1" s="57" t="s">
        <v>15</v>
      </c>
      <c r="F1" s="57" t="s">
        <v>7</v>
      </c>
      <c r="G1" s="57" t="s">
        <v>9</v>
      </c>
      <c r="H1" s="57" t="s">
        <v>3</v>
      </c>
      <c r="I1" s="57" t="s">
        <v>4</v>
      </c>
      <c r="J1" s="57" t="s">
        <v>6</v>
      </c>
    </row>
    <row r="2" spans="1:10">
      <c r="A2" s="45">
        <v>12</v>
      </c>
      <c r="B2" s="58">
        <v>-0.44412439305775098</v>
      </c>
      <c r="C2" s="58">
        <v>0.45509592230213503</v>
      </c>
      <c r="D2" s="59">
        <v>172.40698729837101</v>
      </c>
      <c r="E2" s="59">
        <v>396.64362656473799</v>
      </c>
      <c r="F2" s="59">
        <v>7.8474592468072704</v>
      </c>
      <c r="G2" s="59">
        <v>15</v>
      </c>
      <c r="H2" s="59">
        <v>304.29668151514699</v>
      </c>
      <c r="I2" s="59">
        <v>27.370933147167399</v>
      </c>
      <c r="J2" s="59">
        <f>H2/I2</f>
        <v>11.117512138844944</v>
      </c>
    </row>
    <row r="3" spans="1:10">
      <c r="A3" s="45">
        <v>18</v>
      </c>
      <c r="B3" s="58">
        <v>-0.27675858423043798</v>
      </c>
      <c r="C3" s="58">
        <v>0.38273477845202403</v>
      </c>
      <c r="D3" s="59">
        <v>141.87318620514</v>
      </c>
      <c r="E3" s="59">
        <v>281.80388630603301</v>
      </c>
      <c r="F3" s="59">
        <v>2.9827171410709101</v>
      </c>
      <c r="G3" s="59">
        <v>14.9992553691801</v>
      </c>
      <c r="H3" s="59">
        <v>223.24982736221801</v>
      </c>
      <c r="I3" s="59">
        <v>15.4339769884907</v>
      </c>
      <c r="J3" s="59">
        <f t="shared" ref="J3:J7" si="0">H3/I3</f>
        <v>14.4648283153913</v>
      </c>
    </row>
    <row r="4" spans="1:10">
      <c r="A4" s="45">
        <v>25</v>
      </c>
      <c r="B4" s="58">
        <v>-0.10816340981011401</v>
      </c>
      <c r="C4" s="58">
        <v>0.33076653832691599</v>
      </c>
      <c r="D4" s="59">
        <v>126.916005608407</v>
      </c>
      <c r="E4" s="59">
        <v>195.063188646919</v>
      </c>
      <c r="F4" s="59">
        <v>1.37568292258973</v>
      </c>
      <c r="G4" s="59">
        <v>14.9993197587411</v>
      </c>
      <c r="H4" s="59">
        <v>185.283100676147</v>
      </c>
      <c r="I4" s="59">
        <v>10.3877270070685</v>
      </c>
      <c r="J4" s="59">
        <f t="shared" si="0"/>
        <v>17.836731803797697</v>
      </c>
    </row>
    <row r="5" spans="1:10">
      <c r="A5" s="45">
        <v>40</v>
      </c>
      <c r="B5" s="58">
        <v>1.9776692557871298E-3</v>
      </c>
      <c r="C5" s="58">
        <v>0.25757060564845202</v>
      </c>
      <c r="D5" s="59">
        <v>121.795633940915</v>
      </c>
      <c r="E5" s="59">
        <v>160.12153685689199</v>
      </c>
      <c r="F5" s="59">
        <v>0.79301349849448199</v>
      </c>
      <c r="G5" s="59">
        <v>14.999126434103999</v>
      </c>
      <c r="H5" s="59">
        <v>161.383987708597</v>
      </c>
      <c r="I5" s="59">
        <v>8.0532726756507405</v>
      </c>
      <c r="J5" s="59">
        <f t="shared" si="0"/>
        <v>20.039553385115756</v>
      </c>
    </row>
    <row r="6" spans="1:10">
      <c r="A6" s="45">
        <v>60</v>
      </c>
      <c r="B6" s="58">
        <v>3.1449825647195999E-2</v>
      </c>
      <c r="C6" s="58">
        <v>0.201444173300796</v>
      </c>
      <c r="D6" s="59">
        <v>120.81699938946301</v>
      </c>
      <c r="E6" s="59">
        <v>147.85318857867901</v>
      </c>
      <c r="F6" s="59">
        <v>0.650554791225332</v>
      </c>
      <c r="G6" s="59">
        <v>14.9988830143719</v>
      </c>
      <c r="H6" s="59">
        <v>149.49853075949</v>
      </c>
      <c r="I6" s="59">
        <v>7.24700935722616</v>
      </c>
      <c r="J6" s="59">
        <f t="shared" si="0"/>
        <v>20.628996512943861</v>
      </c>
    </row>
    <row r="7" spans="1:10">
      <c r="A7" s="45">
        <v>80</v>
      </c>
      <c r="B7" s="58">
        <v>3.9905937650349201E-2</v>
      </c>
      <c r="C7" s="58">
        <v>0.16837193951032201</v>
      </c>
      <c r="D7" s="59">
        <v>120.545327474998</v>
      </c>
      <c r="E7" s="59">
        <v>142.170062698344</v>
      </c>
      <c r="F7" s="59">
        <v>0.57887463920759996</v>
      </c>
      <c r="G7" s="59">
        <v>14.998663578046999</v>
      </c>
      <c r="H7" s="59">
        <v>143.56688440525201</v>
      </c>
      <c r="I7" s="59">
        <v>6.9028783857912597</v>
      </c>
      <c r="J7" s="59">
        <f t="shared" si="0"/>
        <v>20.798118753007017</v>
      </c>
    </row>
    <row r="8" spans="1:10">
      <c r="B8" s="50"/>
      <c r="C8" s="50"/>
    </row>
    <row r="9" spans="1:10">
      <c r="A9" s="6" t="s">
        <v>5</v>
      </c>
      <c r="B9" s="7"/>
      <c r="C9" s="7"/>
      <c r="D9" s="8"/>
      <c r="E9" s="8"/>
      <c r="F9" s="8"/>
      <c r="G9" s="8"/>
      <c r="H9" s="8"/>
      <c r="I9" s="8"/>
      <c r="J9" s="9"/>
    </row>
    <row r="10" spans="1:10">
      <c r="A10" s="11" t="s">
        <v>39</v>
      </c>
      <c r="B10" s="12"/>
      <c r="C10" s="12"/>
      <c r="D10" s="13"/>
      <c r="E10" s="13"/>
      <c r="F10" s="13"/>
      <c r="G10" s="13"/>
      <c r="H10" s="13"/>
      <c r="I10" s="13"/>
      <c r="J10" s="1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21" sqref="H21"/>
    </sheetView>
  </sheetViews>
  <sheetFormatPr defaultRowHeight="13.5"/>
  <cols>
    <col min="2" max="3" width="9" style="50"/>
    <col min="4" max="5" width="10.5" bestFit="1" customWidth="1"/>
    <col min="6" max="6" width="9.25" bestFit="1" customWidth="1"/>
    <col min="7" max="7" width="9.5" bestFit="1" customWidth="1"/>
    <col min="8" max="8" width="10.5" bestFit="1" customWidth="1"/>
    <col min="9" max="10" width="9.5" bestFit="1" customWidth="1"/>
  </cols>
  <sheetData>
    <row r="1" spans="1:10" ht="67.5">
      <c r="A1" s="14" t="s">
        <v>0</v>
      </c>
      <c r="B1" s="51" t="s">
        <v>1</v>
      </c>
      <c r="C1" s="51" t="s">
        <v>2</v>
      </c>
      <c r="D1" s="52" t="s">
        <v>8</v>
      </c>
      <c r="E1" s="52" t="s">
        <v>15</v>
      </c>
      <c r="F1" s="52" t="s">
        <v>7</v>
      </c>
      <c r="G1" s="52" t="s">
        <v>9</v>
      </c>
      <c r="H1" s="52" t="s">
        <v>3</v>
      </c>
      <c r="I1" s="52" t="s">
        <v>4</v>
      </c>
      <c r="J1" s="60" t="s">
        <v>6</v>
      </c>
    </row>
    <row r="2" spans="1:10">
      <c r="A2" s="18">
        <v>12</v>
      </c>
      <c r="B2" s="53">
        <v>-0.48074466927101001</v>
      </c>
      <c r="C2" s="53">
        <v>0.51839444146659497</v>
      </c>
      <c r="D2" s="54">
        <v>206.74772759836401</v>
      </c>
      <c r="E2" s="54">
        <v>572.93345593535105</v>
      </c>
      <c r="F2" s="54">
        <v>7.7628253545918202</v>
      </c>
      <c r="G2" s="54">
        <v>19.999305555555601</v>
      </c>
      <c r="H2" s="54">
        <v>408.35749456265597</v>
      </c>
      <c r="I2" s="54">
        <v>39.321454243845402</v>
      </c>
      <c r="J2" s="59">
        <f>H2/I2</f>
        <v>10.385106614579804</v>
      </c>
    </row>
    <row r="3" spans="1:10">
      <c r="A3" s="18">
        <v>18</v>
      </c>
      <c r="B3" s="53">
        <v>-0.46506344831041901</v>
      </c>
      <c r="C3" s="53">
        <v>0.42980447296102697</v>
      </c>
      <c r="D3" s="54">
        <v>156.367181959421</v>
      </c>
      <c r="E3" s="54">
        <v>325.38177420839901</v>
      </c>
      <c r="F3" s="54">
        <v>4.5667850095146001</v>
      </c>
      <c r="G3" s="54">
        <v>19.999488134015799</v>
      </c>
      <c r="H3" s="54">
        <v>264.73190131065701</v>
      </c>
      <c r="I3" s="54">
        <v>24.744233729636701</v>
      </c>
      <c r="J3" s="59">
        <f t="shared" ref="J3:J7" si="0">H3/I3</f>
        <v>10.698731033791599</v>
      </c>
    </row>
    <row r="4" spans="1:10">
      <c r="A4" s="18">
        <v>25</v>
      </c>
      <c r="B4" s="53">
        <v>-0.31906496556246899</v>
      </c>
      <c r="C4" s="53">
        <v>0.36656932846642298</v>
      </c>
      <c r="D4" s="54">
        <v>137.04945531241901</v>
      </c>
      <c r="E4" s="54">
        <v>249.224565429488</v>
      </c>
      <c r="F4" s="54">
        <v>3.1529013404915802</v>
      </c>
      <c r="G4" s="54">
        <v>19.998417807845499</v>
      </c>
      <c r="H4" s="54">
        <v>210.55819422785501</v>
      </c>
      <c r="I4" s="54">
        <v>15.4609605600468</v>
      </c>
      <c r="J4" s="59">
        <f t="shared" si="0"/>
        <v>13.618700688750586</v>
      </c>
    </row>
    <row r="5" spans="1:10">
      <c r="A5" s="18">
        <v>40</v>
      </c>
      <c r="B5" s="53">
        <v>-0.101984843767502</v>
      </c>
      <c r="C5" s="53">
        <v>0.290170213617089</v>
      </c>
      <c r="D5" s="54">
        <v>123.760111951105</v>
      </c>
      <c r="E5" s="54">
        <v>173.213721310149</v>
      </c>
      <c r="F5" s="54">
        <v>1.58419817974891</v>
      </c>
      <c r="G5" s="54">
        <v>19.997725549658799</v>
      </c>
      <c r="H5" s="54">
        <v>171.022668336371</v>
      </c>
      <c r="I5" s="54">
        <v>9.5222595715351606</v>
      </c>
      <c r="J5" s="59">
        <f t="shared" si="0"/>
        <v>17.960303124649968</v>
      </c>
    </row>
    <row r="6" spans="1:10">
      <c r="A6" s="18">
        <v>60</v>
      </c>
      <c r="B6" s="53">
        <v>-2.1246386945772001E-2</v>
      </c>
      <c r="C6" s="53">
        <v>0.22937452494299301</v>
      </c>
      <c r="D6" s="54">
        <v>121.326742520534</v>
      </c>
      <c r="E6" s="54">
        <v>153.83428733300801</v>
      </c>
      <c r="F6" s="54">
        <v>0.82392507509291701</v>
      </c>
      <c r="G6" s="54">
        <v>19.9971226785247</v>
      </c>
      <c r="H6" s="54">
        <v>155.23900185734701</v>
      </c>
      <c r="I6" s="54">
        <v>7.9304433611703198</v>
      </c>
      <c r="J6" s="59">
        <f t="shared" si="0"/>
        <v>19.575072261084518</v>
      </c>
    </row>
    <row r="7" spans="1:10">
      <c r="A7" s="18">
        <v>80</v>
      </c>
      <c r="B7" s="53">
        <v>1.11269081041445E-2</v>
      </c>
      <c r="C7" s="53">
        <v>0.191570651304209</v>
      </c>
      <c r="D7" s="54">
        <v>120.74469950202599</v>
      </c>
      <c r="E7" s="54">
        <v>146.068796540189</v>
      </c>
      <c r="F7" s="54">
        <v>0.77590005158768904</v>
      </c>
      <c r="G7" s="54">
        <v>20</v>
      </c>
      <c r="H7" s="54">
        <v>147.69058708179901</v>
      </c>
      <c r="I7" s="54">
        <v>7.3032665780162898</v>
      </c>
      <c r="J7" s="59">
        <f t="shared" si="0"/>
        <v>20.222538162082898</v>
      </c>
    </row>
    <row r="9" spans="1:10" s="9" customFormat="1">
      <c r="A9" s="6" t="s">
        <v>5</v>
      </c>
      <c r="B9" s="7"/>
      <c r="C9" s="7"/>
      <c r="D9" s="8"/>
      <c r="E9" s="8"/>
      <c r="F9" s="8"/>
      <c r="G9" s="8"/>
      <c r="H9" s="8"/>
      <c r="I9" s="8"/>
    </row>
    <row r="10" spans="1:10" s="11" customFormat="1">
      <c r="A10" s="11" t="s">
        <v>36</v>
      </c>
      <c r="B10" s="12"/>
      <c r="C10" s="12"/>
      <c r="D10" s="13"/>
      <c r="E10" s="13"/>
      <c r="F10" s="13"/>
      <c r="G10" s="13"/>
      <c r="H10" s="13"/>
      <c r="I10" s="13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M20" sqref="M20"/>
    </sheetView>
  </sheetViews>
  <sheetFormatPr defaultRowHeight="13.5"/>
  <cols>
    <col min="4" max="5" width="9.5" bestFit="1" customWidth="1"/>
    <col min="6" max="7" width="9.125" bestFit="1" customWidth="1"/>
    <col min="8" max="8" width="9.5" bestFit="1" customWidth="1"/>
    <col min="9" max="10" width="9.125" bestFit="1" customWidth="1"/>
  </cols>
  <sheetData>
    <row r="1" spans="1:10" ht="67.5">
      <c r="A1" s="14" t="s">
        <v>0</v>
      </c>
      <c r="B1" s="51" t="s">
        <v>1</v>
      </c>
      <c r="C1" s="51" t="s">
        <v>2</v>
      </c>
      <c r="D1" s="52" t="s">
        <v>8</v>
      </c>
      <c r="E1" s="52" t="s">
        <v>15</v>
      </c>
      <c r="F1" s="52" t="s">
        <v>7</v>
      </c>
      <c r="G1" s="52" t="s">
        <v>9</v>
      </c>
      <c r="H1" s="52" t="s">
        <v>3</v>
      </c>
      <c r="I1" s="52" t="s">
        <v>4</v>
      </c>
      <c r="J1" s="60" t="s">
        <v>6</v>
      </c>
    </row>
    <row r="2" spans="1:10">
      <c r="A2" s="18">
        <v>12</v>
      </c>
      <c r="B2" s="53">
        <v>-0.580931062883975</v>
      </c>
      <c r="C2" s="53">
        <v>0.60914961959087</v>
      </c>
      <c r="D2" s="34">
        <v>218.75163763770601</v>
      </c>
      <c r="E2" s="34">
        <v>642.96236003758702</v>
      </c>
      <c r="F2" s="34">
        <v>11.276379358755801</v>
      </c>
      <c r="G2" s="34">
        <v>29.999261265698099</v>
      </c>
      <c r="H2" s="34">
        <v>521.01399868687702</v>
      </c>
      <c r="I2" s="34">
        <v>62.163280613498102</v>
      </c>
      <c r="J2" s="47">
        <f>H2/I2</f>
        <v>8.3813787423205</v>
      </c>
    </row>
    <row r="3" spans="1:10">
      <c r="A3" s="18">
        <v>18</v>
      </c>
      <c r="B3" s="53">
        <v>-0.53009296033602404</v>
      </c>
      <c r="C3" s="53">
        <v>0.518521666780004</v>
      </c>
      <c r="D3" s="34">
        <v>195.20897535922799</v>
      </c>
      <c r="E3" s="34">
        <v>504.97119235508899</v>
      </c>
      <c r="F3" s="34">
        <v>5.9335158721832997</v>
      </c>
      <c r="G3" s="34">
        <v>29.999016431381602</v>
      </c>
      <c r="H3" s="34">
        <v>385.65904067127099</v>
      </c>
      <c r="I3" s="34">
        <v>41.035673879992302</v>
      </c>
      <c r="J3" s="47">
        <f t="shared" ref="J3:J7" si="0">H3/I3</f>
        <v>9.3981407932795307</v>
      </c>
    </row>
    <row r="4" spans="1:10">
      <c r="A4" s="18">
        <v>25</v>
      </c>
      <c r="B4" s="53">
        <v>-0.50657097740112</v>
      </c>
      <c r="C4" s="53">
        <v>0.44087804390219498</v>
      </c>
      <c r="D4" s="34">
        <v>159.28037306306501</v>
      </c>
      <c r="E4" s="34">
        <v>325.677369765099</v>
      </c>
      <c r="F4" s="34">
        <v>4.6231731304621402</v>
      </c>
      <c r="G4" s="34">
        <v>29.998366902558502</v>
      </c>
      <c r="H4" s="34">
        <v>274.56634922114699</v>
      </c>
      <c r="I4" s="34">
        <v>27.822273989378601</v>
      </c>
      <c r="J4" s="47">
        <f t="shared" si="0"/>
        <v>9.8685804519776177</v>
      </c>
    </row>
    <row r="5" spans="1:10">
      <c r="A5" s="18">
        <v>40</v>
      </c>
      <c r="B5" s="53">
        <v>-0.34991603501797203</v>
      </c>
      <c r="C5" s="53">
        <v>0.34382750620049601</v>
      </c>
      <c r="D5" s="34">
        <v>132.725768238705</v>
      </c>
      <c r="E5" s="34">
        <v>219.30558080668001</v>
      </c>
      <c r="F5" s="34">
        <v>1.9296510582519599</v>
      </c>
      <c r="G5" s="34">
        <v>29.9973824273624</v>
      </c>
      <c r="H5" s="34">
        <v>197.34846354722001</v>
      </c>
      <c r="I5" s="34">
        <v>15.1786903060034</v>
      </c>
      <c r="J5" s="47">
        <f t="shared" si="0"/>
        <v>13.00167929964061</v>
      </c>
    </row>
    <row r="6" spans="1:10">
      <c r="A6" s="18">
        <v>60</v>
      </c>
      <c r="B6" s="53">
        <v>-0.163317657405808</v>
      </c>
      <c r="C6" s="53">
        <v>0.27393287194463301</v>
      </c>
      <c r="D6" s="34">
        <v>123.763966606371</v>
      </c>
      <c r="E6" s="34">
        <v>170.125927794982</v>
      </c>
      <c r="F6" s="34">
        <v>1.18054671292196</v>
      </c>
      <c r="G6" s="34">
        <v>29.996714489103098</v>
      </c>
      <c r="H6" s="34">
        <v>167.44964480368901</v>
      </c>
      <c r="I6" s="34">
        <v>10.006763396278901</v>
      </c>
      <c r="J6" s="47">
        <f t="shared" si="0"/>
        <v>16.733646851883854</v>
      </c>
    </row>
    <row r="7" spans="1:10">
      <c r="A7" s="18">
        <v>80</v>
      </c>
      <c r="B7" s="53">
        <v>-8.7063321149378495E-2</v>
      </c>
      <c r="C7" s="53">
        <v>0.231577052328373</v>
      </c>
      <c r="D7" s="34">
        <v>121.681090898516</v>
      </c>
      <c r="E7" s="34">
        <v>155.265828745916</v>
      </c>
      <c r="F7" s="34">
        <v>0.67261181058964403</v>
      </c>
      <c r="G7" s="34">
        <v>29.996113486202901</v>
      </c>
      <c r="H7" s="34">
        <v>156.11139180166799</v>
      </c>
      <c r="I7" s="34">
        <v>8.5499572652843199</v>
      </c>
      <c r="J7" s="47">
        <f t="shared" si="0"/>
        <v>18.258733577012407</v>
      </c>
    </row>
    <row r="8" spans="1:10">
      <c r="B8" s="50"/>
      <c r="C8" s="50"/>
    </row>
    <row r="9" spans="1:10">
      <c r="A9" s="6" t="s">
        <v>5</v>
      </c>
      <c r="B9" s="7"/>
      <c r="C9" s="7"/>
      <c r="D9" s="8"/>
      <c r="E9" s="8"/>
      <c r="F9" s="8"/>
      <c r="G9" s="8"/>
      <c r="H9" s="8"/>
      <c r="I9" s="8"/>
      <c r="J9" s="9"/>
    </row>
    <row r="10" spans="1:10">
      <c r="A10" s="11" t="s">
        <v>37</v>
      </c>
      <c r="B10" s="12"/>
      <c r="C10" s="12"/>
      <c r="D10" s="13"/>
      <c r="E10" s="13"/>
      <c r="F10" s="13"/>
      <c r="G10" s="13"/>
      <c r="H10" s="13"/>
      <c r="I10" s="13"/>
      <c r="J10" s="11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I28" sqref="I28"/>
    </sheetView>
  </sheetViews>
  <sheetFormatPr defaultRowHeight="13.5"/>
  <cols>
    <col min="4" max="5" width="9.5" bestFit="1" customWidth="1"/>
    <col min="6" max="7" width="9.125" bestFit="1" customWidth="1"/>
    <col min="8" max="8" width="9.5" bestFit="1" customWidth="1"/>
    <col min="9" max="10" width="9.125" bestFit="1" customWidth="1"/>
  </cols>
  <sheetData>
    <row r="1" spans="1:10" ht="67.5">
      <c r="A1" s="14" t="s">
        <v>0</v>
      </c>
      <c r="B1" s="51" t="s">
        <v>1</v>
      </c>
      <c r="C1" s="51" t="s">
        <v>2</v>
      </c>
      <c r="D1" s="52" t="s">
        <v>8</v>
      </c>
      <c r="E1" s="52" t="s">
        <v>15</v>
      </c>
      <c r="F1" s="52" t="s">
        <v>7</v>
      </c>
      <c r="G1" s="52" t="s">
        <v>9</v>
      </c>
      <c r="H1" s="52" t="s">
        <v>3</v>
      </c>
      <c r="I1" s="52" t="s">
        <v>4</v>
      </c>
      <c r="J1" s="60" t="s">
        <v>6</v>
      </c>
    </row>
    <row r="2" spans="1:10">
      <c r="A2" s="18">
        <v>12</v>
      </c>
      <c r="B2" s="61">
        <v>-0.63848758189546695</v>
      </c>
      <c r="C2" s="61">
        <v>0.72110830659935798</v>
      </c>
      <c r="D2" s="34">
        <v>198.29417425727701</v>
      </c>
      <c r="E2" s="34">
        <v>585.27440880453003</v>
      </c>
      <c r="F2" s="34">
        <v>9.1608207731462006</v>
      </c>
      <c r="G2" s="34">
        <v>49.999375953404503</v>
      </c>
      <c r="H2" s="34">
        <v>633.06215130374096</v>
      </c>
      <c r="I2" s="34">
        <v>87.557455788515497</v>
      </c>
      <c r="J2" s="47">
        <f>H2/I2</f>
        <v>7.2302483620906761</v>
      </c>
    </row>
    <row r="3" spans="1:10">
      <c r="A3" s="18">
        <v>18</v>
      </c>
      <c r="B3" s="61">
        <v>-0.62850072748964003</v>
      </c>
      <c r="C3" s="61">
        <v>0.63520286730322295</v>
      </c>
      <c r="D3" s="34">
        <v>203.44038815242601</v>
      </c>
      <c r="E3" s="34">
        <v>572.12850135670806</v>
      </c>
      <c r="F3" s="34">
        <v>8.6610417649852192</v>
      </c>
      <c r="G3" s="34">
        <v>49.9984256926952</v>
      </c>
      <c r="H3" s="34">
        <v>514.98043434210797</v>
      </c>
      <c r="I3" s="34">
        <v>69.311095935961305</v>
      </c>
      <c r="J3" s="47">
        <f t="shared" ref="J3:J7" si="0">H3/I3</f>
        <v>7.4299854502072016</v>
      </c>
    </row>
    <row r="4" spans="1:10">
      <c r="A4" s="18">
        <v>25</v>
      </c>
      <c r="B4" s="61">
        <v>-0.60426707537227098</v>
      </c>
      <c r="C4" s="61">
        <v>0.55555377768888503</v>
      </c>
      <c r="D4" s="34">
        <v>194.74931636939701</v>
      </c>
      <c r="E4" s="34">
        <v>501.88811357972799</v>
      </c>
      <c r="F4" s="34">
        <v>7.6086895411260498</v>
      </c>
      <c r="G4" s="34">
        <v>49.997839978399803</v>
      </c>
      <c r="H4" s="34">
        <v>413.567285906373</v>
      </c>
      <c r="I4" s="34">
        <v>52.253333014358297</v>
      </c>
      <c r="J4" s="47">
        <f t="shared" si="0"/>
        <v>7.9146584925545707</v>
      </c>
    </row>
    <row r="5" spans="1:10">
      <c r="A5" s="18">
        <v>40</v>
      </c>
      <c r="B5" s="61">
        <v>-0.54368353453372498</v>
      </c>
      <c r="C5" s="61">
        <v>0.44199635970877699</v>
      </c>
      <c r="D5" s="34">
        <v>160.12209311286301</v>
      </c>
      <c r="E5" s="34">
        <v>323.45125290843401</v>
      </c>
      <c r="F5" s="34">
        <v>4.3246499909112801</v>
      </c>
      <c r="G5" s="34">
        <v>49.9955882352941</v>
      </c>
      <c r="H5" s="34">
        <v>276.52498542274401</v>
      </c>
      <c r="I5" s="34">
        <v>30.299694000761502</v>
      </c>
      <c r="J5" s="47">
        <f t="shared" si="0"/>
        <v>9.1263293093255093</v>
      </c>
    </row>
    <row r="6" spans="1:10">
      <c r="A6" s="18">
        <v>60</v>
      </c>
      <c r="B6" s="61">
        <v>-0.454709494840843</v>
      </c>
      <c r="C6" s="61">
        <v>0.351678201384166</v>
      </c>
      <c r="D6" s="34">
        <v>135.79026661621199</v>
      </c>
      <c r="E6" s="34">
        <v>227.95862051666001</v>
      </c>
      <c r="F6" s="34">
        <v>2.66425636211441</v>
      </c>
      <c r="G6" s="34">
        <v>49.9909013363662</v>
      </c>
      <c r="H6" s="34">
        <v>204.17489505502201</v>
      </c>
      <c r="I6" s="34">
        <v>18.7216624096021</v>
      </c>
      <c r="J6" s="47">
        <f t="shared" si="0"/>
        <v>10.905810103183109</v>
      </c>
    </row>
    <row r="7" spans="1:10">
      <c r="A7" s="18">
        <v>80</v>
      </c>
      <c r="B7" s="61">
        <v>-0.31139569369016601</v>
      </c>
      <c r="C7" s="61">
        <v>0.29880480876940302</v>
      </c>
      <c r="D7" s="34">
        <v>127.197562942375</v>
      </c>
      <c r="E7" s="34">
        <v>186.73658069434001</v>
      </c>
      <c r="F7" s="34">
        <v>2.3648496482224299</v>
      </c>
      <c r="G7" s="34">
        <v>49.9928045515395</v>
      </c>
      <c r="H7" s="34">
        <v>177.793258860859</v>
      </c>
      <c r="I7" s="34">
        <v>12.909682471609599</v>
      </c>
      <c r="J7" s="20">
        <f t="shared" si="0"/>
        <v>13.772086126196678</v>
      </c>
    </row>
    <row r="8" spans="1:10">
      <c r="B8" s="50"/>
      <c r="C8" s="50"/>
    </row>
    <row r="9" spans="1:10">
      <c r="A9" s="6" t="s">
        <v>5</v>
      </c>
      <c r="B9" s="7"/>
      <c r="C9" s="7"/>
      <c r="D9" s="8"/>
      <c r="E9" s="8"/>
      <c r="F9" s="8"/>
      <c r="G9" s="8"/>
      <c r="H9" s="8"/>
      <c r="I9" s="8"/>
      <c r="J9" s="9"/>
    </row>
    <row r="10" spans="1:10">
      <c r="A10" s="11" t="s">
        <v>38</v>
      </c>
      <c r="B10" s="12"/>
      <c r="C10" s="12"/>
      <c r="D10" s="13"/>
      <c r="E10" s="13"/>
      <c r="F10" s="13"/>
      <c r="G10" s="13"/>
      <c r="H10" s="13"/>
      <c r="I10" s="13"/>
      <c r="J10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无攻击的情况</vt:lpstr>
      <vt:lpstr>pattern0.85-1.5</vt:lpstr>
      <vt:lpstr>pattern1-2</vt:lpstr>
      <vt:lpstr>pattern1-3</vt:lpstr>
      <vt:lpstr>pattern1.5-3</vt:lpstr>
      <vt:lpstr>pattern1-10</vt:lpstr>
      <vt:lpstr>汇总区</vt:lpstr>
      <vt:lpstr>patternDura10</vt:lpstr>
      <vt:lpstr>patternDura15</vt:lpstr>
      <vt:lpstr>patternDura20</vt:lpstr>
      <vt:lpstr>patternDura30</vt:lpstr>
      <vt:lpstr>patternDura50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</dc:creator>
  <cp:lastModifiedBy>niuniu</cp:lastModifiedBy>
  <dcterms:created xsi:type="dcterms:W3CDTF">2018-04-22T04:29:29Z</dcterms:created>
  <dcterms:modified xsi:type="dcterms:W3CDTF">2018-04-22T15:09:42Z</dcterms:modified>
</cp:coreProperties>
</file>