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F:\2025_DigiLivo\GERENTE DE PROYECTOS\Proyecto Choriboni\Base Total_Choriboni Parrilla\Sucursarl_Choriboni\"/>
    </mc:Choice>
  </mc:AlternateContent>
  <xr:revisionPtr revIDLastSave="0" documentId="13_ncr:1_{921FA01B-EB54-4C81-B45C-09588A1EDD0C}" xr6:coauthVersionLast="47" xr6:coauthVersionMax="47" xr10:uidLastSave="{00000000-0000-0000-0000-000000000000}"/>
  <bookViews>
    <workbookView xWindow="20370" yWindow="-2070" windowWidth="21840" windowHeight="13140" tabRatio="810" activeTab="1" xr2:uid="{00000000-000D-0000-FFFF-FFFF00000000}"/>
  </bookViews>
  <sheets>
    <sheet name="EGRESOS" sheetId="33" r:id="rId1"/>
    <sheet name="sales" sheetId="25" r:id="rId2"/>
    <sheet name="entradas" sheetId="27" r:id="rId3"/>
    <sheet name="Informe" sheetId="14" r:id="rId4"/>
    <sheet name="historial de venta" sheetId="20" r:id="rId5"/>
    <sheet name="Informe_ventas" sheetId="28" r:id="rId6"/>
    <sheet name="Informe_dto" sheetId="30" r:id="rId7"/>
    <sheet name="Informe_dto_dia" sheetId="32" r:id="rId8"/>
    <sheet name="urls" sheetId="24" state="hidden" r:id="rId9"/>
  </sheets>
  <definedNames>
    <definedName name="_xlnm._FilterDatabase" localSheetId="7" hidden="1">Informe_dto_dia!$E$4:$F$299</definedName>
    <definedName name="_xlnm._FilterDatabase" localSheetId="5" hidden="1">Informe_ventas!$F$3:$F$25</definedName>
  </definedNames>
  <calcPr calcId="191029"/>
  <pivotCaches>
    <pivotCache cacheId="77" r:id="rId10"/>
    <pivotCache cacheId="80" r:id="rId11"/>
    <pivotCache cacheId="83" r:id="rId12"/>
    <pivotCache cacheId="86" r:id="rId13"/>
    <pivotCache cacheId="89" r:id="rId14"/>
    <pivotCache cacheId="92" r:id="rId15"/>
    <pivotCache cacheId="95" r:id="rId16"/>
    <pivotCache cacheId="98" r:id="rId17"/>
    <pivotCache cacheId="101" r:id="rId18"/>
    <pivotCache cacheId="104" r:id="rId19"/>
    <pivotCache cacheId="107" r:id="rId20"/>
    <pivotCache cacheId="110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ciones_e81c23be-ac9a-47e5-9c4a-fc6d6e506fa2" name="transacciones" connection="Consulta - transacciones"/>
          <x15:modelTable id="items_1a8fc6bc-3545-41d3-93cf-b8d0c3b2a3af" name="items" connection="Consulta - items"/>
          <x15:modelTable id="usuarios_9e17b93f-edfc-43bf-937b-7ef1695ccc38" name="usuarios" connection="Consulta - usuarios"/>
          <x15:modelTable id="productos_f25bf975-1adf-4d63-8648-0fd5058d7f5a" name="productos" connection="Consulta - productos"/>
          <x15:modelTable id="mps_cfbcf7cb-062d-456f-99f3-4298e9b8fa64" name="mps" connection="Consulta - mps"/>
          <x15:modelTable id="mps 1_19d07264-7843-4b79-b401-52bf4adc86d4" name="mps 1" connection="Consulta - mps(1)"/>
          <x15:modelTable id="producto_mp_fb866b54-8685-4005-9b5d-e3458e3b6611" name="producto_mp" connection="Consulta - producto_mp"/>
        </x15:modelTables>
        <x15:modelRelationships>
          <x15:modelRelationship fromTable="transacciones" fromColumn="id_usuario" toTable="usuarios" toColumn="id_usuario"/>
          <x15:modelRelationship fromTable="items" fromColumn="id_transaccion" toTable="transacciones" toColumn="id_transaccion"/>
          <x15:modelRelationship fromTable="items" fromColumn="id_producto" toTable="productos" toColumn="id_product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ciones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  <x16:calculatedTimeColumn columnName="fecha (índice de días)" columnId="fecha (índice de días)" contentType="daysindex" isSelected="0"/>
                <x16:calculatedTimeColumn columnName="fecha (día)" columnId="fecha (día)" contentType="days" isSelected="0"/>
                <x16:calculatedTimeColumn columnName="fecha (hora)" columnId="fecha (hora)" contentType="hours" isSelected="0"/>
                <x16:calculatedTimeColumn columnName="fecha (minuto)" columnId="fecha (minuto)" contentType="minutes" isSelected="0"/>
                <x16:calculatedTimeColumn columnName="fecha (segundo)" columnId="fecha (segundo)" contentType="seconds" isSelected="0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7" l="1"/>
  <c r="E298" i="32"/>
  <c r="F298" i="32" s="1"/>
  <c r="E297" i="32"/>
  <c r="F297" i="32" s="1"/>
  <c r="E296" i="32"/>
  <c r="F296" i="32" s="1"/>
  <c r="E295" i="32"/>
  <c r="F295" i="32" s="1"/>
  <c r="E294" i="32"/>
  <c r="F294" i="32" s="1"/>
  <c r="E293" i="32"/>
  <c r="F293" i="32" s="1"/>
  <c r="E292" i="32"/>
  <c r="F292" i="32" s="1"/>
  <c r="E291" i="32"/>
  <c r="F291" i="32" s="1"/>
  <c r="E290" i="32"/>
  <c r="F290" i="32" s="1"/>
  <c r="E289" i="32"/>
  <c r="F289" i="32" s="1"/>
  <c r="E288" i="32"/>
  <c r="F288" i="32" s="1"/>
  <c r="E287" i="32"/>
  <c r="F287" i="32" s="1"/>
  <c r="E286" i="32"/>
  <c r="F286" i="32" s="1"/>
  <c r="E285" i="32"/>
  <c r="F285" i="32" s="1"/>
  <c r="E284" i="32"/>
  <c r="F284" i="32" s="1"/>
  <c r="E283" i="32"/>
  <c r="F283" i="32" s="1"/>
  <c r="E282" i="32"/>
  <c r="F282" i="32" s="1"/>
  <c r="E281" i="32"/>
  <c r="F281" i="32" s="1"/>
  <c r="E280" i="32"/>
  <c r="F280" i="32" s="1"/>
  <c r="E279" i="32"/>
  <c r="F279" i="32" s="1"/>
  <c r="E278" i="32"/>
  <c r="F278" i="32" s="1"/>
  <c r="E277" i="32"/>
  <c r="F277" i="32" s="1"/>
  <c r="E276" i="32"/>
  <c r="F276" i="32" s="1"/>
  <c r="E275" i="32"/>
  <c r="F275" i="32" s="1"/>
  <c r="E274" i="32"/>
  <c r="F274" i="32" s="1"/>
  <c r="E273" i="32"/>
  <c r="F273" i="32" s="1"/>
  <c r="E272" i="32"/>
  <c r="F272" i="32" s="1"/>
  <c r="E271" i="32"/>
  <c r="F271" i="32" s="1"/>
  <c r="E270" i="32"/>
  <c r="F270" i="32" s="1"/>
  <c r="E269" i="32"/>
  <c r="F269" i="32" s="1"/>
  <c r="E268" i="32"/>
  <c r="F268" i="32" s="1"/>
  <c r="E267" i="32"/>
  <c r="F267" i="32" s="1"/>
  <c r="E266" i="32"/>
  <c r="F266" i="32" s="1"/>
  <c r="E265" i="32"/>
  <c r="F265" i="32" s="1"/>
  <c r="E264" i="32"/>
  <c r="F264" i="32" s="1"/>
  <c r="E263" i="32"/>
  <c r="F263" i="32" s="1"/>
  <c r="E262" i="32"/>
  <c r="F262" i="32" s="1"/>
  <c r="E261" i="32"/>
  <c r="F261" i="32" s="1"/>
  <c r="E260" i="32"/>
  <c r="F260" i="32" s="1"/>
  <c r="E259" i="32"/>
  <c r="F259" i="32" s="1"/>
  <c r="E258" i="32"/>
  <c r="F258" i="32" s="1"/>
  <c r="E257" i="32"/>
  <c r="F257" i="32" s="1"/>
  <c r="E256" i="32"/>
  <c r="F256" i="32" s="1"/>
  <c r="E255" i="32"/>
  <c r="F255" i="32" s="1"/>
  <c r="E254" i="32"/>
  <c r="F254" i="32" s="1"/>
  <c r="E253" i="32"/>
  <c r="F253" i="32" s="1"/>
  <c r="E252" i="32"/>
  <c r="F252" i="32" s="1"/>
  <c r="E251" i="32"/>
  <c r="F251" i="32" s="1"/>
  <c r="E250" i="32"/>
  <c r="F250" i="32" s="1"/>
  <c r="E249" i="32"/>
  <c r="F249" i="32" s="1"/>
  <c r="E248" i="32"/>
  <c r="F248" i="32" s="1"/>
  <c r="E247" i="32"/>
  <c r="F247" i="32" s="1"/>
  <c r="E246" i="32"/>
  <c r="F246" i="32" s="1"/>
  <c r="E245" i="32"/>
  <c r="F245" i="32" s="1"/>
  <c r="E244" i="32"/>
  <c r="F244" i="32" s="1"/>
  <c r="E243" i="32"/>
  <c r="F243" i="32" s="1"/>
  <c r="E242" i="32"/>
  <c r="F242" i="32" s="1"/>
  <c r="E241" i="32"/>
  <c r="F241" i="32" s="1"/>
  <c r="E240" i="32"/>
  <c r="F240" i="32" s="1"/>
  <c r="E239" i="32"/>
  <c r="F239" i="32" s="1"/>
  <c r="E238" i="32"/>
  <c r="F238" i="32" s="1"/>
  <c r="E237" i="32"/>
  <c r="F237" i="32" s="1"/>
  <c r="E236" i="32"/>
  <c r="F236" i="32" s="1"/>
  <c r="E235" i="32"/>
  <c r="F235" i="32" s="1"/>
  <c r="E234" i="32"/>
  <c r="F234" i="32" s="1"/>
  <c r="E233" i="32"/>
  <c r="F233" i="32" s="1"/>
  <c r="E232" i="32"/>
  <c r="F232" i="32" s="1"/>
  <c r="E231" i="32"/>
  <c r="F231" i="32" s="1"/>
  <c r="E230" i="32"/>
  <c r="F230" i="32" s="1"/>
  <c r="E229" i="32"/>
  <c r="F229" i="32" s="1"/>
  <c r="E228" i="32"/>
  <c r="F228" i="32" s="1"/>
  <c r="E227" i="32"/>
  <c r="F227" i="32" s="1"/>
  <c r="E226" i="32"/>
  <c r="F226" i="32" s="1"/>
  <c r="E225" i="32"/>
  <c r="F225" i="32" s="1"/>
  <c r="E224" i="32"/>
  <c r="F224" i="32" s="1"/>
  <c r="E223" i="32"/>
  <c r="F223" i="32" s="1"/>
  <c r="E222" i="32"/>
  <c r="F222" i="32" s="1"/>
  <c r="E221" i="32"/>
  <c r="F221" i="32" s="1"/>
  <c r="E220" i="32"/>
  <c r="F220" i="32" s="1"/>
  <c r="E219" i="32"/>
  <c r="F219" i="32" s="1"/>
  <c r="E218" i="32"/>
  <c r="F218" i="32" s="1"/>
  <c r="E217" i="32"/>
  <c r="F217" i="32" s="1"/>
  <c r="E216" i="32"/>
  <c r="F216" i="32" s="1"/>
  <c r="E215" i="32"/>
  <c r="F215" i="32" s="1"/>
  <c r="E214" i="32"/>
  <c r="F214" i="32" s="1"/>
  <c r="E213" i="32"/>
  <c r="F213" i="32" s="1"/>
  <c r="E212" i="32"/>
  <c r="F212" i="32" s="1"/>
  <c r="E211" i="32"/>
  <c r="F211" i="32" s="1"/>
  <c r="E210" i="32"/>
  <c r="F210" i="32" s="1"/>
  <c r="E209" i="32"/>
  <c r="F209" i="32" s="1"/>
  <c r="E208" i="32"/>
  <c r="F208" i="32" s="1"/>
  <c r="E207" i="32"/>
  <c r="F207" i="32" s="1"/>
  <c r="E206" i="32"/>
  <c r="F206" i="32" s="1"/>
  <c r="E205" i="32"/>
  <c r="F205" i="32" s="1"/>
  <c r="E204" i="32"/>
  <c r="F204" i="32" s="1"/>
  <c r="E203" i="32"/>
  <c r="F203" i="32" s="1"/>
  <c r="E202" i="32"/>
  <c r="F202" i="32" s="1"/>
  <c r="E201" i="32"/>
  <c r="F201" i="32" s="1"/>
  <c r="E200" i="32"/>
  <c r="F200" i="32" s="1"/>
  <c r="E199" i="32"/>
  <c r="F199" i="32" s="1"/>
  <c r="E198" i="32"/>
  <c r="F198" i="32" s="1"/>
  <c r="E197" i="32"/>
  <c r="F197" i="32" s="1"/>
  <c r="E196" i="32"/>
  <c r="F196" i="32" s="1"/>
  <c r="E195" i="32"/>
  <c r="F195" i="32" s="1"/>
  <c r="E194" i="32"/>
  <c r="F194" i="32" s="1"/>
  <c r="E193" i="32"/>
  <c r="F193" i="32" s="1"/>
  <c r="E192" i="32"/>
  <c r="F192" i="32" s="1"/>
  <c r="E191" i="32"/>
  <c r="F191" i="32" s="1"/>
  <c r="E190" i="32"/>
  <c r="F190" i="32" s="1"/>
  <c r="E189" i="32"/>
  <c r="F189" i="32" s="1"/>
  <c r="E188" i="32"/>
  <c r="F188" i="32" s="1"/>
  <c r="E187" i="32"/>
  <c r="F187" i="32" s="1"/>
  <c r="E186" i="32"/>
  <c r="F186" i="32" s="1"/>
  <c r="E185" i="32"/>
  <c r="F185" i="32" s="1"/>
  <c r="E184" i="32"/>
  <c r="F184" i="32" s="1"/>
  <c r="E183" i="32"/>
  <c r="F183" i="32" s="1"/>
  <c r="E182" i="32"/>
  <c r="F182" i="32" s="1"/>
  <c r="E181" i="32"/>
  <c r="F181" i="32" s="1"/>
  <c r="E180" i="32"/>
  <c r="F180" i="32" s="1"/>
  <c r="E179" i="32"/>
  <c r="F179" i="32" s="1"/>
  <c r="E178" i="32"/>
  <c r="F178" i="32" s="1"/>
  <c r="E177" i="32"/>
  <c r="F177" i="32" s="1"/>
  <c r="E176" i="32"/>
  <c r="F176" i="32" s="1"/>
  <c r="E175" i="32"/>
  <c r="F175" i="32" s="1"/>
  <c r="E174" i="32"/>
  <c r="F174" i="32" s="1"/>
  <c r="E173" i="32"/>
  <c r="F173" i="32" s="1"/>
  <c r="E172" i="32"/>
  <c r="F172" i="32" s="1"/>
  <c r="E171" i="32"/>
  <c r="F171" i="32" s="1"/>
  <c r="E170" i="32"/>
  <c r="F170" i="32" s="1"/>
  <c r="E169" i="32"/>
  <c r="F169" i="32" s="1"/>
  <c r="E168" i="32"/>
  <c r="F168" i="32" s="1"/>
  <c r="E167" i="32"/>
  <c r="F167" i="32" s="1"/>
  <c r="E166" i="32"/>
  <c r="F166" i="32" s="1"/>
  <c r="E165" i="32"/>
  <c r="F165" i="32" s="1"/>
  <c r="E164" i="32"/>
  <c r="F164" i="32" s="1"/>
  <c r="E163" i="32"/>
  <c r="F163" i="32" s="1"/>
  <c r="E162" i="32"/>
  <c r="F162" i="32" s="1"/>
  <c r="E161" i="32"/>
  <c r="F161" i="32" s="1"/>
  <c r="E160" i="32"/>
  <c r="F160" i="32" s="1"/>
  <c r="E159" i="32"/>
  <c r="F159" i="32" s="1"/>
  <c r="E158" i="32"/>
  <c r="F158" i="32" s="1"/>
  <c r="E157" i="32"/>
  <c r="F157" i="32" s="1"/>
  <c r="E156" i="32"/>
  <c r="F156" i="32" s="1"/>
  <c r="E155" i="32"/>
  <c r="F155" i="32" s="1"/>
  <c r="E154" i="32"/>
  <c r="F154" i="32" s="1"/>
  <c r="E153" i="32"/>
  <c r="F153" i="32" s="1"/>
  <c r="E152" i="32"/>
  <c r="F152" i="32" s="1"/>
  <c r="E151" i="32"/>
  <c r="F151" i="32" s="1"/>
  <c r="E150" i="32"/>
  <c r="F150" i="32" s="1"/>
  <c r="E149" i="32"/>
  <c r="F149" i="32" s="1"/>
  <c r="E148" i="32"/>
  <c r="F148" i="32" s="1"/>
  <c r="E147" i="32"/>
  <c r="F147" i="32" s="1"/>
  <c r="E146" i="32"/>
  <c r="F146" i="32" s="1"/>
  <c r="E145" i="32"/>
  <c r="F145" i="32" s="1"/>
  <c r="E144" i="32"/>
  <c r="F144" i="32" s="1"/>
  <c r="E143" i="32"/>
  <c r="F143" i="32" s="1"/>
  <c r="E142" i="32"/>
  <c r="F142" i="32" s="1"/>
  <c r="E141" i="32"/>
  <c r="F141" i="32" s="1"/>
  <c r="E140" i="32"/>
  <c r="F140" i="32" s="1"/>
  <c r="E139" i="32"/>
  <c r="F139" i="32" s="1"/>
  <c r="E138" i="32"/>
  <c r="F138" i="32" s="1"/>
  <c r="E137" i="32"/>
  <c r="F137" i="32" s="1"/>
  <c r="E136" i="32"/>
  <c r="F136" i="32" s="1"/>
  <c r="E135" i="32"/>
  <c r="F135" i="32" s="1"/>
  <c r="E134" i="32"/>
  <c r="F134" i="32" s="1"/>
  <c r="E133" i="32"/>
  <c r="F133" i="32" s="1"/>
  <c r="E132" i="32"/>
  <c r="F132" i="32" s="1"/>
  <c r="E131" i="32"/>
  <c r="F131" i="32" s="1"/>
  <c r="E130" i="32"/>
  <c r="F130" i="32" s="1"/>
  <c r="E129" i="32"/>
  <c r="F129" i="32" s="1"/>
  <c r="E128" i="32"/>
  <c r="F128" i="32" s="1"/>
  <c r="E127" i="32"/>
  <c r="F127" i="32" s="1"/>
  <c r="E126" i="32"/>
  <c r="F126" i="32" s="1"/>
  <c r="E125" i="32"/>
  <c r="F125" i="32" s="1"/>
  <c r="E124" i="32"/>
  <c r="F124" i="32" s="1"/>
  <c r="E123" i="32"/>
  <c r="F123" i="32" s="1"/>
  <c r="E122" i="32"/>
  <c r="F122" i="32" s="1"/>
  <c r="E121" i="32"/>
  <c r="F121" i="32" s="1"/>
  <c r="E120" i="32"/>
  <c r="F120" i="32" s="1"/>
  <c r="E119" i="32"/>
  <c r="F119" i="32" s="1"/>
  <c r="E118" i="32"/>
  <c r="F118" i="32" s="1"/>
  <c r="E117" i="32"/>
  <c r="F117" i="32" s="1"/>
  <c r="E116" i="32"/>
  <c r="F116" i="32" s="1"/>
  <c r="E115" i="32"/>
  <c r="F115" i="32" s="1"/>
  <c r="E114" i="32"/>
  <c r="F114" i="32" s="1"/>
  <c r="E113" i="32"/>
  <c r="F113" i="32" s="1"/>
  <c r="E112" i="32"/>
  <c r="F112" i="32" s="1"/>
  <c r="E111" i="32"/>
  <c r="F111" i="32" s="1"/>
  <c r="E110" i="32"/>
  <c r="F110" i="32" s="1"/>
  <c r="E109" i="32"/>
  <c r="F109" i="32" s="1"/>
  <c r="E108" i="32"/>
  <c r="F108" i="32" s="1"/>
  <c r="E107" i="32"/>
  <c r="F107" i="32" s="1"/>
  <c r="E106" i="32"/>
  <c r="F106" i="32" s="1"/>
  <c r="E105" i="32"/>
  <c r="F105" i="32" s="1"/>
  <c r="E104" i="32"/>
  <c r="F104" i="32" s="1"/>
  <c r="E103" i="32"/>
  <c r="F103" i="32" s="1"/>
  <c r="E102" i="32"/>
  <c r="F102" i="32" s="1"/>
  <c r="E101" i="32"/>
  <c r="F101" i="32" s="1"/>
  <c r="E100" i="32"/>
  <c r="F100" i="32" s="1"/>
  <c r="E99" i="32"/>
  <c r="F99" i="32" s="1"/>
  <c r="E98" i="32"/>
  <c r="F98" i="32" s="1"/>
  <c r="E97" i="32"/>
  <c r="F97" i="32" s="1"/>
  <c r="E96" i="32"/>
  <c r="F96" i="32" s="1"/>
  <c r="E95" i="32"/>
  <c r="F95" i="32" s="1"/>
  <c r="E94" i="32"/>
  <c r="F94" i="32" s="1"/>
  <c r="E93" i="32"/>
  <c r="F93" i="32" s="1"/>
  <c r="E92" i="32"/>
  <c r="F92" i="32" s="1"/>
  <c r="E91" i="32"/>
  <c r="F91" i="32" s="1"/>
  <c r="E90" i="32"/>
  <c r="F90" i="32" s="1"/>
  <c r="E89" i="32"/>
  <c r="F89" i="32" s="1"/>
  <c r="E88" i="32"/>
  <c r="F88" i="32" s="1"/>
  <c r="E87" i="32"/>
  <c r="F87" i="32" s="1"/>
  <c r="E86" i="32"/>
  <c r="F86" i="32" s="1"/>
  <c r="E85" i="32"/>
  <c r="F85" i="32" s="1"/>
  <c r="E84" i="32"/>
  <c r="F84" i="32" s="1"/>
  <c r="E83" i="32"/>
  <c r="F83" i="32" s="1"/>
  <c r="E82" i="32"/>
  <c r="F82" i="32" s="1"/>
  <c r="E81" i="32"/>
  <c r="F81" i="32" s="1"/>
  <c r="E80" i="32"/>
  <c r="F80" i="32" s="1"/>
  <c r="E79" i="32"/>
  <c r="F79" i="32" s="1"/>
  <c r="E78" i="32"/>
  <c r="F78" i="32" s="1"/>
  <c r="E77" i="32"/>
  <c r="F77" i="32" s="1"/>
  <c r="E76" i="32"/>
  <c r="F76" i="32" s="1"/>
  <c r="E75" i="32"/>
  <c r="F75" i="32" s="1"/>
  <c r="E74" i="32"/>
  <c r="F74" i="32" s="1"/>
  <c r="E73" i="32"/>
  <c r="F73" i="32" s="1"/>
  <c r="E72" i="32"/>
  <c r="F72" i="32" s="1"/>
  <c r="E71" i="32"/>
  <c r="F71" i="32" s="1"/>
  <c r="E70" i="32"/>
  <c r="F70" i="32" s="1"/>
  <c r="E69" i="32"/>
  <c r="F69" i="32" s="1"/>
  <c r="E68" i="32"/>
  <c r="F68" i="32" s="1"/>
  <c r="E67" i="32"/>
  <c r="F67" i="32" s="1"/>
  <c r="E66" i="32"/>
  <c r="F66" i="32" s="1"/>
  <c r="E65" i="32"/>
  <c r="F65" i="32" s="1"/>
  <c r="E64" i="32"/>
  <c r="F64" i="32" s="1"/>
  <c r="E63" i="32"/>
  <c r="F63" i="32" s="1"/>
  <c r="E62" i="32"/>
  <c r="F62" i="32" s="1"/>
  <c r="E61" i="32"/>
  <c r="F61" i="32" s="1"/>
  <c r="E60" i="32"/>
  <c r="F60" i="32" s="1"/>
  <c r="E59" i="32"/>
  <c r="F59" i="32" s="1"/>
  <c r="E58" i="32"/>
  <c r="F58" i="32" s="1"/>
  <c r="E57" i="32"/>
  <c r="F57" i="32" s="1"/>
  <c r="E56" i="32"/>
  <c r="F56" i="32" s="1"/>
  <c r="E55" i="32"/>
  <c r="F55" i="32" s="1"/>
  <c r="E54" i="32"/>
  <c r="F54" i="32" s="1"/>
  <c r="E53" i="32"/>
  <c r="F53" i="32" s="1"/>
  <c r="E52" i="32"/>
  <c r="F52" i="32" s="1"/>
  <c r="E51" i="32"/>
  <c r="F51" i="32" s="1"/>
  <c r="E50" i="32"/>
  <c r="F50" i="32" s="1"/>
  <c r="E49" i="32"/>
  <c r="F49" i="32" s="1"/>
  <c r="E48" i="32"/>
  <c r="F48" i="32" s="1"/>
  <c r="E47" i="32"/>
  <c r="F47" i="32" s="1"/>
  <c r="E46" i="32"/>
  <c r="F46" i="32" s="1"/>
  <c r="E45" i="32"/>
  <c r="F45" i="32" s="1"/>
  <c r="E44" i="32"/>
  <c r="F44" i="32" s="1"/>
  <c r="E43" i="32"/>
  <c r="F43" i="32" s="1"/>
  <c r="E42" i="32"/>
  <c r="F42" i="32" s="1"/>
  <c r="E41" i="32"/>
  <c r="F41" i="32" s="1"/>
  <c r="E40" i="32"/>
  <c r="F40" i="32" s="1"/>
  <c r="E39" i="32"/>
  <c r="F39" i="32" s="1"/>
  <c r="E38" i="32"/>
  <c r="F38" i="32" s="1"/>
  <c r="E37" i="32"/>
  <c r="F37" i="32" s="1"/>
  <c r="E36" i="32"/>
  <c r="F36" i="32" s="1"/>
  <c r="E35" i="32"/>
  <c r="F35" i="32" s="1"/>
  <c r="E34" i="32"/>
  <c r="F34" i="32" s="1"/>
  <c r="E33" i="32"/>
  <c r="F33" i="32" s="1"/>
  <c r="E32" i="32"/>
  <c r="F32" i="32" s="1"/>
  <c r="E31" i="32"/>
  <c r="F31" i="32" s="1"/>
  <c r="E30" i="32"/>
  <c r="F30" i="32" s="1"/>
  <c r="E29" i="32"/>
  <c r="F29" i="32" s="1"/>
  <c r="E28" i="32"/>
  <c r="F28" i="32" s="1"/>
  <c r="E27" i="32"/>
  <c r="F27" i="32" s="1"/>
  <c r="E26" i="32"/>
  <c r="F26" i="32" s="1"/>
  <c r="E25" i="32"/>
  <c r="F25" i="32" s="1"/>
  <c r="E24" i="32"/>
  <c r="F24" i="32" s="1"/>
  <c r="E23" i="32"/>
  <c r="F23" i="32" s="1"/>
  <c r="E22" i="32"/>
  <c r="F22" i="32" s="1"/>
  <c r="E21" i="32"/>
  <c r="F21" i="32" s="1"/>
  <c r="E20" i="32"/>
  <c r="F20" i="32" s="1"/>
  <c r="E19" i="32"/>
  <c r="F19" i="32" s="1"/>
  <c r="E18" i="32"/>
  <c r="F18" i="32" s="1"/>
  <c r="E299" i="32"/>
  <c r="F299" i="32" s="1"/>
  <c r="E17" i="32"/>
  <c r="F17" i="32" s="1"/>
  <c r="E16" i="32"/>
  <c r="F16" i="32" s="1"/>
  <c r="E15" i="32"/>
  <c r="F15" i="32" s="1"/>
  <c r="E14" i="32"/>
  <c r="F14" i="32" s="1"/>
  <c r="E13" i="32"/>
  <c r="F13" i="32" s="1"/>
  <c r="E12" i="32"/>
  <c r="F12" i="32" s="1"/>
  <c r="E11" i="32"/>
  <c r="F11" i="32" s="1"/>
  <c r="E10" i="32"/>
  <c r="F10" i="32" s="1"/>
  <c r="E9" i="32"/>
  <c r="F9" i="32" s="1"/>
  <c r="E8" i="32"/>
  <c r="F8" i="32" s="1"/>
  <c r="E7" i="32"/>
  <c r="F7" i="32" s="1"/>
  <c r="E6" i="32"/>
  <c r="F6" i="32" s="1"/>
  <c r="E5" i="32"/>
  <c r="F5" i="32" s="1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M137" i="32"/>
  <c r="M136" i="32"/>
  <c r="M135" i="32"/>
  <c r="M134" i="32"/>
  <c r="M133" i="32"/>
  <c r="M132" i="32"/>
  <c r="M131" i="32"/>
  <c r="M130" i="32"/>
  <c r="M129" i="32"/>
  <c r="M128" i="32"/>
  <c r="M127" i="32"/>
  <c r="M126" i="32"/>
  <c r="M125" i="32"/>
  <c r="M124" i="32"/>
  <c r="M123" i="32"/>
  <c r="M122" i="32"/>
  <c r="M121" i="32"/>
  <c r="M120" i="32"/>
  <c r="M119" i="32"/>
  <c r="M118" i="32"/>
  <c r="M117" i="32"/>
  <c r="M116" i="32"/>
  <c r="M115" i="32"/>
  <c r="M114" i="32"/>
  <c r="M113" i="32"/>
  <c r="M112" i="32"/>
  <c r="M111" i="32"/>
  <c r="M110" i="32"/>
  <c r="M109" i="32"/>
  <c r="M108" i="32"/>
  <c r="M107" i="32"/>
  <c r="M106" i="32"/>
  <c r="M105" i="32"/>
  <c r="M104" i="32"/>
  <c r="M103" i="32"/>
  <c r="M102" i="32"/>
  <c r="M101" i="32"/>
  <c r="M100" i="32"/>
  <c r="M99" i="32"/>
  <c r="M98" i="32"/>
  <c r="M97" i="32"/>
  <c r="M96" i="32"/>
  <c r="M95" i="32"/>
  <c r="M94" i="32"/>
  <c r="M93" i="32"/>
  <c r="M92" i="32"/>
  <c r="M91" i="32"/>
  <c r="M90" i="32"/>
  <c r="M89" i="32"/>
  <c r="M88" i="32"/>
  <c r="M87" i="32"/>
  <c r="M86" i="32"/>
  <c r="M85" i="32"/>
  <c r="M84" i="32"/>
  <c r="M83" i="32"/>
  <c r="M82" i="32"/>
  <c r="M81" i="32"/>
  <c r="M80" i="32"/>
  <c r="M79" i="32"/>
  <c r="M78" i="32"/>
  <c r="M77" i="32"/>
  <c r="M76" i="32"/>
  <c r="M75" i="32"/>
  <c r="M74" i="32"/>
  <c r="M73" i="32"/>
  <c r="M72" i="32"/>
  <c r="M71" i="32"/>
  <c r="M70" i="32"/>
  <c r="M69" i="32"/>
  <c r="M68" i="32"/>
  <c r="M67" i="32"/>
  <c r="M66" i="32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D3" i="32"/>
  <c r="Z34" i="14"/>
  <c r="F13" i="28"/>
  <c r="F14" i="28"/>
  <c r="F15" i="28"/>
  <c r="F16" i="28"/>
  <c r="F17" i="28"/>
  <c r="F18" i="28"/>
  <c r="F19" i="28"/>
  <c r="F20" i="28"/>
  <c r="F21" i="28"/>
  <c r="F22" i="28"/>
  <c r="F23" i="28"/>
  <c r="F24" i="28"/>
  <c r="E3" i="32" l="1"/>
  <c r="F3" i="32" s="1"/>
  <c r="Z33" i="14"/>
  <c r="Z21" i="14"/>
  <c r="Z13" i="14"/>
  <c r="Z14" i="14"/>
  <c r="F5" i="28"/>
  <c r="F6" i="28"/>
  <c r="F7" i="28"/>
  <c r="F8" i="28"/>
  <c r="F9" i="28"/>
  <c r="F10" i="28"/>
  <c r="F11" i="28"/>
  <c r="F12" i="28"/>
  <c r="F4" i="28"/>
  <c r="I4" i="20" l="1"/>
  <c r="Z24" i="14" l="1"/>
  <c r="Z23" i="14"/>
  <c r="Z22" i="14"/>
  <c r="Z20" i="14"/>
  <c r="Z19" i="14"/>
  <c r="Z18" i="14"/>
  <c r="Z17" i="14"/>
  <c r="Z16" i="14"/>
  <c r="Z15" i="14"/>
  <c r="AB20" i="14" l="1"/>
  <c r="AA17" i="14" l="1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AA15" i="14" l="1"/>
  <c r="AA16" i="14" s="1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9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uthToken" description="Conexión a la consulta 'AuthToken' en el libro." type="5" refreshedVersion="0" background="1">
    <dbPr connection="Provider=Microsoft.Mashup.OleDb.1;Data Source=$Workbook$;Location=AuthToken;Extended Properties=&quot;&quot;" command="SELECT * FROM [AuthToken]"/>
  </connection>
  <connection id="2" xr16:uid="{00000000-0015-0000-FFFF-FFFF01000000}" name="Consulta - items" description="Conexión a la consulta 'items' en el libro." type="100" refreshedVersion="8" minRefreshableVersion="5">
    <extLst>
      <ext xmlns:x15="http://schemas.microsoft.com/office/spreadsheetml/2010/11/main" uri="{DE250136-89BD-433C-8126-D09CA5730AF9}">
        <x15:connection id="e4c09917-b788-4ef8-aaf1-6a80fe2025eb"/>
      </ext>
    </extLst>
  </connection>
  <connection id="3" xr16:uid="{DE2131E6-77D9-41B6-8BCE-BE059F14622E}" name="Consulta - mps" description="Conexión a la consulta 'mps' en el libro." type="100" refreshedVersion="8" minRefreshableVersion="5">
    <extLst>
      <ext xmlns:x15="http://schemas.microsoft.com/office/spreadsheetml/2010/11/main" uri="{DE250136-89BD-433C-8126-D09CA5730AF9}">
        <x15:connection id="16be0999-0f67-48b7-b385-e9b15c8a1af8"/>
      </ext>
    </extLst>
  </connection>
  <connection id="4" xr16:uid="{DF5C5632-CDA5-4E0B-AEA1-0A8870B67E9D}" name="Consulta - mps(1)" description="Conexión a la consulta 'mps' en el libro." type="100" refreshedVersion="8" minRefreshableVersion="5">
    <extLst>
      <ext xmlns:x15="http://schemas.microsoft.com/office/spreadsheetml/2010/11/main" uri="{DE250136-89BD-433C-8126-D09CA5730AF9}">
        <x15:connection id="839687d0-9586-4742-ab43-7be39f7a4a66">
          <x15:oledbPr connection="Provider=Microsoft.Mashup.OleDb.1;Data Source=$Workbook$;Location=mps;Extended Properties=&quot;&quot;">
            <x15:dbTables>
              <x15:dbTable name="mps"/>
            </x15:dbTables>
          </x15:oledbPr>
        </x15:connection>
      </ext>
    </extLst>
  </connection>
  <connection id="5" xr16:uid="{C28C5774-D4F2-4687-8F5C-A596109C48AB}" name="Consulta - producto_mp" description="Conexión a la consulta 'producto_mp' en el libro." type="100" refreshedVersion="8" minRefreshableVersion="5">
    <extLst>
      <ext xmlns:x15="http://schemas.microsoft.com/office/spreadsheetml/2010/11/main" uri="{DE250136-89BD-433C-8126-D09CA5730AF9}">
        <x15:connection id="c93c98af-555a-4035-a5e4-a3b4e9bc2928"/>
      </ext>
    </extLst>
  </connection>
  <connection id="6" xr16:uid="{00000000-0015-0000-FFFF-FFFF02000000}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bccac5d7-8490-4d01-832b-0ef911dda3a8"/>
      </ext>
    </extLst>
  </connection>
  <connection id="7" xr16:uid="{00000000-0015-0000-FFFF-FFFF03000000}" name="Consulta - transacciones" description="Conexión a la consulta 'transacciones' en el libro." type="100" refreshedVersion="8" minRefreshableVersion="5">
    <extLst>
      <ext xmlns:x15="http://schemas.microsoft.com/office/spreadsheetml/2010/11/main" uri="{DE250136-89BD-433C-8126-D09CA5730AF9}">
        <x15:connection id="bd43570e-7a7d-4980-9952-d180e9dfaf3d"/>
      </ext>
    </extLst>
  </connection>
  <connection id="8" xr16:uid="{00000000-0015-0000-FFFF-FFFF04000000}" keepAlive="1" name="Consulta - url" description="Conexión a la consulta 'url' en el libro." type="5" refreshedVersion="0" background="1">
    <dbPr connection="Provider=Microsoft.Mashup.OleDb.1;Data Source=$Workbook$;Location=url;Extended Properties=&quot;&quot;" command="SELECT * FROM [url]"/>
  </connection>
  <connection id="9" xr16:uid="{00000000-0015-0000-FFFF-FFFF05000000}" name="Consulta - usuarios" description="Conexión a la consulta 'usuarios' en el libro." type="100" refreshedVersion="8" minRefreshableVersion="5">
    <extLst>
      <ext xmlns:x15="http://schemas.microsoft.com/office/spreadsheetml/2010/11/main" uri="{DE250136-89BD-433C-8126-D09CA5730AF9}">
        <x15:connection id="843ffab8-a391-4821-b8c6-b7af28fd53f7"/>
      </ext>
    </extLst>
  </connection>
  <connection id="10" xr16:uid="{00000000-0015-0000-FFFF-FFFF06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2">
    <metadataType name="XLMDX" minSupportedVersion="120000" copy="1" pasteAll="1" pasteValues="1" merge="1" splitFirst="1" rowColShift="1" clearFormats="1" clearComments="1" assign="1" coerce="1"/>
    <metadataType name="XLRICHVALUE" minSupportedVersion="120000" copy="1" pasteAll="1" pasteValues="1" merge="1" splitFirst="1" rowColShift="1" clearFormats="1" clearComments="1" assign="1" coerce="1"/>
  </metadataTypes>
  <metadataStrings count="3">
    <s v="ThisWorkbookDataModel"/>
    <s v="{[transacciones].[nombre_transaccion].&amp;[VENTA]}"/>
    <s v="{[transacciones].[tipo_cuenta].[All]}"/>
  </metadataStrings>
  <mdxMetadata count="2">
    <mdx n="0" f="s">
      <ms ns="1" c="0"/>
    </mdx>
    <mdx n="0" f="s">
      <ms ns="2" c="0"/>
    </mdx>
  </mdxMetadata>
  <futureMetadata name="XLRICHVALUE" count="1">
    <bk>
      <extLst>
        <ext uri="{3e2802c4-a4d2-4d8b-9148-e3be6c30e623}">
          <xlrd:rvb i="0"/>
        </ext>
      </extLst>
    </bk>
  </futureMetadata>
  <valueMetadata count="3">
    <bk>
      <rc t="1" v="0"/>
    </bk>
    <bk>
      <rc t="1" v="1"/>
    </bk>
    <bk>
      <rc t="2" v="0"/>
    </bk>
  </valueMetadata>
</metadata>
</file>

<file path=xl/sharedStrings.xml><?xml version="1.0" encoding="utf-8"?>
<sst xmlns="http://schemas.openxmlformats.org/spreadsheetml/2006/main" count="3583" uniqueCount="179">
  <si>
    <t>VENTA</t>
  </si>
  <si>
    <t>Total general</t>
  </si>
  <si>
    <t>23-feb</t>
  </si>
  <si>
    <t>24-feb</t>
  </si>
  <si>
    <t>25-feb</t>
  </si>
  <si>
    <t>26-feb</t>
  </si>
  <si>
    <t>Suma de entrada</t>
  </si>
  <si>
    <t>EFECTIVO</t>
  </si>
  <si>
    <t>NEQUI</t>
  </si>
  <si>
    <t>BASE</t>
  </si>
  <si>
    <t>GASTO</t>
  </si>
  <si>
    <t>RETIRO</t>
  </si>
  <si>
    <t>fecha (día)</t>
  </si>
  <si>
    <t>tipo_cuenta</t>
  </si>
  <si>
    <t>fecha</t>
  </si>
  <si>
    <t>Recuento de id_item</t>
  </si>
  <si>
    <t>nombre_producto</t>
  </si>
  <si>
    <t>Chorizo</t>
  </si>
  <si>
    <t>cantidad</t>
  </si>
  <si>
    <t>precio_producto</t>
  </si>
  <si>
    <t>nombre_transaccion</t>
  </si>
  <si>
    <t>https://argentina-infrasonic-halina.ngrok-free.dev</t>
  </si>
  <si>
    <t>https://subformative-marylee-solvently.ngrok-free.dev</t>
  </si>
  <si>
    <t>http://localhost:5000</t>
  </si>
  <si>
    <t>url_DigiLivo</t>
  </si>
  <si>
    <t>url_Choriboni</t>
  </si>
  <si>
    <t>url_Local</t>
  </si>
  <si>
    <t>27-feb</t>
  </si>
  <si>
    <t>DaviPlata</t>
  </si>
  <si>
    <t>id_factura</t>
  </si>
  <si>
    <t>Suma de valor_total</t>
  </si>
  <si>
    <t>Valor venta</t>
  </si>
  <si>
    <t>28-feb</t>
  </si>
  <si>
    <t>hora</t>
  </si>
  <si>
    <t>2-mar</t>
  </si>
  <si>
    <t>3-mar</t>
  </si>
  <si>
    <t>hoy entro</t>
  </si>
  <si>
    <t>gasesa</t>
  </si>
  <si>
    <t>complejo</t>
  </si>
  <si>
    <t>4-mar</t>
  </si>
  <si>
    <t>5-mar</t>
  </si>
  <si>
    <t>8-mar</t>
  </si>
  <si>
    <t>Ham. combo</t>
  </si>
  <si>
    <t>Ham. sencilla</t>
  </si>
  <si>
    <t>Propina - Gustavo</t>
  </si>
  <si>
    <t>7-mar</t>
  </si>
  <si>
    <t>Suma de egreso</t>
  </si>
  <si>
    <t>transacciones.tipo_cuenta</t>
  </si>
  <si>
    <t>Suma de caja</t>
  </si>
  <si>
    <t>Suma de bancos</t>
  </si>
  <si>
    <t>9-mar</t>
  </si>
  <si>
    <t>10-mar</t>
  </si>
  <si>
    <t>11-mar</t>
  </si>
  <si>
    <t xml:space="preserve"> Chorizo con papa/arepa</t>
  </si>
  <si>
    <t>BEBIDA - Coca Cola</t>
  </si>
  <si>
    <t>BEBIDA - Botella de Agua</t>
  </si>
  <si>
    <t>BEBIDA - Postobón</t>
  </si>
  <si>
    <t>Parrillada de 35</t>
  </si>
  <si>
    <t>Bandeja Choriboni - 25</t>
  </si>
  <si>
    <t>Tinto</t>
  </si>
  <si>
    <t>BEBIDA - Jugo Hit</t>
  </si>
  <si>
    <t>Parrillada de 48</t>
  </si>
  <si>
    <t>Parrillada de 70</t>
  </si>
  <si>
    <t>Parrillada de 40</t>
  </si>
  <si>
    <t>Bandeja Choriboni - 30</t>
  </si>
  <si>
    <t>z. MP -  Hamb. CRUDA</t>
  </si>
  <si>
    <t>PROMO: promo vecino de jenesano</t>
  </si>
  <si>
    <t>Parrillada de 60</t>
  </si>
  <si>
    <t>CARNES - Carne Asada de 40</t>
  </si>
  <si>
    <t>Bandeja Choriboni - 35</t>
  </si>
  <si>
    <t>PROMO pedazo de carne</t>
  </si>
  <si>
    <t>Parrillada de 30</t>
  </si>
  <si>
    <t>12-mar</t>
  </si>
  <si>
    <t>13-mar</t>
  </si>
  <si>
    <t>14-mar</t>
  </si>
  <si>
    <t>z. MP -  Chorizo CRUDO</t>
  </si>
  <si>
    <t>CARNES - Costillas BBQ  - 50</t>
  </si>
  <si>
    <t>Ham. Doble combo - ELIMINAR</t>
  </si>
  <si>
    <t xml:space="preserve"> Chorizo solo</t>
  </si>
  <si>
    <t>CARNES - Media carne</t>
  </si>
  <si>
    <t>CARNES - Carne asada 23</t>
  </si>
  <si>
    <t>CARNES  - Carne asada  - 20</t>
  </si>
  <si>
    <t>BEBIDA - Aguila</t>
  </si>
  <si>
    <t>15-mar</t>
  </si>
  <si>
    <t>17-mar</t>
  </si>
  <si>
    <t>CARNES - Mojarra</t>
  </si>
  <si>
    <t>16-mar</t>
  </si>
  <si>
    <t>18-mar</t>
  </si>
  <si>
    <t>19-mar</t>
  </si>
  <si>
    <t>BEBIDA - Coca Cola ZERO</t>
  </si>
  <si>
    <t>20-mar</t>
  </si>
  <si>
    <t>chorixo solo</t>
  </si>
  <si>
    <t>All</t>
  </si>
  <si>
    <t>Suma de valor</t>
  </si>
  <si>
    <t>id_transaccion</t>
  </si>
  <si>
    <t>Fact</t>
  </si>
  <si>
    <t>Valor item</t>
  </si>
  <si>
    <t>precio</t>
  </si>
  <si>
    <t>precio_venta</t>
  </si>
  <si>
    <t>Dtos</t>
  </si>
  <si>
    <t>Suma de costo_venta</t>
  </si>
  <si>
    <t>detalle_transaccion</t>
  </si>
  <si>
    <t>IMPREVISTO: Material para trasladar el TV</t>
  </si>
  <si>
    <t>SERVICIOS: GAS</t>
  </si>
  <si>
    <t>nombre_usuario</t>
  </si>
  <si>
    <t>karen</t>
  </si>
  <si>
    <t>edwin</t>
  </si>
  <si>
    <t>admin</t>
  </si>
  <si>
    <t>ADMON: TRANSFERENCIA A NEQUI</t>
  </si>
  <si>
    <t>ADMON: AJUSTE CONTABLE</t>
  </si>
  <si>
    <t>NOMINA: Mayerli</t>
  </si>
  <si>
    <t>AJUSTE CONTABLE</t>
  </si>
  <si>
    <t>PATRIMONIO: Arreglo del vidrio - saldo 150.000</t>
  </si>
  <si>
    <t>MERCADO: Varios</t>
  </si>
  <si>
    <t>NOMINA: Dayanna</t>
  </si>
  <si>
    <t>NOMINA: José Gustavo</t>
  </si>
  <si>
    <t>PATRIMONIO: Uniforme ayudante de cocina</t>
  </si>
  <si>
    <t>ADMON: TRANSFERENCIA A CAJA MENOR JG</t>
  </si>
  <si>
    <t>NOMINA: José Gustavo - 24 de febrero</t>
  </si>
  <si>
    <t>PATRIMONIO: Arreglo del vidrio - saldo 0</t>
  </si>
  <si>
    <t>MERCADO: Aguacate</t>
  </si>
  <si>
    <t>MATERIA PRIMA: Districarnes</t>
  </si>
  <si>
    <t>MERCADO: bolsas, café, panela</t>
  </si>
  <si>
    <t>ADMON: PAGO DE PRESTAMOS A JG</t>
  </si>
  <si>
    <t>CASINO: huevos</t>
  </si>
  <si>
    <t>MATERIA PRIMA: Filete y pierna de pechuga</t>
  </si>
  <si>
    <t>MERCADO: 2 Agua en bolsa y azucar morena</t>
  </si>
  <si>
    <t>MERCADO: jabón líquido</t>
  </si>
  <si>
    <t>NOMINA: José Gustavo -  3 de marzo</t>
  </si>
  <si>
    <t>PATRIMONIO: 2 Rejilla para la losa</t>
  </si>
  <si>
    <t>MERCADO: Aseo y canela</t>
  </si>
  <si>
    <t>MERCADO: D1 - Lechuga y desengrasante</t>
  </si>
  <si>
    <t>MERCADO: Desengrasante</t>
  </si>
  <si>
    <t>MERCADO: Panaderia, dulceria, queso y salsas</t>
  </si>
  <si>
    <t>CASINO: Café</t>
  </si>
  <si>
    <t>MATERIA PRIMA: Arepas, paquete a 3.800 -10 paq.</t>
  </si>
  <si>
    <t>MATERIA PRIMA: papa</t>
  </si>
  <si>
    <t>MATERIA PRIMA: Platano, cebolla y cilantro</t>
  </si>
  <si>
    <t>NOMINA: José Gustavo -  7 de marzo</t>
  </si>
  <si>
    <t>MATERIA PRIMA: Pago prestamo (cerdo y res)</t>
  </si>
  <si>
    <t>MERCADO: papel higienico, limones,  papel toalla</t>
  </si>
  <si>
    <t>NOMINA: Edwin</t>
  </si>
  <si>
    <t>ADMON: TRANSFERENCIA A CAJA MENOR EA</t>
  </si>
  <si>
    <t>MATERIA PRIMA: Pago Gaseosa</t>
  </si>
  <si>
    <t>CASINO: Limon mango del dia anterior</t>
  </si>
  <si>
    <t>MATERIA PRIMA: 2 bultos de papa</t>
  </si>
  <si>
    <t>MATERIA PRIMA: 3 six pack de cerveza</t>
  </si>
  <si>
    <t>NOMINA: Edwin y Jose Gustavo</t>
  </si>
  <si>
    <t>CASINO: Onces</t>
  </si>
  <si>
    <t>MERCADO: Bolsa cristal, panela, jabon losa</t>
  </si>
  <si>
    <t>PATRIMONIO: Reposición de cubiertos</t>
  </si>
  <si>
    <t>MATERIA PRIMA: Portacomidas</t>
  </si>
  <si>
    <t>PATRIMONIO: Cubiertos - Reponer Pèrdida</t>
  </si>
  <si>
    <t>PATRIMONIO: Ferreteria</t>
  </si>
  <si>
    <t>PATRIMONIO: Banners de publicidad: 40+20</t>
  </si>
  <si>
    <t>IMPREVISTO: llave destapadoda y ganchos de colgal</t>
  </si>
  <si>
    <t>NOMINA: Edwin y JG 17 de marzo</t>
  </si>
  <si>
    <t>PATRIMONIO: copia llaves</t>
  </si>
  <si>
    <t>MATERIA PRIMA: Bolsa P11 y transparente</t>
  </si>
  <si>
    <t>MERCADO: Recogedor, aluminio, servilleta, jabòn</t>
  </si>
  <si>
    <t>PATRIMONIO: Escoba</t>
  </si>
  <si>
    <t>MATERIA PRIMA: Mojarras</t>
  </si>
  <si>
    <t>NOMINA: Edwin y Jose Gustavo 13+5+3</t>
  </si>
  <si>
    <t>NOMINA: Sarai</t>
  </si>
  <si>
    <t>NOMINA: Magnolia</t>
  </si>
  <si>
    <t>CASINO:  Apio, savila, maracuya</t>
  </si>
  <si>
    <t>MATERIA PRIMA: 4 pacas de cerveza - Six pack</t>
  </si>
  <si>
    <t>MERCADO:  Bolsas, limpiavidrios</t>
  </si>
  <si>
    <t>21-mar</t>
  </si>
  <si>
    <t>24-mar</t>
  </si>
  <si>
    <t>25-mar</t>
  </si>
  <si>
    <t>26-mar</t>
  </si>
  <si>
    <t>BEBIDA - Coca Cola 237ML</t>
  </si>
  <si>
    <t>BEBIDA - Postobon 350ML</t>
  </si>
  <si>
    <t>ChoriPan</t>
  </si>
  <si>
    <t>Picada - 15</t>
  </si>
  <si>
    <t>Picada -  20</t>
  </si>
  <si>
    <t>SERVICIO DE BAÑO</t>
  </si>
  <si>
    <t>ChoriQueso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</si>
</sst>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pivotButton="1"/>
    <xf numFmtId="22" fontId="0" fillId="0" borderId="0" xfId="0" applyNumberFormat="1"/>
    <xf numFmtId="164" fontId="0" fillId="0" borderId="0" xfId="0" applyNumberFormat="1"/>
    <xf numFmtId="164" fontId="1" fillId="2" borderId="0" xfId="1" applyNumberFormat="1"/>
    <xf numFmtId="164" fontId="0" fillId="0" borderId="0" xfId="2" applyNumberFormat="1" applyFont="1"/>
    <xf numFmtId="0" fontId="0" fillId="3" borderId="0" xfId="0" applyFill="1"/>
    <xf numFmtId="0" fontId="3" fillId="0" borderId="0" xfId="3"/>
    <xf numFmtId="0" fontId="0" fillId="4" borderId="0" xfId="0" applyFill="1"/>
    <xf numFmtId="164" fontId="0" fillId="5" borderId="0" xfId="2" applyNumberFormat="1" applyFont="1" applyFill="1"/>
    <xf numFmtId="14" fontId="0" fillId="0" borderId="0" xfId="0" applyNumberFormat="1"/>
    <xf numFmtId="165" fontId="0" fillId="0" borderId="0" xfId="4" applyNumberFormat="1" applyFont="1"/>
    <xf numFmtId="0" fontId="0" fillId="6" borderId="1" xfId="0" applyFill="1" applyBorder="1"/>
    <xf numFmtId="0" fontId="4" fillId="6" borderId="1" xfId="0" applyFont="1" applyFill="1" applyBorder="1"/>
    <xf numFmtId="19" fontId="0" fillId="0" borderId="0" xfId="0" applyNumberFormat="1"/>
  </cellXfs>
  <cellStyles count="5">
    <cellStyle name="Bueno" xfId="1" builtinId="26"/>
    <cellStyle name="Hipervínculo" xfId="3" builtinId="8"/>
    <cellStyle name="Millares" xfId="4" builtinId="3"/>
    <cellStyle name="Moneda" xfId="2" builtinId="4"/>
    <cellStyle name="Normal" xfId="0" builtinId="0"/>
  </cellStyles>
  <dxfs count="44"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sheetMetadata" Target="metadata.xml"/><Relationship Id="rId39" Type="http://schemas.openxmlformats.org/officeDocument/2006/relationships/customXml" Target="../customXml/item8.xml"/><Relationship Id="rId21" Type="http://schemas.openxmlformats.org/officeDocument/2006/relationships/pivotCacheDefinition" Target="pivotCache/pivotCacheDefinition12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microsoft.com/office/2017/06/relationships/rdRichValueTypes" Target="richData/rdRichValueTypes.xml"/><Relationship Id="rId11" Type="http://schemas.openxmlformats.org/officeDocument/2006/relationships/pivotCacheDefinition" Target="pivotCache/pivotCacheDefinition2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onnections" Target="connections.xml"/><Relationship Id="rId28" Type="http://schemas.microsoft.com/office/2017/06/relationships/rdRichValueStructure" Target="richData/rdrichvaluestructure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theme" Target="theme/theme1.xml"/><Relationship Id="rId27" Type="http://schemas.microsoft.com/office/2017/06/relationships/rdRichValue" Target="richData/rdrichvalue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20" Type="http://schemas.openxmlformats.org/officeDocument/2006/relationships/pivotCacheDefinition" Target="pivotCache/pivotCacheDefinition11.xml"/><Relationship Id="rId41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487037035" backgroundQuery="1" createdVersion="8" refreshedVersion="8" minRefreshableVersion="3" recordCount="0" supportSubquery="1" supportAdvancedDrill="1" xr:uid="{00000000-000A-0000-FFFF-FFFF0A000000}">
  <cacheSource type="external" connectionId="10"/>
  <cacheFields count="4">
    <cacheField name="[transacciones].[nombre_transaccion].[nombre_transaccion]" caption="nombre_transaccion" numFmtId="0" hierarchy="30" level="1">
      <sharedItems count="4">
        <s v="BASE"/>
        <s v="GASTO"/>
        <s v="RETIRO"/>
        <s v="VENTA"/>
      </sharedItems>
    </cacheField>
    <cacheField name="[transacciones].[tipo_cuenta].[tipo_cuenta]" caption="tipo_cuenta" numFmtId="0" hierarchy="31" level="1">
      <sharedItems count="3">
        <s v="DaviPlata"/>
        <s v="EFECTIVO"/>
        <s v="NEQUI"/>
      </sharedItems>
    </cacheField>
    <cacheField name="[transacciones].[fecha (día)].[fecha (día)]" caption="fecha (día)" numFmtId="0" hierarchy="39" level="1">
      <sharedItems count="28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  <s v="9-mar"/>
        <s v="10-mar"/>
        <s v="11-mar"/>
        <s v="12-mar"/>
        <s v="13-mar"/>
        <s v="14-mar"/>
        <s v="15-mar"/>
        <s v="16-mar"/>
        <s v="17-mar"/>
        <s v="18-mar"/>
        <s v="19-mar"/>
        <s v="20-mar"/>
        <s v="21-mar"/>
        <s v="24-mar"/>
        <s v="25-mar"/>
        <s v="26-mar"/>
      </sharedItems>
    </cacheField>
    <cacheField name="[Measures].[Suma de egreso]" caption="Suma de egreso" numFmtId="0" hierarchy="60" level="32767"/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488541666" backgroundQuery="1" createdVersion="8" refreshedVersion="8" minRefreshableVersion="3" recordCount="0" supportSubquery="1" supportAdvancedDrill="1" xr:uid="{00000000-000A-0000-FFFF-FFFF0B000000}">
  <cacheSource type="external" connectionId="10"/>
  <cacheFields count="4">
    <cacheField name="[transacciones].[nombre_transaccion].[nombre_transaccion]" caption="nombre_transaccion" numFmtId="0" hierarchy="30" level="1">
      <sharedItems count="2">
        <s v="BASE"/>
        <s v="VENTA"/>
      </sharedItems>
    </cacheField>
    <cacheField name="[transacciones].[tipo_cuenta].[tipo_cuenta]" caption="tipo_cuenta" numFmtId="0" hierarchy="31" level="1">
      <sharedItems count="3">
        <s v="DaviPlata"/>
        <s v="EFECTIVO"/>
        <s v="NEQUI"/>
      </sharedItems>
    </cacheField>
    <cacheField name="[transacciones].[fecha (día)].[fecha (día)]" caption="fecha (día)" numFmtId="0" hierarchy="39" level="1">
      <sharedItems count="28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  <s v="9-mar"/>
        <s v="10-mar"/>
        <s v="11-mar"/>
        <s v="12-mar"/>
        <s v="13-mar"/>
        <s v="14-mar"/>
        <s v="15-mar"/>
        <s v="16-mar"/>
        <s v="17-mar"/>
        <s v="18-mar"/>
        <s v="19-mar"/>
        <s v="20-mar"/>
        <s v="21-mar"/>
        <s v="24-mar"/>
        <s v="25-mar"/>
        <s v="26-mar"/>
      </sharedItems>
    </cacheField>
    <cacheField name="[Measures].[Suma de entrada]" caption="Suma de entrada" numFmtId="0" hierarchy="58" level="32767"/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489814813" backgroundQuery="1" createdVersion="8" refreshedVersion="8" minRefreshableVersion="3" recordCount="0" supportSubquery="1" supportAdvancedDrill="1" xr:uid="{00000000-000A-0000-FFFF-FFFF09000000}">
  <cacheSource type="external" connectionId="10"/>
  <cacheFields count="4">
    <cacheField name="[transacciones].[nombre_transaccion].[nombre_transaccion]" caption="nombre_transaccion" numFmtId="0" hierarchy="30" level="1">
      <sharedItems count="4">
        <s v="BASE"/>
        <s v="GASTO"/>
        <s v="RETIRO"/>
        <s v="VENTA"/>
      </sharedItems>
    </cacheField>
    <cacheField name="[transacciones].[tipo_cuenta].[tipo_cuenta]" caption="tipo_cuenta" numFmtId="0" hierarchy="31" level="1">
      <sharedItems count="3">
        <s v="DaviPlata"/>
        <s v="EFECTIVO"/>
        <s v="NEQUI"/>
      </sharedItems>
    </cacheField>
    <cacheField name="[transacciones].[fecha (día)].[fecha (día)]" caption="fecha (día)" numFmtId="0" hierarchy="39" level="1">
      <sharedItems count="28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  <s v="9-mar"/>
        <s v="10-mar"/>
        <s v="11-mar"/>
        <s v="12-mar"/>
        <s v="13-mar"/>
        <s v="14-mar"/>
        <s v="15-mar"/>
        <s v="16-mar"/>
        <s v="17-mar"/>
        <s v="18-mar"/>
        <s v="19-mar"/>
        <s v="20-mar"/>
        <s v="21-mar"/>
        <s v="24-mar"/>
        <s v="25-mar"/>
        <s v="26-mar"/>
      </sharedItems>
    </cacheField>
    <cacheField name="[Measures].[Suma de egreso]" caption="Suma de egreso" numFmtId="0" hierarchy="60" level="32767"/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491319445" backgroundQuery="1" createdVersion="8" refreshedVersion="8" minRefreshableVersion="3" recordCount="0" supportSubquery="1" supportAdvancedDrill="1" xr:uid="{00000000-000A-0000-FFFF-FFFF08000000}">
  <cacheSource type="external" connectionId="10"/>
  <cacheFields count="3">
    <cacheField name="[transacciones].[nombre_transaccion].[nombre_transaccion]" caption="nombre_transaccion" numFmtId="0" hierarchy="30" level="1">
      <sharedItems count="1">
        <s v="VENTA"/>
      </sharedItems>
    </cacheField>
    <cacheField name="[transacciones].[tipo_cuenta].[tipo_cuenta]" caption="tipo_cuenta" numFmtId="0" hierarchy="31" level="1">
      <sharedItems count="3">
        <s v="DaviPlata"/>
        <s v="EFECTIVO"/>
        <s v="NEQUI"/>
      </sharedItems>
    </cacheField>
    <cacheField name="[transacciones].[fecha (día)].[fecha (día)]" caption="fecha (día)" numFmtId="0" hierarchy="39" level="1">
      <sharedItems count="28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  <s v="9-mar"/>
        <s v="10-mar"/>
        <s v="11-mar"/>
        <s v="12-mar"/>
        <s v="13-mar"/>
        <s v="14-mar"/>
        <s v="15-mar"/>
        <s v="16-mar"/>
        <s v="17-mar"/>
        <s v="18-mar"/>
        <s v="19-mar"/>
        <s v="20-mar"/>
        <s v="21-mar"/>
        <s v="24-mar"/>
        <s v="25-mar"/>
        <s v="26-mar"/>
      </sharedItems>
    </cacheField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492824077" backgroundQuery="1" createdVersion="8" refreshedVersion="8" minRefreshableVersion="3" recordCount="0" supportSubquery="1" supportAdvancedDrill="1" xr:uid="{00000000-000A-0000-FFFF-FFFF0C000000}">
  <cacheSource type="external" connectionId="10"/>
  <cacheFields count="4">
    <cacheField name="[transacciones].[nombre_transaccion].[nombre_transaccion]" caption="nombre_transaccion" numFmtId="0" hierarchy="30" level="1">
      <sharedItems count="1">
        <s v="VENTA"/>
      </sharedItems>
    </cacheField>
    <cacheField name="[transacciones].[tipo_cuenta].[tipo_cuenta]" caption="tipo_cuenta" numFmtId="0" hierarchy="31" level="1">
      <sharedItems count="3">
        <s v="DaviPlata"/>
        <s v="EFECTIVO"/>
        <s v="NEQUI"/>
      </sharedItems>
    </cacheField>
    <cacheField name="[Measures].[Suma de entrada]" caption="Suma de entrada" numFmtId="0" hierarchy="58" level="32767"/>
    <cacheField name="[transacciones].[fecha (día)].[fecha (día)]" caption="fecha (día)" numFmtId="0" hierarchy="39" level="1">
      <sharedItems count="28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  <s v="9-mar"/>
        <s v="10-mar"/>
        <s v="11-mar"/>
        <s v="12-mar"/>
        <s v="13-mar"/>
        <s v="14-mar"/>
        <s v="15-mar"/>
        <s v="16-mar"/>
        <s v="17-mar"/>
        <s v="18-mar"/>
        <s v="19-mar"/>
        <s v="20-mar"/>
        <s v="21-mar"/>
        <s v="24-mar"/>
        <s v="25-mar"/>
        <s v="26-mar"/>
      </sharedItems>
    </cacheField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494097224" backgroundQuery="1" createdVersion="8" refreshedVersion="8" minRefreshableVersion="3" recordCount="0" supportSubquery="1" supportAdvancedDrill="1" xr:uid="{00000000-000A-0000-FFFF-FFFF0D000000}">
  <cacheSource type="external" connectionId="10"/>
  <cacheFields count="4">
    <cacheField name="[transacciones].[nombre_transaccion].[nombre_transaccion]" caption="nombre_transaccion" numFmtId="0" hierarchy="30" level="1">
      <sharedItems count="1">
        <s v="VENTA"/>
      </sharedItems>
    </cacheField>
    <cacheField name="[transacciones].[tipo_cuenta].[tipo_cuenta]" caption="tipo_cuenta" numFmtId="0" hierarchy="31" level="1">
      <sharedItems count="3">
        <s v="DaviPlata"/>
        <s v="EFECTIVO"/>
        <s v="NEQUI"/>
      </sharedItems>
    </cacheField>
    <cacheField name="[transacciones].[fecha (día)].[fecha (día)]" caption="fecha (día)" numFmtId="0" hierarchy="39" level="1">
      <sharedItems count="28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  <s v="9-mar"/>
        <s v="10-mar"/>
        <s v="11-mar"/>
        <s v="12-mar"/>
        <s v="13-mar"/>
        <s v="14-mar"/>
        <s v="15-mar"/>
        <s v="16-mar"/>
        <s v="17-mar"/>
        <s v="18-mar"/>
        <s v="19-mar"/>
        <s v="20-mar"/>
        <s v="21-mar"/>
        <s v="24-mar"/>
        <s v="25-mar"/>
        <s v="26-mar"/>
      </sharedItems>
    </cacheField>
    <cacheField name="[Measures].[Suma de egreso]" caption="Suma de egreso" numFmtId="0" hierarchy="60" level="32767"/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495601855" backgroundQuery="1" createdVersion="8" refreshedVersion="8" minRefreshableVersion="3" recordCount="0" supportSubquery="1" supportAdvancedDrill="1" xr:uid="{77893704-FA97-4192-9F27-00D164758CAA}">
  <cacheSource type="external" connectionId="10"/>
  <cacheFields count="6">
    <cacheField name="[transacciones].[nombre_transaccion].[nombre_transaccion]" caption="nombre_transaccion" numFmtId="0" hierarchy="30" level="1">
      <sharedItems containsSemiMixedTypes="0" containsNonDate="0" containsString="0"/>
    </cacheField>
    <cacheField name="[transacciones].[tipo_cuenta].[tipo_cuenta]" caption="tipo_cuenta" numFmtId="0" hierarchy="31" level="1">
      <sharedItems containsSemiMixedTypes="0" containsNonDate="0" containsString="0"/>
    </cacheField>
    <cacheField name="[Measures].[Suma de entrada]" caption="Suma de entrada" numFmtId="0" hierarchy="58" level="32767"/>
    <cacheField name="[transacciones].[fecha (día)].[fecha (día)]" caption="fecha (día)" numFmtId="0" hierarchy="39" level="1">
      <sharedItems count="28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  <s v="9-mar"/>
        <s v="10-mar"/>
        <s v="11-mar"/>
        <s v="12-mar"/>
        <s v="13-mar"/>
        <s v="14-mar"/>
        <s v="15-mar"/>
        <s v="16-mar"/>
        <s v="17-mar"/>
        <s v="18-mar"/>
        <s v="19-mar"/>
        <s v="20-mar"/>
        <s v="21-mar"/>
        <s v="24-mar"/>
        <s v="25-mar"/>
        <s v="26-mar"/>
      </sharedItems>
    </cacheField>
    <cacheField name="[transacciones].[id_transaccion].[id_transaccion]" caption="id_transaccion" numFmtId="0" hierarchy="29" level="1">
      <sharedItems containsSemiMixedTypes="0" containsString="0" containsNumber="1" containsInteger="1" minValue="8" maxValue="524" count="339">
        <n v="8"/>
        <n v="9"/>
        <n v="12"/>
        <n v="13"/>
        <n v="16"/>
        <n v="17"/>
        <n v="18"/>
        <n v="19"/>
        <n v="21"/>
        <n v="22"/>
        <n v="23"/>
        <n v="24"/>
        <n v="25"/>
        <n v="26"/>
        <n v="32"/>
        <n v="33"/>
        <n v="34"/>
        <n v="35"/>
        <n v="36"/>
        <n v="37"/>
        <n v="38"/>
        <n v="42"/>
        <n v="44"/>
        <n v="45"/>
        <n v="46"/>
        <n v="47"/>
        <n v="48"/>
        <n v="49"/>
        <n v="50"/>
        <n v="51"/>
        <n v="52"/>
        <n v="54"/>
        <n v="55"/>
        <n v="56"/>
        <n v="57"/>
        <n v="58"/>
        <n v="59"/>
        <n v="61"/>
        <n v="62"/>
        <n v="63"/>
        <n v="64"/>
        <n v="65"/>
        <n v="66"/>
        <n v="67"/>
        <n v="68"/>
        <n v="69"/>
        <n v="70"/>
        <n v="71"/>
        <n v="72"/>
        <n v="73"/>
        <n v="51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8"/>
        <n v="99"/>
        <n v="100"/>
        <n v="101"/>
        <n v="102"/>
        <n v="103"/>
        <n v="104"/>
        <n v="105"/>
        <n v="106"/>
        <n v="107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35"/>
        <n v="136"/>
        <n v="137"/>
        <n v="138"/>
        <n v="140"/>
        <n v="142"/>
        <n v="143"/>
        <n v="144"/>
        <n v="145"/>
        <n v="147"/>
        <n v="149"/>
        <n v="150"/>
        <n v="151"/>
        <n v="152"/>
        <n v="153"/>
        <n v="154"/>
        <n v="155"/>
        <n v="524"/>
        <n v="156"/>
        <n v="157"/>
        <n v="159"/>
        <n v="160"/>
        <n v="161"/>
        <n v="162"/>
        <n v="163"/>
        <n v="171"/>
        <n v="172"/>
        <n v="173"/>
        <n v="174"/>
        <n v="178"/>
        <n v="179"/>
        <n v="180"/>
        <n v="182"/>
        <n v="183"/>
        <n v="184"/>
        <n v="185"/>
        <n v="186"/>
        <n v="187"/>
        <n v="189"/>
        <n v="192"/>
        <n v="193"/>
        <n v="195"/>
        <n v="212"/>
        <n v="213"/>
        <n v="214"/>
        <n v="215"/>
        <n v="216"/>
        <n v="217"/>
        <n v="218"/>
        <n v="220"/>
        <n v="221"/>
        <n v="222"/>
        <n v="224"/>
        <n v="225"/>
        <n v="198"/>
        <n v="199"/>
        <n v="200"/>
        <n v="201"/>
        <n v="202"/>
        <n v="203"/>
        <n v="205"/>
        <n v="206"/>
        <n v="207"/>
        <n v="235"/>
        <n v="236"/>
        <n v="237"/>
        <n v="238"/>
        <n v="239"/>
        <n v="241"/>
        <n v="242"/>
        <n v="246"/>
        <n v="247"/>
        <n v="248"/>
        <n v="249"/>
        <n v="251"/>
        <n v="253"/>
        <n v="254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80"/>
        <n v="281"/>
        <n v="290"/>
        <n v="291"/>
        <n v="292"/>
        <n v="293"/>
        <n v="294"/>
        <n v="296"/>
        <n v="299"/>
        <n v="301"/>
        <n v="302"/>
        <n v="303"/>
        <n v="327"/>
        <n v="328"/>
        <n v="329"/>
        <n v="330"/>
        <n v="331"/>
        <n v="332"/>
        <n v="333"/>
        <n v="304"/>
        <n v="305"/>
        <n v="306"/>
        <n v="307"/>
        <n v="308"/>
        <n v="309"/>
        <n v="310"/>
        <n v="311"/>
        <n v="312"/>
        <n v="313"/>
        <n v="314"/>
        <n v="315"/>
        <n v="317"/>
        <n v="318"/>
        <n v="338"/>
        <n v="339"/>
        <n v="340"/>
        <n v="341"/>
        <n v="342"/>
        <n v="343"/>
        <n v="344"/>
        <n v="522"/>
        <n v="370"/>
        <n v="371"/>
        <n v="372"/>
        <n v="373"/>
        <n v="374"/>
        <n v="375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83"/>
        <n v="384"/>
        <n v="385"/>
        <n v="386"/>
        <n v="388"/>
        <n v="389"/>
        <n v="392"/>
        <n v="393"/>
        <n v="394"/>
        <n v="395"/>
        <n v="396"/>
        <n v="397"/>
        <n v="404"/>
        <n v="405"/>
        <n v="407"/>
        <n v="408"/>
        <n v="410"/>
        <n v="412"/>
        <n v="413"/>
        <n v="414"/>
        <n v="416"/>
        <n v="417"/>
        <n v="419"/>
        <n v="420"/>
        <n v="421"/>
        <n v="422"/>
        <n v="423"/>
        <n v="424"/>
        <n v="425"/>
        <n v="426"/>
        <n v="427"/>
        <n v="432"/>
        <n v="433"/>
        <n v="435"/>
        <n v="436"/>
        <n v="437"/>
        <n v="438"/>
        <n v="439"/>
        <n v="441"/>
        <n v="442"/>
        <n v="445"/>
        <n v="446"/>
        <n v="447"/>
        <n v="456"/>
        <n v="500"/>
        <n v="501"/>
        <n v="502"/>
        <n v="503"/>
        <n v="504"/>
        <n v="505"/>
        <n v="506"/>
        <n v="507"/>
        <n v="508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4"/>
        <n v="476"/>
        <n v="480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</sharedItems>
      <extLst>
        <ext xmlns:x15="http://schemas.microsoft.com/office/spreadsheetml/2010/11/main" uri="{4F2E5C28-24EA-4eb8-9CBF-B6C8F9C3D259}">
          <x15:cachedUniqueNames>
            <x15:cachedUniqueName index="0" name="[transacciones].[id_transaccion].&amp;[8]"/>
            <x15:cachedUniqueName index="1" name="[transacciones].[id_transaccion].&amp;[9]"/>
            <x15:cachedUniqueName index="2" name="[transacciones].[id_transaccion].&amp;[12]"/>
            <x15:cachedUniqueName index="3" name="[transacciones].[id_transaccion].&amp;[13]"/>
            <x15:cachedUniqueName index="4" name="[transacciones].[id_transaccion].&amp;[16]"/>
            <x15:cachedUniqueName index="5" name="[transacciones].[id_transaccion].&amp;[17]"/>
            <x15:cachedUniqueName index="6" name="[transacciones].[id_transaccion].&amp;[18]"/>
            <x15:cachedUniqueName index="7" name="[transacciones].[id_transaccion].&amp;[19]"/>
            <x15:cachedUniqueName index="8" name="[transacciones].[id_transaccion].&amp;[21]"/>
            <x15:cachedUniqueName index="9" name="[transacciones].[id_transaccion].&amp;[22]"/>
            <x15:cachedUniqueName index="10" name="[transacciones].[id_transaccion].&amp;[23]"/>
            <x15:cachedUniqueName index="11" name="[transacciones].[id_transaccion].&amp;[24]"/>
            <x15:cachedUniqueName index="12" name="[transacciones].[id_transaccion].&amp;[25]"/>
            <x15:cachedUniqueName index="13" name="[transacciones].[id_transaccion].&amp;[26]"/>
            <x15:cachedUniqueName index="14" name="[transacciones].[id_transaccion].&amp;[32]"/>
            <x15:cachedUniqueName index="15" name="[transacciones].[id_transaccion].&amp;[33]"/>
            <x15:cachedUniqueName index="16" name="[transacciones].[id_transaccion].&amp;[34]"/>
            <x15:cachedUniqueName index="17" name="[transacciones].[id_transaccion].&amp;[35]"/>
            <x15:cachedUniqueName index="18" name="[transacciones].[id_transaccion].&amp;[36]"/>
            <x15:cachedUniqueName index="19" name="[transacciones].[id_transaccion].&amp;[37]"/>
            <x15:cachedUniqueName index="20" name="[transacciones].[id_transaccion].&amp;[38]"/>
            <x15:cachedUniqueName index="21" name="[transacciones].[id_transaccion].&amp;[42]"/>
            <x15:cachedUniqueName index="22" name="[transacciones].[id_transaccion].&amp;[44]"/>
            <x15:cachedUniqueName index="23" name="[transacciones].[id_transaccion].&amp;[45]"/>
            <x15:cachedUniqueName index="24" name="[transacciones].[id_transaccion].&amp;[46]"/>
            <x15:cachedUniqueName index="25" name="[transacciones].[id_transaccion].&amp;[47]"/>
            <x15:cachedUniqueName index="26" name="[transacciones].[id_transaccion].&amp;[48]"/>
            <x15:cachedUniqueName index="27" name="[transacciones].[id_transaccion].&amp;[49]"/>
            <x15:cachedUniqueName index="28" name="[transacciones].[id_transaccion].&amp;[50]"/>
            <x15:cachedUniqueName index="29" name="[transacciones].[id_transaccion].&amp;[51]"/>
            <x15:cachedUniqueName index="30" name="[transacciones].[id_transaccion].&amp;[52]"/>
            <x15:cachedUniqueName index="31" name="[transacciones].[id_transaccion].&amp;[54]"/>
            <x15:cachedUniqueName index="32" name="[transacciones].[id_transaccion].&amp;[55]"/>
            <x15:cachedUniqueName index="33" name="[transacciones].[id_transaccion].&amp;[56]"/>
            <x15:cachedUniqueName index="34" name="[transacciones].[id_transaccion].&amp;[57]"/>
            <x15:cachedUniqueName index="35" name="[transacciones].[id_transaccion].&amp;[58]"/>
            <x15:cachedUniqueName index="36" name="[transacciones].[id_transaccion].&amp;[59]"/>
            <x15:cachedUniqueName index="37" name="[transacciones].[id_transaccion].&amp;[61]"/>
            <x15:cachedUniqueName index="38" name="[transacciones].[id_transaccion].&amp;[62]"/>
            <x15:cachedUniqueName index="39" name="[transacciones].[id_transaccion].&amp;[63]"/>
            <x15:cachedUniqueName index="40" name="[transacciones].[id_transaccion].&amp;[64]"/>
            <x15:cachedUniqueName index="41" name="[transacciones].[id_transaccion].&amp;[65]"/>
            <x15:cachedUniqueName index="42" name="[transacciones].[id_transaccion].&amp;[66]"/>
            <x15:cachedUniqueName index="43" name="[transacciones].[id_transaccion].&amp;[67]"/>
            <x15:cachedUniqueName index="44" name="[transacciones].[id_transaccion].&amp;[68]"/>
            <x15:cachedUniqueName index="45" name="[transacciones].[id_transaccion].&amp;[69]"/>
            <x15:cachedUniqueName index="46" name="[transacciones].[id_transaccion].&amp;[70]"/>
            <x15:cachedUniqueName index="47" name="[transacciones].[id_transaccion].&amp;[71]"/>
            <x15:cachedUniqueName index="48" name="[transacciones].[id_transaccion].&amp;[72]"/>
            <x15:cachedUniqueName index="49" name="[transacciones].[id_transaccion].&amp;[73]"/>
            <x15:cachedUniqueName index="50" name="[transacciones].[id_transaccion].&amp;[516]"/>
            <x15:cachedUniqueName index="51" name="[transacciones].[id_transaccion].&amp;[77]"/>
            <x15:cachedUniqueName index="52" name="[transacciones].[id_transaccion].&amp;[78]"/>
            <x15:cachedUniqueName index="53" name="[transacciones].[id_transaccion].&amp;[79]"/>
            <x15:cachedUniqueName index="54" name="[transacciones].[id_transaccion].&amp;[80]"/>
            <x15:cachedUniqueName index="55" name="[transacciones].[id_transaccion].&amp;[81]"/>
            <x15:cachedUniqueName index="56" name="[transacciones].[id_transaccion].&amp;[82]"/>
            <x15:cachedUniqueName index="57" name="[transacciones].[id_transaccion].&amp;[83]"/>
            <x15:cachedUniqueName index="58" name="[transacciones].[id_transaccion].&amp;[84]"/>
            <x15:cachedUniqueName index="59" name="[transacciones].[id_transaccion].&amp;[85]"/>
            <x15:cachedUniqueName index="60" name="[transacciones].[id_transaccion].&amp;[86]"/>
            <x15:cachedUniqueName index="61" name="[transacciones].[id_transaccion].&amp;[87]"/>
            <x15:cachedUniqueName index="62" name="[transacciones].[id_transaccion].&amp;[88]"/>
            <x15:cachedUniqueName index="63" name="[transacciones].[id_transaccion].&amp;[89]"/>
            <x15:cachedUniqueName index="64" name="[transacciones].[id_transaccion].&amp;[90]"/>
            <x15:cachedUniqueName index="65" name="[transacciones].[id_transaccion].&amp;[91]"/>
            <x15:cachedUniqueName index="66" name="[transacciones].[id_transaccion].&amp;[98]"/>
            <x15:cachedUniqueName index="67" name="[transacciones].[id_transaccion].&amp;[99]"/>
            <x15:cachedUniqueName index="68" name="[transacciones].[id_transaccion].&amp;[100]"/>
            <x15:cachedUniqueName index="69" name="[transacciones].[id_transaccion].&amp;[101]"/>
            <x15:cachedUniqueName index="70" name="[transacciones].[id_transaccion].&amp;[102]"/>
            <x15:cachedUniqueName index="71" name="[transacciones].[id_transaccion].&amp;[103]"/>
            <x15:cachedUniqueName index="72" name="[transacciones].[id_transaccion].&amp;[104]"/>
            <x15:cachedUniqueName index="73" name="[transacciones].[id_transaccion].&amp;[105]"/>
            <x15:cachedUniqueName index="74" name="[transacciones].[id_transaccion].&amp;[106]"/>
            <x15:cachedUniqueName index="75" name="[transacciones].[id_transaccion].&amp;[107]"/>
            <x15:cachedUniqueName index="76" name="[transacciones].[id_transaccion].&amp;[114]"/>
            <x15:cachedUniqueName index="77" name="[transacciones].[id_transaccion].&amp;[115]"/>
            <x15:cachedUniqueName index="78" name="[transacciones].[id_transaccion].&amp;[116]"/>
            <x15:cachedUniqueName index="79" name="[transacciones].[id_transaccion].&amp;[117]"/>
            <x15:cachedUniqueName index="80" name="[transacciones].[id_transaccion].&amp;[118]"/>
            <x15:cachedUniqueName index="81" name="[transacciones].[id_transaccion].&amp;[119]"/>
            <x15:cachedUniqueName index="82" name="[transacciones].[id_transaccion].&amp;[120]"/>
            <x15:cachedUniqueName index="83" name="[transacciones].[id_transaccion].&amp;[121]"/>
            <x15:cachedUniqueName index="84" name="[transacciones].[id_transaccion].&amp;[122]"/>
            <x15:cachedUniqueName index="85" name="[transacciones].[id_transaccion].&amp;[123]"/>
            <x15:cachedUniqueName index="86" name="[transacciones].[id_transaccion].&amp;[124]"/>
            <x15:cachedUniqueName index="87" name="[transacciones].[id_transaccion].&amp;[125]"/>
            <x15:cachedUniqueName index="88" name="[transacciones].[id_transaccion].&amp;[126]"/>
            <x15:cachedUniqueName index="89" name="[transacciones].[id_transaccion].&amp;[127]"/>
            <x15:cachedUniqueName index="90" name="[transacciones].[id_transaccion].&amp;[128]"/>
            <x15:cachedUniqueName index="91" name="[transacciones].[id_transaccion].&amp;[135]"/>
            <x15:cachedUniqueName index="92" name="[transacciones].[id_transaccion].&amp;[136]"/>
            <x15:cachedUniqueName index="93" name="[transacciones].[id_transaccion].&amp;[137]"/>
            <x15:cachedUniqueName index="94" name="[transacciones].[id_transaccion].&amp;[138]"/>
            <x15:cachedUniqueName index="95" name="[transacciones].[id_transaccion].&amp;[140]"/>
            <x15:cachedUniqueName index="96" name="[transacciones].[id_transaccion].&amp;[142]"/>
            <x15:cachedUniqueName index="97" name="[transacciones].[id_transaccion].&amp;[143]"/>
            <x15:cachedUniqueName index="98" name="[transacciones].[id_transaccion].&amp;[144]"/>
            <x15:cachedUniqueName index="99" name="[transacciones].[id_transaccion].&amp;[145]"/>
            <x15:cachedUniqueName index="100" name="[transacciones].[id_transaccion].&amp;[147]"/>
            <x15:cachedUniqueName index="101" name="[transacciones].[id_transaccion].&amp;[149]"/>
            <x15:cachedUniqueName index="102" name="[transacciones].[id_transaccion].&amp;[150]"/>
            <x15:cachedUniqueName index="103" name="[transacciones].[id_transaccion].&amp;[151]"/>
            <x15:cachedUniqueName index="104" name="[transacciones].[id_transaccion].&amp;[152]"/>
            <x15:cachedUniqueName index="105" name="[transacciones].[id_transaccion].&amp;[153]"/>
            <x15:cachedUniqueName index="106" name="[transacciones].[id_transaccion].&amp;[154]"/>
            <x15:cachedUniqueName index="107" name="[transacciones].[id_transaccion].&amp;[155]"/>
            <x15:cachedUniqueName index="108" name="[transacciones].[id_transaccion].&amp;[524]"/>
            <x15:cachedUniqueName index="109" name="[transacciones].[id_transaccion].&amp;[156]"/>
            <x15:cachedUniqueName index="110" name="[transacciones].[id_transaccion].&amp;[157]"/>
            <x15:cachedUniqueName index="111" name="[transacciones].[id_transaccion].&amp;[159]"/>
            <x15:cachedUniqueName index="112" name="[transacciones].[id_transaccion].&amp;[160]"/>
            <x15:cachedUniqueName index="113" name="[transacciones].[id_transaccion].&amp;[161]"/>
            <x15:cachedUniqueName index="114" name="[transacciones].[id_transaccion].&amp;[162]"/>
            <x15:cachedUniqueName index="115" name="[transacciones].[id_transaccion].&amp;[163]"/>
            <x15:cachedUniqueName index="116" name="[transacciones].[id_transaccion].&amp;[171]"/>
            <x15:cachedUniqueName index="117" name="[transacciones].[id_transaccion].&amp;[172]"/>
            <x15:cachedUniqueName index="118" name="[transacciones].[id_transaccion].&amp;[173]"/>
            <x15:cachedUniqueName index="119" name="[transacciones].[id_transaccion].&amp;[174]"/>
            <x15:cachedUniqueName index="120" name="[transacciones].[id_transaccion].&amp;[178]"/>
            <x15:cachedUniqueName index="121" name="[transacciones].[id_transaccion].&amp;[179]"/>
            <x15:cachedUniqueName index="122" name="[transacciones].[id_transaccion].&amp;[180]"/>
            <x15:cachedUniqueName index="123" name="[transacciones].[id_transaccion].&amp;[182]"/>
            <x15:cachedUniqueName index="124" name="[transacciones].[id_transaccion].&amp;[183]"/>
            <x15:cachedUniqueName index="125" name="[transacciones].[id_transaccion].&amp;[184]"/>
            <x15:cachedUniqueName index="126" name="[transacciones].[id_transaccion].&amp;[185]"/>
            <x15:cachedUniqueName index="127" name="[transacciones].[id_transaccion].&amp;[186]"/>
            <x15:cachedUniqueName index="128" name="[transacciones].[id_transaccion].&amp;[187]"/>
            <x15:cachedUniqueName index="129" name="[transacciones].[id_transaccion].&amp;[189]"/>
            <x15:cachedUniqueName index="130" name="[transacciones].[id_transaccion].&amp;[192]"/>
            <x15:cachedUniqueName index="131" name="[transacciones].[id_transaccion].&amp;[193]"/>
            <x15:cachedUniqueName index="132" name="[transacciones].[id_transaccion].&amp;[195]"/>
            <x15:cachedUniqueName index="133" name="[transacciones].[id_transaccion].&amp;[212]"/>
            <x15:cachedUniqueName index="134" name="[transacciones].[id_transaccion].&amp;[213]"/>
            <x15:cachedUniqueName index="135" name="[transacciones].[id_transaccion].&amp;[214]"/>
            <x15:cachedUniqueName index="136" name="[transacciones].[id_transaccion].&amp;[215]"/>
            <x15:cachedUniqueName index="137" name="[transacciones].[id_transaccion].&amp;[216]"/>
            <x15:cachedUniqueName index="138" name="[transacciones].[id_transaccion].&amp;[217]"/>
            <x15:cachedUniqueName index="139" name="[transacciones].[id_transaccion].&amp;[218]"/>
            <x15:cachedUniqueName index="140" name="[transacciones].[id_transaccion].&amp;[220]"/>
            <x15:cachedUniqueName index="141" name="[transacciones].[id_transaccion].&amp;[221]"/>
            <x15:cachedUniqueName index="142" name="[transacciones].[id_transaccion].&amp;[222]"/>
            <x15:cachedUniqueName index="143" name="[transacciones].[id_transaccion].&amp;[224]"/>
            <x15:cachedUniqueName index="144" name="[transacciones].[id_transaccion].&amp;[225]"/>
            <x15:cachedUniqueName index="145" name="[transacciones].[id_transaccion].&amp;[198]"/>
            <x15:cachedUniqueName index="146" name="[transacciones].[id_transaccion].&amp;[199]"/>
            <x15:cachedUniqueName index="147" name="[transacciones].[id_transaccion].&amp;[200]"/>
            <x15:cachedUniqueName index="148" name="[transacciones].[id_transaccion].&amp;[201]"/>
            <x15:cachedUniqueName index="149" name="[transacciones].[id_transaccion].&amp;[202]"/>
            <x15:cachedUniqueName index="150" name="[transacciones].[id_transaccion].&amp;[203]"/>
            <x15:cachedUniqueName index="151" name="[transacciones].[id_transaccion].&amp;[205]"/>
            <x15:cachedUniqueName index="152" name="[transacciones].[id_transaccion].&amp;[206]"/>
            <x15:cachedUniqueName index="153" name="[transacciones].[id_transaccion].&amp;[207]"/>
            <x15:cachedUniqueName index="154" name="[transacciones].[id_transaccion].&amp;[235]"/>
            <x15:cachedUniqueName index="155" name="[transacciones].[id_transaccion].&amp;[236]"/>
            <x15:cachedUniqueName index="156" name="[transacciones].[id_transaccion].&amp;[237]"/>
            <x15:cachedUniqueName index="157" name="[transacciones].[id_transaccion].&amp;[238]"/>
            <x15:cachedUniqueName index="158" name="[transacciones].[id_transaccion].&amp;[239]"/>
            <x15:cachedUniqueName index="159" name="[transacciones].[id_transaccion].&amp;[241]"/>
            <x15:cachedUniqueName index="160" name="[transacciones].[id_transaccion].&amp;[242]"/>
            <x15:cachedUniqueName index="161" name="[transacciones].[id_transaccion].&amp;[246]"/>
            <x15:cachedUniqueName index="162" name="[transacciones].[id_transaccion].&amp;[247]"/>
            <x15:cachedUniqueName index="163" name="[transacciones].[id_transaccion].&amp;[248]"/>
            <x15:cachedUniqueName index="164" name="[transacciones].[id_transaccion].&amp;[249]"/>
            <x15:cachedUniqueName index="165" name="[transacciones].[id_transaccion].&amp;[251]"/>
            <x15:cachedUniqueName index="166" name="[transacciones].[id_transaccion].&amp;[253]"/>
            <x15:cachedUniqueName index="167" name="[transacciones].[id_transaccion].&amp;[254]"/>
            <x15:cachedUniqueName index="168" name="[transacciones].[id_transaccion].&amp;[258]"/>
            <x15:cachedUniqueName index="169" name="[transacciones].[id_transaccion].&amp;[259]"/>
            <x15:cachedUniqueName index="170" name="[transacciones].[id_transaccion].&amp;[260]"/>
            <x15:cachedUniqueName index="171" name="[transacciones].[id_transaccion].&amp;[261]"/>
            <x15:cachedUniqueName index="172" name="[transacciones].[id_transaccion].&amp;[262]"/>
            <x15:cachedUniqueName index="173" name="[transacciones].[id_transaccion].&amp;[263]"/>
            <x15:cachedUniqueName index="174" name="[transacciones].[id_transaccion].&amp;[264]"/>
            <x15:cachedUniqueName index="175" name="[transacciones].[id_transaccion].&amp;[265]"/>
            <x15:cachedUniqueName index="176" name="[transacciones].[id_transaccion].&amp;[266]"/>
            <x15:cachedUniqueName index="177" name="[transacciones].[id_transaccion].&amp;[267]"/>
            <x15:cachedUniqueName index="178" name="[transacciones].[id_transaccion].&amp;[268]"/>
            <x15:cachedUniqueName index="179" name="[transacciones].[id_transaccion].&amp;[269]"/>
            <x15:cachedUniqueName index="180" name="[transacciones].[id_transaccion].&amp;[270]"/>
            <x15:cachedUniqueName index="181" name="[transacciones].[id_transaccion].&amp;[271]"/>
            <x15:cachedUniqueName index="182" name="[transacciones].[id_transaccion].&amp;[272]"/>
            <x15:cachedUniqueName index="183" name="[transacciones].[id_transaccion].&amp;[273]"/>
            <x15:cachedUniqueName index="184" name="[transacciones].[id_transaccion].&amp;[274]"/>
            <x15:cachedUniqueName index="185" name="[transacciones].[id_transaccion].&amp;[275]"/>
            <x15:cachedUniqueName index="186" name="[transacciones].[id_transaccion].&amp;[276]"/>
            <x15:cachedUniqueName index="187" name="[transacciones].[id_transaccion].&amp;[277]"/>
            <x15:cachedUniqueName index="188" name="[transacciones].[id_transaccion].&amp;[278]"/>
            <x15:cachedUniqueName index="189" name="[transacciones].[id_transaccion].&amp;[280]"/>
            <x15:cachedUniqueName index="190" name="[transacciones].[id_transaccion].&amp;[281]"/>
            <x15:cachedUniqueName index="191" name="[transacciones].[id_transaccion].&amp;[290]"/>
            <x15:cachedUniqueName index="192" name="[transacciones].[id_transaccion].&amp;[291]"/>
            <x15:cachedUniqueName index="193" name="[transacciones].[id_transaccion].&amp;[292]"/>
            <x15:cachedUniqueName index="194" name="[transacciones].[id_transaccion].&amp;[293]"/>
            <x15:cachedUniqueName index="195" name="[transacciones].[id_transaccion].&amp;[294]"/>
            <x15:cachedUniqueName index="196" name="[transacciones].[id_transaccion].&amp;[296]"/>
            <x15:cachedUniqueName index="197" name="[transacciones].[id_transaccion].&amp;[299]"/>
            <x15:cachedUniqueName index="198" name="[transacciones].[id_transaccion].&amp;[301]"/>
            <x15:cachedUniqueName index="199" name="[transacciones].[id_transaccion].&amp;[302]"/>
            <x15:cachedUniqueName index="200" name="[transacciones].[id_transaccion].&amp;[303]"/>
            <x15:cachedUniqueName index="201" name="[transacciones].[id_transaccion].&amp;[327]"/>
            <x15:cachedUniqueName index="202" name="[transacciones].[id_transaccion].&amp;[328]"/>
            <x15:cachedUniqueName index="203" name="[transacciones].[id_transaccion].&amp;[329]"/>
            <x15:cachedUniqueName index="204" name="[transacciones].[id_transaccion].&amp;[330]"/>
            <x15:cachedUniqueName index="205" name="[transacciones].[id_transaccion].&amp;[331]"/>
            <x15:cachedUniqueName index="206" name="[transacciones].[id_transaccion].&amp;[332]"/>
            <x15:cachedUniqueName index="207" name="[transacciones].[id_transaccion].&amp;[333]"/>
            <x15:cachedUniqueName index="208" name="[transacciones].[id_transaccion].&amp;[304]"/>
            <x15:cachedUniqueName index="209" name="[transacciones].[id_transaccion].&amp;[305]"/>
            <x15:cachedUniqueName index="210" name="[transacciones].[id_transaccion].&amp;[306]"/>
            <x15:cachedUniqueName index="211" name="[transacciones].[id_transaccion].&amp;[307]"/>
            <x15:cachedUniqueName index="212" name="[transacciones].[id_transaccion].&amp;[308]"/>
            <x15:cachedUniqueName index="213" name="[transacciones].[id_transaccion].&amp;[309]"/>
            <x15:cachedUniqueName index="214" name="[transacciones].[id_transaccion].&amp;[310]"/>
            <x15:cachedUniqueName index="215" name="[transacciones].[id_transaccion].&amp;[311]"/>
            <x15:cachedUniqueName index="216" name="[transacciones].[id_transaccion].&amp;[312]"/>
            <x15:cachedUniqueName index="217" name="[transacciones].[id_transaccion].&amp;[313]"/>
            <x15:cachedUniqueName index="218" name="[transacciones].[id_transaccion].&amp;[314]"/>
            <x15:cachedUniqueName index="219" name="[transacciones].[id_transaccion].&amp;[315]"/>
            <x15:cachedUniqueName index="220" name="[transacciones].[id_transaccion].&amp;[317]"/>
            <x15:cachedUniqueName index="221" name="[transacciones].[id_transaccion].&amp;[318]"/>
            <x15:cachedUniqueName index="222" name="[transacciones].[id_transaccion].&amp;[338]"/>
            <x15:cachedUniqueName index="223" name="[transacciones].[id_transaccion].&amp;[339]"/>
            <x15:cachedUniqueName index="224" name="[transacciones].[id_transaccion].&amp;[340]"/>
            <x15:cachedUniqueName index="225" name="[transacciones].[id_transaccion].&amp;[341]"/>
            <x15:cachedUniqueName index="226" name="[transacciones].[id_transaccion].&amp;[342]"/>
            <x15:cachedUniqueName index="227" name="[transacciones].[id_transaccion].&amp;[343]"/>
            <x15:cachedUniqueName index="228" name="[transacciones].[id_transaccion].&amp;[344]"/>
            <x15:cachedUniqueName index="229" name="[transacciones].[id_transaccion].&amp;[522]"/>
            <x15:cachedUniqueName index="230" name="[transacciones].[id_transaccion].&amp;[370]"/>
            <x15:cachedUniqueName index="231" name="[transacciones].[id_transaccion].&amp;[371]"/>
            <x15:cachedUniqueName index="232" name="[transacciones].[id_transaccion].&amp;[372]"/>
            <x15:cachedUniqueName index="233" name="[transacciones].[id_transaccion].&amp;[373]"/>
            <x15:cachedUniqueName index="234" name="[transacciones].[id_transaccion].&amp;[374]"/>
            <x15:cachedUniqueName index="235" name="[transacciones].[id_transaccion].&amp;[375]"/>
            <x15:cachedUniqueName index="236" name="[transacciones].[id_transaccion].&amp;[349]"/>
            <x15:cachedUniqueName index="237" name="[transacciones].[id_transaccion].&amp;[350]"/>
            <x15:cachedUniqueName index="238" name="[transacciones].[id_transaccion].&amp;[351]"/>
            <x15:cachedUniqueName index="239" name="[transacciones].[id_transaccion].&amp;[352]"/>
            <x15:cachedUniqueName index="240" name="[transacciones].[id_transaccion].&amp;[353]"/>
            <x15:cachedUniqueName index="241" name="[transacciones].[id_transaccion].&amp;[354]"/>
            <x15:cachedUniqueName index="242" name="[transacciones].[id_transaccion].&amp;[355]"/>
            <x15:cachedUniqueName index="243" name="[transacciones].[id_transaccion].&amp;[356]"/>
            <x15:cachedUniqueName index="244" name="[transacciones].[id_transaccion].&amp;[357]"/>
            <x15:cachedUniqueName index="245" name="[transacciones].[id_transaccion].&amp;[358]"/>
            <x15:cachedUniqueName index="246" name="[transacciones].[id_transaccion].&amp;[359]"/>
            <x15:cachedUniqueName index="247" name="[transacciones].[id_transaccion].&amp;[360]"/>
            <x15:cachedUniqueName index="248" name="[transacciones].[id_transaccion].&amp;[361]"/>
            <x15:cachedUniqueName index="249" name="[transacciones].[id_transaccion].&amp;[362]"/>
            <x15:cachedUniqueName index="250" name="[transacciones].[id_transaccion].&amp;[363]"/>
            <x15:cachedUniqueName index="251" name="[transacciones].[id_transaccion].&amp;[364]"/>
            <x15:cachedUniqueName index="252" name="[transacciones].[id_transaccion].&amp;[365]"/>
            <x15:cachedUniqueName index="253" name="[transacciones].[id_transaccion].&amp;[383]"/>
            <x15:cachedUniqueName index="254" name="[transacciones].[id_transaccion].&amp;[384]"/>
            <x15:cachedUniqueName index="255" name="[transacciones].[id_transaccion].&amp;[385]"/>
            <x15:cachedUniqueName index="256" name="[transacciones].[id_transaccion].&amp;[386]"/>
            <x15:cachedUniqueName index="257" name="[transacciones].[id_transaccion].&amp;[388]"/>
            <x15:cachedUniqueName index="258" name="[transacciones].[id_transaccion].&amp;[389]"/>
            <x15:cachedUniqueName index="259" name="[transacciones].[id_transaccion].&amp;[392]"/>
            <x15:cachedUniqueName index="260" name="[transacciones].[id_transaccion].&amp;[393]"/>
            <x15:cachedUniqueName index="261" name="[transacciones].[id_transaccion].&amp;[394]"/>
            <x15:cachedUniqueName index="262" name="[transacciones].[id_transaccion].&amp;[395]"/>
            <x15:cachedUniqueName index="263" name="[transacciones].[id_transaccion].&amp;[396]"/>
            <x15:cachedUniqueName index="264" name="[transacciones].[id_transaccion].&amp;[397]"/>
            <x15:cachedUniqueName index="265" name="[transacciones].[id_transaccion].&amp;[404]"/>
            <x15:cachedUniqueName index="266" name="[transacciones].[id_transaccion].&amp;[405]"/>
            <x15:cachedUniqueName index="267" name="[transacciones].[id_transaccion].&amp;[407]"/>
            <x15:cachedUniqueName index="268" name="[transacciones].[id_transaccion].&amp;[408]"/>
            <x15:cachedUniqueName index="269" name="[transacciones].[id_transaccion].&amp;[410]"/>
            <x15:cachedUniqueName index="270" name="[transacciones].[id_transaccion].&amp;[412]"/>
            <x15:cachedUniqueName index="271" name="[transacciones].[id_transaccion].&amp;[413]"/>
            <x15:cachedUniqueName index="272" name="[transacciones].[id_transaccion].&amp;[414]"/>
            <x15:cachedUniqueName index="273" name="[transacciones].[id_transaccion].&amp;[416]"/>
            <x15:cachedUniqueName index="274" name="[transacciones].[id_transaccion].&amp;[417]"/>
            <x15:cachedUniqueName index="275" name="[transacciones].[id_transaccion].&amp;[419]"/>
            <x15:cachedUniqueName index="276" name="[transacciones].[id_transaccion].&amp;[420]"/>
            <x15:cachedUniqueName index="277" name="[transacciones].[id_transaccion].&amp;[421]"/>
            <x15:cachedUniqueName index="278" name="[transacciones].[id_transaccion].&amp;[422]"/>
            <x15:cachedUniqueName index="279" name="[transacciones].[id_transaccion].&amp;[423]"/>
            <x15:cachedUniqueName index="280" name="[transacciones].[id_transaccion].&amp;[424]"/>
            <x15:cachedUniqueName index="281" name="[transacciones].[id_transaccion].&amp;[425]"/>
            <x15:cachedUniqueName index="282" name="[transacciones].[id_transaccion].&amp;[426]"/>
            <x15:cachedUniqueName index="283" name="[transacciones].[id_transaccion].&amp;[427]"/>
            <x15:cachedUniqueName index="284" name="[transacciones].[id_transaccion].&amp;[432]"/>
            <x15:cachedUniqueName index="285" name="[transacciones].[id_transaccion].&amp;[433]"/>
            <x15:cachedUniqueName index="286" name="[transacciones].[id_transaccion].&amp;[435]"/>
            <x15:cachedUniqueName index="287" name="[transacciones].[id_transaccion].&amp;[436]"/>
            <x15:cachedUniqueName index="288" name="[transacciones].[id_transaccion].&amp;[437]"/>
            <x15:cachedUniqueName index="289" name="[transacciones].[id_transaccion].&amp;[438]"/>
            <x15:cachedUniqueName index="290" name="[transacciones].[id_transaccion].&amp;[439]"/>
            <x15:cachedUniqueName index="291" name="[transacciones].[id_transaccion].&amp;[441]"/>
            <x15:cachedUniqueName index="292" name="[transacciones].[id_transaccion].&amp;[442]"/>
            <x15:cachedUniqueName index="293" name="[transacciones].[id_transaccion].&amp;[445]"/>
            <x15:cachedUniqueName index="294" name="[transacciones].[id_transaccion].&amp;[446]"/>
            <x15:cachedUniqueName index="295" name="[transacciones].[id_transaccion].&amp;[447]"/>
            <x15:cachedUniqueName index="296" name="[transacciones].[id_transaccion].&amp;[456]"/>
            <x15:cachedUniqueName index="297" name="[transacciones].[id_transaccion].&amp;[500]"/>
            <x15:cachedUniqueName index="298" name="[transacciones].[id_transaccion].&amp;[501]"/>
            <x15:cachedUniqueName index="299" name="[transacciones].[id_transaccion].&amp;[502]"/>
            <x15:cachedUniqueName index="300" name="[transacciones].[id_transaccion].&amp;[503]"/>
            <x15:cachedUniqueName index="301" name="[transacciones].[id_transaccion].&amp;[504]"/>
            <x15:cachedUniqueName index="302" name="[transacciones].[id_transaccion].&amp;[505]"/>
            <x15:cachedUniqueName index="303" name="[transacciones].[id_transaccion].&amp;[506]"/>
            <x15:cachedUniqueName index="304" name="[transacciones].[id_transaccion].&amp;[507]"/>
            <x15:cachedUniqueName index="305" name="[transacciones].[id_transaccion].&amp;[508]"/>
            <x15:cachedUniqueName index="306" name="[transacciones].[id_transaccion].&amp;[457]"/>
            <x15:cachedUniqueName index="307" name="[transacciones].[id_transaccion].&amp;[458]"/>
            <x15:cachedUniqueName index="308" name="[transacciones].[id_transaccion].&amp;[459]"/>
            <x15:cachedUniqueName index="309" name="[transacciones].[id_transaccion].&amp;[460]"/>
            <x15:cachedUniqueName index="310" name="[transacciones].[id_transaccion].&amp;[461]"/>
            <x15:cachedUniqueName index="311" name="[transacciones].[id_transaccion].&amp;[462]"/>
            <x15:cachedUniqueName index="312" name="[transacciones].[id_transaccion].&amp;[463]"/>
            <x15:cachedUniqueName index="313" name="[transacciones].[id_transaccion].&amp;[464]"/>
            <x15:cachedUniqueName index="314" name="[transacciones].[id_transaccion].&amp;[465]"/>
            <x15:cachedUniqueName index="315" name="[transacciones].[id_transaccion].&amp;[466]"/>
            <x15:cachedUniqueName index="316" name="[transacciones].[id_transaccion].&amp;[467]"/>
            <x15:cachedUniqueName index="317" name="[transacciones].[id_transaccion].&amp;[468]"/>
            <x15:cachedUniqueName index="318" name="[transacciones].[id_transaccion].&amp;[469]"/>
            <x15:cachedUniqueName index="319" name="[transacciones].[id_transaccion].&amp;[470]"/>
            <x15:cachedUniqueName index="320" name="[transacciones].[id_transaccion].&amp;[471]"/>
            <x15:cachedUniqueName index="321" name="[transacciones].[id_transaccion].&amp;[472]"/>
            <x15:cachedUniqueName index="322" name="[transacciones].[id_transaccion].&amp;[474]"/>
            <x15:cachedUniqueName index="323" name="[transacciones].[id_transaccion].&amp;[476]"/>
            <x15:cachedUniqueName index="324" name="[transacciones].[id_transaccion].&amp;[480]"/>
            <x15:cachedUniqueName index="325" name="[transacciones].[id_transaccion].&amp;[483]"/>
            <x15:cachedUniqueName index="326" name="[transacciones].[id_transaccion].&amp;[484]"/>
            <x15:cachedUniqueName index="327" name="[transacciones].[id_transaccion].&amp;[485]"/>
            <x15:cachedUniqueName index="328" name="[transacciones].[id_transaccion].&amp;[486]"/>
            <x15:cachedUniqueName index="329" name="[transacciones].[id_transaccion].&amp;[487]"/>
            <x15:cachedUniqueName index="330" name="[transacciones].[id_transaccion].&amp;[488]"/>
            <x15:cachedUniqueName index="331" name="[transacciones].[id_transaccion].&amp;[491]"/>
            <x15:cachedUniqueName index="332" name="[transacciones].[id_transaccion].&amp;[492]"/>
            <x15:cachedUniqueName index="333" name="[transacciones].[id_transaccion].&amp;[493]"/>
            <x15:cachedUniqueName index="334" name="[transacciones].[id_transaccion].&amp;[494]"/>
            <x15:cachedUniqueName index="335" name="[transacciones].[id_transaccion].&amp;[495]"/>
            <x15:cachedUniqueName index="336" name="[transacciones].[id_transaccion].&amp;[496]"/>
            <x15:cachedUniqueName index="337" name="[transacciones].[id_transaccion].&amp;[497]"/>
            <x15:cachedUniqueName index="338" name="[transacciones].[id_transaccion].&amp;[498]"/>
          </x15:cachedUniqueNames>
        </ext>
      </extLst>
    </cacheField>
    <cacheField name="[transacciones].[id_factura].[id_factura]" caption="id_factura" numFmtId="0" hierarchy="32" level="1">
      <sharedItems containsSemiMixedTypes="0" containsString="0" containsNumber="1" containsInteger="1" minValue="0" maxValue="342" count="336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5"/>
        <n v="36"/>
        <n v="37"/>
        <n v="38"/>
        <n v="39"/>
        <n v="41"/>
        <n v="42"/>
        <n v="43"/>
        <n v="44"/>
        <n v="45"/>
        <n v="46"/>
        <n v="47"/>
        <n v="48"/>
        <n v="49"/>
        <n v="50"/>
        <n v="51"/>
        <n v="52"/>
        <n v="53"/>
        <n v="340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342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46"/>
        <n v="147"/>
        <n v="148"/>
        <n v="149"/>
        <n v="150"/>
        <n v="151"/>
        <n v="152"/>
        <n v="153"/>
        <n v="154"/>
        <n v="155"/>
        <n v="156"/>
        <n v="157"/>
        <n v="136"/>
        <n v="137"/>
        <n v="138"/>
        <n v="139"/>
        <n v="140"/>
        <n v="141"/>
        <n v="142"/>
        <n v="143"/>
        <n v="144"/>
        <n v="158"/>
        <n v="159"/>
        <n v="160"/>
        <n v="161"/>
        <n v="162"/>
        <n v="163"/>
        <n v="164"/>
        <n v="165"/>
        <n v="166"/>
        <n v="167"/>
        <n v="168"/>
        <n v="169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0"/>
        <n v="194"/>
        <n v="195"/>
        <n v="196"/>
        <n v="197"/>
        <n v="198"/>
        <n v="199"/>
        <n v="200"/>
        <n v="201"/>
        <n v="202"/>
        <n v="203"/>
        <n v="204"/>
        <n v="219"/>
        <n v="220"/>
        <n v="221"/>
        <n v="222"/>
        <n v="223"/>
        <n v="224"/>
        <n v="225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26"/>
        <n v="227"/>
        <n v="228"/>
        <n v="229"/>
        <n v="230"/>
        <n v="231"/>
        <n v="232"/>
        <n v="341"/>
        <n v="249"/>
        <n v="250"/>
        <n v="251"/>
        <n v="252"/>
        <n v="253"/>
        <n v="254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331"/>
        <n v="332"/>
        <n v="333"/>
        <n v="334"/>
        <n v="335"/>
        <n v="336"/>
        <n v="337"/>
        <n v="338"/>
        <n v="339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</sharedItems>
      <extLst>
        <ext xmlns:x15="http://schemas.microsoft.com/office/spreadsheetml/2010/11/main" uri="{4F2E5C28-24EA-4eb8-9CBF-B6C8F9C3D259}">
          <x15:cachedUniqueNames>
            <x15:cachedUniqueName index="0" name="[transacciones].[id_factura].&amp;[2]"/>
            <x15:cachedUniqueName index="1" name="[transacciones].[id_factura].&amp;[3]"/>
            <x15:cachedUniqueName index="2" name="[transacciones].[id_factura].&amp;[4]"/>
            <x15:cachedUniqueName index="3" name="[transacciones].[id_factura].&amp;[5]"/>
            <x15:cachedUniqueName index="4" name="[transacciones].[id_factura].&amp;[6]"/>
            <x15:cachedUniqueName index="5" name="[transacciones].[id_factura].&amp;[7]"/>
            <x15:cachedUniqueName index="6" name="[transacciones].[id_factura].&amp;[8]"/>
            <x15:cachedUniqueName index="7" name="[transacciones].[id_factura].&amp;[9]"/>
            <x15:cachedUniqueName index="8" name="[transacciones].[id_factura].&amp;[10]"/>
            <x15:cachedUniqueName index="9" name="[transacciones].[id_factura].&amp;[11]"/>
            <x15:cachedUniqueName index="10" name="[transacciones].[id_factura].&amp;[12]"/>
            <x15:cachedUniqueName index="11" name="[transacciones].[id_factura].&amp;[13]"/>
            <x15:cachedUniqueName index="12" name="[transacciones].[id_factura].&amp;[14]"/>
            <x15:cachedUniqueName index="13" name="[transacciones].[id_factura].&amp;[15]"/>
            <x15:cachedUniqueName index="14" name="[transacciones].[id_factura].&amp;[16]"/>
            <x15:cachedUniqueName index="15" name="[transacciones].[id_factura].&amp;[17]"/>
            <x15:cachedUniqueName index="16" name="[transacciones].[id_factura].&amp;[18]"/>
            <x15:cachedUniqueName index="17" name="[transacciones].[id_factura].&amp;[19]"/>
            <x15:cachedUniqueName index="18" name="[transacciones].[id_factura].&amp;[20]"/>
            <x15:cachedUniqueName index="19" name="[transacciones].[id_factura].&amp;[21]"/>
            <x15:cachedUniqueName index="20" name="[transacciones].[id_factura].&amp;[22]"/>
            <x15:cachedUniqueName index="21" name="[transacciones].[id_factura].&amp;[23]"/>
            <x15:cachedUniqueName index="22" name="[transacciones].[id_factura].&amp;[24]"/>
            <x15:cachedUniqueName index="23" name="[transacciones].[id_factura].&amp;[25]"/>
            <x15:cachedUniqueName index="24" name="[transacciones].[id_factura].&amp;[26]"/>
            <x15:cachedUniqueName index="25" name="[transacciones].[id_factura].&amp;[27]"/>
            <x15:cachedUniqueName index="26" name="[transacciones].[id_factura].&amp;[28]"/>
            <x15:cachedUniqueName index="27" name="[transacciones].[id_factura].&amp;[29]"/>
            <x15:cachedUniqueName index="28" name="[transacciones].[id_factura].&amp;[30]"/>
            <x15:cachedUniqueName index="29" name="[transacciones].[id_factura].&amp;[31]"/>
            <x15:cachedUniqueName index="30" name="[transacciones].[id_factura].&amp;[32]"/>
            <x15:cachedUniqueName index="31" name="[transacciones].[id_factura].&amp;[34]"/>
            <x15:cachedUniqueName index="32" name="[transacciones].[id_factura].&amp;[35]"/>
            <x15:cachedUniqueName index="33" name="[transacciones].[id_factura].&amp;[36]"/>
            <x15:cachedUniqueName index="34" name="[transacciones].[id_factura].&amp;[37]"/>
            <x15:cachedUniqueName index="35" name="[transacciones].[id_factura].&amp;[38]"/>
            <x15:cachedUniqueName index="36" name="[transacciones].[id_factura].&amp;[39]"/>
            <x15:cachedUniqueName index="37" name="[transacciones].[id_factura].&amp;[41]"/>
            <x15:cachedUniqueName index="38" name="[transacciones].[id_factura].&amp;[42]"/>
            <x15:cachedUniqueName index="39" name="[transacciones].[id_factura].&amp;[43]"/>
            <x15:cachedUniqueName index="40" name="[transacciones].[id_factura].&amp;[44]"/>
            <x15:cachedUniqueName index="41" name="[transacciones].[id_factura].&amp;[45]"/>
            <x15:cachedUniqueName index="42" name="[transacciones].[id_factura].&amp;[46]"/>
            <x15:cachedUniqueName index="43" name="[transacciones].[id_factura].&amp;[47]"/>
            <x15:cachedUniqueName index="44" name="[transacciones].[id_factura].&amp;[48]"/>
            <x15:cachedUniqueName index="45" name="[transacciones].[id_factura].&amp;[49]"/>
            <x15:cachedUniqueName index="46" name="[transacciones].[id_factura].&amp;[50]"/>
            <x15:cachedUniqueName index="47" name="[transacciones].[id_factura].&amp;[51]"/>
            <x15:cachedUniqueName index="48" name="[transacciones].[id_factura].&amp;[52]"/>
            <x15:cachedUniqueName index="49" name="[transacciones].[id_factura].&amp;[53]"/>
            <x15:cachedUniqueName index="50" name="[transacciones].[id_factura].&amp;[340]"/>
            <x15:cachedUniqueName index="51" name="[transacciones].[id_factura].&amp;[54]"/>
            <x15:cachedUniqueName index="52" name="[transacciones].[id_factura].&amp;[55]"/>
            <x15:cachedUniqueName index="53" name="[transacciones].[id_factura].&amp;[56]"/>
            <x15:cachedUniqueName index="54" name="[transacciones].[id_factura].&amp;[57]"/>
            <x15:cachedUniqueName index="55" name="[transacciones].[id_factura].&amp;[58]"/>
            <x15:cachedUniqueName index="56" name="[transacciones].[id_factura].&amp;[59]"/>
            <x15:cachedUniqueName index="57" name="[transacciones].[id_factura].&amp;[60]"/>
            <x15:cachedUniqueName index="58" name="[transacciones].[id_factura].&amp;[61]"/>
            <x15:cachedUniqueName index="59" name="[transacciones].[id_factura].&amp;[62]"/>
            <x15:cachedUniqueName index="60" name="[transacciones].[id_factura].&amp;[63]"/>
            <x15:cachedUniqueName index="61" name="[transacciones].[id_factura].&amp;[64]"/>
            <x15:cachedUniqueName index="62" name="[transacciones].[id_factura].&amp;[65]"/>
            <x15:cachedUniqueName index="63" name="[transacciones].[id_factura].&amp;[66]"/>
            <x15:cachedUniqueName index="64" name="[transacciones].[id_factura].&amp;[67]"/>
            <x15:cachedUniqueName index="65" name="[transacciones].[id_factura].&amp;[68]"/>
            <x15:cachedUniqueName index="66" name="[transacciones].[id_factura].&amp;[69]"/>
            <x15:cachedUniqueName index="67" name="[transacciones].[id_factura].&amp;[70]"/>
            <x15:cachedUniqueName index="68" name="[transacciones].[id_factura].&amp;[71]"/>
            <x15:cachedUniqueName index="69" name="[transacciones].[id_factura].&amp;[72]"/>
            <x15:cachedUniqueName index="70" name="[transacciones].[id_factura].&amp;[73]"/>
            <x15:cachedUniqueName index="71" name="[transacciones].[id_factura].&amp;[74]"/>
            <x15:cachedUniqueName index="72" name="[transacciones].[id_factura].&amp;[75]"/>
            <x15:cachedUniqueName index="73" name="[transacciones].[id_factura].&amp;[76]"/>
            <x15:cachedUniqueName index="74" name="[transacciones].[id_factura].&amp;[77]"/>
            <x15:cachedUniqueName index="75" name="[transacciones].[id_factura].&amp;[78]"/>
            <x15:cachedUniqueName index="76" name="[transacciones].[id_factura].&amp;[79]"/>
            <x15:cachedUniqueName index="77" name="[transacciones].[id_factura].&amp;[80]"/>
            <x15:cachedUniqueName index="78" name="[transacciones].[id_factura].&amp;[81]"/>
            <x15:cachedUniqueName index="79" name="[transacciones].[id_factura].&amp;[82]"/>
            <x15:cachedUniqueName index="80" name="[transacciones].[id_factura].&amp;[83]"/>
            <x15:cachedUniqueName index="81" name="[transacciones].[id_factura].&amp;[84]"/>
            <x15:cachedUniqueName index="82" name="[transacciones].[id_factura].&amp;[85]"/>
            <x15:cachedUniqueName index="83" name="[transacciones].[id_factura].&amp;[86]"/>
            <x15:cachedUniqueName index="84" name="[transacciones].[id_factura].&amp;[87]"/>
            <x15:cachedUniqueName index="85" name="[transacciones].[id_factura].&amp;[88]"/>
            <x15:cachedUniqueName index="86" name="[transacciones].[id_factura].&amp;[89]"/>
            <x15:cachedUniqueName index="87" name="[transacciones].[id_factura].&amp;[90]"/>
            <x15:cachedUniqueName index="88" name="[transacciones].[id_factura].&amp;[91]"/>
            <x15:cachedUniqueName index="89" name="[transacciones].[id_factura].&amp;[92]"/>
            <x15:cachedUniqueName index="90" name="[transacciones].[id_factura].&amp;[93]"/>
            <x15:cachedUniqueName index="91" name="[transacciones].[id_factura].&amp;[95]"/>
            <x15:cachedUniqueName index="92" name="[transacciones].[id_factura].&amp;[96]"/>
            <x15:cachedUniqueName index="93" name="[transacciones].[id_factura].&amp;[97]"/>
            <x15:cachedUniqueName index="94" name="[transacciones].[id_factura].&amp;[98]"/>
            <x15:cachedUniqueName index="95" name="[transacciones].[id_factura].&amp;[99]"/>
            <x15:cachedUniqueName index="96" name="[transacciones].[id_factura].&amp;[100]"/>
            <x15:cachedUniqueName index="97" name="[transacciones].[id_factura].&amp;[101]"/>
            <x15:cachedUniqueName index="98" name="[transacciones].[id_factura].&amp;[102]"/>
            <x15:cachedUniqueName index="99" name="[transacciones].[id_factura].&amp;[103]"/>
            <x15:cachedUniqueName index="100" name="[transacciones].[id_factura].&amp;[104]"/>
            <x15:cachedUniqueName index="101" name="[transacciones].[id_factura].&amp;[105]"/>
            <x15:cachedUniqueName index="102" name="[transacciones].[id_factura].&amp;[106]"/>
            <x15:cachedUniqueName index="103" name="[transacciones].[id_factura].&amp;[107]"/>
            <x15:cachedUniqueName index="104" name="[transacciones].[id_factura].&amp;[108]"/>
            <x15:cachedUniqueName index="105" name="[transacciones].[id_factura].&amp;[109]"/>
            <x15:cachedUniqueName index="106" name="[transacciones].[id_factura].&amp;[110]"/>
            <x15:cachedUniqueName index="107" name="[transacciones].[id_factura].&amp;[111]"/>
            <x15:cachedUniqueName index="108" name="[transacciones].[id_factura].&amp;[342]"/>
            <x15:cachedUniqueName index="109" name="[transacciones].[id_factura].&amp;[112]"/>
            <x15:cachedUniqueName index="110" name="[transacciones].[id_factura].&amp;[113]"/>
            <x15:cachedUniqueName index="111" name="[transacciones].[id_factura].&amp;[114]"/>
            <x15:cachedUniqueName index="112" name="[transacciones].[id_factura].&amp;[115]"/>
            <x15:cachedUniqueName index="113" name="[transacciones].[id_factura].&amp;[116]"/>
            <x15:cachedUniqueName index="114" name="[transacciones].[id_factura].&amp;[117]"/>
            <x15:cachedUniqueName index="115" name="[transacciones].[id_factura].&amp;[118]"/>
            <x15:cachedUniqueName index="116" name="[transacciones].[id_factura].&amp;[119]"/>
            <x15:cachedUniqueName index="117" name="[transacciones].[id_factura].&amp;[120]"/>
            <x15:cachedUniqueName index="118" name="[transacciones].[id_factura].&amp;[121]"/>
            <x15:cachedUniqueName index="119" name="[transacciones].[id_factura].&amp;[122]"/>
            <x15:cachedUniqueName index="120" name="[transacciones].[id_factura].&amp;[123]"/>
            <x15:cachedUniqueName index="121" name="[transacciones].[id_factura].&amp;[124]"/>
            <x15:cachedUniqueName index="122" name="[transacciones].[id_factura].&amp;[125]"/>
            <x15:cachedUniqueName index="123" name="[transacciones].[id_factura].&amp;[126]"/>
            <x15:cachedUniqueName index="124" name="[transacciones].[id_factura].&amp;[127]"/>
            <x15:cachedUniqueName index="125" name="[transacciones].[id_factura].&amp;[128]"/>
            <x15:cachedUniqueName index="126" name="[transacciones].[id_factura].&amp;[129]"/>
            <x15:cachedUniqueName index="127" name="[transacciones].[id_factura].&amp;[130]"/>
            <x15:cachedUniqueName index="128" name="[transacciones].[id_factura].&amp;[131]"/>
            <x15:cachedUniqueName index="129" name="[transacciones].[id_factura].&amp;[132]"/>
            <x15:cachedUniqueName index="130" name="[transacciones].[id_factura].&amp;[133]"/>
            <x15:cachedUniqueName index="131" name="[transacciones].[id_factura].&amp;[134]"/>
            <x15:cachedUniqueName index="132" name="[transacciones].[id_factura].&amp;[135]"/>
            <x15:cachedUniqueName index="133" name="[transacciones].[id_factura].&amp;[146]"/>
            <x15:cachedUniqueName index="134" name="[transacciones].[id_factura].&amp;[147]"/>
            <x15:cachedUniqueName index="135" name="[transacciones].[id_factura].&amp;[148]"/>
            <x15:cachedUniqueName index="136" name="[transacciones].[id_factura].&amp;[149]"/>
            <x15:cachedUniqueName index="137" name="[transacciones].[id_factura].&amp;[150]"/>
            <x15:cachedUniqueName index="138" name="[transacciones].[id_factura].&amp;[151]"/>
            <x15:cachedUniqueName index="139" name="[transacciones].[id_factura].&amp;[152]"/>
            <x15:cachedUniqueName index="140" name="[transacciones].[id_factura].&amp;[153]"/>
            <x15:cachedUniqueName index="141" name="[transacciones].[id_factura].&amp;[154]"/>
            <x15:cachedUniqueName index="142" name="[transacciones].[id_factura].&amp;[155]"/>
            <x15:cachedUniqueName index="143" name="[transacciones].[id_factura].&amp;[156]"/>
            <x15:cachedUniqueName index="144" name="[transacciones].[id_factura].&amp;[157]"/>
            <x15:cachedUniqueName index="145" name="[transacciones].[id_factura].&amp;[136]"/>
            <x15:cachedUniqueName index="146" name="[transacciones].[id_factura].&amp;[137]"/>
            <x15:cachedUniqueName index="147" name="[transacciones].[id_factura].&amp;[138]"/>
            <x15:cachedUniqueName index="148" name="[transacciones].[id_factura].&amp;[139]"/>
            <x15:cachedUniqueName index="149" name="[transacciones].[id_factura].&amp;[140]"/>
            <x15:cachedUniqueName index="150" name="[transacciones].[id_factura].&amp;[141]"/>
            <x15:cachedUniqueName index="151" name="[transacciones].[id_factura].&amp;[142]"/>
            <x15:cachedUniqueName index="152" name="[transacciones].[id_factura].&amp;[143]"/>
            <x15:cachedUniqueName index="153" name="[transacciones].[id_factura].&amp;[144]"/>
            <x15:cachedUniqueName index="154" name="[transacciones].[id_factura].&amp;[158]"/>
            <x15:cachedUniqueName index="155" name="[transacciones].[id_factura].&amp;[159]"/>
            <x15:cachedUniqueName index="156" name="[transacciones].[id_factura].&amp;[160]"/>
            <x15:cachedUniqueName index="157" name="[transacciones].[id_factura].&amp;[161]"/>
            <x15:cachedUniqueName index="158" name="[transacciones].[id_factura].&amp;[162]"/>
            <x15:cachedUniqueName index="159" name="[transacciones].[id_factura].&amp;[163]"/>
            <x15:cachedUniqueName index="160" name="[transacciones].[id_factura].&amp;[164]"/>
            <x15:cachedUniqueName index="161" name="[transacciones].[id_factura].&amp;[165]"/>
            <x15:cachedUniqueName index="162" name="[transacciones].[id_factura].&amp;[166]"/>
            <x15:cachedUniqueName index="163" name="[transacciones].[id_factura].&amp;[167]"/>
            <x15:cachedUniqueName index="164" name="[transacciones].[id_factura].&amp;[168]"/>
            <x15:cachedUniqueName index="165" name="[transacciones].[id_factura].&amp;[169]"/>
            <x15:cachedUniqueName index="166" name="[transacciones].[id_factura].&amp;[171]"/>
            <x15:cachedUniqueName index="167" name="[transacciones].[id_factura].&amp;[172]"/>
            <x15:cachedUniqueName index="168" name="[transacciones].[id_factura].&amp;[173]"/>
            <x15:cachedUniqueName index="169" name="[transacciones].[id_factura].&amp;[174]"/>
            <x15:cachedUniqueName index="170" name="[transacciones].[id_factura].&amp;[175]"/>
            <x15:cachedUniqueName index="171" name="[transacciones].[id_factura].&amp;[176]"/>
            <x15:cachedUniqueName index="172" name="[transacciones].[id_factura].&amp;[177]"/>
            <x15:cachedUniqueName index="173" name="[transacciones].[id_factura].&amp;[178]"/>
            <x15:cachedUniqueName index="174" name="[transacciones].[id_factura].&amp;[179]"/>
            <x15:cachedUniqueName index="175" name="[transacciones].[id_factura].&amp;[180]"/>
            <x15:cachedUniqueName index="176" name="[transacciones].[id_factura].&amp;[181]"/>
            <x15:cachedUniqueName index="177" name="[transacciones].[id_factura].&amp;[182]"/>
            <x15:cachedUniqueName index="178" name="[transacciones].[id_factura].&amp;[183]"/>
            <x15:cachedUniqueName index="179" name="[transacciones].[id_factura].&amp;[184]"/>
            <x15:cachedUniqueName index="180" name="[transacciones].[id_factura].&amp;[185]"/>
            <x15:cachedUniqueName index="181" name="[transacciones].[id_factura].&amp;[186]"/>
            <x15:cachedUniqueName index="182" name="[transacciones].[id_factura].&amp;[187]"/>
            <x15:cachedUniqueName index="183" name="[transacciones].[id_factura].&amp;[188]"/>
            <x15:cachedUniqueName index="184" name="[transacciones].[id_factura].&amp;[189]"/>
            <x15:cachedUniqueName index="185" name="[transacciones].[id_factura].&amp;[190]"/>
            <x15:cachedUniqueName index="186" name="[transacciones].[id_factura].&amp;[191]"/>
            <x15:cachedUniqueName index="187" name="[transacciones].[id_factura].&amp;[192]"/>
            <x15:cachedUniqueName index="188" name="[transacciones].[id_factura].&amp;[193]"/>
            <x15:cachedUniqueName index="189" name="[transacciones].[id_factura].&amp;[0]"/>
            <x15:cachedUniqueName index="190" name="[transacciones].[id_factura].&amp;[194]"/>
            <x15:cachedUniqueName index="191" name="[transacciones].[id_factura].&amp;[195]"/>
            <x15:cachedUniqueName index="192" name="[transacciones].[id_factura].&amp;[196]"/>
            <x15:cachedUniqueName index="193" name="[transacciones].[id_factura].&amp;[197]"/>
            <x15:cachedUniqueName index="194" name="[transacciones].[id_factura].&amp;[198]"/>
            <x15:cachedUniqueName index="195" name="[transacciones].[id_factura].&amp;[199]"/>
            <x15:cachedUniqueName index="196" name="[transacciones].[id_factura].&amp;[200]"/>
            <x15:cachedUniqueName index="197" name="[transacciones].[id_factura].&amp;[201]"/>
            <x15:cachedUniqueName index="198" name="[transacciones].[id_factura].&amp;[202]"/>
            <x15:cachedUniqueName index="199" name="[transacciones].[id_factura].&amp;[203]"/>
            <x15:cachedUniqueName index="200" name="[transacciones].[id_factura].&amp;[204]"/>
            <x15:cachedUniqueName index="201" name="[transacciones].[id_factura].&amp;[219]"/>
            <x15:cachedUniqueName index="202" name="[transacciones].[id_factura].&amp;[220]"/>
            <x15:cachedUniqueName index="203" name="[transacciones].[id_factura].&amp;[221]"/>
            <x15:cachedUniqueName index="204" name="[transacciones].[id_factura].&amp;[222]"/>
            <x15:cachedUniqueName index="205" name="[transacciones].[id_factura].&amp;[223]"/>
            <x15:cachedUniqueName index="206" name="[transacciones].[id_factura].&amp;[224]"/>
            <x15:cachedUniqueName index="207" name="[transacciones].[id_factura].&amp;[225]"/>
            <x15:cachedUniqueName index="208" name="[transacciones].[id_factura].&amp;[205]"/>
            <x15:cachedUniqueName index="209" name="[transacciones].[id_factura].&amp;[206]"/>
            <x15:cachedUniqueName index="210" name="[transacciones].[id_factura].&amp;[207]"/>
            <x15:cachedUniqueName index="211" name="[transacciones].[id_factura].&amp;[208]"/>
            <x15:cachedUniqueName index="212" name="[transacciones].[id_factura].&amp;[209]"/>
            <x15:cachedUniqueName index="213" name="[transacciones].[id_factura].&amp;[210]"/>
            <x15:cachedUniqueName index="214" name="[transacciones].[id_factura].&amp;[211]"/>
            <x15:cachedUniqueName index="215" name="[transacciones].[id_factura].&amp;[212]"/>
            <x15:cachedUniqueName index="216" name="[transacciones].[id_factura].&amp;[213]"/>
            <x15:cachedUniqueName index="217" name="[transacciones].[id_factura].&amp;[214]"/>
            <x15:cachedUniqueName index="218" name="[transacciones].[id_factura].&amp;[215]"/>
            <x15:cachedUniqueName index="219" name="[transacciones].[id_factura].&amp;[216]"/>
            <x15:cachedUniqueName index="220" name="[transacciones].[id_factura].&amp;[217]"/>
            <x15:cachedUniqueName index="221" name="[transacciones].[id_factura].&amp;[218]"/>
            <x15:cachedUniqueName index="222" name="[transacciones].[id_factura].&amp;[226]"/>
            <x15:cachedUniqueName index="223" name="[transacciones].[id_factura].&amp;[227]"/>
            <x15:cachedUniqueName index="224" name="[transacciones].[id_factura].&amp;[228]"/>
            <x15:cachedUniqueName index="225" name="[transacciones].[id_factura].&amp;[229]"/>
            <x15:cachedUniqueName index="226" name="[transacciones].[id_factura].&amp;[230]"/>
            <x15:cachedUniqueName index="227" name="[transacciones].[id_factura].&amp;[231]"/>
            <x15:cachedUniqueName index="228" name="[transacciones].[id_factura].&amp;[232]"/>
            <x15:cachedUniqueName index="229" name="[transacciones].[id_factura].&amp;[341]"/>
            <x15:cachedUniqueName index="230" name="[transacciones].[id_factura].&amp;[249]"/>
            <x15:cachedUniqueName index="231" name="[transacciones].[id_factura].&amp;[250]"/>
            <x15:cachedUniqueName index="232" name="[transacciones].[id_factura].&amp;[251]"/>
            <x15:cachedUniqueName index="233" name="[transacciones].[id_factura].&amp;[252]"/>
            <x15:cachedUniqueName index="234" name="[transacciones].[id_factura].&amp;[253]"/>
            <x15:cachedUniqueName index="235" name="[transacciones].[id_factura].&amp;[254]"/>
            <x15:cachedUniqueName index="236" name="[transacciones].[id_factura].&amp;[233]"/>
            <x15:cachedUniqueName index="237" name="[transacciones].[id_factura].&amp;[234]"/>
            <x15:cachedUniqueName index="238" name="[transacciones].[id_factura].&amp;[235]"/>
            <x15:cachedUniqueName index="239" name="[transacciones].[id_factura].&amp;[236]"/>
            <x15:cachedUniqueName index="240" name="[transacciones].[id_factura].&amp;[237]"/>
            <x15:cachedUniqueName index="241" name="[transacciones].[id_factura].&amp;[238]"/>
            <x15:cachedUniqueName index="242" name="[transacciones].[id_factura].&amp;[239]"/>
            <x15:cachedUniqueName index="243" name="[transacciones].[id_factura].&amp;[240]"/>
            <x15:cachedUniqueName index="244" name="[transacciones].[id_factura].&amp;[241]"/>
            <x15:cachedUniqueName index="245" name="[transacciones].[id_factura].&amp;[242]"/>
            <x15:cachedUniqueName index="246" name="[transacciones].[id_factura].&amp;[243]"/>
            <x15:cachedUniqueName index="247" name="[transacciones].[id_factura].&amp;[244]"/>
            <x15:cachedUniqueName index="248" name="[transacciones].[id_factura].&amp;[245]"/>
            <x15:cachedUniqueName index="249" name="[transacciones].[id_factura].&amp;[246]"/>
            <x15:cachedUniqueName index="250" name="[transacciones].[id_factura].&amp;[247]"/>
            <x15:cachedUniqueName index="251" name="[transacciones].[id_factura].&amp;[248]"/>
            <x15:cachedUniqueName index="252" name="[transacciones].[id_factura].&amp;[255]"/>
            <x15:cachedUniqueName index="253" name="[transacciones].[id_factura].&amp;[256]"/>
            <x15:cachedUniqueName index="254" name="[transacciones].[id_factura].&amp;[257]"/>
            <x15:cachedUniqueName index="255" name="[transacciones].[id_factura].&amp;[258]"/>
            <x15:cachedUniqueName index="256" name="[transacciones].[id_factura].&amp;[259]"/>
            <x15:cachedUniqueName index="257" name="[transacciones].[id_factura].&amp;[260]"/>
            <x15:cachedUniqueName index="258" name="[transacciones].[id_factura].&amp;[261]"/>
            <x15:cachedUniqueName index="259" name="[transacciones].[id_factura].&amp;[262]"/>
            <x15:cachedUniqueName index="260" name="[transacciones].[id_factura].&amp;[263]"/>
            <x15:cachedUniqueName index="261" name="[transacciones].[id_factura].&amp;[264]"/>
            <x15:cachedUniqueName index="262" name="[transacciones].[id_factura].&amp;[265]"/>
            <x15:cachedUniqueName index="263" name="[transacciones].[id_factura].&amp;[266]"/>
            <x15:cachedUniqueName index="264" name="[transacciones].[id_factura].&amp;[267]"/>
            <x15:cachedUniqueName index="265" name="[transacciones].[id_factura].&amp;[268]"/>
            <x15:cachedUniqueName index="266" name="[transacciones].[id_factura].&amp;[269]"/>
            <x15:cachedUniqueName index="267" name="[transacciones].[id_factura].&amp;[270]"/>
            <x15:cachedUniqueName index="268" name="[transacciones].[id_factura].&amp;[271]"/>
            <x15:cachedUniqueName index="269" name="[transacciones].[id_factura].&amp;[272]"/>
            <x15:cachedUniqueName index="270" name="[transacciones].[id_factura].&amp;[273]"/>
            <x15:cachedUniqueName index="271" name="[transacciones].[id_factura].&amp;[274]"/>
            <x15:cachedUniqueName index="272" name="[transacciones].[id_factura].&amp;[275]"/>
            <x15:cachedUniqueName index="273" name="[transacciones].[id_factura].&amp;[276]"/>
            <x15:cachedUniqueName index="274" name="[transacciones].[id_factura].&amp;[277]"/>
            <x15:cachedUniqueName index="275" name="[transacciones].[id_factura].&amp;[278]"/>
            <x15:cachedUniqueName index="276" name="[transacciones].[id_factura].&amp;[279]"/>
            <x15:cachedUniqueName index="277" name="[transacciones].[id_factura].&amp;[280]"/>
            <x15:cachedUniqueName index="278" name="[transacciones].[id_factura].&amp;[281]"/>
            <x15:cachedUniqueName index="279" name="[transacciones].[id_factura].&amp;[282]"/>
            <x15:cachedUniqueName index="280" name="[transacciones].[id_factura].&amp;[283]"/>
            <x15:cachedUniqueName index="281" name="[transacciones].[id_factura].&amp;[284]"/>
            <x15:cachedUniqueName index="282" name="[transacciones].[id_factura].&amp;[285]"/>
            <x15:cachedUniqueName index="283" name="[transacciones].[id_factura].&amp;[286]"/>
            <x15:cachedUniqueName index="284" name="[transacciones].[id_factura].&amp;[287]"/>
            <x15:cachedUniqueName index="285" name="[transacciones].[id_factura].&amp;[288]"/>
            <x15:cachedUniqueName index="286" name="[transacciones].[id_factura].&amp;[289]"/>
            <x15:cachedUniqueName index="287" name="[transacciones].[id_factura].&amp;[290]"/>
            <x15:cachedUniqueName index="288" name="[transacciones].[id_factura].&amp;[291]"/>
            <x15:cachedUniqueName index="289" name="[transacciones].[id_factura].&amp;[292]"/>
            <x15:cachedUniqueName index="290" name="[transacciones].[id_factura].&amp;[293]"/>
            <x15:cachedUniqueName index="291" name="[transacciones].[id_factura].&amp;[294]"/>
            <x15:cachedUniqueName index="292" name="[transacciones].[id_factura].&amp;[295]"/>
            <x15:cachedUniqueName index="293" name="[transacciones].[id_factura].&amp;[296]"/>
            <x15:cachedUniqueName index="294" name="[transacciones].[id_factura].&amp;[297]"/>
            <x15:cachedUniqueName index="295" name="[transacciones].[id_factura].&amp;[331]"/>
            <x15:cachedUniqueName index="296" name="[transacciones].[id_factura].&amp;[332]"/>
            <x15:cachedUniqueName index="297" name="[transacciones].[id_factura].&amp;[333]"/>
            <x15:cachedUniqueName index="298" name="[transacciones].[id_factura].&amp;[334]"/>
            <x15:cachedUniqueName index="299" name="[transacciones].[id_factura].&amp;[335]"/>
            <x15:cachedUniqueName index="300" name="[transacciones].[id_factura].&amp;[336]"/>
            <x15:cachedUniqueName index="301" name="[transacciones].[id_factura].&amp;[337]"/>
            <x15:cachedUniqueName index="302" name="[transacciones].[id_factura].&amp;[338]"/>
            <x15:cachedUniqueName index="303" name="[transacciones].[id_factura].&amp;[339]"/>
            <x15:cachedUniqueName index="304" name="[transacciones].[id_factura].&amp;[298]"/>
            <x15:cachedUniqueName index="305" name="[transacciones].[id_factura].&amp;[299]"/>
            <x15:cachedUniqueName index="306" name="[transacciones].[id_factura].&amp;[300]"/>
            <x15:cachedUniqueName index="307" name="[transacciones].[id_factura].&amp;[301]"/>
            <x15:cachedUniqueName index="308" name="[transacciones].[id_factura].&amp;[302]"/>
            <x15:cachedUniqueName index="309" name="[transacciones].[id_factura].&amp;[303]"/>
            <x15:cachedUniqueName index="310" name="[transacciones].[id_factura].&amp;[304]"/>
            <x15:cachedUniqueName index="311" name="[transacciones].[id_factura].&amp;[305]"/>
            <x15:cachedUniqueName index="312" name="[transacciones].[id_factura].&amp;[306]"/>
            <x15:cachedUniqueName index="313" name="[transacciones].[id_factura].&amp;[307]"/>
            <x15:cachedUniqueName index="314" name="[transacciones].[id_factura].&amp;[308]"/>
            <x15:cachedUniqueName index="315" name="[transacciones].[id_factura].&amp;[309]"/>
            <x15:cachedUniqueName index="316" name="[transacciones].[id_factura].&amp;[310]"/>
            <x15:cachedUniqueName index="317" name="[transacciones].[id_factura].&amp;[311]"/>
            <x15:cachedUniqueName index="318" name="[transacciones].[id_factura].&amp;[312]"/>
            <x15:cachedUniqueName index="319" name="[transacciones].[id_factura].&amp;[313]"/>
            <x15:cachedUniqueName index="320" name="[transacciones].[id_factura].&amp;[314]"/>
            <x15:cachedUniqueName index="321" name="[transacciones].[id_factura].&amp;[316]"/>
            <x15:cachedUniqueName index="322" name="[transacciones].[id_factura].&amp;[317]"/>
            <x15:cachedUniqueName index="323" name="[transacciones].[id_factura].&amp;[318]"/>
            <x15:cachedUniqueName index="324" name="[transacciones].[id_factura].&amp;[319]"/>
            <x15:cachedUniqueName index="325" name="[transacciones].[id_factura].&amp;[320]"/>
            <x15:cachedUniqueName index="326" name="[transacciones].[id_factura].&amp;[321]"/>
            <x15:cachedUniqueName index="327" name="[transacciones].[id_factura].&amp;[322]"/>
            <x15:cachedUniqueName index="328" name="[transacciones].[id_factura].&amp;[323]"/>
            <x15:cachedUniqueName index="329" name="[transacciones].[id_factura].&amp;[324]"/>
            <x15:cachedUniqueName index="330" name="[transacciones].[id_factura].&amp;[325]"/>
            <x15:cachedUniqueName index="331" name="[transacciones].[id_factura].&amp;[326]"/>
            <x15:cachedUniqueName index="332" name="[transacciones].[id_factura].&amp;[327]"/>
            <x15:cachedUniqueName index="333" name="[transacciones].[id_factura].&amp;[328]"/>
            <x15:cachedUniqueName index="334" name="[transacciones].[id_factura].&amp;[329]"/>
            <x15:cachedUniqueName index="335" name="[transacciones].[id_factura].&amp;[330]"/>
          </x15:cachedUniqueNames>
        </ext>
      </extLst>
    </cacheField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2" memberValueDatatype="20" unbalanced="0">
      <fieldsUsage count="2">
        <fieldUsage x="-1"/>
        <fieldUsage x="4"/>
      </fieldsUsage>
    </cacheHierarchy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2" memberValueDatatype="20" unbalanced="0">
      <fieldsUsage count="2">
        <fieldUsage x="-1"/>
        <fieldUsage x="5"/>
      </fieldsUsage>
    </cacheHierarchy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497222226" backgroundQuery="1" createdVersion="8" refreshedVersion="8" minRefreshableVersion="3" recordCount="0" supportSubquery="1" supportAdvancedDrill="1" xr:uid="{1CE87D38-976B-44F9-A6E5-DF7765EADC9D}">
  <cacheSource type="external" connectionId="10"/>
  <cacheFields count="6">
    <cacheField name="[transacciones].[nombre_transaccion].[nombre_transaccion]" caption="nombre_transaccion" numFmtId="0" hierarchy="30" level="1">
      <sharedItems count="2">
        <s v="GASTO"/>
        <s v="RETIRO"/>
      </sharedItems>
    </cacheField>
    <cacheField name="[transacciones].[tipo_cuenta].[tipo_cuenta]" caption="tipo_cuenta" numFmtId="0" hierarchy="31" level="1">
      <sharedItems count="3">
        <s v="EFECTIVO"/>
        <s v="DaviPlata"/>
        <s v="NEQUI"/>
      </sharedItems>
    </cacheField>
    <cacheField name="[transacciones].[detalle_transaccion].[detalle_transaccion]" caption="detalle_transaccion" numFmtId="0" hierarchy="33" level="1">
      <sharedItems count="62">
        <s v="NOMINA: Mayerli"/>
        <s v="AJUSTE CONTABLE"/>
        <s v="PATRIMONIO: Arreglo del vidrio - saldo 150.000"/>
        <s v="MERCADO: Varios"/>
        <s v="NOMINA: Dayanna"/>
        <s v="NOMINA: José Gustavo"/>
        <s v="PATRIMONIO: Uniforme ayudante de cocina"/>
        <s v="ADMON: AJUSTE CONTABLE"/>
        <s v="ADMON: TRANSFERENCIA A CAJA MENOR JG"/>
        <s v="NOMINA: José Gustavo - 24 de febrero"/>
        <s v="PATRIMONIO: Arreglo del vidrio - saldo 0"/>
        <s v="MERCADO: Aguacate"/>
        <s v="ADMON: TRANSFERENCIA A NEQUI"/>
        <s v="MATERIA PRIMA: Districarnes"/>
        <s v="MERCADO: bolsas, café, panela"/>
        <s v="ADMON: PAGO DE PRESTAMOS A JG"/>
        <s v="CASINO: huevos"/>
        <s v="MATERIA PRIMA: Filete y pierna de pechuga"/>
        <s v="MERCADO: 2 Agua en bolsa y azucar morena"/>
        <s v="MERCADO: jabón líquido"/>
        <s v="NOMINA: José Gustavo -  3 de marzo"/>
        <s v="PATRIMONIO: 2 Rejilla para la losa"/>
        <s v="MERCADO: Aseo y canela"/>
        <s v="MERCADO: D1 - Lechuga y desengrasante"/>
        <s v="MERCADO: Desengrasante"/>
        <s v="MERCADO: Panaderia, dulceria, queso y salsas"/>
        <s v="CASINO: Café"/>
        <s v="MATERIA PRIMA: Arepas, paquete a 3.800 -10 paq."/>
        <s v="MATERIA PRIMA: papa"/>
        <s v="MATERIA PRIMA: Platano, cebolla y cilantro"/>
        <s v="NOMINA: José Gustavo -  7 de marzo"/>
        <s v="MATERIA PRIMA: Pago prestamo (cerdo y res)"/>
        <s v="MERCADO: papel higienico, limones,  papel toalla"/>
        <s v="NOMINA: Edwin"/>
        <s v="ADMON: TRANSFERENCIA A CAJA MENOR EA"/>
        <s v="MATERIA PRIMA: Pago Gaseosa"/>
        <s v="CASINO: Limon mango del dia anterior"/>
        <s v="MATERIA PRIMA: 2 bultos de papa"/>
        <s v="MATERIA PRIMA: 3 six pack de cerveza"/>
        <s v="NOMINA: Edwin y Jose Gustavo"/>
        <s v="CASINO: Onces"/>
        <s v="MERCADO: Bolsa cristal, panela, jabon losa"/>
        <s v="IMPREVISTO: Material para trasladar el TV"/>
        <s v="PATRIMONIO: Reposición de cubiertos"/>
        <s v="MATERIA PRIMA: Portacomidas"/>
        <s v="PATRIMONIO: Cubiertos - Reponer Pèrdida"/>
        <s v="PATRIMONIO: Ferreteria"/>
        <s v="PATRIMONIO: Banners de publicidad: 40+20"/>
        <s v="IMPREVISTO: llave destapadoda y ganchos de colgal"/>
        <s v="NOMINA: Edwin y JG 17 de marzo"/>
        <s v="PATRIMONIO: copia llaves"/>
        <s v="SERVICIOS: GAS"/>
        <s v="MATERIA PRIMA: Bolsa P11 y transparente"/>
        <s v="MERCADO: Recogedor, aluminio, servilleta, jabòn"/>
        <s v="PATRIMONIO: Escoba"/>
        <s v="MATERIA PRIMA: Mojarras"/>
        <s v="NOMINA: Edwin y Jose Gustavo 13+5+3"/>
        <s v="NOMINA: Sarai"/>
        <s v="NOMINA: Magnolia"/>
        <s v="CASINO:  Apio, savila, maracuya"/>
        <s v="MATERIA PRIMA: 4 pacas de cerveza - Six pack"/>
        <s v="MERCADO:  Bolsas, limpiavidrios"/>
      </sharedItems>
    </cacheField>
    <cacheField name="[Measures].[Suma de egreso]" caption="Suma de egreso" numFmtId="0" hierarchy="60" level="32767"/>
    <cacheField name="[transacciones].[nombre_usuario].[nombre_usuario]" caption="nombre_usuario" numFmtId="0" hierarchy="43" level="1">
      <sharedItems count="3">
        <s v="edwin"/>
        <s v="karen"/>
        <s v="admin"/>
      </sharedItems>
    </cacheField>
    <cacheField name="[transacciones].[fecha].[fecha]" caption="fecha" numFmtId="0" hierarchy="34" level="1">
      <sharedItems containsSemiMixedTypes="0" containsNonDate="0" containsDate="1" containsString="0" minDate="2026-02-23T00:00:00" maxDate="2026-03-27T00:00:00" count="26">
        <d v="2026-02-23T00:00:00"/>
        <d v="2026-02-24T00:00:00"/>
        <d v="2026-02-25T00:00:00"/>
        <d v="2026-02-26T00:00:00"/>
        <d v="2026-02-27T00:00:00"/>
        <d v="2026-02-28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4T00:00:00"/>
        <d v="2026-03-25T00:00:00"/>
        <d v="2026-03-26T00:00:00"/>
      </sharedItems>
    </cacheField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5"/>
      </fieldsUsage>
    </cacheHierarchy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0" memberValueDatatype="130" unbalanced="0"/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2" memberValueDatatype="130" unbalanced="0">
      <fieldsUsage count="2">
        <fieldUsage x="-1"/>
        <fieldUsage x="4"/>
      </fieldsUsage>
    </cacheHierarchy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523379628" backgroundQuery="1" createdVersion="8" refreshedVersion="8" minRefreshableVersion="3" recordCount="0" supportSubquery="1" supportAdvancedDrill="1" xr:uid="{00000000-000A-0000-FFFF-FFFF07000000}">
  <cacheSource type="external" connectionId="10"/>
  <cacheFields count="9">
    <cacheField name="[transacciones].[nombre_transaccion].[nombre_transaccion]" caption="nombre_transaccion" numFmtId="0" hierarchy="30" level="1">
      <sharedItems count="1">
        <s v="VENTA"/>
      </sharedItems>
    </cacheField>
    <cacheField name="[transacciones].[tipo_cuenta].[tipo_cuenta]" caption="tipo_cuenta" numFmtId="0" hierarchy="31" level="1">
      <sharedItems count="3">
        <s v="EFECTIVO"/>
        <s v="NEQUI"/>
        <s v="DaviPlata"/>
      </sharedItems>
    </cacheField>
    <cacheField name="[Measures].[Recuento de id_item]" caption="Recuento de id_item" numFmtId="0" hierarchy="67" level="32767"/>
    <cacheField name="[transacciones].[fecha].[fecha]" caption="fecha" numFmtId="0" hierarchy="34" level="1">
      <sharedItems containsSemiMixedTypes="0" containsNonDate="0" containsDate="1" containsString="0" minDate="2026-02-23T00:00:00" maxDate="2026-03-27T00:00:00" count="28"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4T00:00:00"/>
        <d v="2026-03-25T00:00:00"/>
        <d v="2026-03-26T00:00:00"/>
      </sharedItems>
    </cacheField>
    <cacheField name="[productos].[nombre_producto].[nombre_producto]" caption="nombre_producto" numFmtId="0" hierarchy="26" level="1">
      <sharedItems count="40">
        <s v=" Chorizo con papa/arepa"/>
        <s v="BEBIDA - Coca Cola"/>
        <s v="BEBIDA - Botella de Agua"/>
        <s v="BEBIDA - Postobón"/>
        <s v="z. MP -  Chorizo CRUDO"/>
        <s v="Parrillada de 35"/>
        <s v="Bandeja Choriboni - 25"/>
        <s v="Tinto"/>
        <s v="BEBIDA - Jugo Hit"/>
        <s v="Parrillada de 48"/>
        <s v="Parrillada de 70"/>
        <s v="Parrillada de 40"/>
        <s v="Bandeja Choriboni - 30"/>
        <s v="z. MP -  Hamb. CRUDA"/>
        <s v="Ham. combo"/>
        <s v="Ham. sencilla"/>
        <s v="CARNES - Costillas BBQ  - 50"/>
        <s v="Propina - Gustavo"/>
        <s v="PROMO: promo vecino de jenesano"/>
        <s v="Parrillada de 60"/>
        <s v="CARNES - Carne Asada de 40"/>
        <s v="Bandeja Choriboni - 35"/>
        <s v="PROMO pedazo de carne"/>
        <s v="Parrillada de 30"/>
        <s v="Ham. Doble combo - ELIMINAR"/>
        <s v=" Chorizo solo"/>
        <s v="CARNES - Media carne"/>
        <s v="CARNES - Carne asada 23"/>
        <s v="CARNES  - Carne asada  - 20"/>
        <s v="BEBIDA - Aguila"/>
        <s v="CARNES - Mojarra"/>
        <s v="chorixo solo"/>
        <s v="BEBIDA - Coca Cola ZERO"/>
        <s v="Picada - 15"/>
        <s v="Picada -  20"/>
        <s v="BEBIDA - Coca Cola 237ML"/>
        <s v="BEBIDA - Postobon 350ML"/>
        <s v="SERVICIO DE BAÑO"/>
        <s v="ChoriQueso"/>
        <s v="ChoriPan"/>
      </sharedItems>
    </cacheField>
    <cacheField name="[items].[cantidad].[cantidad]" caption="cantidad" numFmtId="0" hierarchy="1" level="1">
      <sharedItems containsSemiMixedTypes="0" containsString="0" containsNumber="1" containsInteger="1" minValue="1" maxValue="12" count="7">
        <n v="2"/>
        <n v="1"/>
        <n v="3"/>
        <n v="5"/>
        <n v="4"/>
        <n v="6"/>
        <n v="12"/>
      </sharedItems>
      <extLst>
        <ext xmlns:x15="http://schemas.microsoft.com/office/spreadsheetml/2010/11/main" uri="{4F2E5C28-24EA-4eb8-9CBF-B6C8F9C3D259}">
          <x15:cachedUniqueNames>
            <x15:cachedUniqueName index="0" name="[items].[cantidad].&amp;[2]"/>
            <x15:cachedUniqueName index="1" name="[items].[cantidad].&amp;[1]"/>
            <x15:cachedUniqueName index="2" name="[items].[cantidad].&amp;[3]"/>
            <x15:cachedUniqueName index="3" name="[items].[cantidad].&amp;[5]"/>
            <x15:cachedUniqueName index="4" name="[items].[cantidad].&amp;[4]"/>
            <x15:cachedUniqueName index="5" name="[items].[cantidad].&amp;[6]"/>
            <x15:cachedUniqueName index="6" name="[items].[cantidad].&amp;[12]"/>
          </x15:cachedUniqueNames>
        </ext>
      </extLst>
    </cacheField>
    <cacheField name="[items].[precio_producto].[precio_producto]" caption="precio_producto" numFmtId="0" hierarchy="6" level="1">
      <sharedItems containsSemiMixedTypes="0" containsString="0" containsNumber="1" containsInteger="1" minValue="1000" maxValue="70000" count="24">
        <n v="8000"/>
        <n v="3000"/>
        <n v="3500"/>
        <n v="4500"/>
        <n v="35000"/>
        <n v="25000"/>
        <n v="2000"/>
        <n v="48000"/>
        <n v="70000"/>
        <n v="40000"/>
        <n v="30000"/>
        <n v="5000"/>
        <n v="22000"/>
        <n v="17000"/>
        <n v="50000"/>
        <n v="15000"/>
        <n v="60000"/>
        <n v="27000"/>
        <n v="7000"/>
        <n v="23000"/>
        <n v="20000"/>
        <n v="3200"/>
        <n v="1000"/>
        <n v="10000"/>
      </sharedItems>
    </cacheField>
    <cacheField name="[transacciones].[fecha (día)].[fecha (día)]" caption="fecha (día)" numFmtId="0" hierarchy="39" level="1">
      <sharedItems count="28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  <s v="9-mar"/>
        <s v="10-mar"/>
        <s v="11-mar"/>
        <s v="12-mar"/>
        <s v="13-mar"/>
        <s v="14-mar"/>
        <s v="15-mar"/>
        <s v="16-mar"/>
        <s v="17-mar"/>
        <s v="18-mar"/>
        <s v="19-mar"/>
        <s v="20-mar"/>
        <s v="21-mar"/>
        <s v="24-mar"/>
        <s v="25-mar"/>
        <s v="26-mar"/>
      </sharedItems>
    </cacheField>
    <cacheField name="[transacciones].[id_factura].[id_factura]" caption="id_factura" numFmtId="0" hierarchy="32" level="1">
      <sharedItems containsSemiMixedTypes="0" containsString="0" containsNumber="1" containsInteger="1" minValue="0" maxValue="342" count="336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5"/>
        <n v="36"/>
        <n v="37"/>
        <n v="38"/>
        <n v="39"/>
        <n v="41"/>
        <n v="42"/>
        <n v="43"/>
        <n v="44"/>
        <n v="45"/>
        <n v="46"/>
        <n v="47"/>
        <n v="48"/>
        <n v="49"/>
        <n v="50"/>
        <n v="51"/>
        <n v="52"/>
        <n v="53"/>
        <n v="340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342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46"/>
        <n v="147"/>
        <n v="148"/>
        <n v="149"/>
        <n v="150"/>
        <n v="151"/>
        <n v="152"/>
        <n v="153"/>
        <n v="154"/>
        <n v="155"/>
        <n v="156"/>
        <n v="157"/>
        <n v="136"/>
        <n v="137"/>
        <n v="138"/>
        <n v="139"/>
        <n v="140"/>
        <n v="141"/>
        <n v="142"/>
        <n v="143"/>
        <n v="144"/>
        <n v="158"/>
        <n v="159"/>
        <n v="160"/>
        <n v="161"/>
        <n v="162"/>
        <n v="163"/>
        <n v="164"/>
        <n v="165"/>
        <n v="166"/>
        <n v="167"/>
        <n v="168"/>
        <n v="169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19"/>
        <n v="220"/>
        <n v="221"/>
        <n v="222"/>
        <n v="223"/>
        <n v="224"/>
        <n v="225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26"/>
        <n v="227"/>
        <n v="228"/>
        <n v="229"/>
        <n v="230"/>
        <n v="231"/>
        <n v="232"/>
        <n v="341"/>
        <n v="249"/>
        <n v="250"/>
        <n v="251"/>
        <n v="252"/>
        <n v="253"/>
        <n v="254"/>
        <n v="0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331"/>
        <n v="332"/>
        <n v="333"/>
        <n v="334"/>
        <n v="335"/>
        <n v="336"/>
        <n v="337"/>
        <n v="338"/>
        <n v="339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</sharedItems>
      <extLst>
        <ext xmlns:x15="http://schemas.microsoft.com/office/spreadsheetml/2010/11/main" uri="{4F2E5C28-24EA-4eb8-9CBF-B6C8F9C3D259}">
          <x15:cachedUniqueNames>
            <x15:cachedUniqueName index="0" name="[transacciones].[id_factura].&amp;[2]"/>
            <x15:cachedUniqueName index="1" name="[transacciones].[id_factura].&amp;[3]"/>
            <x15:cachedUniqueName index="2" name="[transacciones].[id_factura].&amp;[4]"/>
            <x15:cachedUniqueName index="3" name="[transacciones].[id_factura].&amp;[5]"/>
            <x15:cachedUniqueName index="4" name="[transacciones].[id_factura].&amp;[6]"/>
            <x15:cachedUniqueName index="5" name="[transacciones].[id_factura].&amp;[7]"/>
            <x15:cachedUniqueName index="6" name="[transacciones].[id_factura].&amp;[8]"/>
            <x15:cachedUniqueName index="7" name="[transacciones].[id_factura].&amp;[9]"/>
            <x15:cachedUniqueName index="8" name="[transacciones].[id_factura].&amp;[10]"/>
            <x15:cachedUniqueName index="9" name="[transacciones].[id_factura].&amp;[11]"/>
            <x15:cachedUniqueName index="10" name="[transacciones].[id_factura].&amp;[12]"/>
            <x15:cachedUniqueName index="11" name="[transacciones].[id_factura].&amp;[13]"/>
            <x15:cachedUniqueName index="12" name="[transacciones].[id_factura].&amp;[14]"/>
            <x15:cachedUniqueName index="13" name="[transacciones].[id_factura].&amp;[15]"/>
            <x15:cachedUniqueName index="14" name="[transacciones].[id_factura].&amp;[16]"/>
            <x15:cachedUniqueName index="15" name="[transacciones].[id_factura].&amp;[17]"/>
            <x15:cachedUniqueName index="16" name="[transacciones].[id_factura].&amp;[18]"/>
            <x15:cachedUniqueName index="17" name="[transacciones].[id_factura].&amp;[19]"/>
            <x15:cachedUniqueName index="18" name="[transacciones].[id_factura].&amp;[20]"/>
            <x15:cachedUniqueName index="19" name="[transacciones].[id_factura].&amp;[21]"/>
            <x15:cachedUniqueName index="20" name="[transacciones].[id_factura].&amp;[22]"/>
            <x15:cachedUniqueName index="21" name="[transacciones].[id_factura].&amp;[23]"/>
            <x15:cachedUniqueName index="22" name="[transacciones].[id_factura].&amp;[24]"/>
            <x15:cachedUniqueName index="23" name="[transacciones].[id_factura].&amp;[25]"/>
            <x15:cachedUniqueName index="24" name="[transacciones].[id_factura].&amp;[26]"/>
            <x15:cachedUniqueName index="25" name="[transacciones].[id_factura].&amp;[27]"/>
            <x15:cachedUniqueName index="26" name="[transacciones].[id_factura].&amp;[28]"/>
            <x15:cachedUniqueName index="27" name="[transacciones].[id_factura].&amp;[29]"/>
            <x15:cachedUniqueName index="28" name="[transacciones].[id_factura].&amp;[30]"/>
            <x15:cachedUniqueName index="29" name="[transacciones].[id_factura].&amp;[31]"/>
            <x15:cachedUniqueName index="30" name="[transacciones].[id_factura].&amp;[32]"/>
            <x15:cachedUniqueName index="31" name="[transacciones].[id_factura].&amp;[34]"/>
            <x15:cachedUniqueName index="32" name="[transacciones].[id_factura].&amp;[35]"/>
            <x15:cachedUniqueName index="33" name="[transacciones].[id_factura].&amp;[36]"/>
            <x15:cachedUniqueName index="34" name="[transacciones].[id_factura].&amp;[37]"/>
            <x15:cachedUniqueName index="35" name="[transacciones].[id_factura].&amp;[38]"/>
            <x15:cachedUniqueName index="36" name="[transacciones].[id_factura].&amp;[39]"/>
            <x15:cachedUniqueName index="37" name="[transacciones].[id_factura].&amp;[41]"/>
            <x15:cachedUniqueName index="38" name="[transacciones].[id_factura].&amp;[42]"/>
            <x15:cachedUniqueName index="39" name="[transacciones].[id_factura].&amp;[43]"/>
            <x15:cachedUniqueName index="40" name="[transacciones].[id_factura].&amp;[44]"/>
            <x15:cachedUniqueName index="41" name="[transacciones].[id_factura].&amp;[45]"/>
            <x15:cachedUniqueName index="42" name="[transacciones].[id_factura].&amp;[46]"/>
            <x15:cachedUniqueName index="43" name="[transacciones].[id_factura].&amp;[47]"/>
            <x15:cachedUniqueName index="44" name="[transacciones].[id_factura].&amp;[48]"/>
            <x15:cachedUniqueName index="45" name="[transacciones].[id_factura].&amp;[49]"/>
            <x15:cachedUniqueName index="46" name="[transacciones].[id_factura].&amp;[50]"/>
            <x15:cachedUniqueName index="47" name="[transacciones].[id_factura].&amp;[51]"/>
            <x15:cachedUniqueName index="48" name="[transacciones].[id_factura].&amp;[52]"/>
            <x15:cachedUniqueName index="49" name="[transacciones].[id_factura].&amp;[53]"/>
            <x15:cachedUniqueName index="50" name="[transacciones].[id_factura].&amp;[340]"/>
            <x15:cachedUniqueName index="51" name="[transacciones].[id_factura].&amp;[54]"/>
            <x15:cachedUniqueName index="52" name="[transacciones].[id_factura].&amp;[55]"/>
            <x15:cachedUniqueName index="53" name="[transacciones].[id_factura].&amp;[56]"/>
            <x15:cachedUniqueName index="54" name="[transacciones].[id_factura].&amp;[57]"/>
            <x15:cachedUniqueName index="55" name="[transacciones].[id_factura].&amp;[58]"/>
            <x15:cachedUniqueName index="56" name="[transacciones].[id_factura].&amp;[59]"/>
            <x15:cachedUniqueName index="57" name="[transacciones].[id_factura].&amp;[60]"/>
            <x15:cachedUniqueName index="58" name="[transacciones].[id_factura].&amp;[61]"/>
            <x15:cachedUniqueName index="59" name="[transacciones].[id_factura].&amp;[62]"/>
            <x15:cachedUniqueName index="60" name="[transacciones].[id_factura].&amp;[63]"/>
            <x15:cachedUniqueName index="61" name="[transacciones].[id_factura].&amp;[64]"/>
            <x15:cachedUniqueName index="62" name="[transacciones].[id_factura].&amp;[65]"/>
            <x15:cachedUniqueName index="63" name="[transacciones].[id_factura].&amp;[66]"/>
            <x15:cachedUniqueName index="64" name="[transacciones].[id_factura].&amp;[67]"/>
            <x15:cachedUniqueName index="65" name="[transacciones].[id_factura].&amp;[68]"/>
            <x15:cachedUniqueName index="66" name="[transacciones].[id_factura].&amp;[69]"/>
            <x15:cachedUniqueName index="67" name="[transacciones].[id_factura].&amp;[70]"/>
            <x15:cachedUniqueName index="68" name="[transacciones].[id_factura].&amp;[71]"/>
            <x15:cachedUniqueName index="69" name="[transacciones].[id_factura].&amp;[72]"/>
            <x15:cachedUniqueName index="70" name="[transacciones].[id_factura].&amp;[73]"/>
            <x15:cachedUniqueName index="71" name="[transacciones].[id_factura].&amp;[74]"/>
            <x15:cachedUniqueName index="72" name="[transacciones].[id_factura].&amp;[75]"/>
            <x15:cachedUniqueName index="73" name="[transacciones].[id_factura].&amp;[76]"/>
            <x15:cachedUniqueName index="74" name="[transacciones].[id_factura].&amp;[77]"/>
            <x15:cachedUniqueName index="75" name="[transacciones].[id_factura].&amp;[78]"/>
            <x15:cachedUniqueName index="76" name="[transacciones].[id_factura].&amp;[79]"/>
            <x15:cachedUniqueName index="77" name="[transacciones].[id_factura].&amp;[80]"/>
            <x15:cachedUniqueName index="78" name="[transacciones].[id_factura].&amp;[81]"/>
            <x15:cachedUniqueName index="79" name="[transacciones].[id_factura].&amp;[82]"/>
            <x15:cachedUniqueName index="80" name="[transacciones].[id_factura].&amp;[83]"/>
            <x15:cachedUniqueName index="81" name="[transacciones].[id_factura].&amp;[84]"/>
            <x15:cachedUniqueName index="82" name="[transacciones].[id_factura].&amp;[85]"/>
            <x15:cachedUniqueName index="83" name="[transacciones].[id_factura].&amp;[86]"/>
            <x15:cachedUniqueName index="84" name="[transacciones].[id_factura].&amp;[87]"/>
            <x15:cachedUniqueName index="85" name="[transacciones].[id_factura].&amp;[88]"/>
            <x15:cachedUniqueName index="86" name="[transacciones].[id_factura].&amp;[89]"/>
            <x15:cachedUniqueName index="87" name="[transacciones].[id_factura].&amp;[90]"/>
            <x15:cachedUniqueName index="88" name="[transacciones].[id_factura].&amp;[91]"/>
            <x15:cachedUniqueName index="89" name="[transacciones].[id_factura].&amp;[92]"/>
            <x15:cachedUniqueName index="90" name="[transacciones].[id_factura].&amp;[93]"/>
            <x15:cachedUniqueName index="91" name="[transacciones].[id_factura].&amp;[95]"/>
            <x15:cachedUniqueName index="92" name="[transacciones].[id_factura].&amp;[96]"/>
            <x15:cachedUniqueName index="93" name="[transacciones].[id_factura].&amp;[97]"/>
            <x15:cachedUniqueName index="94" name="[transacciones].[id_factura].&amp;[98]"/>
            <x15:cachedUniqueName index="95" name="[transacciones].[id_factura].&amp;[99]"/>
            <x15:cachedUniqueName index="96" name="[transacciones].[id_factura].&amp;[100]"/>
            <x15:cachedUniqueName index="97" name="[transacciones].[id_factura].&amp;[101]"/>
            <x15:cachedUniqueName index="98" name="[transacciones].[id_factura].&amp;[102]"/>
            <x15:cachedUniqueName index="99" name="[transacciones].[id_factura].&amp;[103]"/>
            <x15:cachedUniqueName index="100" name="[transacciones].[id_factura].&amp;[104]"/>
            <x15:cachedUniqueName index="101" name="[transacciones].[id_factura].&amp;[105]"/>
            <x15:cachedUniqueName index="102" name="[transacciones].[id_factura].&amp;[106]"/>
            <x15:cachedUniqueName index="103" name="[transacciones].[id_factura].&amp;[107]"/>
            <x15:cachedUniqueName index="104" name="[transacciones].[id_factura].&amp;[108]"/>
            <x15:cachedUniqueName index="105" name="[transacciones].[id_factura].&amp;[109]"/>
            <x15:cachedUniqueName index="106" name="[transacciones].[id_factura].&amp;[110]"/>
            <x15:cachedUniqueName index="107" name="[transacciones].[id_factura].&amp;[111]"/>
            <x15:cachedUniqueName index="108" name="[transacciones].[id_factura].&amp;[342]"/>
            <x15:cachedUniqueName index="109" name="[transacciones].[id_factura].&amp;[112]"/>
            <x15:cachedUniqueName index="110" name="[transacciones].[id_factura].&amp;[113]"/>
            <x15:cachedUniqueName index="111" name="[transacciones].[id_factura].&amp;[114]"/>
            <x15:cachedUniqueName index="112" name="[transacciones].[id_factura].&amp;[115]"/>
            <x15:cachedUniqueName index="113" name="[transacciones].[id_factura].&amp;[116]"/>
            <x15:cachedUniqueName index="114" name="[transacciones].[id_factura].&amp;[117]"/>
            <x15:cachedUniqueName index="115" name="[transacciones].[id_factura].&amp;[118]"/>
            <x15:cachedUniqueName index="116" name="[transacciones].[id_factura].&amp;[119]"/>
            <x15:cachedUniqueName index="117" name="[transacciones].[id_factura].&amp;[120]"/>
            <x15:cachedUniqueName index="118" name="[transacciones].[id_factura].&amp;[121]"/>
            <x15:cachedUniqueName index="119" name="[transacciones].[id_factura].&amp;[122]"/>
            <x15:cachedUniqueName index="120" name="[transacciones].[id_factura].&amp;[123]"/>
            <x15:cachedUniqueName index="121" name="[transacciones].[id_factura].&amp;[124]"/>
            <x15:cachedUniqueName index="122" name="[transacciones].[id_factura].&amp;[125]"/>
            <x15:cachedUniqueName index="123" name="[transacciones].[id_factura].&amp;[126]"/>
            <x15:cachedUniqueName index="124" name="[transacciones].[id_factura].&amp;[127]"/>
            <x15:cachedUniqueName index="125" name="[transacciones].[id_factura].&amp;[128]"/>
            <x15:cachedUniqueName index="126" name="[transacciones].[id_factura].&amp;[129]"/>
            <x15:cachedUniqueName index="127" name="[transacciones].[id_factura].&amp;[130]"/>
            <x15:cachedUniqueName index="128" name="[transacciones].[id_factura].&amp;[131]"/>
            <x15:cachedUniqueName index="129" name="[transacciones].[id_factura].&amp;[132]"/>
            <x15:cachedUniqueName index="130" name="[transacciones].[id_factura].&amp;[133]"/>
            <x15:cachedUniqueName index="131" name="[transacciones].[id_factura].&amp;[134]"/>
            <x15:cachedUniqueName index="132" name="[transacciones].[id_factura].&amp;[135]"/>
            <x15:cachedUniqueName index="133" name="[transacciones].[id_factura].&amp;[146]"/>
            <x15:cachedUniqueName index="134" name="[transacciones].[id_factura].&amp;[147]"/>
            <x15:cachedUniqueName index="135" name="[transacciones].[id_factura].&amp;[148]"/>
            <x15:cachedUniqueName index="136" name="[transacciones].[id_factura].&amp;[149]"/>
            <x15:cachedUniqueName index="137" name="[transacciones].[id_factura].&amp;[150]"/>
            <x15:cachedUniqueName index="138" name="[transacciones].[id_factura].&amp;[151]"/>
            <x15:cachedUniqueName index="139" name="[transacciones].[id_factura].&amp;[152]"/>
            <x15:cachedUniqueName index="140" name="[transacciones].[id_factura].&amp;[153]"/>
            <x15:cachedUniqueName index="141" name="[transacciones].[id_factura].&amp;[154]"/>
            <x15:cachedUniqueName index="142" name="[transacciones].[id_factura].&amp;[155]"/>
            <x15:cachedUniqueName index="143" name="[transacciones].[id_factura].&amp;[156]"/>
            <x15:cachedUniqueName index="144" name="[transacciones].[id_factura].&amp;[157]"/>
            <x15:cachedUniqueName index="145" name="[transacciones].[id_factura].&amp;[136]"/>
            <x15:cachedUniqueName index="146" name="[transacciones].[id_factura].&amp;[137]"/>
            <x15:cachedUniqueName index="147" name="[transacciones].[id_factura].&amp;[138]"/>
            <x15:cachedUniqueName index="148" name="[transacciones].[id_factura].&amp;[139]"/>
            <x15:cachedUniqueName index="149" name="[transacciones].[id_factura].&amp;[140]"/>
            <x15:cachedUniqueName index="150" name="[transacciones].[id_factura].&amp;[141]"/>
            <x15:cachedUniqueName index="151" name="[transacciones].[id_factura].&amp;[142]"/>
            <x15:cachedUniqueName index="152" name="[transacciones].[id_factura].&amp;[143]"/>
            <x15:cachedUniqueName index="153" name="[transacciones].[id_factura].&amp;[144]"/>
            <x15:cachedUniqueName index="154" name="[transacciones].[id_factura].&amp;[158]"/>
            <x15:cachedUniqueName index="155" name="[transacciones].[id_factura].&amp;[159]"/>
            <x15:cachedUniqueName index="156" name="[transacciones].[id_factura].&amp;[160]"/>
            <x15:cachedUniqueName index="157" name="[transacciones].[id_factura].&amp;[161]"/>
            <x15:cachedUniqueName index="158" name="[transacciones].[id_factura].&amp;[162]"/>
            <x15:cachedUniqueName index="159" name="[transacciones].[id_factura].&amp;[163]"/>
            <x15:cachedUniqueName index="160" name="[transacciones].[id_factura].&amp;[164]"/>
            <x15:cachedUniqueName index="161" name="[transacciones].[id_factura].&amp;[165]"/>
            <x15:cachedUniqueName index="162" name="[transacciones].[id_factura].&amp;[166]"/>
            <x15:cachedUniqueName index="163" name="[transacciones].[id_factura].&amp;[167]"/>
            <x15:cachedUniqueName index="164" name="[transacciones].[id_factura].&amp;[168]"/>
            <x15:cachedUniqueName index="165" name="[transacciones].[id_factura].&amp;[169]"/>
            <x15:cachedUniqueName index="166" name="[transacciones].[id_factura].&amp;[171]"/>
            <x15:cachedUniqueName index="167" name="[transacciones].[id_factura].&amp;[172]"/>
            <x15:cachedUniqueName index="168" name="[transacciones].[id_factura].&amp;[173]"/>
            <x15:cachedUniqueName index="169" name="[transacciones].[id_factura].&amp;[174]"/>
            <x15:cachedUniqueName index="170" name="[transacciones].[id_factura].&amp;[175]"/>
            <x15:cachedUniqueName index="171" name="[transacciones].[id_factura].&amp;[176]"/>
            <x15:cachedUniqueName index="172" name="[transacciones].[id_factura].&amp;[177]"/>
            <x15:cachedUniqueName index="173" name="[transacciones].[id_factura].&amp;[178]"/>
            <x15:cachedUniqueName index="174" name="[transacciones].[id_factura].&amp;[179]"/>
            <x15:cachedUniqueName index="175" name="[transacciones].[id_factura].&amp;[180]"/>
            <x15:cachedUniqueName index="176" name="[transacciones].[id_factura].&amp;[181]"/>
            <x15:cachedUniqueName index="177" name="[transacciones].[id_factura].&amp;[182]"/>
            <x15:cachedUniqueName index="178" name="[transacciones].[id_factura].&amp;[183]"/>
            <x15:cachedUniqueName index="179" name="[transacciones].[id_factura].&amp;[184]"/>
            <x15:cachedUniqueName index="180" name="[transacciones].[id_factura].&amp;[185]"/>
            <x15:cachedUniqueName index="181" name="[transacciones].[id_factura].&amp;[186]"/>
            <x15:cachedUniqueName index="182" name="[transacciones].[id_factura].&amp;[187]"/>
            <x15:cachedUniqueName index="183" name="[transacciones].[id_factura].&amp;[188]"/>
            <x15:cachedUniqueName index="184" name="[transacciones].[id_factura].&amp;[189]"/>
            <x15:cachedUniqueName index="185" name="[transacciones].[id_factura].&amp;[190]"/>
            <x15:cachedUniqueName index="186" name="[transacciones].[id_factura].&amp;[191]"/>
            <x15:cachedUniqueName index="187" name="[transacciones].[id_factura].&amp;[192]"/>
            <x15:cachedUniqueName index="188" name="[transacciones].[id_factura].&amp;[193]"/>
            <x15:cachedUniqueName index="189" name="[transacciones].[id_factura].&amp;[194]"/>
            <x15:cachedUniqueName index="190" name="[transacciones].[id_factura].&amp;[195]"/>
            <x15:cachedUniqueName index="191" name="[transacciones].[id_factura].&amp;[196]"/>
            <x15:cachedUniqueName index="192" name="[transacciones].[id_factura].&amp;[197]"/>
            <x15:cachedUniqueName index="193" name="[transacciones].[id_factura].&amp;[198]"/>
            <x15:cachedUniqueName index="194" name="[transacciones].[id_factura].&amp;[199]"/>
            <x15:cachedUniqueName index="195" name="[transacciones].[id_factura].&amp;[200]"/>
            <x15:cachedUniqueName index="196" name="[transacciones].[id_factura].&amp;[201]"/>
            <x15:cachedUniqueName index="197" name="[transacciones].[id_factura].&amp;[202]"/>
            <x15:cachedUniqueName index="198" name="[transacciones].[id_factura].&amp;[203]"/>
            <x15:cachedUniqueName index="199" name="[transacciones].[id_factura].&amp;[204]"/>
            <x15:cachedUniqueName index="200" name="[transacciones].[id_factura].&amp;[219]"/>
            <x15:cachedUniqueName index="201" name="[transacciones].[id_factura].&amp;[220]"/>
            <x15:cachedUniqueName index="202" name="[transacciones].[id_factura].&amp;[221]"/>
            <x15:cachedUniqueName index="203" name="[transacciones].[id_factura].&amp;[222]"/>
            <x15:cachedUniqueName index="204" name="[transacciones].[id_factura].&amp;[223]"/>
            <x15:cachedUniqueName index="205" name="[transacciones].[id_factura].&amp;[224]"/>
            <x15:cachedUniqueName index="206" name="[transacciones].[id_factura].&amp;[225]"/>
            <x15:cachedUniqueName index="207" name="[transacciones].[id_factura].&amp;[205]"/>
            <x15:cachedUniqueName index="208" name="[transacciones].[id_factura].&amp;[206]"/>
            <x15:cachedUniqueName index="209" name="[transacciones].[id_factura].&amp;[207]"/>
            <x15:cachedUniqueName index="210" name="[transacciones].[id_factura].&amp;[208]"/>
            <x15:cachedUniqueName index="211" name="[transacciones].[id_factura].&amp;[209]"/>
            <x15:cachedUniqueName index="212" name="[transacciones].[id_factura].&amp;[210]"/>
            <x15:cachedUniqueName index="213" name="[transacciones].[id_factura].&amp;[211]"/>
            <x15:cachedUniqueName index="214" name="[transacciones].[id_factura].&amp;[212]"/>
            <x15:cachedUniqueName index="215" name="[transacciones].[id_factura].&amp;[213]"/>
            <x15:cachedUniqueName index="216" name="[transacciones].[id_factura].&amp;[214]"/>
            <x15:cachedUniqueName index="217" name="[transacciones].[id_factura].&amp;[215]"/>
            <x15:cachedUniqueName index="218" name="[transacciones].[id_factura].&amp;[216]"/>
            <x15:cachedUniqueName index="219" name="[transacciones].[id_factura].&amp;[217]"/>
            <x15:cachedUniqueName index="220" name="[transacciones].[id_factura].&amp;[218]"/>
            <x15:cachedUniqueName index="221" name="[transacciones].[id_factura].&amp;[226]"/>
            <x15:cachedUniqueName index="222" name="[transacciones].[id_factura].&amp;[227]"/>
            <x15:cachedUniqueName index="223" name="[transacciones].[id_factura].&amp;[228]"/>
            <x15:cachedUniqueName index="224" name="[transacciones].[id_factura].&amp;[229]"/>
            <x15:cachedUniqueName index="225" name="[transacciones].[id_factura].&amp;[230]"/>
            <x15:cachedUniqueName index="226" name="[transacciones].[id_factura].&amp;[231]"/>
            <x15:cachedUniqueName index="227" name="[transacciones].[id_factura].&amp;[232]"/>
            <x15:cachedUniqueName index="228" name="[transacciones].[id_factura].&amp;[341]"/>
            <x15:cachedUniqueName index="229" name="[transacciones].[id_factura].&amp;[249]"/>
            <x15:cachedUniqueName index="230" name="[transacciones].[id_factura].&amp;[250]"/>
            <x15:cachedUniqueName index="231" name="[transacciones].[id_factura].&amp;[251]"/>
            <x15:cachedUniqueName index="232" name="[transacciones].[id_factura].&amp;[252]"/>
            <x15:cachedUniqueName index="233" name="[transacciones].[id_factura].&amp;[253]"/>
            <x15:cachedUniqueName index="234" name="[transacciones].[id_factura].&amp;[254]"/>
            <x15:cachedUniqueName index="235" name="[transacciones].[id_factura].&amp;[0]"/>
            <x15:cachedUniqueName index="236" name="[transacciones].[id_factura].&amp;[233]"/>
            <x15:cachedUniqueName index="237" name="[transacciones].[id_factura].&amp;[234]"/>
            <x15:cachedUniqueName index="238" name="[transacciones].[id_factura].&amp;[235]"/>
            <x15:cachedUniqueName index="239" name="[transacciones].[id_factura].&amp;[236]"/>
            <x15:cachedUniqueName index="240" name="[transacciones].[id_factura].&amp;[237]"/>
            <x15:cachedUniqueName index="241" name="[transacciones].[id_factura].&amp;[238]"/>
            <x15:cachedUniqueName index="242" name="[transacciones].[id_factura].&amp;[239]"/>
            <x15:cachedUniqueName index="243" name="[transacciones].[id_factura].&amp;[240]"/>
            <x15:cachedUniqueName index="244" name="[transacciones].[id_factura].&amp;[241]"/>
            <x15:cachedUniqueName index="245" name="[transacciones].[id_factura].&amp;[242]"/>
            <x15:cachedUniqueName index="246" name="[transacciones].[id_factura].&amp;[243]"/>
            <x15:cachedUniqueName index="247" name="[transacciones].[id_factura].&amp;[244]"/>
            <x15:cachedUniqueName index="248" name="[transacciones].[id_factura].&amp;[245]"/>
            <x15:cachedUniqueName index="249" name="[transacciones].[id_factura].&amp;[246]"/>
            <x15:cachedUniqueName index="250" name="[transacciones].[id_factura].&amp;[247]"/>
            <x15:cachedUniqueName index="251" name="[transacciones].[id_factura].&amp;[248]"/>
            <x15:cachedUniqueName index="252" name="[transacciones].[id_factura].&amp;[255]"/>
            <x15:cachedUniqueName index="253" name="[transacciones].[id_factura].&amp;[256]"/>
            <x15:cachedUniqueName index="254" name="[transacciones].[id_factura].&amp;[257]"/>
            <x15:cachedUniqueName index="255" name="[transacciones].[id_factura].&amp;[258]"/>
            <x15:cachedUniqueName index="256" name="[transacciones].[id_factura].&amp;[259]"/>
            <x15:cachedUniqueName index="257" name="[transacciones].[id_factura].&amp;[260]"/>
            <x15:cachedUniqueName index="258" name="[transacciones].[id_factura].&amp;[261]"/>
            <x15:cachedUniqueName index="259" name="[transacciones].[id_factura].&amp;[262]"/>
            <x15:cachedUniqueName index="260" name="[transacciones].[id_factura].&amp;[263]"/>
            <x15:cachedUniqueName index="261" name="[transacciones].[id_factura].&amp;[264]"/>
            <x15:cachedUniqueName index="262" name="[transacciones].[id_factura].&amp;[265]"/>
            <x15:cachedUniqueName index="263" name="[transacciones].[id_factura].&amp;[266]"/>
            <x15:cachedUniqueName index="264" name="[transacciones].[id_factura].&amp;[267]"/>
            <x15:cachedUniqueName index="265" name="[transacciones].[id_factura].&amp;[268]"/>
            <x15:cachedUniqueName index="266" name="[transacciones].[id_factura].&amp;[269]"/>
            <x15:cachedUniqueName index="267" name="[transacciones].[id_factura].&amp;[270]"/>
            <x15:cachedUniqueName index="268" name="[transacciones].[id_factura].&amp;[271]"/>
            <x15:cachedUniqueName index="269" name="[transacciones].[id_factura].&amp;[272]"/>
            <x15:cachedUniqueName index="270" name="[transacciones].[id_factura].&amp;[273]"/>
            <x15:cachedUniqueName index="271" name="[transacciones].[id_factura].&amp;[274]"/>
            <x15:cachedUniqueName index="272" name="[transacciones].[id_factura].&amp;[275]"/>
            <x15:cachedUniqueName index="273" name="[transacciones].[id_factura].&amp;[276]"/>
            <x15:cachedUniqueName index="274" name="[transacciones].[id_factura].&amp;[277]"/>
            <x15:cachedUniqueName index="275" name="[transacciones].[id_factura].&amp;[278]"/>
            <x15:cachedUniqueName index="276" name="[transacciones].[id_factura].&amp;[279]"/>
            <x15:cachedUniqueName index="277" name="[transacciones].[id_factura].&amp;[280]"/>
            <x15:cachedUniqueName index="278" name="[transacciones].[id_factura].&amp;[281]"/>
            <x15:cachedUniqueName index="279" name="[transacciones].[id_factura].&amp;[282]"/>
            <x15:cachedUniqueName index="280" name="[transacciones].[id_factura].&amp;[283]"/>
            <x15:cachedUniqueName index="281" name="[transacciones].[id_factura].&amp;[284]"/>
            <x15:cachedUniqueName index="282" name="[transacciones].[id_factura].&amp;[285]"/>
            <x15:cachedUniqueName index="283" name="[transacciones].[id_factura].&amp;[286]"/>
            <x15:cachedUniqueName index="284" name="[transacciones].[id_factura].&amp;[287]"/>
            <x15:cachedUniqueName index="285" name="[transacciones].[id_factura].&amp;[288]"/>
            <x15:cachedUniqueName index="286" name="[transacciones].[id_factura].&amp;[289]"/>
            <x15:cachedUniqueName index="287" name="[transacciones].[id_factura].&amp;[290]"/>
            <x15:cachedUniqueName index="288" name="[transacciones].[id_factura].&amp;[291]"/>
            <x15:cachedUniqueName index="289" name="[transacciones].[id_factura].&amp;[292]"/>
            <x15:cachedUniqueName index="290" name="[transacciones].[id_factura].&amp;[293]"/>
            <x15:cachedUniqueName index="291" name="[transacciones].[id_factura].&amp;[294]"/>
            <x15:cachedUniqueName index="292" name="[transacciones].[id_factura].&amp;[295]"/>
            <x15:cachedUniqueName index="293" name="[transacciones].[id_factura].&amp;[296]"/>
            <x15:cachedUniqueName index="294" name="[transacciones].[id_factura].&amp;[297]"/>
            <x15:cachedUniqueName index="295" name="[transacciones].[id_factura].&amp;[331]"/>
            <x15:cachedUniqueName index="296" name="[transacciones].[id_factura].&amp;[332]"/>
            <x15:cachedUniqueName index="297" name="[transacciones].[id_factura].&amp;[333]"/>
            <x15:cachedUniqueName index="298" name="[transacciones].[id_factura].&amp;[334]"/>
            <x15:cachedUniqueName index="299" name="[transacciones].[id_factura].&amp;[335]"/>
            <x15:cachedUniqueName index="300" name="[transacciones].[id_factura].&amp;[336]"/>
            <x15:cachedUniqueName index="301" name="[transacciones].[id_factura].&amp;[337]"/>
            <x15:cachedUniqueName index="302" name="[transacciones].[id_factura].&amp;[338]"/>
            <x15:cachedUniqueName index="303" name="[transacciones].[id_factura].&amp;[339]"/>
            <x15:cachedUniqueName index="304" name="[transacciones].[id_factura].&amp;[298]"/>
            <x15:cachedUniqueName index="305" name="[transacciones].[id_factura].&amp;[299]"/>
            <x15:cachedUniqueName index="306" name="[transacciones].[id_factura].&amp;[300]"/>
            <x15:cachedUniqueName index="307" name="[transacciones].[id_factura].&amp;[301]"/>
            <x15:cachedUniqueName index="308" name="[transacciones].[id_factura].&amp;[302]"/>
            <x15:cachedUniqueName index="309" name="[transacciones].[id_factura].&amp;[303]"/>
            <x15:cachedUniqueName index="310" name="[transacciones].[id_factura].&amp;[304]"/>
            <x15:cachedUniqueName index="311" name="[transacciones].[id_factura].&amp;[305]"/>
            <x15:cachedUniqueName index="312" name="[transacciones].[id_factura].&amp;[306]"/>
            <x15:cachedUniqueName index="313" name="[transacciones].[id_factura].&amp;[307]"/>
            <x15:cachedUniqueName index="314" name="[transacciones].[id_factura].&amp;[308]"/>
            <x15:cachedUniqueName index="315" name="[transacciones].[id_factura].&amp;[309]"/>
            <x15:cachedUniqueName index="316" name="[transacciones].[id_factura].&amp;[310]"/>
            <x15:cachedUniqueName index="317" name="[transacciones].[id_factura].&amp;[311]"/>
            <x15:cachedUniqueName index="318" name="[transacciones].[id_factura].&amp;[312]"/>
            <x15:cachedUniqueName index="319" name="[transacciones].[id_factura].&amp;[313]"/>
            <x15:cachedUniqueName index="320" name="[transacciones].[id_factura].&amp;[314]"/>
            <x15:cachedUniqueName index="321" name="[transacciones].[id_factura].&amp;[316]"/>
            <x15:cachedUniqueName index="322" name="[transacciones].[id_factura].&amp;[317]"/>
            <x15:cachedUniqueName index="323" name="[transacciones].[id_factura].&amp;[318]"/>
            <x15:cachedUniqueName index="324" name="[transacciones].[id_factura].&amp;[319]"/>
            <x15:cachedUniqueName index="325" name="[transacciones].[id_factura].&amp;[320]"/>
            <x15:cachedUniqueName index="326" name="[transacciones].[id_factura].&amp;[321]"/>
            <x15:cachedUniqueName index="327" name="[transacciones].[id_factura].&amp;[322]"/>
            <x15:cachedUniqueName index="328" name="[transacciones].[id_factura].&amp;[323]"/>
            <x15:cachedUniqueName index="329" name="[transacciones].[id_factura].&amp;[324]"/>
            <x15:cachedUniqueName index="330" name="[transacciones].[id_factura].&amp;[325]"/>
            <x15:cachedUniqueName index="331" name="[transacciones].[id_factura].&amp;[326]"/>
            <x15:cachedUniqueName index="332" name="[transacciones].[id_factura].&amp;[327]"/>
            <x15:cachedUniqueName index="333" name="[transacciones].[id_factura].&amp;[328]"/>
            <x15:cachedUniqueName index="334" name="[transacciones].[id_factura].&amp;[329]"/>
            <x15:cachedUniqueName index="335" name="[transacciones].[id_factura].&amp;[330]"/>
          </x15:cachedUniqueNames>
        </ext>
      </extLst>
    </cacheField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2" memberValueDatatype="20" unbalanced="0">
      <fieldsUsage count="2">
        <fieldUsage x="-1"/>
        <fieldUsage x="5"/>
      </fieldsUsage>
    </cacheHierarchy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2" memberValueDatatype="5" unbalanced="0">
      <fieldsUsage count="2">
        <fieldUsage x="-1"/>
        <fieldUsage x="6"/>
      </fieldsUsage>
    </cacheHierarchy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2" memberValueDatatype="130" unbalanced="0">
      <fieldsUsage count="2">
        <fieldUsage x="-1"/>
        <fieldUsage x="4"/>
      </fieldsUsage>
    </cacheHierarchy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2" memberValueDatatype="20" unbalanced="0">
      <fieldsUsage count="2">
        <fieldUsage x="-1"/>
        <fieldUsage x="8"/>
      </fieldsUsage>
    </cacheHierarchy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3"/>
      </fieldsUsage>
    </cacheHierarchy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7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52488426" backgroundQuery="1" createdVersion="8" refreshedVersion="8" minRefreshableVersion="3" recordCount="0" supportSubquery="1" supportAdvancedDrill="1" xr:uid="{9958B611-15D3-490D-8BA5-DAF784F89F05}">
  <cacheSource type="external" connectionId="10"/>
  <cacheFields count="5">
    <cacheField name="[transacciones].[nombre_transaccion].[nombre_transaccion]" caption="nombre_transaccion" numFmtId="0" hierarchy="30" level="1">
      <sharedItems containsSemiMixedTypes="0" containsNonDate="0" containsString="0"/>
    </cacheField>
    <cacheField name="[transacciones].[tipo_cuenta].[tipo_cuenta]" caption="tipo_cuenta" numFmtId="0" hierarchy="31" level="1">
      <sharedItems containsSemiMixedTypes="0" containsNonDate="0" containsString="0"/>
    </cacheField>
    <cacheField name="[Measures].[Suma de entrada]" caption="Suma de entrada" numFmtId="0" hierarchy="58" level="32767"/>
    <cacheField name="[transacciones].[fecha (día)].[fecha (día)]" caption="fecha (día)" numFmtId="0" hierarchy="39" level="1">
      <sharedItems count="28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  <s v="9-mar"/>
        <s v="10-mar"/>
        <s v="11-mar"/>
        <s v="12-mar"/>
        <s v="13-mar"/>
        <s v="14-mar"/>
        <s v="15-mar"/>
        <s v="16-mar"/>
        <s v="17-mar"/>
        <s v="18-mar"/>
        <s v="19-mar"/>
        <s v="20-mar"/>
        <s v="21-mar"/>
        <s v="24-mar"/>
        <s v="25-mar"/>
        <s v="26-mar"/>
      </sharedItems>
    </cacheField>
    <cacheField name="[Measures].[Suma de valor]" caption="Suma de valor" numFmtId="0" hierarchy="72" level="32767"/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526851853" backgroundQuery="1" createdVersion="8" refreshedVersion="8" minRefreshableVersion="3" recordCount="0" supportSubquery="1" supportAdvancedDrill="1" xr:uid="{00000000-000A-0000-FFFF-FFFF06000000}">
  <cacheSource type="external" connectionId="10"/>
  <cacheFields count="13">
    <cacheField name="[transacciones].[nombre_transaccion].[nombre_transaccion]" caption="nombre_transaccion" numFmtId="0" hierarchy="30" level="1">
      <sharedItems count="1">
        <s v="VENTA"/>
      </sharedItems>
    </cacheField>
    <cacheField name="[Measures].[Recuento de id_item]" caption="Recuento de id_item" numFmtId="0" hierarchy="67" level="32767"/>
    <cacheField name="[transacciones].[fecha].[fecha]" caption="fecha" numFmtId="0" hierarchy="34" level="1">
      <sharedItems containsSemiMixedTypes="0" containsNonDate="0" containsDate="1" containsString="0" minDate="2026-02-23T00:00:00" maxDate="2026-03-27T00:00:00" count="28"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4T00:00:00"/>
        <d v="2026-03-25T00:00:00"/>
        <d v="2026-03-26T00:00:00"/>
      </sharedItems>
    </cacheField>
    <cacheField name="[productos].[nombre_producto].[nombre_producto]" caption="nombre_producto" numFmtId="0" hierarchy="26" level="1">
      <sharedItems count="40">
        <s v=" Chorizo con papa/arepa"/>
        <s v="BEBIDA - Coca Cola"/>
        <s v="BEBIDA - Botella de Agua"/>
        <s v="BEBIDA - Postobón"/>
        <s v="z. MP -  Chorizo CRUDO"/>
        <s v="Parrillada de 35"/>
        <s v="Bandeja Choriboni - 25"/>
        <s v="Tinto"/>
        <s v="BEBIDA - Jugo Hit"/>
        <s v="Parrillada de 48"/>
        <s v="Parrillada de 70"/>
        <s v="Parrillada de 40"/>
        <s v="Bandeja Choriboni - 30"/>
        <s v="z. MP -  Hamb. CRUDA"/>
        <s v="Ham. combo"/>
        <s v="Ham. sencilla"/>
        <s v="CARNES - Costillas BBQ  - 50"/>
        <s v="Propina - Gustavo"/>
        <s v="PROMO: promo vecino de jenesano"/>
        <s v="Parrillada de 60"/>
        <s v="CARNES - Carne Asada de 40"/>
        <s v="Bandeja Choriboni - 35"/>
        <s v="PROMO pedazo de carne"/>
        <s v="Parrillada de 30"/>
        <s v="Ham. Doble combo - ELIMINAR"/>
        <s v=" Chorizo solo"/>
        <s v="CARNES - Media carne"/>
        <s v="CARNES - Carne asada 23"/>
        <s v="CARNES  - Carne asada  - 20"/>
        <s v="BEBIDA - Aguila"/>
        <s v="CARNES - Mojarra"/>
        <s v="chorixo solo"/>
        <s v="BEBIDA - Coca Cola ZERO"/>
        <s v="Picada - 15"/>
        <s v="Picada -  20"/>
        <s v="BEBIDA - Coca Cola 237ML"/>
        <s v="BEBIDA - Postobon 350ML"/>
        <s v="SERVICIO DE BAÑO"/>
        <s v="ChoriQueso"/>
        <s v="ChoriPan"/>
      </sharedItems>
    </cacheField>
    <cacheField name="[items].[cantidad].[cantidad]" caption="cantidad" numFmtId="0" hierarchy="1" level="1">
      <sharedItems containsSemiMixedTypes="0" containsString="0" containsNumber="1" containsInteger="1" minValue="1" maxValue="12" count="7">
        <n v="2"/>
        <n v="1"/>
        <n v="3"/>
        <n v="5"/>
        <n v="4"/>
        <n v="6"/>
        <n v="12"/>
      </sharedItems>
      <extLst>
        <ext xmlns:x15="http://schemas.microsoft.com/office/spreadsheetml/2010/11/main" uri="{4F2E5C28-24EA-4eb8-9CBF-B6C8F9C3D259}">
          <x15:cachedUniqueNames>
            <x15:cachedUniqueName index="0" name="[items].[cantidad].&amp;[2]"/>
            <x15:cachedUniqueName index="1" name="[items].[cantidad].&amp;[1]"/>
            <x15:cachedUniqueName index="2" name="[items].[cantidad].&amp;[3]"/>
            <x15:cachedUniqueName index="3" name="[items].[cantidad].&amp;[5]"/>
            <x15:cachedUniqueName index="4" name="[items].[cantidad].&amp;[4]"/>
            <x15:cachedUniqueName index="5" name="[items].[cantidad].&amp;[6]"/>
            <x15:cachedUniqueName index="6" name="[items].[cantidad].&amp;[12]"/>
          </x15:cachedUniqueNames>
        </ext>
      </extLst>
    </cacheField>
    <cacheField name="[items].[precio_producto].[precio_producto]" caption="precio_producto" numFmtId="0" hierarchy="6" level="1">
      <sharedItems containsSemiMixedTypes="0" containsString="0" containsNumber="1" containsInteger="1" minValue="1000" maxValue="70000" count="24">
        <n v="8000"/>
        <n v="3000"/>
        <n v="3500"/>
        <n v="4500"/>
        <n v="35000"/>
        <n v="25000"/>
        <n v="2000"/>
        <n v="48000"/>
        <n v="70000"/>
        <n v="40000"/>
        <n v="30000"/>
        <n v="5000"/>
        <n v="22000"/>
        <n v="17000"/>
        <n v="50000"/>
        <n v="15000"/>
        <n v="60000"/>
        <n v="27000"/>
        <n v="7000"/>
        <n v="23000"/>
        <n v="20000"/>
        <n v="3200"/>
        <n v="1000"/>
        <n v="10000"/>
      </sharedItems>
    </cacheField>
    <cacheField name="[transacciones].[id_factura].[id_factura]" caption="id_factura" numFmtId="0" hierarchy="32" level="1">
      <sharedItems containsSemiMixedTypes="0" containsString="0" containsNumber="1" containsInteger="1" minValue="0" maxValue="342" count="336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5"/>
        <n v="36"/>
        <n v="37"/>
        <n v="38"/>
        <n v="39"/>
        <n v="41"/>
        <n v="42"/>
        <n v="43"/>
        <n v="44"/>
        <n v="45"/>
        <n v="46"/>
        <n v="47"/>
        <n v="340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342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46"/>
        <n v="147"/>
        <n v="148"/>
        <n v="149"/>
        <n v="150"/>
        <n v="151"/>
        <n v="152"/>
        <n v="153"/>
        <n v="154"/>
        <n v="155"/>
        <n v="156"/>
        <n v="157"/>
        <n v="136"/>
        <n v="137"/>
        <n v="138"/>
        <n v="139"/>
        <n v="140"/>
        <n v="141"/>
        <n v="142"/>
        <n v="143"/>
        <n v="144"/>
        <n v="158"/>
        <n v="159"/>
        <n v="160"/>
        <n v="161"/>
        <n v="162"/>
        <n v="163"/>
        <n v="164"/>
        <n v="165"/>
        <n v="166"/>
        <n v="167"/>
        <n v="168"/>
        <n v="169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19"/>
        <n v="220"/>
        <n v="221"/>
        <n v="222"/>
        <n v="223"/>
        <n v="224"/>
        <n v="225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26"/>
        <n v="227"/>
        <n v="228"/>
        <n v="229"/>
        <n v="230"/>
        <n v="231"/>
        <n v="232"/>
        <n v="341"/>
        <n v="249"/>
        <n v="250"/>
        <n v="251"/>
        <n v="252"/>
        <n v="253"/>
        <n v="254"/>
        <n v="255"/>
        <n v="233"/>
        <n v="234"/>
        <n v="235"/>
        <n v="236"/>
        <n v="237"/>
        <n v="238"/>
        <n v="239"/>
        <n v="240"/>
        <n v="0"/>
        <n v="241"/>
        <n v="242"/>
        <n v="243"/>
        <n v="244"/>
        <n v="245"/>
        <n v="246"/>
        <n v="247"/>
        <n v="248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87"/>
        <n v="277"/>
        <n v="278"/>
        <n v="279"/>
        <n v="286"/>
        <n v="280"/>
        <n v="281"/>
        <n v="282"/>
        <n v="283"/>
        <n v="284"/>
        <n v="285"/>
        <n v="288"/>
        <n v="289"/>
        <n v="290"/>
        <n v="291"/>
        <n v="292"/>
        <n v="293"/>
        <n v="294"/>
        <n v="295"/>
        <n v="296"/>
        <n v="297"/>
        <n v="331"/>
        <n v="332"/>
        <n v="333"/>
        <n v="334"/>
        <n v="335"/>
        <n v="336"/>
        <n v="337"/>
        <n v="338"/>
        <n v="339"/>
        <n v="316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</sharedItems>
      <extLst>
        <ext xmlns:x15="http://schemas.microsoft.com/office/spreadsheetml/2010/11/main" uri="{4F2E5C28-24EA-4eb8-9CBF-B6C8F9C3D259}">
          <x15:cachedUniqueNames>
            <x15:cachedUniqueName index="0" name="[transacciones].[id_factura].&amp;[2]"/>
            <x15:cachedUniqueName index="1" name="[transacciones].[id_factura].&amp;[3]"/>
            <x15:cachedUniqueName index="2" name="[transacciones].[id_factura].&amp;[4]"/>
            <x15:cachedUniqueName index="3" name="[transacciones].[id_factura].&amp;[5]"/>
            <x15:cachedUniqueName index="4" name="[transacciones].[id_factura].&amp;[6]"/>
            <x15:cachedUniqueName index="5" name="[transacciones].[id_factura].&amp;[7]"/>
            <x15:cachedUniqueName index="6" name="[transacciones].[id_factura].&amp;[8]"/>
            <x15:cachedUniqueName index="7" name="[transacciones].[id_factura].&amp;[9]"/>
            <x15:cachedUniqueName index="8" name="[transacciones].[id_factura].&amp;[10]"/>
            <x15:cachedUniqueName index="9" name="[transacciones].[id_factura].&amp;[11]"/>
            <x15:cachedUniqueName index="10" name="[transacciones].[id_factura].&amp;[12]"/>
            <x15:cachedUniqueName index="11" name="[transacciones].[id_factura].&amp;[13]"/>
            <x15:cachedUniqueName index="12" name="[transacciones].[id_factura].&amp;[14]"/>
            <x15:cachedUniqueName index="13" name="[transacciones].[id_factura].&amp;[15]"/>
            <x15:cachedUniqueName index="14" name="[transacciones].[id_factura].&amp;[16]"/>
            <x15:cachedUniqueName index="15" name="[transacciones].[id_factura].&amp;[17]"/>
            <x15:cachedUniqueName index="16" name="[transacciones].[id_factura].&amp;[18]"/>
            <x15:cachedUniqueName index="17" name="[transacciones].[id_factura].&amp;[19]"/>
            <x15:cachedUniqueName index="18" name="[transacciones].[id_factura].&amp;[20]"/>
            <x15:cachedUniqueName index="19" name="[transacciones].[id_factura].&amp;[21]"/>
            <x15:cachedUniqueName index="20" name="[transacciones].[id_factura].&amp;[22]"/>
            <x15:cachedUniqueName index="21" name="[transacciones].[id_factura].&amp;[23]"/>
            <x15:cachedUniqueName index="22" name="[transacciones].[id_factura].&amp;[24]"/>
            <x15:cachedUniqueName index="23" name="[transacciones].[id_factura].&amp;[25]"/>
            <x15:cachedUniqueName index="24" name="[transacciones].[id_factura].&amp;[26]"/>
            <x15:cachedUniqueName index="25" name="[transacciones].[id_factura].&amp;[27]"/>
            <x15:cachedUniqueName index="26" name="[transacciones].[id_factura].&amp;[28]"/>
            <x15:cachedUniqueName index="27" name="[transacciones].[id_factura].&amp;[29]"/>
            <x15:cachedUniqueName index="28" name="[transacciones].[id_factura].&amp;[30]"/>
            <x15:cachedUniqueName index="29" name="[transacciones].[id_factura].&amp;[31]"/>
            <x15:cachedUniqueName index="30" name="[transacciones].[id_factura].&amp;[32]"/>
            <x15:cachedUniqueName index="31" name="[transacciones].[id_factura].&amp;[34]"/>
            <x15:cachedUniqueName index="32" name="[transacciones].[id_factura].&amp;[35]"/>
            <x15:cachedUniqueName index="33" name="[transacciones].[id_factura].&amp;[36]"/>
            <x15:cachedUniqueName index="34" name="[transacciones].[id_factura].&amp;[37]"/>
            <x15:cachedUniqueName index="35" name="[transacciones].[id_factura].&amp;[38]"/>
            <x15:cachedUniqueName index="36" name="[transacciones].[id_factura].&amp;[39]"/>
            <x15:cachedUniqueName index="37" name="[transacciones].[id_factura].&amp;[41]"/>
            <x15:cachedUniqueName index="38" name="[transacciones].[id_factura].&amp;[42]"/>
            <x15:cachedUniqueName index="39" name="[transacciones].[id_factura].&amp;[43]"/>
            <x15:cachedUniqueName index="40" name="[transacciones].[id_factura].&amp;[44]"/>
            <x15:cachedUniqueName index="41" name="[transacciones].[id_factura].&amp;[45]"/>
            <x15:cachedUniqueName index="42" name="[transacciones].[id_factura].&amp;[46]"/>
            <x15:cachedUniqueName index="43" name="[transacciones].[id_factura].&amp;[47]"/>
            <x15:cachedUniqueName index="44" name="[transacciones].[id_factura].&amp;[340]"/>
            <x15:cachedUniqueName index="45" name="[transacciones].[id_factura].&amp;[48]"/>
            <x15:cachedUniqueName index="46" name="[transacciones].[id_factura].&amp;[49]"/>
            <x15:cachedUniqueName index="47" name="[transacciones].[id_factura].&amp;[50]"/>
            <x15:cachedUniqueName index="48" name="[transacciones].[id_factura].&amp;[51]"/>
            <x15:cachedUniqueName index="49" name="[transacciones].[id_factura].&amp;[52]"/>
            <x15:cachedUniqueName index="50" name="[transacciones].[id_factura].&amp;[53]"/>
            <x15:cachedUniqueName index="51" name="[transacciones].[id_factura].&amp;[54]"/>
            <x15:cachedUniqueName index="52" name="[transacciones].[id_factura].&amp;[55]"/>
            <x15:cachedUniqueName index="53" name="[transacciones].[id_factura].&amp;[56]"/>
            <x15:cachedUniqueName index="54" name="[transacciones].[id_factura].&amp;[57]"/>
            <x15:cachedUniqueName index="55" name="[transacciones].[id_factura].&amp;[58]"/>
            <x15:cachedUniqueName index="56" name="[transacciones].[id_factura].&amp;[59]"/>
            <x15:cachedUniqueName index="57" name="[transacciones].[id_factura].&amp;[60]"/>
            <x15:cachedUniqueName index="58" name="[transacciones].[id_factura].&amp;[61]"/>
            <x15:cachedUniqueName index="59" name="[transacciones].[id_factura].&amp;[62]"/>
            <x15:cachedUniqueName index="60" name="[transacciones].[id_factura].&amp;[63]"/>
            <x15:cachedUniqueName index="61" name="[transacciones].[id_factura].&amp;[64]"/>
            <x15:cachedUniqueName index="62" name="[transacciones].[id_factura].&amp;[65]"/>
            <x15:cachedUniqueName index="63" name="[transacciones].[id_factura].&amp;[66]"/>
            <x15:cachedUniqueName index="64" name="[transacciones].[id_factura].&amp;[67]"/>
            <x15:cachedUniqueName index="65" name="[transacciones].[id_factura].&amp;[68]"/>
            <x15:cachedUniqueName index="66" name="[transacciones].[id_factura].&amp;[69]"/>
            <x15:cachedUniqueName index="67" name="[transacciones].[id_factura].&amp;[70]"/>
            <x15:cachedUniqueName index="68" name="[transacciones].[id_factura].&amp;[71]"/>
            <x15:cachedUniqueName index="69" name="[transacciones].[id_factura].&amp;[72]"/>
            <x15:cachedUniqueName index="70" name="[transacciones].[id_factura].&amp;[73]"/>
            <x15:cachedUniqueName index="71" name="[transacciones].[id_factura].&amp;[74]"/>
            <x15:cachedUniqueName index="72" name="[transacciones].[id_factura].&amp;[75]"/>
            <x15:cachedUniqueName index="73" name="[transacciones].[id_factura].&amp;[76]"/>
            <x15:cachedUniqueName index="74" name="[transacciones].[id_factura].&amp;[77]"/>
            <x15:cachedUniqueName index="75" name="[transacciones].[id_factura].&amp;[78]"/>
            <x15:cachedUniqueName index="76" name="[transacciones].[id_factura].&amp;[79]"/>
            <x15:cachedUniqueName index="77" name="[transacciones].[id_factura].&amp;[80]"/>
            <x15:cachedUniqueName index="78" name="[transacciones].[id_factura].&amp;[81]"/>
            <x15:cachedUniqueName index="79" name="[transacciones].[id_factura].&amp;[82]"/>
            <x15:cachedUniqueName index="80" name="[transacciones].[id_factura].&amp;[83]"/>
            <x15:cachedUniqueName index="81" name="[transacciones].[id_factura].&amp;[84]"/>
            <x15:cachedUniqueName index="82" name="[transacciones].[id_factura].&amp;[85]"/>
            <x15:cachedUniqueName index="83" name="[transacciones].[id_factura].&amp;[86]"/>
            <x15:cachedUniqueName index="84" name="[transacciones].[id_factura].&amp;[87]"/>
            <x15:cachedUniqueName index="85" name="[transacciones].[id_factura].&amp;[88]"/>
            <x15:cachedUniqueName index="86" name="[transacciones].[id_factura].&amp;[89]"/>
            <x15:cachedUniqueName index="87" name="[transacciones].[id_factura].&amp;[90]"/>
            <x15:cachedUniqueName index="88" name="[transacciones].[id_factura].&amp;[91]"/>
            <x15:cachedUniqueName index="89" name="[transacciones].[id_factura].&amp;[92]"/>
            <x15:cachedUniqueName index="90" name="[transacciones].[id_factura].&amp;[93]"/>
            <x15:cachedUniqueName index="91" name="[transacciones].[id_factura].&amp;[95]"/>
            <x15:cachedUniqueName index="92" name="[transacciones].[id_factura].&amp;[96]"/>
            <x15:cachedUniqueName index="93" name="[transacciones].[id_factura].&amp;[97]"/>
            <x15:cachedUniqueName index="94" name="[transacciones].[id_factura].&amp;[98]"/>
            <x15:cachedUniqueName index="95" name="[transacciones].[id_factura].&amp;[99]"/>
            <x15:cachedUniqueName index="96" name="[transacciones].[id_factura].&amp;[100]"/>
            <x15:cachedUniqueName index="97" name="[transacciones].[id_factura].&amp;[101]"/>
            <x15:cachedUniqueName index="98" name="[transacciones].[id_factura].&amp;[102]"/>
            <x15:cachedUniqueName index="99" name="[transacciones].[id_factura].&amp;[103]"/>
            <x15:cachedUniqueName index="100" name="[transacciones].[id_factura].&amp;[104]"/>
            <x15:cachedUniqueName index="101" name="[transacciones].[id_factura].&amp;[105]"/>
            <x15:cachedUniqueName index="102" name="[transacciones].[id_factura].&amp;[106]"/>
            <x15:cachedUniqueName index="103" name="[transacciones].[id_factura].&amp;[107]"/>
            <x15:cachedUniqueName index="104" name="[transacciones].[id_factura].&amp;[108]"/>
            <x15:cachedUniqueName index="105" name="[transacciones].[id_factura].&amp;[109]"/>
            <x15:cachedUniqueName index="106" name="[transacciones].[id_factura].&amp;[110]"/>
            <x15:cachedUniqueName index="107" name="[transacciones].[id_factura].&amp;[111]"/>
            <x15:cachedUniqueName index="108" name="[transacciones].[id_factura].&amp;[342]"/>
            <x15:cachedUniqueName index="109" name="[transacciones].[id_factura].&amp;[112]"/>
            <x15:cachedUniqueName index="110" name="[transacciones].[id_factura].&amp;[113]"/>
            <x15:cachedUniqueName index="111" name="[transacciones].[id_factura].&amp;[114]"/>
            <x15:cachedUniqueName index="112" name="[transacciones].[id_factura].&amp;[115]"/>
            <x15:cachedUniqueName index="113" name="[transacciones].[id_factura].&amp;[116]"/>
            <x15:cachedUniqueName index="114" name="[transacciones].[id_factura].&amp;[117]"/>
            <x15:cachedUniqueName index="115" name="[transacciones].[id_factura].&amp;[118]"/>
            <x15:cachedUniqueName index="116" name="[transacciones].[id_factura].&amp;[119]"/>
            <x15:cachedUniqueName index="117" name="[transacciones].[id_factura].&amp;[120]"/>
            <x15:cachedUniqueName index="118" name="[transacciones].[id_factura].&amp;[121]"/>
            <x15:cachedUniqueName index="119" name="[transacciones].[id_factura].&amp;[122]"/>
            <x15:cachedUniqueName index="120" name="[transacciones].[id_factura].&amp;[123]"/>
            <x15:cachedUniqueName index="121" name="[transacciones].[id_factura].&amp;[124]"/>
            <x15:cachedUniqueName index="122" name="[transacciones].[id_factura].&amp;[125]"/>
            <x15:cachedUniqueName index="123" name="[transacciones].[id_factura].&amp;[126]"/>
            <x15:cachedUniqueName index="124" name="[transacciones].[id_factura].&amp;[127]"/>
            <x15:cachedUniqueName index="125" name="[transacciones].[id_factura].&amp;[128]"/>
            <x15:cachedUniqueName index="126" name="[transacciones].[id_factura].&amp;[129]"/>
            <x15:cachedUniqueName index="127" name="[transacciones].[id_factura].&amp;[130]"/>
            <x15:cachedUniqueName index="128" name="[transacciones].[id_factura].&amp;[131]"/>
            <x15:cachedUniqueName index="129" name="[transacciones].[id_factura].&amp;[132]"/>
            <x15:cachedUniqueName index="130" name="[transacciones].[id_factura].&amp;[133]"/>
            <x15:cachedUniqueName index="131" name="[transacciones].[id_factura].&amp;[134]"/>
            <x15:cachedUniqueName index="132" name="[transacciones].[id_factura].&amp;[135]"/>
            <x15:cachedUniqueName index="133" name="[transacciones].[id_factura].&amp;[146]"/>
            <x15:cachedUniqueName index="134" name="[transacciones].[id_factura].&amp;[147]"/>
            <x15:cachedUniqueName index="135" name="[transacciones].[id_factura].&amp;[148]"/>
            <x15:cachedUniqueName index="136" name="[transacciones].[id_factura].&amp;[149]"/>
            <x15:cachedUniqueName index="137" name="[transacciones].[id_factura].&amp;[150]"/>
            <x15:cachedUniqueName index="138" name="[transacciones].[id_factura].&amp;[151]"/>
            <x15:cachedUniqueName index="139" name="[transacciones].[id_factura].&amp;[152]"/>
            <x15:cachedUniqueName index="140" name="[transacciones].[id_factura].&amp;[153]"/>
            <x15:cachedUniqueName index="141" name="[transacciones].[id_factura].&amp;[154]"/>
            <x15:cachedUniqueName index="142" name="[transacciones].[id_factura].&amp;[155]"/>
            <x15:cachedUniqueName index="143" name="[transacciones].[id_factura].&amp;[156]"/>
            <x15:cachedUniqueName index="144" name="[transacciones].[id_factura].&amp;[157]"/>
            <x15:cachedUniqueName index="145" name="[transacciones].[id_factura].&amp;[136]"/>
            <x15:cachedUniqueName index="146" name="[transacciones].[id_factura].&amp;[137]"/>
            <x15:cachedUniqueName index="147" name="[transacciones].[id_factura].&amp;[138]"/>
            <x15:cachedUniqueName index="148" name="[transacciones].[id_factura].&amp;[139]"/>
            <x15:cachedUniqueName index="149" name="[transacciones].[id_factura].&amp;[140]"/>
            <x15:cachedUniqueName index="150" name="[transacciones].[id_factura].&amp;[141]"/>
            <x15:cachedUniqueName index="151" name="[transacciones].[id_factura].&amp;[142]"/>
            <x15:cachedUniqueName index="152" name="[transacciones].[id_factura].&amp;[143]"/>
            <x15:cachedUniqueName index="153" name="[transacciones].[id_factura].&amp;[144]"/>
            <x15:cachedUniqueName index="154" name="[transacciones].[id_factura].&amp;[158]"/>
            <x15:cachedUniqueName index="155" name="[transacciones].[id_factura].&amp;[159]"/>
            <x15:cachedUniqueName index="156" name="[transacciones].[id_factura].&amp;[160]"/>
            <x15:cachedUniqueName index="157" name="[transacciones].[id_factura].&amp;[161]"/>
            <x15:cachedUniqueName index="158" name="[transacciones].[id_factura].&amp;[162]"/>
            <x15:cachedUniqueName index="159" name="[transacciones].[id_factura].&amp;[163]"/>
            <x15:cachedUniqueName index="160" name="[transacciones].[id_factura].&amp;[164]"/>
            <x15:cachedUniqueName index="161" name="[transacciones].[id_factura].&amp;[165]"/>
            <x15:cachedUniqueName index="162" name="[transacciones].[id_factura].&amp;[166]"/>
            <x15:cachedUniqueName index="163" name="[transacciones].[id_factura].&amp;[167]"/>
            <x15:cachedUniqueName index="164" name="[transacciones].[id_factura].&amp;[168]"/>
            <x15:cachedUniqueName index="165" name="[transacciones].[id_factura].&amp;[169]"/>
            <x15:cachedUniqueName index="166" name="[transacciones].[id_factura].&amp;[171]"/>
            <x15:cachedUniqueName index="167" name="[transacciones].[id_factura].&amp;[172]"/>
            <x15:cachedUniqueName index="168" name="[transacciones].[id_factura].&amp;[173]"/>
            <x15:cachedUniqueName index="169" name="[transacciones].[id_factura].&amp;[174]"/>
            <x15:cachedUniqueName index="170" name="[transacciones].[id_factura].&amp;[175]"/>
            <x15:cachedUniqueName index="171" name="[transacciones].[id_factura].&amp;[176]"/>
            <x15:cachedUniqueName index="172" name="[transacciones].[id_factura].&amp;[177]"/>
            <x15:cachedUniqueName index="173" name="[transacciones].[id_factura].&amp;[178]"/>
            <x15:cachedUniqueName index="174" name="[transacciones].[id_factura].&amp;[179]"/>
            <x15:cachedUniqueName index="175" name="[transacciones].[id_factura].&amp;[180]"/>
            <x15:cachedUniqueName index="176" name="[transacciones].[id_factura].&amp;[181]"/>
            <x15:cachedUniqueName index="177" name="[transacciones].[id_factura].&amp;[182]"/>
            <x15:cachedUniqueName index="178" name="[transacciones].[id_factura].&amp;[183]"/>
            <x15:cachedUniqueName index="179" name="[transacciones].[id_factura].&amp;[184]"/>
            <x15:cachedUniqueName index="180" name="[transacciones].[id_factura].&amp;[185]"/>
            <x15:cachedUniqueName index="181" name="[transacciones].[id_factura].&amp;[186]"/>
            <x15:cachedUniqueName index="182" name="[transacciones].[id_factura].&amp;[187]"/>
            <x15:cachedUniqueName index="183" name="[transacciones].[id_factura].&amp;[188]"/>
            <x15:cachedUniqueName index="184" name="[transacciones].[id_factura].&amp;[189]"/>
            <x15:cachedUniqueName index="185" name="[transacciones].[id_factura].&amp;[190]"/>
            <x15:cachedUniqueName index="186" name="[transacciones].[id_factura].&amp;[191]"/>
            <x15:cachedUniqueName index="187" name="[transacciones].[id_factura].&amp;[192]"/>
            <x15:cachedUniqueName index="188" name="[transacciones].[id_factura].&amp;[193]"/>
            <x15:cachedUniqueName index="189" name="[transacciones].[id_factura].&amp;[194]"/>
            <x15:cachedUniqueName index="190" name="[transacciones].[id_factura].&amp;[195]"/>
            <x15:cachedUniqueName index="191" name="[transacciones].[id_factura].&amp;[196]"/>
            <x15:cachedUniqueName index="192" name="[transacciones].[id_factura].&amp;[197]"/>
            <x15:cachedUniqueName index="193" name="[transacciones].[id_factura].&amp;[198]"/>
            <x15:cachedUniqueName index="194" name="[transacciones].[id_factura].&amp;[199]"/>
            <x15:cachedUniqueName index="195" name="[transacciones].[id_factura].&amp;[200]"/>
            <x15:cachedUniqueName index="196" name="[transacciones].[id_factura].&amp;[201]"/>
            <x15:cachedUniqueName index="197" name="[transacciones].[id_factura].&amp;[202]"/>
            <x15:cachedUniqueName index="198" name="[transacciones].[id_factura].&amp;[203]"/>
            <x15:cachedUniqueName index="199" name="[transacciones].[id_factura].&amp;[204]"/>
            <x15:cachedUniqueName index="200" name="[transacciones].[id_factura].&amp;[219]"/>
            <x15:cachedUniqueName index="201" name="[transacciones].[id_factura].&amp;[220]"/>
            <x15:cachedUniqueName index="202" name="[transacciones].[id_factura].&amp;[221]"/>
            <x15:cachedUniqueName index="203" name="[transacciones].[id_factura].&amp;[222]"/>
            <x15:cachedUniqueName index="204" name="[transacciones].[id_factura].&amp;[223]"/>
            <x15:cachedUniqueName index="205" name="[transacciones].[id_factura].&amp;[224]"/>
            <x15:cachedUniqueName index="206" name="[transacciones].[id_factura].&amp;[225]"/>
            <x15:cachedUniqueName index="207" name="[transacciones].[id_factura].&amp;[205]"/>
            <x15:cachedUniqueName index="208" name="[transacciones].[id_factura].&amp;[206]"/>
            <x15:cachedUniqueName index="209" name="[transacciones].[id_factura].&amp;[207]"/>
            <x15:cachedUniqueName index="210" name="[transacciones].[id_factura].&amp;[208]"/>
            <x15:cachedUniqueName index="211" name="[transacciones].[id_factura].&amp;[209]"/>
            <x15:cachedUniqueName index="212" name="[transacciones].[id_factura].&amp;[210]"/>
            <x15:cachedUniqueName index="213" name="[transacciones].[id_factura].&amp;[211]"/>
            <x15:cachedUniqueName index="214" name="[transacciones].[id_factura].&amp;[212]"/>
            <x15:cachedUniqueName index="215" name="[transacciones].[id_factura].&amp;[213]"/>
            <x15:cachedUniqueName index="216" name="[transacciones].[id_factura].&amp;[214]"/>
            <x15:cachedUniqueName index="217" name="[transacciones].[id_factura].&amp;[215]"/>
            <x15:cachedUniqueName index="218" name="[transacciones].[id_factura].&amp;[216]"/>
            <x15:cachedUniqueName index="219" name="[transacciones].[id_factura].&amp;[217]"/>
            <x15:cachedUniqueName index="220" name="[transacciones].[id_factura].&amp;[218]"/>
            <x15:cachedUniqueName index="221" name="[transacciones].[id_factura].&amp;[226]"/>
            <x15:cachedUniqueName index="222" name="[transacciones].[id_factura].&amp;[227]"/>
            <x15:cachedUniqueName index="223" name="[transacciones].[id_factura].&amp;[228]"/>
            <x15:cachedUniqueName index="224" name="[transacciones].[id_factura].&amp;[229]"/>
            <x15:cachedUniqueName index="225" name="[transacciones].[id_factura].&amp;[230]"/>
            <x15:cachedUniqueName index="226" name="[transacciones].[id_factura].&amp;[231]"/>
            <x15:cachedUniqueName index="227" name="[transacciones].[id_factura].&amp;[232]"/>
            <x15:cachedUniqueName index="228" name="[transacciones].[id_factura].&amp;[341]"/>
            <x15:cachedUniqueName index="229" name="[transacciones].[id_factura].&amp;[249]"/>
            <x15:cachedUniqueName index="230" name="[transacciones].[id_factura].&amp;[250]"/>
            <x15:cachedUniqueName index="231" name="[transacciones].[id_factura].&amp;[251]"/>
            <x15:cachedUniqueName index="232" name="[transacciones].[id_factura].&amp;[252]"/>
            <x15:cachedUniqueName index="233" name="[transacciones].[id_factura].&amp;[253]"/>
            <x15:cachedUniqueName index="234" name="[transacciones].[id_factura].&amp;[254]"/>
            <x15:cachedUniqueName index="235" name="[transacciones].[id_factura].&amp;[255]"/>
            <x15:cachedUniqueName index="236" name="[transacciones].[id_factura].&amp;[233]"/>
            <x15:cachedUniqueName index="237" name="[transacciones].[id_factura].&amp;[234]"/>
            <x15:cachedUniqueName index="238" name="[transacciones].[id_factura].&amp;[235]"/>
            <x15:cachedUniqueName index="239" name="[transacciones].[id_factura].&amp;[236]"/>
            <x15:cachedUniqueName index="240" name="[transacciones].[id_factura].&amp;[237]"/>
            <x15:cachedUniqueName index="241" name="[transacciones].[id_factura].&amp;[238]"/>
            <x15:cachedUniqueName index="242" name="[transacciones].[id_factura].&amp;[239]"/>
            <x15:cachedUniqueName index="243" name="[transacciones].[id_factura].&amp;[240]"/>
            <x15:cachedUniqueName index="244" name="[transacciones].[id_factura].&amp;[0]"/>
            <x15:cachedUniqueName index="245" name="[transacciones].[id_factura].&amp;[241]"/>
            <x15:cachedUniqueName index="246" name="[transacciones].[id_factura].&amp;[242]"/>
            <x15:cachedUniqueName index="247" name="[transacciones].[id_factura].&amp;[243]"/>
            <x15:cachedUniqueName index="248" name="[transacciones].[id_factura].&amp;[244]"/>
            <x15:cachedUniqueName index="249" name="[transacciones].[id_factura].&amp;[245]"/>
            <x15:cachedUniqueName index="250" name="[transacciones].[id_factura].&amp;[246]"/>
            <x15:cachedUniqueName index="251" name="[transacciones].[id_factura].&amp;[247]"/>
            <x15:cachedUniqueName index="252" name="[transacciones].[id_factura].&amp;[248]"/>
            <x15:cachedUniqueName index="253" name="[transacciones].[id_factura].&amp;[256]"/>
            <x15:cachedUniqueName index="254" name="[transacciones].[id_factura].&amp;[257]"/>
            <x15:cachedUniqueName index="255" name="[transacciones].[id_factura].&amp;[258]"/>
            <x15:cachedUniqueName index="256" name="[transacciones].[id_factura].&amp;[259]"/>
            <x15:cachedUniqueName index="257" name="[transacciones].[id_factura].&amp;[260]"/>
            <x15:cachedUniqueName index="258" name="[transacciones].[id_factura].&amp;[261]"/>
            <x15:cachedUniqueName index="259" name="[transacciones].[id_factura].&amp;[262]"/>
            <x15:cachedUniqueName index="260" name="[transacciones].[id_factura].&amp;[263]"/>
            <x15:cachedUniqueName index="261" name="[transacciones].[id_factura].&amp;[264]"/>
            <x15:cachedUniqueName index="262" name="[transacciones].[id_factura].&amp;[265]"/>
            <x15:cachedUniqueName index="263" name="[transacciones].[id_factura].&amp;[266]"/>
            <x15:cachedUniqueName index="264" name="[transacciones].[id_factura].&amp;[267]"/>
            <x15:cachedUniqueName index="265" name="[transacciones].[id_factura].&amp;[268]"/>
            <x15:cachedUniqueName index="266" name="[transacciones].[id_factura].&amp;[269]"/>
            <x15:cachedUniqueName index="267" name="[transacciones].[id_factura].&amp;[270]"/>
            <x15:cachedUniqueName index="268" name="[transacciones].[id_factura].&amp;[271]"/>
            <x15:cachedUniqueName index="269" name="[transacciones].[id_factura].&amp;[272]"/>
            <x15:cachedUniqueName index="270" name="[transacciones].[id_factura].&amp;[273]"/>
            <x15:cachedUniqueName index="271" name="[transacciones].[id_factura].&amp;[274]"/>
            <x15:cachedUniqueName index="272" name="[transacciones].[id_factura].&amp;[275]"/>
            <x15:cachedUniqueName index="273" name="[transacciones].[id_factura].&amp;[276]"/>
            <x15:cachedUniqueName index="274" name="[transacciones].[id_factura].&amp;[287]"/>
            <x15:cachedUniqueName index="275" name="[transacciones].[id_factura].&amp;[277]"/>
            <x15:cachedUniqueName index="276" name="[transacciones].[id_factura].&amp;[278]"/>
            <x15:cachedUniqueName index="277" name="[transacciones].[id_factura].&amp;[279]"/>
            <x15:cachedUniqueName index="278" name="[transacciones].[id_factura].&amp;[286]"/>
            <x15:cachedUniqueName index="279" name="[transacciones].[id_factura].&amp;[280]"/>
            <x15:cachedUniqueName index="280" name="[transacciones].[id_factura].&amp;[281]"/>
            <x15:cachedUniqueName index="281" name="[transacciones].[id_factura].&amp;[282]"/>
            <x15:cachedUniqueName index="282" name="[transacciones].[id_factura].&amp;[283]"/>
            <x15:cachedUniqueName index="283" name="[transacciones].[id_factura].&amp;[284]"/>
            <x15:cachedUniqueName index="284" name="[transacciones].[id_factura].&amp;[285]"/>
            <x15:cachedUniqueName index="285" name="[transacciones].[id_factura].&amp;[288]"/>
            <x15:cachedUniqueName index="286" name="[transacciones].[id_factura].&amp;[289]"/>
            <x15:cachedUniqueName index="287" name="[transacciones].[id_factura].&amp;[290]"/>
            <x15:cachedUniqueName index="288" name="[transacciones].[id_factura].&amp;[291]"/>
            <x15:cachedUniqueName index="289" name="[transacciones].[id_factura].&amp;[292]"/>
            <x15:cachedUniqueName index="290" name="[transacciones].[id_factura].&amp;[293]"/>
            <x15:cachedUniqueName index="291" name="[transacciones].[id_factura].&amp;[294]"/>
            <x15:cachedUniqueName index="292" name="[transacciones].[id_factura].&amp;[295]"/>
            <x15:cachedUniqueName index="293" name="[transacciones].[id_factura].&amp;[296]"/>
            <x15:cachedUniqueName index="294" name="[transacciones].[id_factura].&amp;[297]"/>
            <x15:cachedUniqueName index="295" name="[transacciones].[id_factura].&amp;[331]"/>
            <x15:cachedUniqueName index="296" name="[transacciones].[id_factura].&amp;[332]"/>
            <x15:cachedUniqueName index="297" name="[transacciones].[id_factura].&amp;[333]"/>
            <x15:cachedUniqueName index="298" name="[transacciones].[id_factura].&amp;[334]"/>
            <x15:cachedUniqueName index="299" name="[transacciones].[id_factura].&amp;[335]"/>
            <x15:cachedUniqueName index="300" name="[transacciones].[id_factura].&amp;[336]"/>
            <x15:cachedUniqueName index="301" name="[transacciones].[id_factura].&amp;[337]"/>
            <x15:cachedUniqueName index="302" name="[transacciones].[id_factura].&amp;[338]"/>
            <x15:cachedUniqueName index="303" name="[transacciones].[id_factura].&amp;[339]"/>
            <x15:cachedUniqueName index="304" name="[transacciones].[id_factura].&amp;[316]"/>
            <x15:cachedUniqueName index="305" name="[transacciones].[id_factura].&amp;[298]"/>
            <x15:cachedUniqueName index="306" name="[transacciones].[id_factura].&amp;[299]"/>
            <x15:cachedUniqueName index="307" name="[transacciones].[id_factura].&amp;[300]"/>
            <x15:cachedUniqueName index="308" name="[transacciones].[id_factura].&amp;[301]"/>
            <x15:cachedUniqueName index="309" name="[transacciones].[id_factura].&amp;[302]"/>
            <x15:cachedUniqueName index="310" name="[transacciones].[id_factura].&amp;[303]"/>
            <x15:cachedUniqueName index="311" name="[transacciones].[id_factura].&amp;[304]"/>
            <x15:cachedUniqueName index="312" name="[transacciones].[id_factura].&amp;[305]"/>
            <x15:cachedUniqueName index="313" name="[transacciones].[id_factura].&amp;[306]"/>
            <x15:cachedUniqueName index="314" name="[transacciones].[id_factura].&amp;[307]"/>
            <x15:cachedUniqueName index="315" name="[transacciones].[id_factura].&amp;[308]"/>
            <x15:cachedUniqueName index="316" name="[transacciones].[id_factura].&amp;[309]"/>
            <x15:cachedUniqueName index="317" name="[transacciones].[id_factura].&amp;[310]"/>
            <x15:cachedUniqueName index="318" name="[transacciones].[id_factura].&amp;[311]"/>
            <x15:cachedUniqueName index="319" name="[transacciones].[id_factura].&amp;[312]"/>
            <x15:cachedUniqueName index="320" name="[transacciones].[id_factura].&amp;[313]"/>
            <x15:cachedUniqueName index="321" name="[transacciones].[id_factura].&amp;[314]"/>
            <x15:cachedUniqueName index="322" name="[transacciones].[id_factura].&amp;[317]"/>
            <x15:cachedUniqueName index="323" name="[transacciones].[id_factura].&amp;[318]"/>
            <x15:cachedUniqueName index="324" name="[transacciones].[id_factura].&amp;[319]"/>
            <x15:cachedUniqueName index="325" name="[transacciones].[id_factura].&amp;[320]"/>
            <x15:cachedUniqueName index="326" name="[transacciones].[id_factura].&amp;[321]"/>
            <x15:cachedUniqueName index="327" name="[transacciones].[id_factura].&amp;[322]"/>
            <x15:cachedUniqueName index="328" name="[transacciones].[id_factura].&amp;[323]"/>
            <x15:cachedUniqueName index="329" name="[transacciones].[id_factura].&amp;[324]"/>
            <x15:cachedUniqueName index="330" name="[transacciones].[id_factura].&amp;[325]"/>
            <x15:cachedUniqueName index="331" name="[transacciones].[id_factura].&amp;[326]"/>
            <x15:cachedUniqueName index="332" name="[transacciones].[id_factura].&amp;[327]"/>
            <x15:cachedUniqueName index="333" name="[transacciones].[id_factura].&amp;[328]"/>
            <x15:cachedUniqueName index="334" name="[transacciones].[id_factura].&amp;[329]"/>
            <x15:cachedUniqueName index="335" name="[transacciones].[id_factura].&amp;[330]"/>
          </x15:cachedUniqueNames>
        </ext>
      </extLst>
    </cacheField>
    <cacheField name="[items].[transacciones.tipo_cuenta].[transacciones.tipo_cuenta]" caption="transacciones.tipo_cuenta" numFmtId="0" hierarchy="7" level="1">
      <sharedItems count="3">
        <s v="EFECTIVO"/>
        <s v="NEQUI"/>
        <s v="DaviPlata"/>
      </sharedItems>
    </cacheField>
    <cacheField name="[Measures].[Suma de caja]" caption="Suma de caja" numFmtId="0" hierarchy="69" level="32767"/>
    <cacheField name="[Measures].[Suma de bancos]" caption="Suma de bancos" numFmtId="0" hierarchy="70" level="32767"/>
    <cacheField name="[transacciones].[hora].[hora]" caption="hora" numFmtId="0" hierarchy="35" level="1">
      <sharedItems containsSemiMixedTypes="0" containsNonDate="0" containsDate="1" containsString="0" minDate="1899-12-30T00:00:02" maxDate="1899-12-30T23:57:26" count="336">
        <d v="1899-12-30T16:36:36"/>
        <d v="1899-12-30T17:01:56"/>
        <d v="1899-12-30T17:13:01"/>
        <d v="1899-12-30T17:17:29"/>
        <d v="1899-12-30T18:00:25"/>
        <d v="1899-12-30T18:02:50"/>
        <d v="1899-12-30T18:53:36"/>
        <d v="1899-12-30T19:05:29"/>
        <d v="1899-12-30T19:38:20"/>
        <d v="1899-12-30T20:11:58"/>
        <d v="1899-12-30T20:15:09"/>
        <d v="1899-12-30T20:17:45"/>
        <d v="1899-12-30T20:24:21"/>
        <d v="1899-12-30T20:27:49"/>
        <d v="1899-12-30T15:34:06"/>
        <d v="1899-12-30T15:35:04"/>
        <d v="1899-12-30T17:45:39"/>
        <d v="1899-12-30T18:13:50"/>
        <d v="1899-12-30T18:34:49"/>
        <d v="1899-12-30T18:36:16"/>
        <d v="1899-12-30T18:42:31"/>
        <d v="1899-12-30T19:07:54"/>
        <d v="1899-12-30T20:01:31"/>
        <d v="1899-12-30T20:05:06"/>
        <d v="1899-12-30T20:19:42"/>
        <d v="1899-12-30T20:23:49"/>
        <d v="1899-12-30T20:49:21"/>
        <d v="1899-12-30T13:52:23"/>
        <d v="1899-12-30T13:55:04"/>
        <d v="1899-12-30T14:05:11"/>
        <d v="1899-12-30T14:11:36"/>
        <d v="1899-12-30T14:24:55"/>
        <d v="1899-12-30T14:25:49"/>
        <d v="1899-12-30T16:40:06"/>
        <d v="1899-12-30T16:41:14"/>
        <d v="1899-12-30T18:17:29"/>
        <d v="1899-12-30T18:20:12"/>
        <d v="1899-12-30T18:26:28"/>
        <d v="1899-12-30T18:34:12"/>
        <d v="1899-12-30T18:34:55"/>
        <d v="1899-12-30T18:39:59"/>
        <d v="1899-12-30T19:10:35"/>
        <d v="1899-12-30T19:12:43"/>
        <d v="1899-12-30T19:21:54"/>
        <d v="1899-12-30T19:28:00"/>
        <d v="1899-12-30T19:39:17"/>
        <d v="1899-12-30T19:40:30"/>
        <d v="1899-12-30T19:58:51"/>
        <d v="1899-12-30T20:06:51"/>
        <d v="1899-12-30T20:12:01"/>
        <d v="1899-12-30T20:21:11"/>
        <d v="1899-12-30T13:22:07"/>
        <d v="1899-12-30T13:27:22"/>
        <d v="1899-12-30T15:13:07"/>
        <d v="1899-12-30T17:27:41"/>
        <d v="1899-12-30T18:04:10"/>
        <d v="1899-12-30T18:18:48"/>
        <d v="1899-12-30T18:20:14"/>
        <d v="1899-12-30T18:33:59"/>
        <d v="1899-12-30T19:04:18"/>
        <d v="1899-12-30T19:29:53"/>
        <d v="1899-12-30T19:31:31"/>
        <d v="1899-12-30T19:33:12"/>
        <d v="1899-12-30T20:15:00"/>
        <d v="1899-12-30T20:15:17"/>
        <d v="1899-12-30T20:15:31"/>
        <d v="1899-12-30T15:07:27"/>
        <d v="1899-12-30T15:09:00"/>
        <d v="1899-12-30T17:10:45"/>
        <d v="1899-12-30T17:24:37"/>
        <d v="1899-12-30T17:48:52"/>
        <d v="1899-12-30T18:16:26"/>
        <d v="1899-12-30T19:46:35"/>
        <d v="1899-12-30T20:04:22"/>
        <d v="1899-12-30T20:05:35"/>
        <d v="1899-12-30T20:08:12"/>
        <d v="1899-12-30T18:57:18"/>
        <d v="1899-12-30T18:57:56"/>
        <d v="1899-12-30T18:58:59"/>
        <d v="1899-12-30T19:01:04"/>
        <d v="1899-12-30T19:02:13"/>
        <d v="1899-12-30T19:03:10"/>
        <d v="1899-12-30T19:03:58"/>
        <d v="1899-12-30T19:04:18"/>
        <d v="1899-12-30T19:04:56"/>
        <d v="1899-12-30T19:05:31"/>
        <d v="1899-12-30T19:05:51"/>
        <d v="1899-12-30T19:07:57"/>
        <d v="1899-12-30T19:08:25"/>
        <d v="1899-12-30T19:08:38"/>
        <d v="1899-12-30T19:10:36"/>
        <d v="1899-12-30T12:16:03"/>
        <d v="1899-12-30T17:17:15"/>
        <d v="1899-12-30T17:39:46"/>
        <d v="1899-12-30T19:48:36"/>
        <d v="1899-12-30T11:48:06"/>
        <d v="1899-12-30T13:14:39"/>
        <d v="1899-12-30T14:50:55"/>
        <d v="1899-12-30T15:58:52"/>
        <d v="1899-12-30T16:00:49"/>
        <d v="1899-12-30T16:58:19"/>
        <d v="1899-12-30T17:29:55"/>
        <d v="1899-12-30T17:47:27"/>
        <d v="1899-12-30T18:06:46"/>
        <d v="1899-12-30T18:18:30"/>
        <d v="1899-12-30T18:21:52"/>
        <d v="1899-12-30T18:30:41"/>
        <d v="1899-12-30T20:27:35"/>
        <d v="1899-12-30T23:14:53"/>
        <d v="1899-12-30T15:08:13"/>
        <d v="1899-12-30T15:12:26"/>
        <d v="1899-12-30T15:59:36"/>
        <d v="1899-12-30T16:34:36"/>
        <d v="1899-12-30T16:34:52"/>
        <d v="1899-12-30T16:36:43"/>
        <d v="1899-12-30T16:50:46"/>
        <d v="1899-12-30T18:47:50"/>
        <d v="1899-12-30T19:18:38"/>
        <d v="1899-12-30T19:27:30"/>
        <d v="1899-12-30T19:57:06"/>
        <d v="1899-12-30T14:02:14"/>
        <d v="1899-12-30T15:03:23"/>
        <d v="1899-12-30T15:20:11"/>
        <d v="1899-12-30T15:34:35"/>
        <d v="1899-12-30T15:48:19"/>
        <d v="1899-12-30T17:12:09"/>
        <d v="1899-12-30T17:17:32"/>
        <d v="1899-12-30T17:44:16"/>
        <d v="1899-12-30T18:06:39"/>
        <d v="1899-12-30T18:31:37"/>
        <d v="1899-12-30T18:50:08"/>
        <d v="1899-12-30T19:15:22"/>
        <d v="1899-12-30T20:14:11"/>
        <d v="1899-12-30T22:58:59"/>
        <d v="1899-12-30T22:59:12"/>
        <d v="1899-12-30T22:59:59"/>
        <d v="1899-12-30T23:00:51"/>
        <d v="1899-12-30T23:01:11"/>
        <d v="1899-12-30T23:03:01"/>
        <d v="1899-12-30T23:04:26"/>
        <d v="1899-12-30T23:06:59"/>
        <d v="1899-12-30T23:09:20"/>
        <d v="1899-12-30T23:09:45"/>
        <d v="1899-12-30T23:11:40"/>
        <d v="1899-12-30T23:12:12"/>
        <d v="1899-12-30T14:10:32"/>
        <d v="1899-12-30T14:10:53"/>
        <d v="1899-12-30T14:20:34"/>
        <d v="1899-12-30T14:54:33"/>
        <d v="1899-12-30T15:07:20"/>
        <d v="1899-12-30T15:08:20"/>
        <d v="1899-12-30T17:22:10"/>
        <d v="1899-12-30T17:27:24"/>
        <d v="1899-12-30T18:03:06"/>
        <d v="1899-12-30T16:00:36"/>
        <d v="1899-12-30T16:04:41"/>
        <d v="1899-12-30T16:05:59"/>
        <d v="1899-12-30T16:29:55"/>
        <d v="1899-12-30T17:25:39"/>
        <d v="1899-12-30T17:49:09"/>
        <d v="1899-12-30T18:47:58"/>
        <d v="1899-12-30T17:29:15"/>
        <d v="1899-12-30T17:30:41"/>
        <d v="1899-12-30T17:31:15"/>
        <d v="1899-12-30T19:49:02"/>
        <d v="1899-12-30T14:41:26"/>
        <d v="1899-12-30T14:47:38"/>
        <d v="1899-12-30T14:47:51"/>
        <d v="1899-12-30T16:20:33"/>
        <d v="1899-12-30T16:40:39"/>
        <d v="1899-12-30T16:59:56"/>
        <d v="1899-12-30T17:00:23"/>
        <d v="1899-12-30T17:48:19"/>
        <d v="1899-12-30T17:54:32"/>
        <d v="1899-12-30T18:02:07"/>
        <d v="1899-12-30T18:11:32"/>
        <d v="1899-12-30T18:14:53"/>
        <d v="1899-12-30T18:23:38"/>
        <d v="1899-12-30T18:23:48"/>
        <d v="1899-12-30T18:23:58"/>
        <d v="1899-12-30T18:30:48"/>
        <d v="1899-12-30T18:31:58"/>
        <d v="1899-12-30T18:32:56"/>
        <d v="1899-12-30T19:07:56"/>
        <d v="1899-12-30T19:18:56"/>
        <d v="1899-12-30T19:26:43"/>
        <d v="1899-12-30T19:34:48"/>
        <d v="1899-12-30T19:37:50"/>
        <d v="1899-12-30T19:46:28"/>
        <d v="1899-12-30T20:22:41"/>
        <d v="1899-12-30T14:49:19"/>
        <d v="1899-12-30T16:23:41"/>
        <d v="1899-12-30T17:35:08"/>
        <d v="1899-12-30T17:36:48"/>
        <d v="1899-12-30T17:37:24"/>
        <d v="1899-12-30T17:54:23"/>
        <d v="1899-12-30T18:09:56"/>
        <d v="1899-12-30T18:56:08"/>
        <d v="1899-12-30T19:15:09"/>
        <d v="1899-12-30T19:39:28"/>
        <d v="1899-12-30T23:08:38"/>
        <d v="1899-12-30T23:09:21"/>
        <d v="1899-12-30T23:09:41"/>
        <d v="1899-12-30T23:10:35"/>
        <d v="1899-12-30T23:10:55"/>
        <d v="1899-12-30T23:11:15"/>
        <d v="1899-12-30T23:11:29"/>
        <d v="1899-12-30T15:19:58"/>
        <d v="1899-12-30T15:20:46"/>
        <d v="1899-12-30T15:21:46"/>
        <d v="1899-12-30T15:22:16"/>
        <d v="1899-12-30T15:31:09"/>
        <d v="1899-12-30T15:34:52"/>
        <d v="1899-12-30T15:54:01"/>
        <d v="1899-12-30T16:04:06"/>
        <d v="1899-12-30T16:15:45"/>
        <d v="1899-12-30T16:27:11"/>
        <d v="1899-12-30T16:56:50"/>
        <d v="1899-12-30T16:57:19"/>
        <d v="1899-12-30T19:42:19"/>
        <d v="1899-12-30T19:46:09"/>
        <d v="1899-12-30T13:53:41"/>
        <d v="1899-12-30T14:20:17"/>
        <d v="1899-12-30T14:50:55"/>
        <d v="1899-12-30T15:32:58"/>
        <d v="1899-12-30T15:33:17"/>
        <d v="1899-12-30T15:44:21"/>
        <d v="1899-12-30T17:18:22"/>
        <d v="1899-12-30T18:56:45"/>
        <d v="1899-12-30T16:00:58"/>
        <d v="1899-12-30T16:24:53"/>
        <d v="1899-12-30T16:26:15"/>
        <d v="1899-12-30T17:26:46"/>
        <d v="1899-12-30T18:27:25"/>
        <d v="1899-12-30T18:28:49"/>
        <d v="1899-12-30T10:40:32"/>
        <d v="1899-12-30T14:48:21"/>
        <d v="1899-12-30T15:06:16"/>
        <d v="1899-12-30T15:36:10"/>
        <d v="1899-12-30T15:41:03"/>
        <d v="1899-12-30T16:30:53"/>
        <d v="1899-12-30T17:26:31"/>
        <d v="1899-12-30T17:33:20"/>
        <d v="1899-12-30T17:50:32"/>
        <d v="1899-12-30T17:51:43"/>
        <d v="1899-12-30T17:59:00"/>
        <d v="1899-12-30T17:59:12"/>
        <d v="1899-12-30T17:59:36"/>
        <d v="1899-12-30T18:04:13"/>
        <d v="1899-12-30T18:23:00"/>
        <d v="1899-12-30T18:23:45"/>
        <d v="1899-12-30T18:25:17"/>
        <d v="1899-12-30T19:24:35"/>
        <d v="1899-12-30T16:34:49"/>
        <d v="1899-12-30T16:43:21"/>
        <d v="1899-12-30T17:17:23"/>
        <d v="1899-12-30T17:32:32"/>
        <d v="1899-12-30T17:32:42"/>
        <d v="1899-12-30T17:58:49"/>
        <d v="1899-12-30T18:25:38"/>
        <d v="1899-12-30T18:27:14"/>
        <d v="1899-12-30T18:58:18"/>
        <d v="1899-12-30T19:07:17"/>
        <d v="1899-12-30T19:48:28"/>
        <d v="1899-12-30T14:12:22"/>
        <d v="1899-12-30T14:28:24"/>
        <d v="1899-12-30T15:39:43"/>
        <d v="1899-12-30T16:17:45"/>
        <d v="1899-12-30T16:52:22"/>
        <d v="1899-12-30T17:15:52"/>
        <d v="1899-12-30T17:39:22"/>
        <d v="1899-12-30T17:58:12"/>
        <d v="1899-12-30T18:03:28"/>
        <d v="1899-12-30T18:12:22"/>
        <d v="1899-12-30T18:23:16"/>
        <d v="1899-12-30T18:24:21"/>
        <d v="1899-12-30T18:31:24"/>
        <d v="1899-12-30T18:36:27"/>
        <d v="1899-12-30T18:47:24"/>
        <d v="1899-12-30T18:51:01"/>
        <d v="1899-12-30T18:54:28"/>
        <d v="1899-12-30T19:01:55"/>
        <d v="1899-12-30T19:05:16"/>
        <d v="1899-12-30T19:37:53"/>
        <d v="1899-12-30T19:42:42"/>
        <d v="1899-12-30T15:34:38"/>
        <d v="1899-12-30T15:35:55"/>
        <d v="1899-12-30T15:51:58"/>
        <d v="1899-12-30T17:12:28"/>
        <d v="1899-12-30T17:59:58"/>
        <d v="1899-12-30T18:08:02"/>
        <d v="1899-12-30T18:25:08"/>
        <d v="1899-12-30T19:04:25"/>
        <d v="1899-12-30T19:15:20"/>
        <d v="1899-12-30T00:00:02"/>
        <d v="1899-12-30T09:43:53"/>
        <d v="1899-12-30T09:44:06"/>
        <d v="1899-12-30T09:44:32"/>
        <d v="1899-12-30T09:48:48"/>
        <d v="1899-12-30T09:49:48"/>
        <d v="1899-12-30T09:49:57"/>
        <d v="1899-12-30T09:50:30"/>
        <d v="1899-12-30T09:50:47"/>
        <d v="1899-12-30T09:57:05"/>
        <d v="1899-12-30T01:32:36"/>
        <d v="1899-12-30T13:01:52"/>
        <d v="1899-12-30T14:29:18"/>
        <d v="1899-12-30T15:08:46"/>
        <d v="1899-12-30T15:21:51"/>
        <d v="1899-12-30T16:43:33"/>
        <d v="1899-12-30T17:11:54"/>
        <d v="1899-12-30T17:36:24"/>
        <d v="1899-12-30T17:45:51"/>
        <d v="1899-12-30T17:56:10"/>
        <d v="1899-12-30T18:13:36"/>
        <d v="1899-12-30T18:19:21"/>
        <d v="1899-12-30T18:22:25"/>
        <d v="1899-12-30T18:40:28"/>
        <d v="1899-12-30T18:52:24"/>
        <d v="1899-12-30T19:32:46"/>
        <d v="1899-12-30T19:33:38"/>
        <d v="1899-12-30T19:37:01"/>
        <d v="1899-12-30T13:16:30"/>
        <d v="1899-12-30T15:27:33"/>
        <d v="1899-12-30T16:01:09"/>
        <d v="1899-12-30T20:45:45"/>
        <d v="1899-12-30T20:49:54"/>
        <d v="1899-12-30T21:01:04"/>
        <d v="1899-12-30T23:20:03"/>
        <d v="1899-12-30T23:38:52"/>
        <d v="1899-12-30T23:49:32"/>
        <d v="1899-12-30T23:49:42"/>
        <d v="1899-12-30T23:53:56"/>
        <d v="1899-12-30T23:54:11"/>
        <d v="1899-12-30T23:56:05"/>
        <d v="1899-12-30T23:57:26"/>
      </sharedItems>
      <extLst>
        <ext xmlns:x15="http://schemas.microsoft.com/office/spreadsheetml/2010/11/main" uri="{4F2E5C28-24EA-4eb8-9CBF-B6C8F9C3D259}">
          <x15:cachedUniqueNames>
            <x15:cachedUniqueName index="0" name="[transacciones].[hora].&amp;[1899-12-30T16:36:35.866667]"/>
            <x15:cachedUniqueName index="1" name="[transacciones].[hora].&amp;[1899-12-30T17:01:55.816667]"/>
            <x15:cachedUniqueName index="2" name="[transacciones].[hora].&amp;[1899-12-30T17:13:00.56]"/>
            <x15:cachedUniqueName index="3" name="[transacciones].[hora].&amp;[1899-12-30T17:17:29.47]"/>
            <x15:cachedUniqueName index="4" name="[transacciones].[hora].&amp;[1899-12-30T18:00:25.3]"/>
            <x15:cachedUniqueName index="5" name="[transacciones].[hora].&amp;[1899-12-30T18:02:50.156667]"/>
            <x15:cachedUniqueName index="6" name="[transacciones].[hora].&amp;[1899-12-30T18:53:36.25]"/>
            <x15:cachedUniqueName index="7" name="[transacciones].[hora].&amp;[1899-12-30T19:05:29.056667]"/>
            <x15:cachedUniqueName index="8" name="[transacciones].[hora].&amp;[1899-12-30T19:38:19.863333]"/>
            <x15:cachedUniqueName index="9" name="[transacciones].[hora].&amp;[1899-12-30T20:11:57.673333]"/>
            <x15:cachedUniqueName index="10" name="[transacciones].[hora].&amp;[1899-12-30T20:15:09.25]"/>
            <x15:cachedUniqueName index="11" name="[transacciones].[hora].&amp;[1899-12-30T20:17:44.503333]"/>
            <x15:cachedUniqueName index="12" name="[transacciones].[hora].&amp;[1899-12-30T20:24:20.71]"/>
            <x15:cachedUniqueName index="13" name="[transacciones].[hora].&amp;[1899-12-30T20:27:48.963333]"/>
            <x15:cachedUniqueName index="14" name="[transacciones].[hora].&amp;[1899-12-30T15:34:06.146667]"/>
            <x15:cachedUniqueName index="15" name="[transacciones].[hora].&amp;[1899-12-30T15:35:03.62]"/>
            <x15:cachedUniqueName index="16" name="[transacciones].[hora].&amp;[1899-12-30T17:45:39.456667]"/>
            <x15:cachedUniqueName index="17" name="[transacciones].[hora].&amp;[1899-12-30T18:13:50.206667]"/>
            <x15:cachedUniqueName index="18" name="[transacciones].[hora].&amp;[1899-12-30T18:34:48.72]"/>
            <x15:cachedUniqueName index="19" name="[transacciones].[hora].&amp;[1899-12-30T18:36:15.693333]"/>
            <x15:cachedUniqueName index="20" name="[transacciones].[hora].&amp;[1899-12-30T18:42:30.96]"/>
            <x15:cachedUniqueName index="21" name="[transacciones].[hora].&amp;[1899-12-30T19:07:53.706667]"/>
            <x15:cachedUniqueName index="22" name="[transacciones].[hora].&amp;[1899-12-30T20:01:30.643333]"/>
            <x15:cachedUniqueName index="23" name="[transacciones].[hora].&amp;[1899-12-30T20:05:05.64]"/>
            <x15:cachedUniqueName index="24" name="[transacciones].[hora].&amp;[1899-12-30T20:19:41.79]"/>
            <x15:cachedUniqueName index="25" name="[transacciones].[hora].&amp;[1899-12-30T20:23:48.643333]"/>
            <x15:cachedUniqueName index="26" name="[transacciones].[hora].&amp;[1899-12-30T20:49:21.27]"/>
            <x15:cachedUniqueName index="27" name="[transacciones].[hora].&amp;[1899-12-30T13:52:22.706667]"/>
            <x15:cachedUniqueName index="28" name="[transacciones].[hora].&amp;[1899-12-30T13:55:03.656667]"/>
            <x15:cachedUniqueName index="29" name="[transacciones].[hora].&amp;[1899-12-30T14:05:11.346667]"/>
            <x15:cachedUniqueName index="30" name="[transacciones].[hora].&amp;[1899-12-30T14:11:36.293333]"/>
            <x15:cachedUniqueName index="31" name="[transacciones].[hora].&amp;[1899-12-30T14:24:54.563333]"/>
            <x15:cachedUniqueName index="32" name="[transacciones].[hora].&amp;[1899-12-30T14:25:49.376667]"/>
            <x15:cachedUniqueName index="33" name="[transacciones].[hora].&amp;[1899-12-30T16:40:06.296667]"/>
            <x15:cachedUniqueName index="34" name="[transacciones].[hora].&amp;[1899-12-30T16:41:14.16]"/>
            <x15:cachedUniqueName index="35" name="[transacciones].[hora].&amp;[1899-12-30T18:17:29.126667]"/>
            <x15:cachedUniqueName index="36" name="[transacciones].[hora].&amp;[1899-12-30T18:20:11.623333]"/>
            <x15:cachedUniqueName index="37" name="[transacciones].[hora].&amp;[1899-12-30T18:26:27.92]"/>
            <x15:cachedUniqueName index="38" name="[transacciones].[hora].&amp;[1899-12-30T18:34:11.786667]"/>
            <x15:cachedUniqueName index="39" name="[transacciones].[hora].&amp;[1899-12-30T18:34:55.243333]"/>
            <x15:cachedUniqueName index="40" name="[transacciones].[hora].&amp;[1899-12-30T18:39:59.116667]"/>
            <x15:cachedUniqueName index="41" name="[transacciones].[hora].&amp;[1899-12-30T19:10:34.886667]"/>
            <x15:cachedUniqueName index="42" name="[transacciones].[hora].&amp;[1899-12-30T19:12:42.98]"/>
            <x15:cachedUniqueName index="43" name="[transacciones].[hora].&amp;[1899-12-30T19:21:53.8]"/>
            <x15:cachedUniqueName index="44" name="[transacciones].[hora].&amp;[1899-12-30T19:28:00]"/>
            <x15:cachedUniqueName index="45" name="[transacciones].[hora].&amp;[1899-12-30T19:39:17.01]"/>
            <x15:cachedUniqueName index="46" name="[transacciones].[hora].&amp;[1899-12-30T19:40:29.633333]"/>
            <x15:cachedUniqueName index="47" name="[transacciones].[hora].&amp;[1899-12-30T19:58:50.843333]"/>
            <x15:cachedUniqueName index="48" name="[transacciones].[hora].&amp;[1899-12-30T20:06:51.046667]"/>
            <x15:cachedUniqueName index="49" name="[transacciones].[hora].&amp;[1899-12-30T20:12:00.843333]"/>
            <x15:cachedUniqueName index="50" name="[transacciones].[hora].&amp;[1899-12-30T20:21:11.203333]"/>
            <x15:cachedUniqueName index="51" name="[transacciones].[hora].&amp;[1899-12-30T13:22:07.446667]"/>
            <x15:cachedUniqueName index="52" name="[transacciones].[hora].&amp;[1899-12-30T13:27:21.903333]"/>
            <x15:cachedUniqueName index="53" name="[transacciones].[hora].&amp;[1899-12-30T15:13:06.77]"/>
            <x15:cachedUniqueName index="54" name="[transacciones].[hora].&amp;[1899-12-30T17:27:40.78]"/>
            <x15:cachedUniqueName index="55" name="[transacciones].[hora].&amp;[1899-12-30T18:04:10.47]"/>
            <x15:cachedUniqueName index="56" name="[transacciones].[hora].&amp;[1899-12-30T18:18:47.97]"/>
            <x15:cachedUniqueName index="57" name="[transacciones].[hora].&amp;[1899-12-30T18:20:13.746667]"/>
            <x15:cachedUniqueName index="58" name="[transacciones].[hora].&amp;[1899-12-30T18:33:58.626667]"/>
            <x15:cachedUniqueName index="59" name="[transacciones].[hora].&amp;[1899-12-30T19:04:18.39]"/>
            <x15:cachedUniqueName index="60" name="[transacciones].[hora].&amp;[1899-12-30T19:29:52.633333]"/>
            <x15:cachedUniqueName index="61" name="[transacciones].[hora].&amp;[1899-12-30T19:31:30.646667]"/>
            <x15:cachedUniqueName index="62" name="[transacciones].[hora].&amp;[1899-12-30T19:33:11.836667]"/>
            <x15:cachedUniqueName index="63" name="[transacciones].[hora].&amp;[1899-12-30T20:14:59.84]"/>
            <x15:cachedUniqueName index="64" name="[transacciones].[hora].&amp;[1899-12-30T20:15:17.336667]"/>
            <x15:cachedUniqueName index="65" name="[transacciones].[hora].&amp;[1899-12-30T20:15:31.096667]"/>
            <x15:cachedUniqueName index="66" name="[transacciones].[hora].&amp;[1899-12-30T15:07:26.95]"/>
            <x15:cachedUniqueName index="67" name="[transacciones].[hora].&amp;[1899-12-30T15:08:59.923333]"/>
            <x15:cachedUniqueName index="68" name="[transacciones].[hora].&amp;[1899-12-30T17:10:44.966667]"/>
            <x15:cachedUniqueName index="69" name="[transacciones].[hora].&amp;[1899-12-30T17:24:37.173333]"/>
            <x15:cachedUniqueName index="70" name="[transacciones].[hora].&amp;[1899-12-30T17:48:51.64]"/>
            <x15:cachedUniqueName index="71" name="[transacciones].[hora].&amp;[1899-12-30T18:16:26.25]"/>
            <x15:cachedUniqueName index="72" name="[transacciones].[hora].&amp;[1899-12-30T19:46:35.44]"/>
            <x15:cachedUniqueName index="73" name="[transacciones].[hora].&amp;[1899-12-30T20:04:22.24]"/>
            <x15:cachedUniqueName index="74" name="[transacciones].[hora].&amp;[1899-12-30T20:05:35.29]"/>
            <x15:cachedUniqueName index="75" name="[transacciones].[hora].&amp;[1899-12-30T20:08:11.523333]"/>
            <x15:cachedUniqueName index="76" name="[transacciones].[hora].&amp;[1899-12-30T18:57:18.233333]"/>
            <x15:cachedUniqueName index="77" name="[transacciones].[hora].&amp;[1899-12-30T18:57:55.983333]"/>
            <x15:cachedUniqueName index="78" name="[transacciones].[hora].&amp;[1899-12-30T18:58:58.8]"/>
            <x15:cachedUniqueName index="79" name="[transacciones].[hora].&amp;[1899-12-30T19:01:04.256667]"/>
            <x15:cachedUniqueName index="80" name="[transacciones].[hora].&amp;[1899-12-30T19:02:13.486667]"/>
            <x15:cachedUniqueName index="81" name="[transacciones].[hora].&amp;[1899-12-30T19:03:10.083333]"/>
            <x15:cachedUniqueName index="82" name="[transacciones].[hora].&amp;[1899-12-30T19:03:57.723333]"/>
            <x15:cachedUniqueName index="83" name="[transacciones].[hora].&amp;[1899-12-30T19:04:18.356667]"/>
            <x15:cachedUniqueName index="84" name="[transacciones].[hora].&amp;[1899-12-30T19:04:56.256667]"/>
            <x15:cachedUniqueName index="85" name="[transacciones].[hora].&amp;[1899-12-30T19:05:31.006667]"/>
            <x15:cachedUniqueName index="86" name="[transacciones].[hora].&amp;[1899-12-30T19:05:51.39]"/>
            <x15:cachedUniqueName index="87" name="[transacciones].[hora].&amp;[1899-12-30T19:07:57.083333]"/>
            <x15:cachedUniqueName index="88" name="[transacciones].[hora].&amp;[1899-12-30T19:08:25.05]"/>
            <x15:cachedUniqueName index="89" name="[transacciones].[hora].&amp;[1899-12-30T19:08:37.606667]"/>
            <x15:cachedUniqueName index="90" name="[transacciones].[hora].&amp;[1899-12-30T19:10:35.983333]"/>
            <x15:cachedUniqueName index="91" name="[transacciones].[hora].&amp;[1899-12-30T12:16:02.88]"/>
            <x15:cachedUniqueName index="92" name="[transacciones].[hora].&amp;[1899-12-30T17:17:15.143333]"/>
            <x15:cachedUniqueName index="93" name="[transacciones].[hora].&amp;[1899-12-30T17:39:45.74]"/>
            <x15:cachedUniqueName index="94" name="[transacciones].[hora].&amp;[1899-12-30T19:48:36.1]"/>
            <x15:cachedUniqueName index="95" name="[transacciones].[hora].&amp;[1899-12-30T11:48:05.906667]"/>
            <x15:cachedUniqueName index="96" name="[transacciones].[hora].&amp;[1899-12-30T13:14:38.643333]"/>
            <x15:cachedUniqueName index="97" name="[transacciones].[hora].&amp;[1899-12-30T14:50:55.053333]"/>
            <x15:cachedUniqueName index="98" name="[transacciones].[hora].&amp;[1899-12-30T15:58:51.913333]"/>
            <x15:cachedUniqueName index="99" name="[transacciones].[hora].&amp;[1899-12-30T16:00:48.563333]"/>
            <x15:cachedUniqueName index="100" name="[transacciones].[hora].&amp;[1899-12-30T16:58:19.123333]"/>
            <x15:cachedUniqueName index="101" name="[transacciones].[hora].&amp;[1899-12-30T17:29:55.08]"/>
            <x15:cachedUniqueName index="102" name="[transacciones].[hora].&amp;[1899-12-30T17:47:27.25]"/>
            <x15:cachedUniqueName index="103" name="[transacciones].[hora].&amp;[1899-12-30T18:06:45.756667]"/>
            <x15:cachedUniqueName index="104" name="[transacciones].[hora].&amp;[1899-12-30T18:18:29.76]"/>
            <x15:cachedUniqueName index="105" name="[transacciones].[hora].&amp;[1899-12-30T18:21:52.263333]"/>
            <x15:cachedUniqueName index="106" name="[transacciones].[hora].&amp;[1899-12-30T18:30:41.093333]"/>
            <x15:cachedUniqueName index="107" name="[transacciones].[hora].&amp;[1899-12-30T20:27:35.1]"/>
            <x15:cachedUniqueName index="108" name="[transacciones].[hora].&amp;[1899-12-30T23:14:53]"/>
            <x15:cachedUniqueName index="109" name="[transacciones].[hora].&amp;[1899-12-30T15:08:13.32]"/>
            <x15:cachedUniqueName index="110" name="[transacciones].[hora].&amp;[1899-12-30T15:12:25.776667]"/>
            <x15:cachedUniqueName index="111" name="[transacciones].[hora].&amp;[1899-12-30T15:59:35.606667]"/>
            <x15:cachedUniqueName index="112" name="[transacciones].[hora].&amp;[1899-12-30T16:34:36.42]"/>
            <x15:cachedUniqueName index="113" name="[transacciones].[hora].&amp;[1899-12-30T16:34:51.71]"/>
            <x15:cachedUniqueName index="114" name="[transacciones].[hora].&amp;[1899-12-30T16:36:43.016667]"/>
            <x15:cachedUniqueName index="115" name="[transacciones].[hora].&amp;[1899-12-30T16:50:45.613333]"/>
            <x15:cachedUniqueName index="116" name="[transacciones].[hora].&amp;[1899-12-30T18:47:49.793333]"/>
            <x15:cachedUniqueName index="117" name="[transacciones].[hora].&amp;[1899-12-30T19:18:38.126667]"/>
            <x15:cachedUniqueName index="118" name="[transacciones].[hora].&amp;[1899-12-30T19:27:29.676667]"/>
            <x15:cachedUniqueName index="119" name="[transacciones].[hora].&amp;[1899-12-30T19:57:06.266667]"/>
            <x15:cachedUniqueName index="120" name="[transacciones].[hora].&amp;[1899-12-30T14:02:14.06]"/>
            <x15:cachedUniqueName index="121" name="[transacciones].[hora].&amp;[1899-12-30T15:03:23.333333]"/>
            <x15:cachedUniqueName index="122" name="[transacciones].[hora].&amp;[1899-12-30T15:20:10.733333]"/>
            <x15:cachedUniqueName index="123" name="[transacciones].[hora].&amp;[1899-12-30T15:34:35.176667]"/>
            <x15:cachedUniqueName index="124" name="[transacciones].[hora].&amp;[1899-12-30T15:48:19.453333]"/>
            <x15:cachedUniqueName index="125" name="[transacciones].[hora].&amp;[1899-12-30T17:12:09.196667]"/>
            <x15:cachedUniqueName index="126" name="[transacciones].[hora].&amp;[1899-12-30T17:17:32.22]"/>
            <x15:cachedUniqueName index="127" name="[transacciones].[hora].&amp;[1899-12-30T17:44:15.853333]"/>
            <x15:cachedUniqueName index="128" name="[transacciones].[hora].&amp;[1899-12-30T18:06:38.936667]"/>
            <x15:cachedUniqueName index="129" name="[transacciones].[hora].&amp;[1899-12-30T18:31:37.056667]"/>
            <x15:cachedUniqueName index="130" name="[transacciones].[hora].&amp;[1899-12-30T18:50:07.533333]"/>
            <x15:cachedUniqueName index="131" name="[transacciones].[hora].&amp;[1899-12-30T19:15:22.323333]"/>
            <x15:cachedUniqueName index="132" name="[transacciones].[hora].&amp;[1899-12-30T20:14:11.01]"/>
            <x15:cachedUniqueName index="133" name="[transacciones].[hora].&amp;[1899-12-30T22:58:59]"/>
            <x15:cachedUniqueName index="134" name="[transacciones].[hora].&amp;[1899-12-30T22:59:12]"/>
            <x15:cachedUniqueName index="135" name="[transacciones].[hora].&amp;[1899-12-30T22:59:59]"/>
            <x15:cachedUniqueName index="136" name="[transacciones].[hora].&amp;[1899-12-30T23:00:51]"/>
            <x15:cachedUniqueName index="137" name="[transacciones].[hora].&amp;[1899-12-30T23:01:11]"/>
            <x15:cachedUniqueName index="138" name="[transacciones].[hora].&amp;[1899-12-30T23:03:01]"/>
            <x15:cachedUniqueName index="139" name="[transacciones].[hora].&amp;[1899-12-30T23:04:26]"/>
            <x15:cachedUniqueName index="140" name="[transacciones].[hora].&amp;[1899-12-30T23:06:59]"/>
            <x15:cachedUniqueName index="141" name="[transacciones].[hora].&amp;[1899-12-30T23:09:20]"/>
            <x15:cachedUniqueName index="142" name="[transacciones].[hora].&amp;[1899-12-30T23:09:45]"/>
            <x15:cachedUniqueName index="143" name="[transacciones].[hora].&amp;[1899-12-30T23:11:40]"/>
            <x15:cachedUniqueName index="144" name="[transacciones].[hora].&amp;[1899-12-30T23:12:12]"/>
            <x15:cachedUniqueName index="145" name="[transacciones].[hora].&amp;[1899-12-30T14:10:32.093333]"/>
            <x15:cachedUniqueName index="146" name="[transacciones].[hora].&amp;[1899-12-30T14:10:52.596667]"/>
            <x15:cachedUniqueName index="147" name="[transacciones].[hora].&amp;[1899-12-30T14:20:34.346667]"/>
            <x15:cachedUniqueName index="148" name="[transacciones].[hora].&amp;[1899-12-30T14:54:32.713333]"/>
            <x15:cachedUniqueName index="149" name="[transacciones].[hora].&amp;[1899-12-30T15:07:19.646667]"/>
            <x15:cachedUniqueName index="150" name="[transacciones].[hora].&amp;[1899-12-30T15:08:19.86]"/>
            <x15:cachedUniqueName index="151" name="[transacciones].[hora].&amp;[1899-12-30T17:22:09.946667]"/>
            <x15:cachedUniqueName index="152" name="[transacciones].[hora].&amp;[1899-12-30T17:27:23.96]"/>
            <x15:cachedUniqueName index="153" name="[transacciones].[hora].&amp;[1899-12-30T18:03:05.876667]"/>
            <x15:cachedUniqueName index="154" name="[transacciones].[hora].&amp;[1899-12-30T16:00:35.676667]"/>
            <x15:cachedUniqueName index="155" name="[transacciones].[hora].&amp;[1899-12-30T16:04:41.046667]"/>
            <x15:cachedUniqueName index="156" name="[transacciones].[hora].&amp;[1899-12-30T16:05:59.036667]"/>
            <x15:cachedUniqueName index="157" name="[transacciones].[hora].&amp;[1899-12-30T16:29:55.11]"/>
            <x15:cachedUniqueName index="158" name="[transacciones].[hora].&amp;[1899-12-30T17:25:39.05]"/>
            <x15:cachedUniqueName index="159" name="[transacciones].[hora].&amp;[1899-12-30T17:49:09.046667]"/>
            <x15:cachedUniqueName index="160" name="[transacciones].[hora].&amp;[1899-12-30T18:47:58.076667]"/>
            <x15:cachedUniqueName index="161" name="[transacciones].[hora].&amp;[1899-12-30T17:29:15.496667]"/>
            <x15:cachedUniqueName index="162" name="[transacciones].[hora].&amp;[1899-12-30T17:30:40.54]"/>
            <x15:cachedUniqueName index="163" name="[transacciones].[hora].&amp;[1899-12-30T17:31:14.606667]"/>
            <x15:cachedUniqueName index="164" name="[transacciones].[hora].&amp;[1899-12-30T19:49:02.023333]"/>
            <x15:cachedUniqueName index="165" name="[transacciones].[hora].&amp;[1899-12-30T14:41:25.853333]"/>
            <x15:cachedUniqueName index="166" name="[transacciones].[hora].&amp;[1899-12-30T14:47:38.436667]"/>
            <x15:cachedUniqueName index="167" name="[transacciones].[hora].&amp;[1899-12-30T14:47:51]"/>
            <x15:cachedUniqueName index="168" name="[transacciones].[hora].&amp;[1899-12-30T16:20:32.576667]"/>
            <x15:cachedUniqueName index="169" name="[transacciones].[hora].&amp;[1899-12-30T16:40:39.206667]"/>
            <x15:cachedUniqueName index="170" name="[transacciones].[hora].&amp;[1899-12-30T16:59:55.626667]"/>
            <x15:cachedUniqueName index="171" name="[transacciones].[hora].&amp;[1899-12-30T17:00:22.523333]"/>
            <x15:cachedUniqueName index="172" name="[transacciones].[hora].&amp;[1899-12-30T17:48:18.783333]"/>
            <x15:cachedUniqueName index="173" name="[transacciones].[hora].&amp;[1899-12-30T17:54:31.906667]"/>
            <x15:cachedUniqueName index="174" name="[transacciones].[hora].&amp;[1899-12-30T18:02:06.766667]"/>
            <x15:cachedUniqueName index="175" name="[transacciones].[hora].&amp;[1899-12-30T18:11:31.673333]"/>
            <x15:cachedUniqueName index="176" name="[transacciones].[hora].&amp;[1899-12-30T18:14:53.146667]"/>
            <x15:cachedUniqueName index="177" name="[transacciones].[hora].&amp;[1899-12-30T18:23:38.426667]"/>
            <x15:cachedUniqueName index="178" name="[transacciones].[hora].&amp;[1899-12-30T18:23:47.58]"/>
            <x15:cachedUniqueName index="179" name="[transacciones].[hora].&amp;[1899-12-30T18:23:57.563333]"/>
            <x15:cachedUniqueName index="180" name="[transacciones].[hora].&amp;[1899-12-30T18:30:48.476667]"/>
            <x15:cachedUniqueName index="181" name="[transacciones].[hora].&amp;[1899-12-30T18:31:57.906667]"/>
            <x15:cachedUniqueName index="182" name="[transacciones].[hora].&amp;[1899-12-30T18:32:55.546667]"/>
            <x15:cachedUniqueName index="183" name="[transacciones].[hora].&amp;[1899-12-30T19:07:55.81]"/>
            <x15:cachedUniqueName index="184" name="[transacciones].[hora].&amp;[1899-12-30T19:18:56.286667]"/>
            <x15:cachedUniqueName index="185" name="[transacciones].[hora].&amp;[1899-12-30T19:26:43.35]"/>
            <x15:cachedUniqueName index="186" name="[transacciones].[hora].&amp;[1899-12-30T19:34:48.136667]"/>
            <x15:cachedUniqueName index="187" name="[transacciones].[hora].&amp;[1899-12-30T19:37:50.31]"/>
            <x15:cachedUniqueName index="188" name="[transacciones].[hora].&amp;[1899-12-30T19:46:28.14]"/>
            <x15:cachedUniqueName index="189" name="[transacciones].[hora].&amp;[1899-12-30T20:22:41.066667]"/>
            <x15:cachedUniqueName index="190" name="[transacciones].[hora].&amp;[1899-12-30T14:49:18.943333]"/>
            <x15:cachedUniqueName index="191" name="[transacciones].[hora].&amp;[1899-12-30T16:23:41.096667]"/>
            <x15:cachedUniqueName index="192" name="[transacciones].[hora].&amp;[1899-12-30T17:35:08.253333]"/>
            <x15:cachedUniqueName index="193" name="[transacciones].[hora].&amp;[1899-12-30T17:36:48.41]"/>
            <x15:cachedUniqueName index="194" name="[transacciones].[hora].&amp;[1899-12-30T17:37:24.176667]"/>
            <x15:cachedUniqueName index="195" name="[transacciones].[hora].&amp;[1899-12-30T17:54:22.58]"/>
            <x15:cachedUniqueName index="196" name="[transacciones].[hora].&amp;[1899-12-30T18:09:56.456667]"/>
            <x15:cachedUniqueName index="197" name="[transacciones].[hora].&amp;[1899-12-30T18:56:08.01]"/>
            <x15:cachedUniqueName index="198" name="[transacciones].[hora].&amp;[1899-12-30T19:15:09.04]"/>
            <x15:cachedUniqueName index="199" name="[transacciones].[hora].&amp;[1899-12-30T19:39:28.043333]"/>
            <x15:cachedUniqueName index="200" name="[transacciones].[hora].&amp;[1899-12-30T23:08:38]"/>
            <x15:cachedUniqueName index="201" name="[transacciones].[hora].&amp;[1899-12-30T23:09:21]"/>
            <x15:cachedUniqueName index="202" name="[transacciones].[hora].&amp;[1899-12-30T23:09:41]"/>
            <x15:cachedUniqueName index="203" name="[transacciones].[hora].&amp;[1899-12-30T23:10:35]"/>
            <x15:cachedUniqueName index="204" name="[transacciones].[hora].&amp;[1899-12-30T23:10:55]"/>
            <x15:cachedUniqueName index="205" name="[transacciones].[hora].&amp;[1899-12-30T23:11:15]"/>
            <x15:cachedUniqueName index="206" name="[transacciones].[hora].&amp;[1899-12-30T23:11:29]"/>
            <x15:cachedUniqueName index="207" name="[transacciones].[hora].&amp;[1899-12-30T15:19:57.763333]"/>
            <x15:cachedUniqueName index="208" name="[transacciones].[hora].&amp;[1899-12-30T15:20:45.8]"/>
            <x15:cachedUniqueName index="209" name="[transacciones].[hora].&amp;[1899-12-30T15:21:45.503333]"/>
            <x15:cachedUniqueName index="210" name="[transacciones].[hora].&amp;[1899-12-30T15:22:16.416667]"/>
            <x15:cachedUniqueName index="211" name="[transacciones].[hora].&amp;[1899-12-30T15:31:09.2]"/>
            <x15:cachedUniqueName index="212" name="[transacciones].[hora].&amp;[1899-12-30T15:34:52.136667]"/>
            <x15:cachedUniqueName index="213" name="[transacciones].[hora].&amp;[1899-12-30T15:54:01.46]"/>
            <x15:cachedUniqueName index="214" name="[transacciones].[hora].&amp;[1899-12-30T16:04:05.83]"/>
            <x15:cachedUniqueName index="215" name="[transacciones].[hora].&amp;[1899-12-30T16:15:44.633333]"/>
            <x15:cachedUniqueName index="216" name="[transacciones].[hora].&amp;[1899-12-30T16:27:10.556667]"/>
            <x15:cachedUniqueName index="217" name="[transacciones].[hora].&amp;[1899-12-30T16:56:50.356667]"/>
            <x15:cachedUniqueName index="218" name="[transacciones].[hora].&amp;[1899-12-30T16:57:19.383333]"/>
            <x15:cachedUniqueName index="219" name="[transacciones].[hora].&amp;[1899-12-30T19:42:19.343333]"/>
            <x15:cachedUniqueName index="220" name="[transacciones].[hora].&amp;[1899-12-30T19:46:08.953333]"/>
            <x15:cachedUniqueName index="221" name="[transacciones].[hora].&amp;[1899-12-30T13:53:40.773333]"/>
            <x15:cachedUniqueName index="222" name="[transacciones].[hora].&amp;[1899-12-30T14:20:16.81]"/>
            <x15:cachedUniqueName index="223" name="[transacciones].[hora].&amp;[1899-12-30T14:50:55.4]"/>
            <x15:cachedUniqueName index="224" name="[transacciones].[hora].&amp;[1899-12-30T15:32:58.016667]"/>
            <x15:cachedUniqueName index="225" name="[transacciones].[hora].&amp;[1899-12-30T15:33:17.31]"/>
            <x15:cachedUniqueName index="226" name="[transacciones].[hora].&amp;[1899-12-30T15:44:21.296667]"/>
            <x15:cachedUniqueName index="227" name="[transacciones].[hora].&amp;[1899-12-30T17:18:21.97]"/>
            <x15:cachedUniqueName index="228" name="[transacciones].[hora].&amp;[1899-12-30T18:56:45]"/>
            <x15:cachedUniqueName index="229" name="[transacciones].[hora].&amp;[1899-12-30T16:00:58]"/>
            <x15:cachedUniqueName index="230" name="[transacciones].[hora].&amp;[1899-12-30T16:24:53]"/>
            <x15:cachedUniqueName index="231" name="[transacciones].[hora].&amp;[1899-12-30T16:26:15]"/>
            <x15:cachedUniqueName index="232" name="[transacciones].[hora].&amp;[1899-12-30T17:26:46]"/>
            <x15:cachedUniqueName index="233" name="[transacciones].[hora].&amp;[1899-12-30T18:27:25]"/>
            <x15:cachedUniqueName index="234" name="[transacciones].[hora].&amp;[1899-12-30T18:28:49]"/>
            <x15:cachedUniqueName index="235" name="[transacciones].[hora].&amp;[1899-12-30T10:40:32]"/>
            <x15:cachedUniqueName index="236" name="[transacciones].[hora].&amp;[1899-12-30T14:48:21.03]"/>
            <x15:cachedUniqueName index="237" name="[transacciones].[hora].&amp;[1899-12-30T15:06:16.026667]"/>
            <x15:cachedUniqueName index="238" name="[transacciones].[hora].&amp;[1899-12-30T15:36:10.42]"/>
            <x15:cachedUniqueName index="239" name="[transacciones].[hora].&amp;[1899-12-30T15:41:03.256667]"/>
            <x15:cachedUniqueName index="240" name="[transacciones].[hora].&amp;[1899-12-30T16:30:52.76]"/>
            <x15:cachedUniqueName index="241" name="[transacciones].[hora].&amp;[1899-12-30T17:26:30.926667]"/>
            <x15:cachedUniqueName index="242" name="[transacciones].[hora].&amp;[1899-12-30T17:33:20.13]"/>
            <x15:cachedUniqueName index="243" name="[transacciones].[hora].&amp;[1899-12-30T17:50:32.346667]"/>
            <x15:cachedUniqueName index="244" name="[transacciones].[hora].&amp;[1899-12-30T17:51:43.386667]"/>
            <x15:cachedUniqueName index="245" name="[transacciones].[hora].&amp;[1899-12-30T17:59:00.36]"/>
            <x15:cachedUniqueName index="246" name="[transacciones].[hora].&amp;[1899-12-30T17:59:11.813333]"/>
            <x15:cachedUniqueName index="247" name="[transacciones].[hora].&amp;[1899-12-30T17:59:35.686667]"/>
            <x15:cachedUniqueName index="248" name="[transacciones].[hora].&amp;[1899-12-30T18:04:13.12]"/>
            <x15:cachedUniqueName index="249" name="[transacciones].[hora].&amp;[1899-12-30T18:22:59.783333]"/>
            <x15:cachedUniqueName index="250" name="[transacciones].[hora].&amp;[1899-12-30T18:23:45.073333]"/>
            <x15:cachedUniqueName index="251" name="[transacciones].[hora].&amp;[1899-12-30T18:25:17.356667]"/>
            <x15:cachedUniqueName index="252" name="[transacciones].[hora].&amp;[1899-12-30T19:24:35.423333]"/>
            <x15:cachedUniqueName index="253" name="[transacciones].[hora].&amp;[1899-12-30T16:34:49.223333]"/>
            <x15:cachedUniqueName index="254" name="[transacciones].[hora].&amp;[1899-12-30T16:43:20.536667]"/>
            <x15:cachedUniqueName index="255" name="[transacciones].[hora].&amp;[1899-12-30T17:17:22.543333]"/>
            <x15:cachedUniqueName index="256" name="[transacciones].[hora].&amp;[1899-12-30T17:32:31.653333]"/>
            <x15:cachedUniqueName index="257" name="[transacciones].[hora].&amp;[1899-12-30T17:32:41.776667]"/>
            <x15:cachedUniqueName index="258" name="[transacciones].[hora].&amp;[1899-12-30T17:58:49.116667]"/>
            <x15:cachedUniqueName index="259" name="[transacciones].[hora].&amp;[1899-12-30T18:25:38.206667]"/>
            <x15:cachedUniqueName index="260" name="[transacciones].[hora].&amp;[1899-12-30T18:27:13.856667]"/>
            <x15:cachedUniqueName index="261" name="[transacciones].[hora].&amp;[1899-12-30T18:58:17.51]"/>
            <x15:cachedUniqueName index="262" name="[transacciones].[hora].&amp;[1899-12-30T19:07:17.486667]"/>
            <x15:cachedUniqueName index="263" name="[transacciones].[hora].&amp;[1899-12-30T19:48:28.436667]"/>
            <x15:cachedUniqueName index="264" name="[transacciones].[hora].&amp;[1899-12-30T14:12:21.883333]"/>
            <x15:cachedUniqueName index="265" name="[transacciones].[hora].&amp;[1899-12-30T14:28:23.903333]"/>
            <x15:cachedUniqueName index="266" name="[transacciones].[hora].&amp;[1899-12-30T15:39:42.556667]"/>
            <x15:cachedUniqueName index="267" name="[transacciones].[hora].&amp;[1899-12-30T16:17:44.586667]"/>
            <x15:cachedUniqueName index="268" name="[transacciones].[hora].&amp;[1899-12-30T16:52:21.706667]"/>
            <x15:cachedUniqueName index="269" name="[transacciones].[hora].&amp;[1899-12-30T17:15:51.54]"/>
            <x15:cachedUniqueName index="270" name="[transacciones].[hora].&amp;[1899-12-30T17:39:21.543333]"/>
            <x15:cachedUniqueName index="271" name="[transacciones].[hora].&amp;[1899-12-30T17:58:12.116667]"/>
            <x15:cachedUniqueName index="272" name="[transacciones].[hora].&amp;[1899-12-30T18:03:28.003333]"/>
            <x15:cachedUniqueName index="273" name="[transacciones].[hora].&amp;[1899-12-30T18:12:22.316667]"/>
            <x15:cachedUniqueName index="274" name="[transacciones].[hora].&amp;[1899-12-30T18:23:16]"/>
            <x15:cachedUniqueName index="275" name="[transacciones].[hora].&amp;[1899-12-30T18:24:21.46]"/>
            <x15:cachedUniqueName index="276" name="[transacciones].[hora].&amp;[1899-12-30T18:31:24.273333]"/>
            <x15:cachedUniqueName index="277" name="[transacciones].[hora].&amp;[1899-12-30T18:36:26.833333]"/>
            <x15:cachedUniqueName index="278" name="[transacciones].[hora].&amp;[1899-12-30T18:47:24]"/>
            <x15:cachedUniqueName index="279" name="[transacciones].[hora].&amp;[1899-12-30T18:51:00.983333]"/>
            <x15:cachedUniqueName index="280" name="[transacciones].[hora].&amp;[1899-12-30T18:54:27.733333]"/>
            <x15:cachedUniqueName index="281" name="[transacciones].[hora].&amp;[1899-12-30T19:01:54.58]"/>
            <x15:cachedUniqueName index="282" name="[transacciones].[hora].&amp;[1899-12-30T19:05:15.736667]"/>
            <x15:cachedUniqueName index="283" name="[transacciones].[hora].&amp;[1899-12-30T19:37:52.596667]"/>
            <x15:cachedUniqueName index="284" name="[transacciones].[hora].&amp;[1899-12-30T19:42:41.67]"/>
            <x15:cachedUniqueName index="285" name="[transacciones].[hora].&amp;[1899-12-30T15:34:37.533333]"/>
            <x15:cachedUniqueName index="286" name="[transacciones].[hora].&amp;[1899-12-30T15:35:55.433333]"/>
            <x15:cachedUniqueName index="287" name="[transacciones].[hora].&amp;[1899-12-30T15:51:57.576667]"/>
            <x15:cachedUniqueName index="288" name="[transacciones].[hora].&amp;[1899-12-30T17:12:28.193333]"/>
            <x15:cachedUniqueName index="289" name="[transacciones].[hora].&amp;[1899-12-30T17:59:58.213333]"/>
            <x15:cachedUniqueName index="290" name="[transacciones].[hora].&amp;[1899-12-30T18:08:02.353333]"/>
            <x15:cachedUniqueName index="291" name="[transacciones].[hora].&amp;[1899-12-30T18:25:08.306667]"/>
            <x15:cachedUniqueName index="292" name="[transacciones].[hora].&amp;[1899-12-30T19:04:24.603333]"/>
            <x15:cachedUniqueName index="293" name="[transacciones].[hora].&amp;[1899-12-30T19:15:20.32]"/>
            <x15:cachedUniqueName index="294" name="[transacciones].[hora].&amp;[1899-12-30T00:00:02]"/>
            <x15:cachedUniqueName index="295" name="[transacciones].[hora].&amp;[1899-12-30T09:43:53]"/>
            <x15:cachedUniqueName index="296" name="[transacciones].[hora].&amp;[1899-12-30T09:44:06]"/>
            <x15:cachedUniqueName index="297" name="[transacciones].[hora].&amp;[1899-12-30T09:44:32]"/>
            <x15:cachedUniqueName index="298" name="[transacciones].[hora].&amp;[1899-12-30T09:48:48]"/>
            <x15:cachedUniqueName index="299" name="[transacciones].[hora].&amp;[1899-12-30T09:49:48]"/>
            <x15:cachedUniqueName index="300" name="[transacciones].[hora].&amp;[1899-12-30T09:49:57]"/>
            <x15:cachedUniqueName index="301" name="[transacciones].[hora].&amp;[1899-12-30T09:50:30]"/>
            <x15:cachedUniqueName index="302" name="[transacciones].[hora].&amp;[1899-12-30T09:50:47]"/>
            <x15:cachedUniqueName index="303" name="[transacciones].[hora].&amp;[1899-12-30T09:57:05]"/>
            <x15:cachedUniqueName index="304" name="[transacciones].[hora].&amp;[1899-12-30T01:32:36]"/>
            <x15:cachedUniqueName index="305" name="[transacciones].[hora].&amp;[1899-12-30T13:01:52.003333]"/>
            <x15:cachedUniqueName index="306" name="[transacciones].[hora].&amp;[1899-12-30T14:29:17.893333]"/>
            <x15:cachedUniqueName index="307" name="[transacciones].[hora].&amp;[1899-12-30T15:08:45.94]"/>
            <x15:cachedUniqueName index="308" name="[transacciones].[hora].&amp;[1899-12-30T15:21:50.893333]"/>
            <x15:cachedUniqueName index="309" name="[transacciones].[hora].&amp;[1899-12-30T16:43:32.59]"/>
            <x15:cachedUniqueName index="310" name="[transacciones].[hora].&amp;[1899-12-30T17:11:54.43]"/>
            <x15:cachedUniqueName index="311" name="[transacciones].[hora].&amp;[1899-12-30T17:36:24.33]"/>
            <x15:cachedUniqueName index="312" name="[transacciones].[hora].&amp;[1899-12-30T17:45:50.81]"/>
            <x15:cachedUniqueName index="313" name="[transacciones].[hora].&amp;[1899-12-30T17:56:09.63]"/>
            <x15:cachedUniqueName index="314" name="[transacciones].[hora].&amp;[1899-12-30T18:13:35.84]"/>
            <x15:cachedUniqueName index="315" name="[transacciones].[hora].&amp;[1899-12-30T18:19:20.653333]"/>
            <x15:cachedUniqueName index="316" name="[transacciones].[hora].&amp;[1899-12-30T18:22:25.39]"/>
            <x15:cachedUniqueName index="317" name="[transacciones].[hora].&amp;[1899-12-30T18:40:27.666667]"/>
            <x15:cachedUniqueName index="318" name="[transacciones].[hora].&amp;[1899-12-30T18:52:24.033333]"/>
            <x15:cachedUniqueName index="319" name="[transacciones].[hora].&amp;[1899-12-30T19:32:46]"/>
            <x15:cachedUniqueName index="320" name="[transacciones].[hora].&amp;[1899-12-30T19:33:38]"/>
            <x15:cachedUniqueName index="321" name="[transacciones].[hora].&amp;[1899-12-30T19:37:01]"/>
            <x15:cachedUniqueName index="322" name="[transacciones].[hora].&amp;[1899-12-30T13:16:29.886667]"/>
            <x15:cachedUniqueName index="323" name="[transacciones].[hora].&amp;[1899-12-30T15:27:32.74]"/>
            <x15:cachedUniqueName index="324" name="[transacciones].[hora].&amp;[1899-12-30T16:01:09.39]"/>
            <x15:cachedUniqueName index="325" name="[transacciones].[hora].&amp;[1899-12-30T20:45:44.813333]"/>
            <x15:cachedUniqueName index="326" name="[transacciones].[hora].&amp;[1899-12-30T20:49:54.306667]"/>
            <x15:cachedUniqueName index="327" name="[transacciones].[hora].&amp;[1899-12-30T21:01:03.536667]"/>
            <x15:cachedUniqueName index="328" name="[transacciones].[hora].&amp;[1899-12-30T23:20:03]"/>
            <x15:cachedUniqueName index="329" name="[transacciones].[hora].&amp;[1899-12-30T23:38:52]"/>
            <x15:cachedUniqueName index="330" name="[transacciones].[hora].&amp;[1899-12-30T23:49:32.153333]"/>
            <x15:cachedUniqueName index="331" name="[transacciones].[hora].&amp;[1899-12-30T23:49:42.24]"/>
            <x15:cachedUniqueName index="332" name="[transacciones].[hora].&amp;[1899-12-30T23:53:55.886667]"/>
            <x15:cachedUniqueName index="333" name="[transacciones].[hora].&amp;[1899-12-30T23:54:11.15]"/>
            <x15:cachedUniqueName index="334" name="[transacciones].[hora].&amp;[1899-12-30T23:56:05.306667]"/>
            <x15:cachedUniqueName index="335" name="[transacciones].[hora].&amp;[1899-12-30T23:57:26]"/>
          </x15:cachedUniqueNames>
        </ext>
      </extLst>
    </cacheField>
    <cacheField name="[Measures].[Suma de valor]" caption="Suma de valor" numFmtId="0" hierarchy="72" level="32767"/>
    <cacheField name="[Measures].[Suma de costo_venta]" caption="Suma de costo_venta" numFmtId="0" hierarchy="73" level="32767"/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2" memberValueDatatype="20" unbalanced="0">
      <fieldsUsage count="2">
        <fieldUsage x="-1"/>
        <fieldUsage x="4"/>
      </fieldsUsage>
    </cacheHierarchy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2" memberValueDatatype="5" unbalanced="0">
      <fieldsUsage count="2">
        <fieldUsage x="-1"/>
        <fieldUsage x="5"/>
      </fieldsUsage>
    </cacheHierarchy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2" memberValueDatatype="130" unbalanced="0">
      <fieldsUsage count="2">
        <fieldUsage x="-1"/>
        <fieldUsage x="7"/>
      </fieldsUsage>
    </cacheHierarchy>
    <cacheHierarchy uniqueName="[items].[precio_venta]" caption="precio_venta" attribute="1" defaultMemberUniqueName="[items].[precio_venta].[All]" allUniqueName="[items].[precio_venta].[All]" dimensionUniqueName="[items]" displayFolder="" count="0" memberValueDatatype="5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2" memberValueDatatype="130" unbalanced="0">
      <fieldsUsage count="2">
        <fieldUsage x="-1"/>
        <fieldUsage x="3"/>
      </fieldsUsage>
    </cacheHierarchy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0" memberValueDatatype="130" unbalanced="0"/>
    <cacheHierarchy uniqueName="[transacciones].[id_factura]" caption="id_factura" attribute="1" defaultMemberUniqueName="[transacciones].[id_factura].[All]" allUniqueName="[transacciones].[id_factura].[All]" dimensionUniqueName="[transacciones]" displayFolder="" count="2" memberValueDatatype="20" unbalanced="0">
      <fieldsUsage count="2">
        <fieldUsage x="-1"/>
        <fieldUsage x="6"/>
      </fieldsUsage>
    </cacheHierarchy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2"/>
      </fieldsUsage>
    </cacheHierarchy>
    <cacheHierarchy uniqueName="[transacciones].[hora]" caption="hora" attribute="1" time="1" defaultMemberUniqueName="[transacciones].[hora].[All]" allUniqueName="[transacciones].[hora].[All]" dimensionUniqueName="[transacciones]" displayFolder="" count="2" memberValueDatatype="7" unbalanced="0">
      <fieldsUsage count="2">
        <fieldUsage x="-1"/>
        <fieldUsage x="10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0" memberValueDatatype="130" unbalanced="0"/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387529282409" backgroundQuery="1" createdVersion="8" refreshedVersion="8" minRefreshableVersion="3" recordCount="0" supportSubquery="1" supportAdvancedDrill="1" xr:uid="{BEEB77C1-2085-44D7-8F85-137DA19C3666}">
  <cacheSource type="external" connectionId="10"/>
  <cacheFields count="6">
    <cacheField name="[transacciones].[nombre_transaccion].[nombre_transaccion]" caption="nombre_transaccion" numFmtId="0" hierarchy="30" level="1">
      <sharedItems containsSemiMixedTypes="0" containsNonDate="0" containsString="0"/>
    </cacheField>
    <cacheField name="[items].[id_transaccion].[id_transaccion]" caption="id_transaccion" numFmtId="0" hierarchy="4" level="1">
      <sharedItems containsSemiMixedTypes="0" containsString="0" containsNumber="1" containsInteger="1" minValue="6" maxValue="524" count="342">
        <n v="6"/>
        <n v="7"/>
        <n v="8"/>
        <n v="9"/>
        <n v="12"/>
        <n v="13"/>
        <n v="16"/>
        <n v="17"/>
        <n v="18"/>
        <n v="19"/>
        <n v="21"/>
        <n v="22"/>
        <n v="23"/>
        <n v="24"/>
        <n v="25"/>
        <n v="26"/>
        <n v="32"/>
        <n v="33"/>
        <n v="34"/>
        <n v="35"/>
        <n v="36"/>
        <n v="37"/>
        <n v="38"/>
        <n v="39"/>
        <n v="42"/>
        <n v="44"/>
        <n v="45"/>
        <n v="46"/>
        <n v="47"/>
        <n v="48"/>
        <n v="49"/>
        <n v="50"/>
        <n v="51"/>
        <n v="52"/>
        <n v="54"/>
        <n v="55"/>
        <n v="56"/>
        <n v="57"/>
        <n v="58"/>
        <n v="59"/>
        <n v="61"/>
        <n v="62"/>
        <n v="63"/>
        <n v="64"/>
        <n v="65"/>
        <n v="66"/>
        <n v="67"/>
        <n v="68"/>
        <n v="69"/>
        <n v="70"/>
        <n v="71"/>
        <n v="72"/>
        <n v="73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8"/>
        <n v="99"/>
        <n v="100"/>
        <n v="101"/>
        <n v="102"/>
        <n v="103"/>
        <n v="104"/>
        <n v="105"/>
        <n v="106"/>
        <n v="107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35"/>
        <n v="136"/>
        <n v="137"/>
        <n v="138"/>
        <n v="140"/>
        <n v="142"/>
        <n v="143"/>
        <n v="144"/>
        <n v="145"/>
        <n v="147"/>
        <n v="149"/>
        <n v="150"/>
        <n v="151"/>
        <n v="152"/>
        <n v="153"/>
        <n v="154"/>
        <n v="155"/>
        <n v="156"/>
        <n v="157"/>
        <n v="159"/>
        <n v="160"/>
        <n v="161"/>
        <n v="162"/>
        <n v="163"/>
        <n v="171"/>
        <n v="172"/>
        <n v="173"/>
        <n v="174"/>
        <n v="178"/>
        <n v="179"/>
        <n v="180"/>
        <n v="182"/>
        <n v="183"/>
        <n v="184"/>
        <n v="185"/>
        <n v="186"/>
        <n v="187"/>
        <n v="189"/>
        <n v="192"/>
        <n v="193"/>
        <n v="195"/>
        <n v="198"/>
        <n v="199"/>
        <n v="200"/>
        <n v="201"/>
        <n v="202"/>
        <n v="203"/>
        <n v="205"/>
        <n v="206"/>
        <n v="207"/>
        <n v="212"/>
        <n v="213"/>
        <n v="214"/>
        <n v="215"/>
        <n v="216"/>
        <n v="217"/>
        <n v="218"/>
        <n v="220"/>
        <n v="221"/>
        <n v="222"/>
        <n v="224"/>
        <n v="225"/>
        <n v="235"/>
        <n v="236"/>
        <n v="237"/>
        <n v="238"/>
        <n v="239"/>
        <n v="241"/>
        <n v="242"/>
        <n v="246"/>
        <n v="247"/>
        <n v="248"/>
        <n v="249"/>
        <n v="251"/>
        <n v="253"/>
        <n v="254"/>
        <n v="256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81"/>
        <n v="290"/>
        <n v="291"/>
        <n v="292"/>
        <n v="293"/>
        <n v="294"/>
        <n v="296"/>
        <n v="299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7"/>
        <n v="318"/>
        <n v="327"/>
        <n v="328"/>
        <n v="329"/>
        <n v="330"/>
        <n v="331"/>
        <n v="332"/>
        <n v="333"/>
        <n v="338"/>
        <n v="339"/>
        <n v="340"/>
        <n v="341"/>
        <n v="342"/>
        <n v="343"/>
        <n v="344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70"/>
        <n v="371"/>
        <n v="372"/>
        <n v="373"/>
        <n v="374"/>
        <n v="375"/>
        <n v="383"/>
        <n v="384"/>
        <n v="385"/>
        <n v="386"/>
        <n v="388"/>
        <n v="389"/>
        <n v="392"/>
        <n v="393"/>
        <n v="394"/>
        <n v="395"/>
        <n v="396"/>
        <n v="397"/>
        <n v="404"/>
        <n v="405"/>
        <n v="407"/>
        <n v="408"/>
        <n v="410"/>
        <n v="412"/>
        <n v="413"/>
        <n v="414"/>
        <n v="416"/>
        <n v="417"/>
        <n v="418"/>
        <n v="419"/>
        <n v="420"/>
        <n v="421"/>
        <n v="422"/>
        <n v="423"/>
        <n v="424"/>
        <n v="425"/>
        <n v="426"/>
        <n v="427"/>
        <n v="430"/>
        <n v="432"/>
        <n v="435"/>
        <n v="436"/>
        <n v="437"/>
        <n v="438"/>
        <n v="439"/>
        <n v="441"/>
        <n v="442"/>
        <n v="445"/>
        <n v="446"/>
        <n v="447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4"/>
        <n v="476"/>
        <n v="480"/>
        <n v="483"/>
        <n v="485"/>
        <n v="486"/>
        <n v="487"/>
        <n v="488"/>
        <n v="491"/>
        <n v="492"/>
        <n v="493"/>
        <n v="494"/>
        <n v="495"/>
        <n v="496"/>
        <n v="497"/>
        <n v="498"/>
        <n v="500"/>
        <n v="501"/>
        <n v="502"/>
        <n v="503"/>
        <n v="504"/>
        <n v="505"/>
        <n v="506"/>
        <n v="507"/>
        <n v="508"/>
        <n v="516"/>
        <n v="522"/>
        <n v="524"/>
      </sharedItems>
      <extLst>
        <ext xmlns:x15="http://schemas.microsoft.com/office/spreadsheetml/2010/11/main" uri="{4F2E5C28-24EA-4eb8-9CBF-B6C8F9C3D259}">
          <x15:cachedUniqueNames>
            <x15:cachedUniqueName index="0" name="[items].[id_transaccion].&amp;[6]"/>
            <x15:cachedUniqueName index="1" name="[items].[id_transaccion].&amp;[7]"/>
            <x15:cachedUniqueName index="2" name="[items].[id_transaccion].&amp;[8]"/>
            <x15:cachedUniqueName index="3" name="[items].[id_transaccion].&amp;[9]"/>
            <x15:cachedUniqueName index="4" name="[items].[id_transaccion].&amp;[12]"/>
            <x15:cachedUniqueName index="5" name="[items].[id_transaccion].&amp;[13]"/>
            <x15:cachedUniqueName index="6" name="[items].[id_transaccion].&amp;[16]"/>
            <x15:cachedUniqueName index="7" name="[items].[id_transaccion].&amp;[17]"/>
            <x15:cachedUniqueName index="8" name="[items].[id_transaccion].&amp;[18]"/>
            <x15:cachedUniqueName index="9" name="[items].[id_transaccion].&amp;[19]"/>
            <x15:cachedUniqueName index="10" name="[items].[id_transaccion].&amp;[21]"/>
            <x15:cachedUniqueName index="11" name="[items].[id_transaccion].&amp;[22]"/>
            <x15:cachedUniqueName index="12" name="[items].[id_transaccion].&amp;[23]"/>
            <x15:cachedUniqueName index="13" name="[items].[id_transaccion].&amp;[24]"/>
            <x15:cachedUniqueName index="14" name="[items].[id_transaccion].&amp;[25]"/>
            <x15:cachedUniqueName index="15" name="[items].[id_transaccion].&amp;[26]"/>
            <x15:cachedUniqueName index="16" name="[items].[id_transaccion].&amp;[32]"/>
            <x15:cachedUniqueName index="17" name="[items].[id_transaccion].&amp;[33]"/>
            <x15:cachedUniqueName index="18" name="[items].[id_transaccion].&amp;[34]"/>
            <x15:cachedUniqueName index="19" name="[items].[id_transaccion].&amp;[35]"/>
            <x15:cachedUniqueName index="20" name="[items].[id_transaccion].&amp;[36]"/>
            <x15:cachedUniqueName index="21" name="[items].[id_transaccion].&amp;[37]"/>
            <x15:cachedUniqueName index="22" name="[items].[id_transaccion].&amp;[38]"/>
            <x15:cachedUniqueName index="23" name="[items].[id_transaccion].&amp;[39]"/>
            <x15:cachedUniqueName index="24" name="[items].[id_transaccion].&amp;[42]"/>
            <x15:cachedUniqueName index="25" name="[items].[id_transaccion].&amp;[44]"/>
            <x15:cachedUniqueName index="26" name="[items].[id_transaccion].&amp;[45]"/>
            <x15:cachedUniqueName index="27" name="[items].[id_transaccion].&amp;[46]"/>
            <x15:cachedUniqueName index="28" name="[items].[id_transaccion].&amp;[47]"/>
            <x15:cachedUniqueName index="29" name="[items].[id_transaccion].&amp;[48]"/>
            <x15:cachedUniqueName index="30" name="[items].[id_transaccion].&amp;[49]"/>
            <x15:cachedUniqueName index="31" name="[items].[id_transaccion].&amp;[50]"/>
            <x15:cachedUniqueName index="32" name="[items].[id_transaccion].&amp;[51]"/>
            <x15:cachedUniqueName index="33" name="[items].[id_transaccion].&amp;[52]"/>
            <x15:cachedUniqueName index="34" name="[items].[id_transaccion].&amp;[54]"/>
            <x15:cachedUniqueName index="35" name="[items].[id_transaccion].&amp;[55]"/>
            <x15:cachedUniqueName index="36" name="[items].[id_transaccion].&amp;[56]"/>
            <x15:cachedUniqueName index="37" name="[items].[id_transaccion].&amp;[57]"/>
            <x15:cachedUniqueName index="38" name="[items].[id_transaccion].&amp;[58]"/>
            <x15:cachedUniqueName index="39" name="[items].[id_transaccion].&amp;[59]"/>
            <x15:cachedUniqueName index="40" name="[items].[id_transaccion].&amp;[61]"/>
            <x15:cachedUniqueName index="41" name="[items].[id_transaccion].&amp;[62]"/>
            <x15:cachedUniqueName index="42" name="[items].[id_transaccion].&amp;[63]"/>
            <x15:cachedUniqueName index="43" name="[items].[id_transaccion].&amp;[64]"/>
            <x15:cachedUniqueName index="44" name="[items].[id_transaccion].&amp;[65]"/>
            <x15:cachedUniqueName index="45" name="[items].[id_transaccion].&amp;[66]"/>
            <x15:cachedUniqueName index="46" name="[items].[id_transaccion].&amp;[67]"/>
            <x15:cachedUniqueName index="47" name="[items].[id_transaccion].&amp;[68]"/>
            <x15:cachedUniqueName index="48" name="[items].[id_transaccion].&amp;[69]"/>
            <x15:cachedUniqueName index="49" name="[items].[id_transaccion].&amp;[70]"/>
            <x15:cachedUniqueName index="50" name="[items].[id_transaccion].&amp;[71]"/>
            <x15:cachedUniqueName index="51" name="[items].[id_transaccion].&amp;[72]"/>
            <x15:cachedUniqueName index="52" name="[items].[id_transaccion].&amp;[73]"/>
            <x15:cachedUniqueName index="53" name="[items].[id_transaccion].&amp;[77]"/>
            <x15:cachedUniqueName index="54" name="[items].[id_transaccion].&amp;[78]"/>
            <x15:cachedUniqueName index="55" name="[items].[id_transaccion].&amp;[79]"/>
            <x15:cachedUniqueName index="56" name="[items].[id_transaccion].&amp;[80]"/>
            <x15:cachedUniqueName index="57" name="[items].[id_transaccion].&amp;[81]"/>
            <x15:cachedUniqueName index="58" name="[items].[id_transaccion].&amp;[82]"/>
            <x15:cachedUniqueName index="59" name="[items].[id_transaccion].&amp;[83]"/>
            <x15:cachedUniqueName index="60" name="[items].[id_transaccion].&amp;[84]"/>
            <x15:cachedUniqueName index="61" name="[items].[id_transaccion].&amp;[85]"/>
            <x15:cachedUniqueName index="62" name="[items].[id_transaccion].&amp;[86]"/>
            <x15:cachedUniqueName index="63" name="[items].[id_transaccion].&amp;[87]"/>
            <x15:cachedUniqueName index="64" name="[items].[id_transaccion].&amp;[88]"/>
            <x15:cachedUniqueName index="65" name="[items].[id_transaccion].&amp;[89]"/>
            <x15:cachedUniqueName index="66" name="[items].[id_transaccion].&amp;[90]"/>
            <x15:cachedUniqueName index="67" name="[items].[id_transaccion].&amp;[91]"/>
            <x15:cachedUniqueName index="68" name="[items].[id_transaccion].&amp;[98]"/>
            <x15:cachedUniqueName index="69" name="[items].[id_transaccion].&amp;[99]"/>
            <x15:cachedUniqueName index="70" name="[items].[id_transaccion].&amp;[100]"/>
            <x15:cachedUniqueName index="71" name="[items].[id_transaccion].&amp;[101]"/>
            <x15:cachedUniqueName index="72" name="[items].[id_transaccion].&amp;[102]"/>
            <x15:cachedUniqueName index="73" name="[items].[id_transaccion].&amp;[103]"/>
            <x15:cachedUniqueName index="74" name="[items].[id_transaccion].&amp;[104]"/>
            <x15:cachedUniqueName index="75" name="[items].[id_transaccion].&amp;[105]"/>
            <x15:cachedUniqueName index="76" name="[items].[id_transaccion].&amp;[106]"/>
            <x15:cachedUniqueName index="77" name="[items].[id_transaccion].&amp;[107]"/>
            <x15:cachedUniqueName index="78" name="[items].[id_transaccion].&amp;[114]"/>
            <x15:cachedUniqueName index="79" name="[items].[id_transaccion].&amp;[115]"/>
            <x15:cachedUniqueName index="80" name="[items].[id_transaccion].&amp;[116]"/>
            <x15:cachedUniqueName index="81" name="[items].[id_transaccion].&amp;[117]"/>
            <x15:cachedUniqueName index="82" name="[items].[id_transaccion].&amp;[118]"/>
            <x15:cachedUniqueName index="83" name="[items].[id_transaccion].&amp;[119]"/>
            <x15:cachedUniqueName index="84" name="[items].[id_transaccion].&amp;[120]"/>
            <x15:cachedUniqueName index="85" name="[items].[id_transaccion].&amp;[121]"/>
            <x15:cachedUniqueName index="86" name="[items].[id_transaccion].&amp;[122]"/>
            <x15:cachedUniqueName index="87" name="[items].[id_transaccion].&amp;[123]"/>
            <x15:cachedUniqueName index="88" name="[items].[id_transaccion].&amp;[124]"/>
            <x15:cachedUniqueName index="89" name="[items].[id_transaccion].&amp;[125]"/>
            <x15:cachedUniqueName index="90" name="[items].[id_transaccion].&amp;[126]"/>
            <x15:cachedUniqueName index="91" name="[items].[id_transaccion].&amp;[127]"/>
            <x15:cachedUniqueName index="92" name="[items].[id_transaccion].&amp;[128]"/>
            <x15:cachedUniqueName index="93" name="[items].[id_transaccion].&amp;[135]"/>
            <x15:cachedUniqueName index="94" name="[items].[id_transaccion].&amp;[136]"/>
            <x15:cachedUniqueName index="95" name="[items].[id_transaccion].&amp;[137]"/>
            <x15:cachedUniqueName index="96" name="[items].[id_transaccion].&amp;[138]"/>
            <x15:cachedUniqueName index="97" name="[items].[id_transaccion].&amp;[140]"/>
            <x15:cachedUniqueName index="98" name="[items].[id_transaccion].&amp;[142]"/>
            <x15:cachedUniqueName index="99" name="[items].[id_transaccion].&amp;[143]"/>
            <x15:cachedUniqueName index="100" name="[items].[id_transaccion].&amp;[144]"/>
            <x15:cachedUniqueName index="101" name="[items].[id_transaccion].&amp;[145]"/>
            <x15:cachedUniqueName index="102" name="[items].[id_transaccion].&amp;[147]"/>
            <x15:cachedUniqueName index="103" name="[items].[id_transaccion].&amp;[149]"/>
            <x15:cachedUniqueName index="104" name="[items].[id_transaccion].&amp;[150]"/>
            <x15:cachedUniqueName index="105" name="[items].[id_transaccion].&amp;[151]"/>
            <x15:cachedUniqueName index="106" name="[items].[id_transaccion].&amp;[152]"/>
            <x15:cachedUniqueName index="107" name="[items].[id_transaccion].&amp;[153]"/>
            <x15:cachedUniqueName index="108" name="[items].[id_transaccion].&amp;[154]"/>
            <x15:cachedUniqueName index="109" name="[items].[id_transaccion].&amp;[155]"/>
            <x15:cachedUniqueName index="110" name="[items].[id_transaccion].&amp;[156]"/>
            <x15:cachedUniqueName index="111" name="[items].[id_transaccion].&amp;[157]"/>
            <x15:cachedUniqueName index="112" name="[items].[id_transaccion].&amp;[159]"/>
            <x15:cachedUniqueName index="113" name="[items].[id_transaccion].&amp;[160]"/>
            <x15:cachedUniqueName index="114" name="[items].[id_transaccion].&amp;[161]"/>
            <x15:cachedUniqueName index="115" name="[items].[id_transaccion].&amp;[162]"/>
            <x15:cachedUniqueName index="116" name="[items].[id_transaccion].&amp;[163]"/>
            <x15:cachedUniqueName index="117" name="[items].[id_transaccion].&amp;[171]"/>
            <x15:cachedUniqueName index="118" name="[items].[id_transaccion].&amp;[172]"/>
            <x15:cachedUniqueName index="119" name="[items].[id_transaccion].&amp;[173]"/>
            <x15:cachedUniqueName index="120" name="[items].[id_transaccion].&amp;[174]"/>
            <x15:cachedUniqueName index="121" name="[items].[id_transaccion].&amp;[178]"/>
            <x15:cachedUniqueName index="122" name="[items].[id_transaccion].&amp;[179]"/>
            <x15:cachedUniqueName index="123" name="[items].[id_transaccion].&amp;[180]"/>
            <x15:cachedUniqueName index="124" name="[items].[id_transaccion].&amp;[182]"/>
            <x15:cachedUniqueName index="125" name="[items].[id_transaccion].&amp;[183]"/>
            <x15:cachedUniqueName index="126" name="[items].[id_transaccion].&amp;[184]"/>
            <x15:cachedUniqueName index="127" name="[items].[id_transaccion].&amp;[185]"/>
            <x15:cachedUniqueName index="128" name="[items].[id_transaccion].&amp;[186]"/>
            <x15:cachedUniqueName index="129" name="[items].[id_transaccion].&amp;[187]"/>
            <x15:cachedUniqueName index="130" name="[items].[id_transaccion].&amp;[189]"/>
            <x15:cachedUniqueName index="131" name="[items].[id_transaccion].&amp;[192]"/>
            <x15:cachedUniqueName index="132" name="[items].[id_transaccion].&amp;[193]"/>
            <x15:cachedUniqueName index="133" name="[items].[id_transaccion].&amp;[195]"/>
            <x15:cachedUniqueName index="134" name="[items].[id_transaccion].&amp;[198]"/>
            <x15:cachedUniqueName index="135" name="[items].[id_transaccion].&amp;[199]"/>
            <x15:cachedUniqueName index="136" name="[items].[id_transaccion].&amp;[200]"/>
            <x15:cachedUniqueName index="137" name="[items].[id_transaccion].&amp;[201]"/>
            <x15:cachedUniqueName index="138" name="[items].[id_transaccion].&amp;[202]"/>
            <x15:cachedUniqueName index="139" name="[items].[id_transaccion].&amp;[203]"/>
            <x15:cachedUniqueName index="140" name="[items].[id_transaccion].&amp;[205]"/>
            <x15:cachedUniqueName index="141" name="[items].[id_transaccion].&amp;[206]"/>
            <x15:cachedUniqueName index="142" name="[items].[id_transaccion].&amp;[207]"/>
            <x15:cachedUniqueName index="143" name="[items].[id_transaccion].&amp;[212]"/>
            <x15:cachedUniqueName index="144" name="[items].[id_transaccion].&amp;[213]"/>
            <x15:cachedUniqueName index="145" name="[items].[id_transaccion].&amp;[214]"/>
            <x15:cachedUniqueName index="146" name="[items].[id_transaccion].&amp;[215]"/>
            <x15:cachedUniqueName index="147" name="[items].[id_transaccion].&amp;[216]"/>
            <x15:cachedUniqueName index="148" name="[items].[id_transaccion].&amp;[217]"/>
            <x15:cachedUniqueName index="149" name="[items].[id_transaccion].&amp;[218]"/>
            <x15:cachedUniqueName index="150" name="[items].[id_transaccion].&amp;[220]"/>
            <x15:cachedUniqueName index="151" name="[items].[id_transaccion].&amp;[221]"/>
            <x15:cachedUniqueName index="152" name="[items].[id_transaccion].&amp;[222]"/>
            <x15:cachedUniqueName index="153" name="[items].[id_transaccion].&amp;[224]"/>
            <x15:cachedUniqueName index="154" name="[items].[id_transaccion].&amp;[225]"/>
            <x15:cachedUniqueName index="155" name="[items].[id_transaccion].&amp;[235]"/>
            <x15:cachedUniqueName index="156" name="[items].[id_transaccion].&amp;[236]"/>
            <x15:cachedUniqueName index="157" name="[items].[id_transaccion].&amp;[237]"/>
            <x15:cachedUniqueName index="158" name="[items].[id_transaccion].&amp;[238]"/>
            <x15:cachedUniqueName index="159" name="[items].[id_transaccion].&amp;[239]"/>
            <x15:cachedUniqueName index="160" name="[items].[id_transaccion].&amp;[241]"/>
            <x15:cachedUniqueName index="161" name="[items].[id_transaccion].&amp;[242]"/>
            <x15:cachedUniqueName index="162" name="[items].[id_transaccion].&amp;[246]"/>
            <x15:cachedUniqueName index="163" name="[items].[id_transaccion].&amp;[247]"/>
            <x15:cachedUniqueName index="164" name="[items].[id_transaccion].&amp;[248]"/>
            <x15:cachedUniqueName index="165" name="[items].[id_transaccion].&amp;[249]"/>
            <x15:cachedUniqueName index="166" name="[items].[id_transaccion].&amp;[251]"/>
            <x15:cachedUniqueName index="167" name="[items].[id_transaccion].&amp;[253]"/>
            <x15:cachedUniqueName index="168" name="[items].[id_transaccion].&amp;[254]"/>
            <x15:cachedUniqueName index="169" name="[items].[id_transaccion].&amp;[256]"/>
            <x15:cachedUniqueName index="170" name="[items].[id_transaccion].&amp;[258]"/>
            <x15:cachedUniqueName index="171" name="[items].[id_transaccion].&amp;[259]"/>
            <x15:cachedUniqueName index="172" name="[items].[id_transaccion].&amp;[260]"/>
            <x15:cachedUniqueName index="173" name="[items].[id_transaccion].&amp;[261]"/>
            <x15:cachedUniqueName index="174" name="[items].[id_transaccion].&amp;[262]"/>
            <x15:cachedUniqueName index="175" name="[items].[id_transaccion].&amp;[263]"/>
            <x15:cachedUniqueName index="176" name="[items].[id_transaccion].&amp;[264]"/>
            <x15:cachedUniqueName index="177" name="[items].[id_transaccion].&amp;[265]"/>
            <x15:cachedUniqueName index="178" name="[items].[id_transaccion].&amp;[266]"/>
            <x15:cachedUniqueName index="179" name="[items].[id_transaccion].&amp;[267]"/>
            <x15:cachedUniqueName index="180" name="[items].[id_transaccion].&amp;[268]"/>
            <x15:cachedUniqueName index="181" name="[items].[id_transaccion].&amp;[269]"/>
            <x15:cachedUniqueName index="182" name="[items].[id_transaccion].&amp;[270]"/>
            <x15:cachedUniqueName index="183" name="[items].[id_transaccion].&amp;[271]"/>
            <x15:cachedUniqueName index="184" name="[items].[id_transaccion].&amp;[272]"/>
            <x15:cachedUniqueName index="185" name="[items].[id_transaccion].&amp;[273]"/>
            <x15:cachedUniqueName index="186" name="[items].[id_transaccion].&amp;[274]"/>
            <x15:cachedUniqueName index="187" name="[items].[id_transaccion].&amp;[275]"/>
            <x15:cachedUniqueName index="188" name="[items].[id_transaccion].&amp;[276]"/>
            <x15:cachedUniqueName index="189" name="[items].[id_transaccion].&amp;[277]"/>
            <x15:cachedUniqueName index="190" name="[items].[id_transaccion].&amp;[278]"/>
            <x15:cachedUniqueName index="191" name="[items].[id_transaccion].&amp;[281]"/>
            <x15:cachedUniqueName index="192" name="[items].[id_transaccion].&amp;[290]"/>
            <x15:cachedUniqueName index="193" name="[items].[id_transaccion].&amp;[291]"/>
            <x15:cachedUniqueName index="194" name="[items].[id_transaccion].&amp;[292]"/>
            <x15:cachedUniqueName index="195" name="[items].[id_transaccion].&amp;[293]"/>
            <x15:cachedUniqueName index="196" name="[items].[id_transaccion].&amp;[294]"/>
            <x15:cachedUniqueName index="197" name="[items].[id_transaccion].&amp;[296]"/>
            <x15:cachedUniqueName index="198" name="[items].[id_transaccion].&amp;[299]"/>
            <x15:cachedUniqueName index="199" name="[items].[id_transaccion].&amp;[301]"/>
            <x15:cachedUniqueName index="200" name="[items].[id_transaccion].&amp;[302]"/>
            <x15:cachedUniqueName index="201" name="[items].[id_transaccion].&amp;[303]"/>
            <x15:cachedUniqueName index="202" name="[items].[id_transaccion].&amp;[304]"/>
            <x15:cachedUniqueName index="203" name="[items].[id_transaccion].&amp;[305]"/>
            <x15:cachedUniqueName index="204" name="[items].[id_transaccion].&amp;[306]"/>
            <x15:cachedUniqueName index="205" name="[items].[id_transaccion].&amp;[307]"/>
            <x15:cachedUniqueName index="206" name="[items].[id_transaccion].&amp;[308]"/>
            <x15:cachedUniqueName index="207" name="[items].[id_transaccion].&amp;[309]"/>
            <x15:cachedUniqueName index="208" name="[items].[id_transaccion].&amp;[310]"/>
            <x15:cachedUniqueName index="209" name="[items].[id_transaccion].&amp;[311]"/>
            <x15:cachedUniqueName index="210" name="[items].[id_transaccion].&amp;[312]"/>
            <x15:cachedUniqueName index="211" name="[items].[id_transaccion].&amp;[313]"/>
            <x15:cachedUniqueName index="212" name="[items].[id_transaccion].&amp;[314]"/>
            <x15:cachedUniqueName index="213" name="[items].[id_transaccion].&amp;[315]"/>
            <x15:cachedUniqueName index="214" name="[items].[id_transaccion].&amp;[317]"/>
            <x15:cachedUniqueName index="215" name="[items].[id_transaccion].&amp;[318]"/>
            <x15:cachedUniqueName index="216" name="[items].[id_transaccion].&amp;[327]"/>
            <x15:cachedUniqueName index="217" name="[items].[id_transaccion].&amp;[328]"/>
            <x15:cachedUniqueName index="218" name="[items].[id_transaccion].&amp;[329]"/>
            <x15:cachedUniqueName index="219" name="[items].[id_transaccion].&amp;[330]"/>
            <x15:cachedUniqueName index="220" name="[items].[id_transaccion].&amp;[331]"/>
            <x15:cachedUniqueName index="221" name="[items].[id_transaccion].&amp;[332]"/>
            <x15:cachedUniqueName index="222" name="[items].[id_transaccion].&amp;[333]"/>
            <x15:cachedUniqueName index="223" name="[items].[id_transaccion].&amp;[338]"/>
            <x15:cachedUniqueName index="224" name="[items].[id_transaccion].&amp;[339]"/>
            <x15:cachedUniqueName index="225" name="[items].[id_transaccion].&amp;[340]"/>
            <x15:cachedUniqueName index="226" name="[items].[id_transaccion].&amp;[341]"/>
            <x15:cachedUniqueName index="227" name="[items].[id_transaccion].&amp;[342]"/>
            <x15:cachedUniqueName index="228" name="[items].[id_transaccion].&amp;[343]"/>
            <x15:cachedUniqueName index="229" name="[items].[id_transaccion].&amp;[344]"/>
            <x15:cachedUniqueName index="230" name="[items].[id_transaccion].&amp;[349]"/>
            <x15:cachedUniqueName index="231" name="[items].[id_transaccion].&amp;[350]"/>
            <x15:cachedUniqueName index="232" name="[items].[id_transaccion].&amp;[351]"/>
            <x15:cachedUniqueName index="233" name="[items].[id_transaccion].&amp;[352]"/>
            <x15:cachedUniqueName index="234" name="[items].[id_transaccion].&amp;[353]"/>
            <x15:cachedUniqueName index="235" name="[items].[id_transaccion].&amp;[354]"/>
            <x15:cachedUniqueName index="236" name="[items].[id_transaccion].&amp;[355]"/>
            <x15:cachedUniqueName index="237" name="[items].[id_transaccion].&amp;[356]"/>
            <x15:cachedUniqueName index="238" name="[items].[id_transaccion].&amp;[357]"/>
            <x15:cachedUniqueName index="239" name="[items].[id_transaccion].&amp;[358]"/>
            <x15:cachedUniqueName index="240" name="[items].[id_transaccion].&amp;[359]"/>
            <x15:cachedUniqueName index="241" name="[items].[id_transaccion].&amp;[360]"/>
            <x15:cachedUniqueName index="242" name="[items].[id_transaccion].&amp;[361]"/>
            <x15:cachedUniqueName index="243" name="[items].[id_transaccion].&amp;[362]"/>
            <x15:cachedUniqueName index="244" name="[items].[id_transaccion].&amp;[363]"/>
            <x15:cachedUniqueName index="245" name="[items].[id_transaccion].&amp;[364]"/>
            <x15:cachedUniqueName index="246" name="[items].[id_transaccion].&amp;[365]"/>
            <x15:cachedUniqueName index="247" name="[items].[id_transaccion].&amp;[370]"/>
            <x15:cachedUniqueName index="248" name="[items].[id_transaccion].&amp;[371]"/>
            <x15:cachedUniqueName index="249" name="[items].[id_transaccion].&amp;[372]"/>
            <x15:cachedUniqueName index="250" name="[items].[id_transaccion].&amp;[373]"/>
            <x15:cachedUniqueName index="251" name="[items].[id_transaccion].&amp;[374]"/>
            <x15:cachedUniqueName index="252" name="[items].[id_transaccion].&amp;[375]"/>
            <x15:cachedUniqueName index="253" name="[items].[id_transaccion].&amp;[383]"/>
            <x15:cachedUniqueName index="254" name="[items].[id_transaccion].&amp;[384]"/>
            <x15:cachedUniqueName index="255" name="[items].[id_transaccion].&amp;[385]"/>
            <x15:cachedUniqueName index="256" name="[items].[id_transaccion].&amp;[386]"/>
            <x15:cachedUniqueName index="257" name="[items].[id_transaccion].&amp;[388]"/>
            <x15:cachedUniqueName index="258" name="[items].[id_transaccion].&amp;[389]"/>
            <x15:cachedUniqueName index="259" name="[items].[id_transaccion].&amp;[392]"/>
            <x15:cachedUniqueName index="260" name="[items].[id_transaccion].&amp;[393]"/>
            <x15:cachedUniqueName index="261" name="[items].[id_transaccion].&amp;[394]"/>
            <x15:cachedUniqueName index="262" name="[items].[id_transaccion].&amp;[395]"/>
            <x15:cachedUniqueName index="263" name="[items].[id_transaccion].&amp;[396]"/>
            <x15:cachedUniqueName index="264" name="[items].[id_transaccion].&amp;[397]"/>
            <x15:cachedUniqueName index="265" name="[items].[id_transaccion].&amp;[404]"/>
            <x15:cachedUniqueName index="266" name="[items].[id_transaccion].&amp;[405]"/>
            <x15:cachedUniqueName index="267" name="[items].[id_transaccion].&amp;[407]"/>
            <x15:cachedUniqueName index="268" name="[items].[id_transaccion].&amp;[408]"/>
            <x15:cachedUniqueName index="269" name="[items].[id_transaccion].&amp;[410]"/>
            <x15:cachedUniqueName index="270" name="[items].[id_transaccion].&amp;[412]"/>
            <x15:cachedUniqueName index="271" name="[items].[id_transaccion].&amp;[413]"/>
            <x15:cachedUniqueName index="272" name="[items].[id_transaccion].&amp;[414]"/>
            <x15:cachedUniqueName index="273" name="[items].[id_transaccion].&amp;[416]"/>
            <x15:cachedUniqueName index="274" name="[items].[id_transaccion].&amp;[417]"/>
            <x15:cachedUniqueName index="275" name="[items].[id_transaccion].&amp;[418]"/>
            <x15:cachedUniqueName index="276" name="[items].[id_transaccion].&amp;[419]"/>
            <x15:cachedUniqueName index="277" name="[items].[id_transaccion].&amp;[420]"/>
            <x15:cachedUniqueName index="278" name="[items].[id_transaccion].&amp;[421]"/>
            <x15:cachedUniqueName index="279" name="[items].[id_transaccion].&amp;[422]"/>
            <x15:cachedUniqueName index="280" name="[items].[id_transaccion].&amp;[423]"/>
            <x15:cachedUniqueName index="281" name="[items].[id_transaccion].&amp;[424]"/>
            <x15:cachedUniqueName index="282" name="[items].[id_transaccion].&amp;[425]"/>
            <x15:cachedUniqueName index="283" name="[items].[id_transaccion].&amp;[426]"/>
            <x15:cachedUniqueName index="284" name="[items].[id_transaccion].&amp;[427]"/>
            <x15:cachedUniqueName index="285" name="[items].[id_transaccion].&amp;[430]"/>
            <x15:cachedUniqueName index="286" name="[items].[id_transaccion].&amp;[432]"/>
            <x15:cachedUniqueName index="287" name="[items].[id_transaccion].&amp;[435]"/>
            <x15:cachedUniqueName index="288" name="[items].[id_transaccion].&amp;[436]"/>
            <x15:cachedUniqueName index="289" name="[items].[id_transaccion].&amp;[437]"/>
            <x15:cachedUniqueName index="290" name="[items].[id_transaccion].&amp;[438]"/>
            <x15:cachedUniqueName index="291" name="[items].[id_transaccion].&amp;[439]"/>
            <x15:cachedUniqueName index="292" name="[items].[id_transaccion].&amp;[441]"/>
            <x15:cachedUniqueName index="293" name="[items].[id_transaccion].&amp;[442]"/>
            <x15:cachedUniqueName index="294" name="[items].[id_transaccion].&amp;[445]"/>
            <x15:cachedUniqueName index="295" name="[items].[id_transaccion].&amp;[446]"/>
            <x15:cachedUniqueName index="296" name="[items].[id_transaccion].&amp;[447]"/>
            <x15:cachedUniqueName index="297" name="[items].[id_transaccion].&amp;[456]"/>
            <x15:cachedUniqueName index="298" name="[items].[id_transaccion].&amp;[457]"/>
            <x15:cachedUniqueName index="299" name="[items].[id_transaccion].&amp;[458]"/>
            <x15:cachedUniqueName index="300" name="[items].[id_transaccion].&amp;[459]"/>
            <x15:cachedUniqueName index="301" name="[items].[id_transaccion].&amp;[460]"/>
            <x15:cachedUniqueName index="302" name="[items].[id_transaccion].&amp;[461]"/>
            <x15:cachedUniqueName index="303" name="[items].[id_transaccion].&amp;[462]"/>
            <x15:cachedUniqueName index="304" name="[items].[id_transaccion].&amp;[463]"/>
            <x15:cachedUniqueName index="305" name="[items].[id_transaccion].&amp;[464]"/>
            <x15:cachedUniqueName index="306" name="[items].[id_transaccion].&amp;[465]"/>
            <x15:cachedUniqueName index="307" name="[items].[id_transaccion].&amp;[466]"/>
            <x15:cachedUniqueName index="308" name="[items].[id_transaccion].&amp;[467]"/>
            <x15:cachedUniqueName index="309" name="[items].[id_transaccion].&amp;[468]"/>
            <x15:cachedUniqueName index="310" name="[items].[id_transaccion].&amp;[469]"/>
            <x15:cachedUniqueName index="311" name="[items].[id_transaccion].&amp;[470]"/>
            <x15:cachedUniqueName index="312" name="[items].[id_transaccion].&amp;[471]"/>
            <x15:cachedUniqueName index="313" name="[items].[id_transaccion].&amp;[472]"/>
            <x15:cachedUniqueName index="314" name="[items].[id_transaccion].&amp;[474]"/>
            <x15:cachedUniqueName index="315" name="[items].[id_transaccion].&amp;[476]"/>
            <x15:cachedUniqueName index="316" name="[items].[id_transaccion].&amp;[480]"/>
            <x15:cachedUniqueName index="317" name="[items].[id_transaccion].&amp;[483]"/>
            <x15:cachedUniqueName index="318" name="[items].[id_transaccion].&amp;[485]"/>
            <x15:cachedUniqueName index="319" name="[items].[id_transaccion].&amp;[486]"/>
            <x15:cachedUniqueName index="320" name="[items].[id_transaccion].&amp;[487]"/>
            <x15:cachedUniqueName index="321" name="[items].[id_transaccion].&amp;[488]"/>
            <x15:cachedUniqueName index="322" name="[items].[id_transaccion].&amp;[491]"/>
            <x15:cachedUniqueName index="323" name="[items].[id_transaccion].&amp;[492]"/>
            <x15:cachedUniqueName index="324" name="[items].[id_transaccion].&amp;[493]"/>
            <x15:cachedUniqueName index="325" name="[items].[id_transaccion].&amp;[494]"/>
            <x15:cachedUniqueName index="326" name="[items].[id_transaccion].&amp;[495]"/>
            <x15:cachedUniqueName index="327" name="[items].[id_transaccion].&amp;[496]"/>
            <x15:cachedUniqueName index="328" name="[items].[id_transaccion].&amp;[497]"/>
            <x15:cachedUniqueName index="329" name="[items].[id_transaccion].&amp;[498]"/>
            <x15:cachedUniqueName index="330" name="[items].[id_transaccion].&amp;[500]"/>
            <x15:cachedUniqueName index="331" name="[items].[id_transaccion].&amp;[501]"/>
            <x15:cachedUniqueName index="332" name="[items].[id_transaccion].&amp;[502]"/>
            <x15:cachedUniqueName index="333" name="[items].[id_transaccion].&amp;[503]"/>
            <x15:cachedUniqueName index="334" name="[items].[id_transaccion].&amp;[504]"/>
            <x15:cachedUniqueName index="335" name="[items].[id_transaccion].&amp;[505]"/>
            <x15:cachedUniqueName index="336" name="[items].[id_transaccion].&amp;[506]"/>
            <x15:cachedUniqueName index="337" name="[items].[id_transaccion].&amp;[507]"/>
            <x15:cachedUniqueName index="338" name="[items].[id_transaccion].&amp;[508]"/>
            <x15:cachedUniqueName index="339" name="[items].[id_transaccion].&amp;[516]"/>
            <x15:cachedUniqueName index="340" name="[items].[id_transaccion].&amp;[522]"/>
            <x15:cachedUniqueName index="341" name="[items].[id_transaccion].&amp;[524]"/>
          </x15:cachedUniqueNames>
        </ext>
      </extLst>
    </cacheField>
    <cacheField name="[items].[cantidad].[cantidad]" caption="cantidad" numFmtId="0" hierarchy="1" level="1">
      <sharedItems containsSemiMixedTypes="0" containsString="0" containsNumber="1" containsInteger="1" minValue="1" maxValue="180" count="12">
        <n v="24"/>
        <n v="90"/>
        <n v="180"/>
        <n v="2"/>
        <n v="5"/>
        <n v="12"/>
        <n v="1"/>
        <n v="3"/>
        <n v="50"/>
        <n v="4"/>
        <n v="6"/>
        <n v="150"/>
      </sharedItems>
      <extLst>
        <ext xmlns:x15="http://schemas.microsoft.com/office/spreadsheetml/2010/11/main" uri="{4F2E5C28-24EA-4eb8-9CBF-B6C8F9C3D259}">
          <x15:cachedUniqueNames>
            <x15:cachedUniqueName index="0" name="[items].[cantidad].&amp;[24]"/>
            <x15:cachedUniqueName index="1" name="[items].[cantidad].&amp;[90]"/>
            <x15:cachedUniqueName index="2" name="[items].[cantidad].&amp;[180]"/>
            <x15:cachedUniqueName index="3" name="[items].[cantidad].&amp;[2]"/>
            <x15:cachedUniqueName index="4" name="[items].[cantidad].&amp;[5]"/>
            <x15:cachedUniqueName index="5" name="[items].[cantidad].&amp;[12]"/>
            <x15:cachedUniqueName index="6" name="[items].[cantidad].&amp;[1]"/>
            <x15:cachedUniqueName index="7" name="[items].[cantidad].&amp;[3]"/>
            <x15:cachedUniqueName index="8" name="[items].[cantidad].&amp;[50]"/>
            <x15:cachedUniqueName index="9" name="[items].[cantidad].&amp;[4]"/>
            <x15:cachedUniqueName index="10" name="[items].[cantidad].&amp;[6]"/>
            <x15:cachedUniqueName index="11" name="[items].[cantidad].&amp;[150]"/>
          </x15:cachedUniqueNames>
        </ext>
      </extLst>
    </cacheField>
    <cacheField name="[Measures].[Suma de valor]" caption="Suma de valor" numFmtId="0" hierarchy="72" level="32767"/>
    <cacheField name="[items].[precio_venta].[precio_venta]" caption="precio_venta" numFmtId="0" hierarchy="8" level="1">
      <sharedItems containsSemiMixedTypes="0" containsString="0" containsNumber="1" containsInteger="1" minValue="1000" maxValue="70000" count="24">
        <n v="3500"/>
        <n v="4500"/>
        <n v="3000"/>
        <n v="8000"/>
        <n v="20000"/>
        <n v="35000"/>
        <n v="25000"/>
        <n v="2000"/>
        <n v="48000"/>
        <n v="70000"/>
        <n v="40000"/>
        <n v="30000"/>
        <n v="5000"/>
        <n v="22000"/>
        <n v="17000"/>
        <n v="50000"/>
        <n v="15000"/>
        <n v="60000"/>
        <n v="27000"/>
        <n v="7000"/>
        <n v="23000"/>
        <n v="3200"/>
        <n v="1000"/>
        <n v="10000"/>
      </sharedItems>
    </cacheField>
    <cacheField name="[productos].[precio].[precio]" caption="precio" numFmtId="0" hierarchy="27" level="1">
      <sharedItems containsSemiMixedTypes="0" containsString="0" containsNumber="1" containsInteger="1" minValue="1000" maxValue="70000" count="24">
        <n v="3500"/>
        <n v="4500"/>
        <n v="3000"/>
        <n v="8000"/>
        <n v="20000"/>
        <n v="35000"/>
        <n v="25000"/>
        <n v="2000"/>
        <n v="48000"/>
        <n v="70000"/>
        <n v="40000"/>
        <n v="30000"/>
        <n v="5000"/>
        <n v="22000"/>
        <n v="17000"/>
        <n v="50000"/>
        <n v="15000"/>
        <n v="60000"/>
        <n v="27000"/>
        <n v="7000"/>
        <n v="23000"/>
        <n v="3200"/>
        <n v="1000"/>
        <n v="10000"/>
      </sharedItems>
      <extLst>
        <ext xmlns:x15="http://schemas.microsoft.com/office/spreadsheetml/2010/11/main" uri="{4F2E5C28-24EA-4eb8-9CBF-B6C8F9C3D259}">
          <x15:cachedUniqueNames>
            <x15:cachedUniqueName index="0" name="[productos].[precio].&amp;[3500]"/>
            <x15:cachedUniqueName index="1" name="[productos].[precio].&amp;[4500]"/>
            <x15:cachedUniqueName index="2" name="[productos].[precio].&amp;[3000]"/>
            <x15:cachedUniqueName index="3" name="[productos].[precio].&amp;[8000]"/>
            <x15:cachedUniqueName index="4" name="[productos].[precio].&amp;[20000]"/>
            <x15:cachedUniqueName index="5" name="[productos].[precio].&amp;[35000]"/>
            <x15:cachedUniqueName index="6" name="[productos].[precio].&amp;[25000]"/>
            <x15:cachedUniqueName index="7" name="[productos].[precio].&amp;[2000]"/>
            <x15:cachedUniqueName index="8" name="[productos].[precio].&amp;[48000]"/>
            <x15:cachedUniqueName index="9" name="[productos].[precio].&amp;[70000]"/>
            <x15:cachedUniqueName index="10" name="[productos].[precio].&amp;[40000]"/>
            <x15:cachedUniqueName index="11" name="[productos].[precio].&amp;[30000]"/>
            <x15:cachedUniqueName index="12" name="[productos].[precio].&amp;[5000]"/>
            <x15:cachedUniqueName index="13" name="[productos].[precio].&amp;[22000]"/>
            <x15:cachedUniqueName index="14" name="[productos].[precio].&amp;[17000]"/>
            <x15:cachedUniqueName index="15" name="[productos].[precio].&amp;[50000]"/>
            <x15:cachedUniqueName index="16" name="[productos].[precio].&amp;[15000]"/>
            <x15:cachedUniqueName index="17" name="[productos].[precio].&amp;[60000]"/>
            <x15:cachedUniqueName index="18" name="[productos].[precio].&amp;[27000]"/>
            <x15:cachedUniqueName index="19" name="[productos].[precio].&amp;[7000]"/>
            <x15:cachedUniqueName index="20" name="[productos].[precio].&amp;[23000]"/>
            <x15:cachedUniqueName index="21" name="[productos].[precio].&amp;[3200]"/>
            <x15:cachedUniqueName index="22" name="[productos].[precio].&amp;[1000]"/>
            <x15:cachedUniqueName index="23" name="[productos].[precio].&amp;[10000]"/>
          </x15:cachedUniqueNames>
        </ext>
      </extLst>
    </cacheField>
  </cacheFields>
  <cacheHierarchies count="7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2" memberValueDatatype="20" unbalanced="0">
      <fieldsUsage count="2">
        <fieldUsage x="-1"/>
        <fieldUsage x="2"/>
      </fieldsUsage>
    </cacheHierarchy>
    <cacheHierarchy uniqueName="[items].[valor]" caption="valor" attribute="1" defaultMemberUniqueName="[items].[valor].[All]" allUniqueName="[items].[valor].[All]" dimensionUniqueName="[items]" displayFolder="" count="0" memberValueDatatype="5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2" memberValueDatatype="20" unbalanced="0">
      <fieldsUsage count="2">
        <fieldUsage x="-1"/>
        <fieldUsage x="1"/>
      </fieldsUsage>
    </cacheHierarchy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precio_venta]" caption="precio_venta" attribute="1" defaultMemberUniqueName="[items].[precio_venta].[All]" allUniqueName="[items].[precio_venta].[All]" dimensionUniqueName="[items]" displayFolder="" count="2" memberValueDatatype="5" unbalanced="0">
      <fieldsUsage count="2">
        <fieldUsage x="-1"/>
        <fieldUsage x="4"/>
      </fieldsUsage>
    </cacheHierarchy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items].[costo_venta]" caption="costo_venta" attribute="1" defaultMemberUniqueName="[items].[costo_venta].[All]" allUniqueName="[items].[costo_venta].[All]" dimensionUniqueName="[items]" displayFolder="" count="0" memberValueDatatype="5" unbalanced="0"/>
    <cacheHierarchy uniqueName="[mps].[id_mp]" caption="id_mp" attribute="1" defaultMemberUniqueName="[mps].[id_mp].[All]" allUniqueName="[mps].[id_mp].[All]" dimensionUniqueName="[mps]" displayFolder="" count="0" memberValueDatatype="130" unbalanced="0"/>
    <cacheHierarchy uniqueName="[mps].[fecha]" caption="fecha" attribute="1" time="1" defaultMemberUniqueName="[mps].[fecha].[All]" allUniqueName="[mps].[fecha].[All]" dimensionUniqueName="[mps]" displayFolder="" count="0" memberValueDatatype="7" unbalanced="0"/>
    <cacheHierarchy uniqueName="[mps].[nombre_mp]" caption="nombre_mp" attribute="1" defaultMemberUniqueName="[mps].[nombre_mp].[All]" allUniqueName="[mps].[nombre_mp].[All]" dimensionUniqueName="[mps]" displayFolder="" count="0" memberValueDatatype="130" unbalanced="0"/>
    <cacheHierarchy uniqueName="[mps].[tipo_unidad]" caption="tipo_unidad" attribute="1" defaultMemberUniqueName="[mps].[tipo_unidad].[All]" allUniqueName="[mps].[tipo_unidad].[All]" dimensionUniqueName="[mps]" displayFolder="" count="0" memberValueDatatype="130" unbalanced="0"/>
    <cacheHierarchy uniqueName="[mps].[precio_unidad]" caption="precio_unidad" attribute="1" defaultMemberUniqueName="[mps].[precio_unidad].[All]" allUniqueName="[mps].[precio_unidad].[All]" dimensionUniqueName="[mps]" displayFolder="" count="0" memberValueDatatype="5" unbalanced="0"/>
    <cacheHierarchy uniqueName="[mps 1].[id_mp]" caption="id_mp" attribute="1" defaultMemberUniqueName="[mps 1].[id_mp].[All]" allUniqueName="[mps 1].[id_mp].[All]" dimensionUniqueName="[mps 1]" displayFolder="" count="0" memberValueDatatype="130" unbalanced="0"/>
    <cacheHierarchy uniqueName="[mps 1].[fecha]" caption="fecha" attribute="1" time="1" defaultMemberUniqueName="[mps 1].[fecha].[All]" allUniqueName="[mps 1].[fecha].[All]" dimensionUniqueName="[mps 1]" displayFolder="" count="0" memberValueDatatype="7" unbalanced="0"/>
    <cacheHierarchy uniqueName="[mps 1].[nombre_mp]" caption="nombre_mp" attribute="1" defaultMemberUniqueName="[mps 1].[nombre_mp].[All]" allUniqueName="[mps 1].[nombre_mp].[All]" dimensionUniqueName="[mps 1]" displayFolder="" count="0" memberValueDatatype="130" unbalanced="0"/>
    <cacheHierarchy uniqueName="[mps 1].[tipo_unidad]" caption="tipo_unidad" attribute="1" defaultMemberUniqueName="[mps 1].[tipo_unidad].[All]" allUniqueName="[mps 1].[tipo_unidad].[All]" dimensionUniqueName="[mps 1]" displayFolder="" count="0" memberValueDatatype="130" unbalanced="0"/>
    <cacheHierarchy uniqueName="[mps 1].[precio_unidad]" caption="precio_unidad" attribute="1" defaultMemberUniqueName="[mps 1].[precio_unidad].[All]" allUniqueName="[mps 1].[precio_unidad].[All]" dimensionUniqueName="[mps 1]" displayFolder="" count="0" memberValueDatatype="5" unbalanced="0"/>
    <cacheHierarchy uniqueName="[producto_mp].[id_producto]" caption="id_producto" attribute="1" defaultMemberUniqueName="[producto_mp].[id_producto].[All]" allUniqueName="[producto_mp].[id_producto].[All]" dimensionUniqueName="[producto_mp]" displayFolder="" count="0" memberValueDatatype="130" unbalanced="0"/>
    <cacheHierarchy uniqueName="[producto_mp].[nombre_producto]" caption="nombre_producto" attribute="1" defaultMemberUniqueName="[producto_mp].[nombre_producto].[All]" allUniqueName="[producto_mp].[nombre_producto].[All]" dimensionUniqueName="[producto_mp]" displayFolder="" count="0" memberValueDatatype="130" unbalanced="0"/>
    <cacheHierarchy uniqueName="[producto_mp].[costo_producto]" caption="costo_producto" attribute="1" defaultMemberUniqueName="[producto_mp].[costo_producto].[All]" allUniqueName="[producto_mp].[costo_producto].[All]" dimensionUniqueName="[producto_mp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2" memberValueDatatype="20" unbalanced="0">
      <fieldsUsage count="2">
        <fieldUsage x="-1"/>
        <fieldUsage x="5"/>
      </fieldsUsage>
    </cacheHierarchy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0" memberValueDatatype="130" unbalanced="0"/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0" memberValueDatatype="130" unbalanced="0"/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XL_Count mps]" caption="__XL_Count mps" measure="1" displayFolder="" measureGroup="mps" count="0" hidden="1"/>
    <cacheHierarchy uniqueName="[Measures].[__XL_Count mps 1]" caption="__XL_Count mps 1" measure="1" displayFolder="" measureGroup="mps 1" count="0" hidden="1"/>
    <cacheHierarchy uniqueName="[Measures].[__XL_Count producto_mp]" caption="__XL_Count producto_mp" measure="1" displayFolder="" measureGroup="producto_mp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valor]" caption="Recuento de valor" measure="1" displayFolder="" measureGroup="item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valor]" caption="Suma de valor" measure="1" displayFolder="" measureGroup="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costo_venta]" caption="Suma de costo_venta" measure="1" displayFolder="" measureGroup="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8">
    <dimension name="items" uniqueName="[items]" caption="items"/>
    <dimension measure="1" name="Measures" uniqueName="[Measures]" caption="Measures"/>
    <dimension name="mps" uniqueName="[mps]" caption="mps"/>
    <dimension name="mps 1" uniqueName="[mps 1]" caption="mps 1"/>
    <dimension name="producto_mp" uniqueName="[producto_mp]" caption="producto_mp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7">
    <measureGroup name="items" caption="items"/>
    <measureGroup name="mps" caption="mps"/>
    <measureGroup name="mps 1" caption="mps 1"/>
    <measureGroup name="producto_mp" caption="producto_mp"/>
    <measureGroup name="productos" caption="productos"/>
    <measureGroup name="transacciones" caption="transacciones"/>
    <measureGroup name="usuarios" caption="usuarios"/>
  </measureGroups>
  <maps count="11">
    <map measureGroup="0" dimension="0"/>
    <map measureGroup="0" dimension="5"/>
    <map measureGroup="0" dimension="6"/>
    <map measureGroup="0" dimension="7"/>
    <map measureGroup="1" dimension="2"/>
    <map measureGroup="2" dimension="3"/>
    <map measureGroup="3" dimension="4"/>
    <map measureGroup="4" dimension="5"/>
    <map measureGroup="5" dimension="6"/>
    <map measureGroup="5" dimension="7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A020C-71D4-41CB-B4EF-C686E0A08603}" name="TablaDinámica1" cacheId="98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rowGrandTotals="0" colGrandTotals="0" itemPrintTitles="1" createdVersion="8" indent="0" compact="0" compactData="0" multipleFieldFilters="0">
  <location ref="A1:F100" firstHeaderRow="1" firstDataRow="2" firstDataCol="4"/>
  <pivotFields count="6">
    <pivotField name="nombre_transaccion" axis="axisCol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5"/>
    <field x="2"/>
    <field x="4"/>
    <field x="1"/>
  </rowFields>
  <rowItems count="98">
    <i>
      <x/>
      <x/>
      <x/>
      <x/>
    </i>
    <i>
      <x v="1"/>
      <x v="1"/>
      <x/>
      <x/>
    </i>
    <i r="1">
      <x v="2"/>
      <x/>
      <x/>
    </i>
    <i>
      <x v="2"/>
      <x v="3"/>
      <x v="1"/>
      <x/>
    </i>
    <i r="1">
      <x v="4"/>
      <x v="1"/>
      <x/>
    </i>
    <i r="1">
      <x v="5"/>
      <x/>
      <x/>
    </i>
    <i r="1">
      <x v="6"/>
      <x v="1"/>
      <x/>
    </i>
    <i>
      <x v="3"/>
      <x v="7"/>
      <x v="2"/>
      <x/>
    </i>
    <i r="1">
      <x v="4"/>
      <x v="1"/>
      <x/>
    </i>
    <i r="1">
      <x v="5"/>
      <x v="1"/>
      <x/>
    </i>
    <i>
      <x v="4"/>
      <x v="7"/>
      <x v="2"/>
      <x/>
    </i>
    <i r="1">
      <x v="8"/>
      <x v="2"/>
      <x/>
    </i>
    <i r="1">
      <x v="4"/>
      <x v="1"/>
      <x/>
    </i>
    <i r="1">
      <x v="5"/>
      <x v="1"/>
      <x/>
    </i>
    <i r="1">
      <x v="9"/>
      <x v="1"/>
      <x/>
    </i>
    <i r="1">
      <x v="10"/>
      <x v="1"/>
      <x/>
    </i>
    <i>
      <x v="5"/>
      <x v="8"/>
      <x v="2"/>
      <x/>
    </i>
    <i r="1">
      <x v="11"/>
      <x v="1"/>
      <x/>
    </i>
    <i r="1">
      <x v="4"/>
      <x v="1"/>
      <x/>
    </i>
    <i r="1">
      <x v="5"/>
      <x v="1"/>
      <x/>
    </i>
    <i>
      <x v="6"/>
      <x v="12"/>
      <x v="2"/>
      <x v="2"/>
    </i>
    <i r="1">
      <x v="13"/>
      <x/>
      <x v="1"/>
    </i>
    <i r="1">
      <x v="14"/>
      <x/>
      <x/>
    </i>
    <i r="1">
      <x v="3"/>
      <x/>
      <x/>
    </i>
    <i>
      <x v="7"/>
      <x v="15"/>
      <x v="2"/>
      <x/>
    </i>
    <i r="1">
      <x v="16"/>
      <x/>
      <x/>
    </i>
    <i r="1">
      <x v="13"/>
      <x/>
      <x/>
    </i>
    <i r="1">
      <x v="17"/>
      <x/>
      <x/>
    </i>
    <i r="1">
      <x v="18"/>
      <x/>
      <x/>
    </i>
    <i r="1">
      <x v="19"/>
      <x/>
      <x/>
    </i>
    <i r="1">
      <x v="5"/>
      <x/>
      <x/>
    </i>
    <i r="1">
      <x v="20"/>
      <x/>
      <x/>
    </i>
    <i r="1">
      <x v="21"/>
      <x/>
      <x/>
    </i>
    <i>
      <x v="8"/>
      <x v="22"/>
      <x/>
      <x/>
    </i>
    <i r="1">
      <x v="23"/>
      <x/>
      <x/>
    </i>
    <i r="1">
      <x v="24"/>
      <x/>
      <x/>
    </i>
    <i r="1">
      <x v="25"/>
      <x/>
      <x/>
    </i>
    <i>
      <x v="9"/>
      <x v="26"/>
      <x/>
      <x/>
    </i>
    <i r="1">
      <x v="27"/>
      <x/>
      <x/>
    </i>
    <i r="1">
      <x v="28"/>
      <x/>
      <x/>
    </i>
    <i r="1">
      <x v="29"/>
      <x/>
      <x/>
    </i>
    <i r="1">
      <x v="4"/>
      <x/>
      <x/>
    </i>
    <i r="1">
      <x v="30"/>
      <x/>
      <x/>
    </i>
    <i>
      <x v="10"/>
      <x v="31"/>
      <x/>
      <x/>
    </i>
    <i r="1">
      <x v="32"/>
      <x/>
      <x/>
    </i>
    <i r="1">
      <x v="33"/>
      <x/>
      <x/>
    </i>
    <i r="1">
      <x v="5"/>
      <x/>
      <x/>
    </i>
    <i>
      <x v="11"/>
      <x v="7"/>
      <x v="2"/>
      <x/>
    </i>
    <i r="1">
      <x v="34"/>
      <x/>
      <x/>
    </i>
    <i r="1">
      <x v="33"/>
      <x/>
      <x/>
    </i>
    <i>
      <x v="12"/>
      <x v="12"/>
      <x v="2"/>
      <x v="2"/>
    </i>
    <i r="1">
      <x v="35"/>
      <x/>
      <x v="1"/>
    </i>
    <i>
      <x v="13"/>
      <x v="8"/>
      <x v="2"/>
      <x/>
    </i>
    <i r="1">
      <x v="36"/>
      <x/>
      <x/>
    </i>
    <i r="1">
      <x v="37"/>
      <x/>
      <x/>
    </i>
    <i r="1">
      <x v="38"/>
      <x/>
      <x/>
    </i>
    <i r="1">
      <x v="3"/>
      <x/>
      <x/>
    </i>
    <i r="1">
      <x v="39"/>
      <x/>
      <x/>
    </i>
    <i>
      <x v="14"/>
      <x v="15"/>
      <x v="2"/>
      <x/>
    </i>
    <i r="1">
      <x v="40"/>
      <x/>
      <x/>
    </i>
    <i r="1">
      <x v="41"/>
      <x/>
      <x/>
    </i>
    <i>
      <x v="15"/>
      <x v="34"/>
      <x v="2"/>
      <x/>
    </i>
    <i r="1">
      <x v="42"/>
      <x/>
      <x/>
    </i>
    <i r="1">
      <x v="11"/>
      <x/>
      <x/>
    </i>
    <i r="1">
      <x v="33"/>
      <x/>
      <x/>
    </i>
    <i r="1">
      <x v="5"/>
      <x/>
      <x/>
    </i>
    <i r="1">
      <x v="43"/>
      <x/>
      <x/>
    </i>
    <i>
      <x v="16"/>
      <x v="44"/>
      <x/>
      <x/>
    </i>
    <i r="1">
      <x v="3"/>
      <x/>
      <x/>
    </i>
    <i r="1">
      <x v="45"/>
      <x/>
      <x/>
    </i>
    <i r="1">
      <x v="46"/>
      <x/>
      <x/>
    </i>
    <i>
      <x v="17"/>
      <x v="5"/>
      <x/>
      <x/>
    </i>
    <i>
      <x v="18"/>
      <x v="7"/>
      <x v="2"/>
      <x/>
    </i>
    <i r="1">
      <x v="34"/>
      <x v="2"/>
      <x/>
    </i>
    <i r="1">
      <x v="47"/>
      <x/>
      <x v="1"/>
    </i>
    <i>
      <x v="19"/>
      <x v="48"/>
      <x/>
      <x v="1"/>
    </i>
    <i r="1">
      <x v="33"/>
      <x v="2"/>
      <x v="1"/>
    </i>
    <i r="1">
      <x v="49"/>
      <x v="2"/>
      <x v="1"/>
    </i>
    <i r="1">
      <x v="39"/>
      <x/>
      <x v="1"/>
    </i>
    <i r="1">
      <x v="50"/>
      <x/>
      <x v="1"/>
    </i>
    <i r="1">
      <x v="51"/>
      <x/>
      <x v="1"/>
    </i>
    <i>
      <x v="20"/>
      <x v="52"/>
      <x/>
      <x/>
    </i>
    <i r="1">
      <x v="35"/>
      <x v="2"/>
      <x v="1"/>
    </i>
    <i r="1">
      <x v="53"/>
      <x/>
      <x/>
    </i>
    <i r="1">
      <x v="39"/>
      <x/>
      <x v="1"/>
    </i>
    <i r="1">
      <x v="54"/>
      <x/>
      <x/>
    </i>
    <i>
      <x v="21"/>
      <x v="34"/>
      <x v="2"/>
      <x/>
    </i>
    <i r="1">
      <x v="55"/>
      <x/>
      <x/>
    </i>
    <i r="1">
      <x v="11"/>
      <x/>
      <x/>
    </i>
    <i r="1">
      <x v="56"/>
      <x/>
      <x v="1"/>
    </i>
    <i>
      <x v="22"/>
      <x v="5"/>
      <x/>
      <x/>
    </i>
    <i r="1">
      <x v="57"/>
      <x/>
      <x/>
    </i>
    <i>
      <x v="23"/>
      <x v="58"/>
      <x/>
      <x/>
    </i>
    <i>
      <x v="24"/>
      <x v="59"/>
      <x/>
      <x/>
    </i>
    <i r="1">
      <x v="60"/>
      <x/>
      <x v="1"/>
    </i>
    <i r="1">
      <x v="61"/>
      <x/>
      <x/>
    </i>
    <i r="1">
      <x v="11"/>
      <x/>
      <x v="1"/>
    </i>
    <i>
      <x v="25"/>
      <x v="5"/>
      <x/>
      <x/>
    </i>
  </rowItems>
  <colFields count="1">
    <field x="0"/>
  </colFields>
  <colItems count="2">
    <i>
      <x/>
    </i>
    <i>
      <x v="1"/>
    </i>
  </colItems>
  <dataFields count="1">
    <dataField name="Suma de egreso" fld="3" baseField="0" baseItem="0"/>
  </dataFields>
  <formats count="1">
    <format dxfId="43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34"/>
    <rowHierarchyUsage hierarchyUsage="33"/>
    <rowHierarchyUsage hierarchyUsage="43"/>
    <rowHierarchyUsage hierarchyUsage="31"/>
  </rowHierarchiesUsage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3" cacheId="107" applyNumberFormats="0" applyBorderFormats="0" applyFontFormats="0" applyPatternFormats="0" applyAlignmentFormats="0" applyWidthHeightFormats="1" dataCaption="Valores" tag="0a5ac7b2-3d1c-4173-abfd-436a8e1efc3c" updatedVersion="8" minRefreshableVersion="3" useAutoFormatting="1" subtotalHiddenItems="1" rowGrandTotals="0" colGrandTotals="0" itemPrintTitles="1" createdVersion="8" indent="0" compact="0" compactData="0" multipleFieldFilters="0">
  <location ref="A6:L522" firstHeaderRow="0" firstDataRow="1" firstDataCol="7" rowPageCount="1" colPageCount="1"/>
  <pivotFields count="13">
    <pivotField name="nombre_transaccion" axis="axisPage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2"/>
    <field x="10"/>
    <field x="6"/>
    <field x="3"/>
    <field x="5"/>
    <field x="7"/>
    <field x="4"/>
  </rowFields>
  <rowItems count="516">
    <i>
      <x/>
      <x/>
      <x/>
      <x/>
      <x/>
      <x/>
      <x/>
    </i>
    <i r="1">
      <x v="1"/>
      <x v="1"/>
      <x/>
      <x/>
      <x v="1"/>
      <x v="1"/>
    </i>
    <i r="1">
      <x v="2"/>
      <x v="2"/>
      <x/>
      <x/>
      <x/>
      <x/>
    </i>
    <i r="3">
      <x v="1"/>
      <x v="1"/>
      <x/>
      <x/>
    </i>
    <i r="1">
      <x v="3"/>
      <x v="3"/>
      <x/>
      <x/>
      <x v="1"/>
      <x v="2"/>
    </i>
    <i r="1">
      <x v="4"/>
      <x v="4"/>
      <x/>
      <x/>
      <x/>
      <x/>
    </i>
    <i r="3">
      <x v="2"/>
      <x v="2"/>
      <x/>
      <x/>
    </i>
    <i r="1">
      <x v="5"/>
      <x v="5"/>
      <x/>
      <x/>
      <x/>
      <x/>
    </i>
    <i r="3">
      <x v="3"/>
      <x v="1"/>
      <x/>
      <x v="1"/>
    </i>
    <i r="1">
      <x v="6"/>
      <x v="6"/>
      <x/>
      <x/>
      <x/>
      <x v="1"/>
    </i>
    <i r="1">
      <x v="7"/>
      <x v="7"/>
      <x/>
      <x/>
      <x/>
      <x/>
    </i>
    <i r="3">
      <x v="1"/>
      <x v="1"/>
      <x/>
      <x/>
    </i>
    <i r="1">
      <x v="8"/>
      <x v="8"/>
      <x/>
      <x/>
      <x/>
      <x v="2"/>
    </i>
    <i r="1">
      <x v="9"/>
      <x v="9"/>
      <x/>
      <x/>
      <x/>
      <x v="1"/>
    </i>
    <i r="1">
      <x v="10"/>
      <x v="10"/>
      <x/>
      <x/>
      <x/>
      <x v="1"/>
    </i>
    <i r="1">
      <x v="11"/>
      <x v="11"/>
      <x/>
      <x/>
      <x/>
      <x v="1"/>
    </i>
    <i r="3">
      <x v="3"/>
      <x v="1"/>
      <x/>
      <x v="1"/>
    </i>
    <i r="1">
      <x v="12"/>
      <x v="12"/>
      <x/>
      <x/>
      <x/>
      <x v="2"/>
    </i>
    <i r="1">
      <x v="13"/>
      <x v="13"/>
      <x/>
      <x/>
      <x/>
      <x v="1"/>
    </i>
    <i>
      <x v="1"/>
      <x v="14"/>
      <x v="14"/>
      <x/>
      <x/>
      <x/>
      <x v="3"/>
    </i>
    <i r="1">
      <x v="15"/>
      <x v="15"/>
      <x/>
      <x/>
      <x/>
      <x v="2"/>
    </i>
    <i r="1">
      <x v="16"/>
      <x v="16"/>
      <x/>
      <x/>
      <x/>
      <x v="1"/>
    </i>
    <i r="1">
      <x v="17"/>
      <x v="17"/>
      <x/>
      <x/>
      <x/>
      <x v="1"/>
    </i>
    <i r="1">
      <x v="18"/>
      <x v="18"/>
      <x/>
      <x/>
      <x/>
      <x/>
    </i>
    <i r="1">
      <x v="19"/>
      <x v="19"/>
      <x/>
      <x/>
      <x/>
      <x v="1"/>
    </i>
    <i r="1">
      <x v="20"/>
      <x v="20"/>
      <x/>
      <x/>
      <x/>
      <x v="1"/>
    </i>
    <i r="3">
      <x v="4"/>
      <x v="3"/>
      <x/>
      <x/>
    </i>
    <i r="1">
      <x v="21"/>
      <x v="21"/>
      <x/>
      <x/>
      <x/>
      <x v="1"/>
    </i>
    <i r="1">
      <x v="22"/>
      <x v="22"/>
      <x/>
      <x/>
      <x v="1"/>
      <x v="1"/>
    </i>
    <i r="3">
      <x v="1"/>
      <x v="1"/>
      <x v="1"/>
      <x v="1"/>
    </i>
    <i r="1">
      <x v="23"/>
      <x v="23"/>
      <x/>
      <x/>
      <x/>
      <x v="1"/>
    </i>
    <i r="1">
      <x v="24"/>
      <x v="24"/>
      <x/>
      <x/>
      <x/>
      <x v="2"/>
    </i>
    <i r="3">
      <x v="2"/>
      <x v="2"/>
      <x/>
      <x v="1"/>
    </i>
    <i r="3">
      <x v="3"/>
      <x v="1"/>
      <x/>
      <x v="1"/>
    </i>
    <i r="1">
      <x v="25"/>
      <x v="25"/>
      <x/>
      <x/>
      <x/>
      <x v="4"/>
    </i>
    <i r="3">
      <x v="1"/>
      <x v="1"/>
      <x/>
      <x/>
    </i>
    <i r="1">
      <x v="26"/>
      <x v="26"/>
      <x/>
      <x/>
      <x/>
      <x v="1"/>
    </i>
    <i>
      <x v="2"/>
      <x v="27"/>
      <x v="27"/>
      <x/>
      <x/>
      <x/>
      <x v="1"/>
    </i>
    <i r="1">
      <x v="28"/>
      <x v="28"/>
      <x/>
      <x/>
      <x/>
      <x v="1"/>
    </i>
    <i r="1">
      <x v="29"/>
      <x v="29"/>
      <x/>
      <x/>
      <x/>
      <x v="1"/>
    </i>
    <i r="1">
      <x v="30"/>
      <x v="30"/>
      <x v="5"/>
      <x v="4"/>
      <x/>
      <x v="1"/>
    </i>
    <i r="1">
      <x v="31"/>
      <x v="31"/>
      <x v="5"/>
      <x v="4"/>
      <x/>
      <x v="1"/>
    </i>
    <i r="1">
      <x v="32"/>
      <x v="32"/>
      <x/>
      <x/>
      <x/>
      <x/>
    </i>
    <i r="1">
      <x v="33"/>
      <x v="33"/>
      <x/>
      <x/>
      <x/>
      <x v="1"/>
    </i>
    <i r="1">
      <x v="34"/>
      <x v="34"/>
      <x/>
      <x/>
      <x v="1"/>
      <x v="1"/>
    </i>
    <i r="1">
      <x v="35"/>
      <x v="35"/>
      <x/>
      <x/>
      <x/>
      <x v="1"/>
    </i>
    <i r="1">
      <x v="36"/>
      <x v="36"/>
      <x/>
      <x/>
      <x/>
      <x v="1"/>
    </i>
    <i r="1">
      <x v="37"/>
      <x v="37"/>
      <x/>
      <x/>
      <x/>
      <x v="1"/>
    </i>
    <i r="1">
      <x v="38"/>
      <x v="38"/>
      <x/>
      <x/>
      <x/>
      <x v="3"/>
    </i>
    <i r="1">
      <x v="39"/>
      <x v="39"/>
      <x v="1"/>
      <x v="1"/>
      <x/>
      <x/>
    </i>
    <i r="3">
      <x v="3"/>
      <x v="1"/>
      <x/>
      <x v="1"/>
    </i>
    <i r="1">
      <x v="40"/>
      <x v="40"/>
      <x/>
      <x/>
      <x/>
      <x v="2"/>
    </i>
    <i r="1">
      <x v="41"/>
      <x v="41"/>
      <x/>
      <x/>
      <x v="1"/>
      <x v="1"/>
    </i>
    <i r="1">
      <x v="42"/>
      <x v="42"/>
      <x/>
      <x/>
      <x/>
      <x v="1"/>
    </i>
    <i r="3">
      <x v="1"/>
      <x v="1"/>
      <x/>
      <x v="1"/>
    </i>
    <i r="1">
      <x v="43"/>
      <x v="43"/>
      <x v="4"/>
      <x v="3"/>
      <x v="1"/>
      <x v="3"/>
    </i>
    <i r="1">
      <x v="44"/>
      <x v="44"/>
      <x/>
      <x/>
      <x v="2"/>
      <x/>
    </i>
    <i r="1">
      <x v="45"/>
      <x v="45"/>
      <x v="3"/>
      <x v="1"/>
      <x/>
      <x v="1"/>
    </i>
    <i r="3">
      <x v="5"/>
      <x v="4"/>
      <x/>
      <x v="1"/>
    </i>
    <i r="1">
      <x v="46"/>
      <x v="46"/>
      <x/>
      <x/>
      <x/>
      <x/>
    </i>
    <i r="1">
      <x v="47"/>
      <x v="47"/>
      <x/>
      <x/>
      <x/>
      <x/>
    </i>
    <i r="1">
      <x v="48"/>
      <x v="48"/>
      <x/>
      <x/>
      <x/>
      <x v="4"/>
    </i>
    <i r="1">
      <x v="49"/>
      <x v="49"/>
      <x/>
      <x/>
      <x v="1"/>
      <x v="1"/>
    </i>
    <i r="1">
      <x v="50"/>
      <x v="50"/>
      <x/>
      <x/>
      <x/>
      <x/>
    </i>
    <i>
      <x v="3"/>
      <x v="51"/>
      <x v="51"/>
      <x v="4"/>
      <x v="3"/>
      <x/>
      <x/>
    </i>
    <i r="1">
      <x v="52"/>
      <x v="52"/>
      <x/>
      <x/>
      <x/>
      <x/>
    </i>
    <i r="1">
      <x v="53"/>
      <x v="53"/>
      <x v="6"/>
      <x v="5"/>
      <x v="1"/>
      <x v="1"/>
    </i>
    <i r="1">
      <x v="54"/>
      <x v="54"/>
      <x/>
      <x/>
      <x v="1"/>
      <x v="3"/>
    </i>
    <i r="3">
      <x v="3"/>
      <x v="1"/>
      <x v="1"/>
      <x v="2"/>
    </i>
    <i r="1">
      <x v="55"/>
      <x v="55"/>
      <x/>
      <x/>
      <x/>
      <x v="1"/>
    </i>
    <i r="1">
      <x v="56"/>
      <x v="56"/>
      <x/>
      <x/>
      <x v="1"/>
      <x v="1"/>
    </i>
    <i r="1">
      <x v="57"/>
      <x v="57"/>
      <x/>
      <x/>
      <x/>
      <x v="1"/>
    </i>
    <i r="1">
      <x v="58"/>
      <x v="58"/>
      <x/>
      <x/>
      <x v="1"/>
      <x v="1"/>
    </i>
    <i r="1">
      <x v="59"/>
      <x v="59"/>
      <x/>
      <x/>
      <x/>
      <x/>
    </i>
    <i r="1">
      <x v="60"/>
      <x v="60"/>
      <x/>
      <x/>
      <x v="1"/>
      <x/>
    </i>
    <i r="3">
      <x v="1"/>
      <x v="1"/>
      <x v="1"/>
      <x v="1"/>
    </i>
    <i r="1">
      <x v="61"/>
      <x v="61"/>
      <x/>
      <x/>
      <x/>
      <x v="1"/>
    </i>
    <i r="1">
      <x v="62"/>
      <x v="62"/>
      <x/>
      <x/>
      <x/>
      <x v="1"/>
    </i>
    <i r="1">
      <x v="63"/>
      <x v="63"/>
      <x/>
      <x/>
      <x/>
      <x v="1"/>
    </i>
    <i r="3">
      <x v="3"/>
      <x v="1"/>
      <x/>
      <x v="1"/>
    </i>
    <i r="1">
      <x v="64"/>
      <x v="64"/>
      <x/>
      <x/>
      <x v="1"/>
      <x v="1"/>
    </i>
    <i r="1">
      <x v="65"/>
      <x v="65"/>
      <x/>
      <x/>
      <x v="1"/>
      <x v="1"/>
    </i>
    <i>
      <x v="4"/>
      <x v="66"/>
      <x v="66"/>
      <x/>
      <x/>
      <x v="1"/>
      <x v="1"/>
    </i>
    <i r="3">
      <x v="3"/>
      <x v="1"/>
      <x v="1"/>
      <x v="1"/>
    </i>
    <i r="1">
      <x v="67"/>
      <x v="67"/>
      <x/>
      <x/>
      <x/>
      <x v="1"/>
    </i>
    <i r="1">
      <x v="68"/>
      <x v="68"/>
      <x/>
      <x/>
      <x/>
      <x v="1"/>
    </i>
    <i r="3">
      <x v="5"/>
      <x v="4"/>
      <x/>
      <x v="1"/>
    </i>
    <i r="3">
      <x v="7"/>
      <x v="6"/>
      <x/>
      <x v="1"/>
    </i>
    <i r="1">
      <x v="69"/>
      <x v="69"/>
      <x/>
      <x/>
      <x/>
      <x v="2"/>
    </i>
    <i r="3">
      <x v="1"/>
      <x v="1"/>
      <x/>
      <x/>
    </i>
    <i r="3">
      <x v="5"/>
      <x v="4"/>
      <x/>
      <x v="1"/>
    </i>
    <i r="1">
      <x v="70"/>
      <x v="70"/>
      <x/>
      <x/>
      <x/>
      <x/>
    </i>
    <i r="3">
      <x v="1"/>
      <x v="1"/>
      <x/>
      <x v="1"/>
    </i>
    <i r="1">
      <x v="71"/>
      <x v="71"/>
      <x/>
      <x/>
      <x v="1"/>
      <x v="2"/>
    </i>
    <i r="1">
      <x v="72"/>
      <x v="72"/>
      <x/>
      <x/>
      <x v="2"/>
      <x v="1"/>
    </i>
    <i r="3">
      <x v="2"/>
      <x v="2"/>
      <x v="2"/>
      <x v="1"/>
    </i>
    <i r="1">
      <x v="73"/>
      <x v="73"/>
      <x/>
      <x/>
      <x v="1"/>
      <x/>
    </i>
    <i r="1">
      <x v="74"/>
      <x v="74"/>
      <x/>
      <x/>
      <x/>
      <x v="4"/>
    </i>
    <i r="3">
      <x v="1"/>
      <x v="1"/>
      <x/>
      <x v="2"/>
    </i>
    <i r="1">
      <x v="75"/>
      <x v="75"/>
      <x/>
      <x/>
      <x/>
      <x v="1"/>
    </i>
    <i>
      <x v="5"/>
      <x v="76"/>
      <x v="76"/>
      <x v="4"/>
      <x v="3"/>
      <x/>
      <x v="5"/>
    </i>
    <i r="1">
      <x v="77"/>
      <x v="77"/>
      <x/>
      <x/>
      <x v="1"/>
      <x/>
    </i>
    <i r="1">
      <x v="78"/>
      <x v="78"/>
      <x/>
      <x/>
      <x v="1"/>
      <x v="1"/>
    </i>
    <i r="3">
      <x v="2"/>
      <x v="2"/>
      <x v="1"/>
      <x v="1"/>
    </i>
    <i r="3">
      <x v="7"/>
      <x v="6"/>
      <x v="1"/>
      <x v="1"/>
    </i>
    <i r="1">
      <x v="79"/>
      <x v="79"/>
      <x/>
      <x/>
      <x/>
      <x/>
    </i>
    <i r="3">
      <x v="1"/>
      <x v="1"/>
      <x/>
      <x v="1"/>
    </i>
    <i r="1">
      <x v="80"/>
      <x v="80"/>
      <x/>
      <x/>
      <x/>
      <x/>
    </i>
    <i r="3">
      <x v="1"/>
      <x v="1"/>
      <x/>
      <x v="1"/>
    </i>
    <i r="1">
      <x v="81"/>
      <x v="81"/>
      <x/>
      <x/>
      <x/>
      <x v="1"/>
    </i>
    <i r="3">
      <x v="1"/>
      <x v="1"/>
      <x/>
      <x v="1"/>
    </i>
    <i r="1">
      <x v="82"/>
      <x v="82"/>
      <x/>
      <x/>
      <x/>
      <x v="4"/>
    </i>
    <i r="3">
      <x v="1"/>
      <x v="1"/>
      <x/>
      <x/>
    </i>
    <i r="1">
      <x v="83"/>
      <x v="83"/>
      <x/>
      <x/>
      <x/>
      <x/>
    </i>
    <i r="1">
      <x v="84"/>
      <x v="84"/>
      <x/>
      <x/>
      <x/>
      <x v="2"/>
    </i>
    <i r="3">
      <x v="8"/>
      <x v="3"/>
      <x/>
      <x v="1"/>
    </i>
    <i r="1">
      <x v="85"/>
      <x v="85"/>
      <x v="5"/>
      <x v="4"/>
      <x/>
      <x v="1"/>
    </i>
    <i r="1">
      <x v="86"/>
      <x v="86"/>
      <x v="5"/>
      <x v="4"/>
      <x/>
      <x v="1"/>
    </i>
    <i r="1">
      <x v="87"/>
      <x v="87"/>
      <x v="9"/>
      <x v="7"/>
      <x/>
      <x v="1"/>
    </i>
    <i r="1">
      <x v="88"/>
      <x v="88"/>
      <x v="10"/>
      <x v="8"/>
      <x/>
      <x/>
    </i>
    <i r="1">
      <x v="89"/>
      <x v="89"/>
      <x v="11"/>
      <x v="9"/>
      <x/>
      <x v="1"/>
    </i>
    <i r="1">
      <x v="90"/>
      <x v="90"/>
      <x v="4"/>
      <x v="3"/>
      <x v="1"/>
      <x v="4"/>
    </i>
    <i>
      <x v="6"/>
      <x v="91"/>
      <x v="91"/>
      <x/>
      <x/>
      <x/>
      <x v="1"/>
    </i>
    <i r="3">
      <x v="1"/>
      <x v="1"/>
      <x/>
      <x v="1"/>
    </i>
    <i r="1">
      <x v="92"/>
      <x v="92"/>
      <x/>
      <x/>
      <x/>
      <x v="1"/>
    </i>
    <i r="1">
      <x v="93"/>
      <x v="93"/>
      <x/>
      <x/>
      <x/>
      <x v="1"/>
    </i>
    <i r="1">
      <x v="94"/>
      <x v="94"/>
      <x/>
      <x/>
      <x/>
      <x v="2"/>
    </i>
    <i r="3">
      <x v="1"/>
      <x v="1"/>
      <x/>
      <x v="1"/>
    </i>
    <i r="3">
      <x v="3"/>
      <x v="1"/>
      <x/>
      <x/>
    </i>
    <i>
      <x v="7"/>
      <x v="95"/>
      <x v="95"/>
      <x v="1"/>
      <x v="1"/>
      <x/>
      <x/>
    </i>
    <i r="1">
      <x v="96"/>
      <x v="96"/>
      <x/>
      <x/>
      <x/>
      <x v="1"/>
    </i>
    <i r="1">
      <x v="97"/>
      <x v="97"/>
      <x/>
      <x/>
      <x/>
      <x v="1"/>
    </i>
    <i r="1">
      <x v="98"/>
      <x v="98"/>
      <x/>
      <x/>
      <x/>
      <x v="1"/>
    </i>
    <i r="3">
      <x v="8"/>
      <x v="3"/>
      <x/>
      <x v="1"/>
    </i>
    <i r="1">
      <x v="99"/>
      <x v="99"/>
      <x/>
      <x/>
      <x/>
      <x v="1"/>
    </i>
    <i r="1">
      <x v="100"/>
      <x v="100"/>
      <x v="12"/>
      <x v="10"/>
      <x v="1"/>
      <x v="1"/>
    </i>
    <i r="3">
      <x v="1"/>
      <x v="1"/>
      <x v="1"/>
      <x v="1"/>
    </i>
    <i r="1">
      <x v="101"/>
      <x v="101"/>
      <x/>
      <x/>
      <x/>
      <x v="1"/>
    </i>
    <i r="1">
      <x v="102"/>
      <x v="102"/>
      <x/>
      <x/>
      <x/>
      <x v="1"/>
    </i>
    <i r="3">
      <x v="4"/>
      <x v="3"/>
      <x/>
      <x/>
    </i>
    <i r="1">
      <x v="103"/>
      <x v="103"/>
      <x/>
      <x/>
      <x/>
      <x v="1"/>
    </i>
    <i r="3">
      <x v="1"/>
      <x v="1"/>
      <x/>
      <x v="1"/>
    </i>
    <i r="1">
      <x v="104"/>
      <x v="104"/>
      <x v="8"/>
      <x v="3"/>
      <x/>
      <x v="1"/>
    </i>
    <i r="1">
      <x v="105"/>
      <x v="105"/>
      <x/>
      <x/>
      <x v="2"/>
      <x v="1"/>
    </i>
    <i r="3">
      <x v="1"/>
      <x v="1"/>
      <x v="2"/>
      <x v="1"/>
    </i>
    <i r="1">
      <x v="106"/>
      <x v="106"/>
      <x v="13"/>
      <x v="11"/>
      <x v="1"/>
      <x v="4"/>
    </i>
    <i r="1">
      <x v="107"/>
      <x v="107"/>
      <x/>
      <x/>
      <x/>
      <x/>
    </i>
    <i r="3">
      <x v="1"/>
      <x v="1"/>
      <x/>
      <x/>
    </i>
    <i r="1">
      <x v="108"/>
      <x v="108"/>
      <x/>
      <x/>
      <x v="1"/>
      <x v="2"/>
    </i>
    <i r="3">
      <x v="1"/>
      <x v="1"/>
      <x v="1"/>
      <x v="1"/>
    </i>
    <i>
      <x v="8"/>
      <x v="109"/>
      <x v="109"/>
      <x/>
      <x/>
      <x/>
      <x v="1"/>
    </i>
    <i r="3">
      <x v="1"/>
      <x v="1"/>
      <x/>
      <x v="1"/>
    </i>
    <i r="3">
      <x v="14"/>
      <x v="12"/>
      <x/>
      <x v="1"/>
    </i>
    <i r="1">
      <x v="110"/>
      <x v="110"/>
      <x/>
      <x/>
      <x/>
      <x v="1"/>
    </i>
    <i r="1">
      <x v="111"/>
      <x v="111"/>
      <x/>
      <x/>
      <x/>
      <x v="1"/>
    </i>
    <i r="1">
      <x v="112"/>
      <x v="112"/>
      <x/>
      <x/>
      <x/>
      <x v="1"/>
    </i>
    <i r="3">
      <x v="1"/>
      <x v="1"/>
      <x/>
      <x v="1"/>
    </i>
    <i r="1">
      <x v="113"/>
      <x v="113"/>
      <x v="2"/>
      <x v="2"/>
      <x/>
      <x/>
    </i>
    <i r="1">
      <x v="114"/>
      <x v="114"/>
      <x v="14"/>
      <x v="12"/>
      <x/>
      <x v="1"/>
    </i>
    <i r="3">
      <x v="15"/>
      <x v="13"/>
      <x/>
      <x v="1"/>
    </i>
    <i r="1">
      <x v="115"/>
      <x v="115"/>
      <x/>
      <x/>
      <x v="1"/>
      <x v="2"/>
    </i>
    <i r="3">
      <x v="6"/>
      <x v="5"/>
      <x v="1"/>
      <x v="1"/>
    </i>
    <i r="3">
      <x v="1"/>
      <x v="1"/>
      <x v="1"/>
      <x/>
    </i>
    <i r="3">
      <x v="3"/>
      <x v="1"/>
      <x v="1"/>
      <x v="2"/>
    </i>
    <i r="1">
      <x v="116"/>
      <x v="116"/>
      <x v="4"/>
      <x v="3"/>
      <x/>
      <x v="4"/>
    </i>
    <i r="1">
      <x v="117"/>
      <x v="117"/>
      <x/>
      <x/>
      <x/>
      <x v="4"/>
    </i>
    <i r="1">
      <x v="118"/>
      <x v="118"/>
      <x/>
      <x/>
      <x v="1"/>
      <x/>
    </i>
    <i r="3">
      <x v="1"/>
      <x v="1"/>
      <x v="1"/>
      <x v="1"/>
    </i>
    <i r="1">
      <x v="119"/>
      <x v="119"/>
      <x/>
      <x/>
      <x/>
      <x v="3"/>
    </i>
    <i r="3">
      <x v="1"/>
      <x v="1"/>
      <x/>
      <x/>
    </i>
    <i r="3">
      <x v="3"/>
      <x v="1"/>
      <x/>
      <x v="2"/>
    </i>
    <i r="3">
      <x v="16"/>
      <x v="14"/>
      <x/>
      <x v="1"/>
    </i>
    <i>
      <x v="9"/>
      <x v="120"/>
      <x v="120"/>
      <x v="12"/>
      <x v="10"/>
      <x v="1"/>
      <x v="1"/>
    </i>
    <i r="3">
      <x v="17"/>
      <x v="11"/>
      <x v="1"/>
      <x v="1"/>
    </i>
    <i r="1">
      <x v="121"/>
      <x v="121"/>
      <x/>
      <x/>
      <x/>
      <x/>
    </i>
    <i r="3">
      <x v="1"/>
      <x v="1"/>
      <x/>
      <x/>
    </i>
    <i r="1">
      <x v="122"/>
      <x v="122"/>
      <x/>
      <x/>
      <x/>
      <x v="4"/>
    </i>
    <i r="3">
      <x v="8"/>
      <x v="3"/>
      <x/>
      <x v="1"/>
    </i>
    <i r="1">
      <x v="123"/>
      <x v="123"/>
      <x v="8"/>
      <x v="3"/>
      <x v="1"/>
      <x v="1"/>
    </i>
    <i r="3">
      <x v="5"/>
      <x v="4"/>
      <x v="1"/>
      <x v="1"/>
    </i>
    <i r="1">
      <x v="124"/>
      <x v="124"/>
      <x v="5"/>
      <x v="4"/>
      <x/>
      <x v="1"/>
    </i>
    <i r="1">
      <x v="125"/>
      <x v="125"/>
      <x/>
      <x/>
      <x/>
      <x v="1"/>
    </i>
    <i r="1">
      <x v="126"/>
      <x v="126"/>
      <x/>
      <x/>
      <x/>
      <x v="1"/>
    </i>
    <i r="1">
      <x v="127"/>
      <x v="127"/>
      <x/>
      <x/>
      <x/>
      <x v="1"/>
    </i>
    <i r="1">
      <x v="128"/>
      <x v="128"/>
      <x/>
      <x/>
      <x/>
      <x v="1"/>
    </i>
    <i r="1">
      <x v="129"/>
      <x v="129"/>
      <x/>
      <x/>
      <x/>
      <x v="1"/>
    </i>
    <i r="1">
      <x v="130"/>
      <x v="130"/>
      <x/>
      <x/>
      <x v="1"/>
      <x v="1"/>
    </i>
    <i r="3">
      <x v="3"/>
      <x v="1"/>
      <x v="1"/>
      <x v="1"/>
    </i>
    <i r="1">
      <x v="131"/>
      <x v="131"/>
      <x/>
      <x/>
      <x v="1"/>
      <x v="2"/>
    </i>
    <i r="3">
      <x v="3"/>
      <x v="1"/>
      <x v="1"/>
      <x/>
    </i>
    <i r="1">
      <x v="132"/>
      <x v="132"/>
      <x/>
      <x/>
      <x/>
      <x v="1"/>
    </i>
    <i r="3">
      <x v="7"/>
      <x v="6"/>
      <x/>
      <x v="1"/>
    </i>
    <i>
      <x v="10"/>
      <x v="133"/>
      <x v="133"/>
      <x/>
      <x/>
      <x/>
      <x/>
    </i>
    <i r="1">
      <x v="134"/>
      <x v="134"/>
      <x/>
      <x/>
      <x/>
      <x/>
    </i>
    <i r="1">
      <x v="135"/>
      <x v="135"/>
      <x/>
      <x/>
      <x/>
      <x v="4"/>
    </i>
    <i r="3">
      <x v="1"/>
      <x v="1"/>
      <x/>
      <x/>
    </i>
    <i r="1">
      <x v="136"/>
      <x v="136"/>
      <x/>
      <x/>
      <x/>
      <x v="1"/>
    </i>
    <i r="3">
      <x v="1"/>
      <x v="1"/>
      <x/>
      <x v="1"/>
    </i>
    <i r="1">
      <x v="137"/>
      <x v="137"/>
      <x/>
      <x/>
      <x/>
      <x/>
    </i>
    <i r="3">
      <x v="1"/>
      <x v="1"/>
      <x/>
      <x/>
    </i>
    <i r="1">
      <x v="138"/>
      <x v="138"/>
      <x/>
      <x/>
      <x v="1"/>
      <x/>
    </i>
    <i r="1">
      <x v="139"/>
      <x v="139"/>
      <x/>
      <x/>
      <x v="1"/>
      <x v="2"/>
    </i>
    <i r="3">
      <x v="8"/>
      <x v="3"/>
      <x v="1"/>
      <x v="1"/>
    </i>
    <i r="1">
      <x v="140"/>
      <x v="140"/>
      <x v="18"/>
      <x v="15"/>
      <x/>
      <x v="1"/>
    </i>
    <i r="1">
      <x v="141"/>
      <x v="141"/>
      <x v="19"/>
      <x v="16"/>
      <x/>
      <x v="1"/>
    </i>
    <i r="1">
      <x v="142"/>
      <x v="142"/>
      <x/>
      <x/>
      <x/>
      <x v="1"/>
    </i>
    <i r="3">
      <x v="8"/>
      <x v="3"/>
      <x/>
      <x v="1"/>
    </i>
    <i r="1">
      <x v="143"/>
      <x v="143"/>
      <x v="1"/>
      <x v="1"/>
      <x v="1"/>
      <x v="1"/>
    </i>
    <i r="3">
      <x v="20"/>
      <x v="9"/>
      <x v="1"/>
      <x v="1"/>
    </i>
    <i r="1">
      <x v="144"/>
      <x v="144"/>
      <x/>
      <x/>
      <x/>
      <x/>
    </i>
    <i r="3">
      <x v="8"/>
      <x v="3"/>
      <x/>
      <x v="1"/>
    </i>
    <i>
      <x v="11"/>
      <x v="145"/>
      <x v="145"/>
      <x/>
      <x/>
      <x v="1"/>
      <x v="2"/>
    </i>
    <i r="3">
      <x v="1"/>
      <x v="1"/>
      <x v="1"/>
      <x/>
    </i>
    <i r="1">
      <x v="146"/>
      <x v="146"/>
      <x/>
      <x/>
      <x/>
      <x v="1"/>
    </i>
    <i r="3">
      <x v="3"/>
      <x v="1"/>
      <x/>
      <x v="1"/>
    </i>
    <i r="1">
      <x v="147"/>
      <x v="147"/>
      <x/>
      <x/>
      <x v="1"/>
      <x v="2"/>
    </i>
    <i r="3">
      <x v="12"/>
      <x v="10"/>
      <x v="1"/>
      <x v="1"/>
    </i>
    <i r="1">
      <x v="148"/>
      <x v="148"/>
      <x/>
      <x/>
      <x/>
      <x v="1"/>
    </i>
    <i r="3">
      <x v="1"/>
      <x v="1"/>
      <x/>
      <x v="1"/>
    </i>
    <i r="1">
      <x v="149"/>
      <x v="149"/>
      <x v="21"/>
      <x v="4"/>
      <x/>
      <x v="1"/>
    </i>
    <i r="3">
      <x v="1"/>
      <x v="1"/>
      <x/>
      <x v="1"/>
    </i>
    <i r="3">
      <x v="8"/>
      <x v="3"/>
      <x/>
      <x v="1"/>
    </i>
    <i r="1">
      <x v="150"/>
      <x v="150"/>
      <x/>
      <x/>
      <x/>
      <x v="1"/>
    </i>
    <i r="3">
      <x v="21"/>
      <x v="4"/>
      <x/>
      <x v="1"/>
    </i>
    <i r="3">
      <x v="2"/>
      <x v="2"/>
      <x/>
      <x v="1"/>
    </i>
    <i r="3">
      <x v="1"/>
      <x v="1"/>
      <x/>
      <x v="1"/>
    </i>
    <i r="1">
      <x v="151"/>
      <x v="151"/>
      <x/>
      <x/>
      <x v="1"/>
      <x v="1"/>
    </i>
    <i r="1">
      <x v="152"/>
      <x v="152"/>
      <x v="2"/>
      <x v="2"/>
      <x v="2"/>
      <x v="1"/>
    </i>
    <i r="1">
      <x v="153"/>
      <x v="153"/>
      <x/>
      <x/>
      <x/>
      <x v="1"/>
    </i>
    <i r="3">
      <x v="22"/>
      <x v="6"/>
      <x/>
      <x v="1"/>
    </i>
    <i>
      <x v="12"/>
      <x v="154"/>
      <x v="154"/>
      <x v="21"/>
      <x v="4"/>
      <x/>
      <x v="1"/>
    </i>
    <i r="3">
      <x v="1"/>
      <x v="1"/>
      <x/>
      <x/>
    </i>
    <i r="1">
      <x v="155"/>
      <x v="155"/>
      <x/>
      <x/>
      <x/>
      <x v="1"/>
    </i>
    <i r="1">
      <x v="156"/>
      <x v="156"/>
      <x/>
      <x/>
      <x/>
      <x/>
    </i>
    <i r="3">
      <x v="8"/>
      <x v="3"/>
      <x/>
      <x v="1"/>
    </i>
    <i r="3">
      <x v="3"/>
      <x v="1"/>
      <x/>
      <x v="1"/>
    </i>
    <i r="1">
      <x v="157"/>
      <x v="157"/>
      <x v="21"/>
      <x v="4"/>
      <x/>
      <x/>
    </i>
    <i r="3">
      <x v="1"/>
      <x v="1"/>
      <x/>
      <x v="1"/>
    </i>
    <i r="1">
      <x v="158"/>
      <x v="158"/>
      <x/>
      <x/>
      <x/>
      <x/>
    </i>
    <i r="1">
      <x v="159"/>
      <x v="159"/>
      <x v="21"/>
      <x v="4"/>
      <x v="1"/>
      <x/>
    </i>
    <i r="3">
      <x v="1"/>
      <x v="1"/>
      <x v="1"/>
      <x/>
    </i>
    <i r="1">
      <x v="160"/>
      <x v="160"/>
      <x/>
      <x/>
      <x/>
      <x v="1"/>
    </i>
    <i r="3">
      <x v="1"/>
      <x v="1"/>
      <x/>
      <x v="1"/>
    </i>
    <i>
      <x v="13"/>
      <x v="161"/>
      <x v="161"/>
      <x/>
      <x/>
      <x v="1"/>
      <x v="1"/>
    </i>
    <i r="3">
      <x v="1"/>
      <x v="1"/>
      <x v="1"/>
      <x v="1"/>
    </i>
    <i r="1">
      <x v="162"/>
      <x v="162"/>
      <x/>
      <x/>
      <x/>
      <x v="3"/>
    </i>
    <i r="1">
      <x v="163"/>
      <x v="163"/>
      <x/>
      <x/>
      <x/>
      <x v="1"/>
    </i>
    <i r="3">
      <x v="1"/>
      <x v="1"/>
      <x/>
      <x v="1"/>
    </i>
    <i r="1">
      <x v="164"/>
      <x v="164"/>
      <x/>
      <x/>
      <x v="1"/>
      <x v="4"/>
    </i>
    <i>
      <x v="14"/>
      <x v="165"/>
      <x v="165"/>
      <x v="5"/>
      <x v="4"/>
      <x/>
      <x/>
    </i>
    <i r="1">
      <x v="166"/>
      <x v="166"/>
      <x v="1"/>
      <x v="1"/>
      <x/>
      <x v="2"/>
    </i>
    <i r="3">
      <x v="23"/>
      <x v="10"/>
      <x/>
      <x v="1"/>
    </i>
    <i r="1">
      <x v="167"/>
      <x v="167"/>
      <x/>
      <x/>
      <x/>
      <x v="1"/>
    </i>
    <i r="1">
      <x v="168"/>
      <x v="168"/>
      <x/>
      <x/>
      <x/>
      <x v="2"/>
    </i>
    <i r="3">
      <x v="1"/>
      <x v="1"/>
      <x/>
      <x/>
    </i>
    <i r="1">
      <x v="169"/>
      <x v="169"/>
      <x/>
      <x/>
      <x v="2"/>
      <x/>
    </i>
    <i r="3">
      <x v="1"/>
      <x v="1"/>
      <x v="2"/>
      <x/>
    </i>
    <i r="1">
      <x v="170"/>
      <x v="170"/>
      <x/>
      <x/>
      <x/>
      <x v="2"/>
    </i>
    <i r="1">
      <x v="171"/>
      <x v="171"/>
      <x/>
      <x/>
      <x/>
      <x v="1"/>
    </i>
    <i r="3">
      <x v="1"/>
      <x v="1"/>
      <x/>
      <x v="1"/>
    </i>
    <i r="1">
      <x v="172"/>
      <x v="172"/>
      <x/>
      <x/>
      <x v="1"/>
      <x/>
    </i>
    <i r="3">
      <x v="1"/>
      <x v="1"/>
      <x v="1"/>
      <x/>
    </i>
    <i r="1">
      <x v="173"/>
      <x v="173"/>
      <x/>
      <x/>
      <x v="1"/>
      <x v="1"/>
    </i>
    <i r="1">
      <x v="174"/>
      <x v="174"/>
      <x/>
      <x/>
      <x/>
      <x v="1"/>
    </i>
    <i r="3">
      <x v="4"/>
      <x v="3"/>
      <x/>
      <x v="2"/>
    </i>
    <i r="1">
      <x v="175"/>
      <x v="175"/>
      <x/>
      <x/>
      <x/>
      <x/>
    </i>
    <i r="3">
      <x v="1"/>
      <x v="1"/>
      <x/>
      <x v="1"/>
    </i>
    <i r="1">
      <x v="176"/>
      <x v="176"/>
      <x/>
      <x/>
      <x v="1"/>
      <x v="4"/>
    </i>
    <i r="1">
      <x v="177"/>
      <x v="177"/>
      <x/>
      <x/>
      <x v="1"/>
      <x v="2"/>
    </i>
    <i r="1">
      <x v="178"/>
      <x v="178"/>
      <x/>
      <x/>
      <x/>
      <x v="1"/>
    </i>
    <i r="1">
      <x v="179"/>
      <x v="179"/>
      <x/>
      <x/>
      <x v="1"/>
      <x v="1"/>
    </i>
    <i r="1">
      <x v="180"/>
      <x v="180"/>
      <x/>
      <x/>
      <x/>
      <x v="4"/>
    </i>
    <i r="1">
      <x v="181"/>
      <x v="181"/>
      <x/>
      <x/>
      <x v="1"/>
      <x v="1"/>
    </i>
    <i r="1">
      <x v="182"/>
      <x v="182"/>
      <x/>
      <x/>
      <x/>
      <x v="1"/>
    </i>
    <i r="3">
      <x v="1"/>
      <x v="1"/>
      <x/>
      <x v="1"/>
    </i>
    <i r="1">
      <x v="183"/>
      <x v="183"/>
      <x/>
      <x/>
      <x/>
      <x v="1"/>
    </i>
    <i r="1">
      <x v="184"/>
      <x v="184"/>
      <x/>
      <x/>
      <x/>
      <x v="1"/>
    </i>
    <i r="1">
      <x v="185"/>
      <x v="185"/>
      <x/>
      <x/>
      <x/>
      <x v="1"/>
    </i>
    <i r="3">
      <x v="1"/>
      <x v="1"/>
      <x/>
      <x v="1"/>
    </i>
    <i r="1">
      <x v="186"/>
      <x v="186"/>
      <x/>
      <x/>
      <x/>
      <x/>
    </i>
    <i r="3">
      <x v="3"/>
      <x v="1"/>
      <x/>
      <x/>
    </i>
    <i r="1">
      <x v="187"/>
      <x v="187"/>
      <x/>
      <x/>
      <x/>
      <x v="1"/>
    </i>
    <i r="1">
      <x v="188"/>
      <x v="188"/>
      <x/>
      <x/>
      <x v="1"/>
      <x v="1"/>
    </i>
    <i r="3">
      <x v="1"/>
      <x v="1"/>
      <x v="1"/>
      <x v="1"/>
    </i>
    <i r="1">
      <x v="189"/>
      <x v="189"/>
      <x/>
      <x/>
      <x/>
      <x v="1"/>
    </i>
    <i>
      <x v="15"/>
      <x v="190"/>
      <x v="190"/>
      <x/>
      <x/>
      <x v="2"/>
      <x v="1"/>
    </i>
    <i r="3">
      <x v="21"/>
      <x v="4"/>
      <x v="2"/>
      <x v="1"/>
    </i>
    <i r="3">
      <x v="1"/>
      <x v="1"/>
      <x v="2"/>
      <x v="1"/>
    </i>
    <i r="3">
      <x v="3"/>
      <x v="1"/>
      <x v="2"/>
      <x v="2"/>
    </i>
    <i r="3">
      <x v="24"/>
      <x v="17"/>
      <x v="2"/>
      <x v="1"/>
    </i>
    <i r="1">
      <x v="191"/>
      <x v="191"/>
      <x/>
      <x/>
      <x v="1"/>
      <x v="2"/>
    </i>
    <i r="1">
      <x v="192"/>
      <x v="192"/>
      <x/>
      <x/>
      <x/>
      <x v="1"/>
    </i>
    <i r="1">
      <x v="193"/>
      <x v="193"/>
      <x/>
      <x/>
      <x v="1"/>
      <x v="1"/>
    </i>
    <i r="3">
      <x v="1"/>
      <x v="1"/>
      <x v="1"/>
      <x v="1"/>
    </i>
    <i r="1">
      <x v="194"/>
      <x v="194"/>
      <x/>
      <x/>
      <x/>
      <x v="2"/>
    </i>
    <i r="1">
      <x v="195"/>
      <x v="195"/>
      <x/>
      <x/>
      <x/>
      <x v="2"/>
    </i>
    <i r="3">
      <x v="1"/>
      <x v="1"/>
      <x/>
      <x v="1"/>
    </i>
    <i r="1">
      <x v="196"/>
      <x v="196"/>
      <x/>
      <x/>
      <x/>
      <x v="1"/>
    </i>
    <i r="1">
      <x v="197"/>
      <x v="197"/>
      <x/>
      <x/>
      <x v="1"/>
      <x v="2"/>
    </i>
    <i r="1">
      <x v="198"/>
      <x v="198"/>
      <x/>
      <x/>
      <x v="1"/>
      <x v="1"/>
    </i>
    <i r="3">
      <x v="1"/>
      <x v="1"/>
      <x v="1"/>
      <x v="1"/>
    </i>
    <i r="1">
      <x v="199"/>
      <x v="199"/>
      <x/>
      <x/>
      <x v="1"/>
      <x v="2"/>
    </i>
    <i>
      <x v="16"/>
      <x v="200"/>
      <x v="200"/>
      <x/>
      <x/>
      <x/>
      <x v="1"/>
    </i>
    <i r="1">
      <x v="201"/>
      <x v="201"/>
      <x/>
      <x/>
      <x/>
      <x/>
    </i>
    <i r="3">
      <x v="1"/>
      <x v="1"/>
      <x/>
      <x/>
    </i>
    <i r="1">
      <x v="202"/>
      <x v="202"/>
      <x v="4"/>
      <x v="3"/>
      <x/>
      <x v="2"/>
    </i>
    <i r="1">
      <x v="203"/>
      <x v="203"/>
      <x/>
      <x/>
      <x/>
      <x v="2"/>
    </i>
    <i r="3">
      <x v="1"/>
      <x v="1"/>
      <x/>
      <x v="2"/>
    </i>
    <i r="1">
      <x v="204"/>
      <x v="204"/>
      <x v="4"/>
      <x v="3"/>
      <x/>
      <x v="4"/>
    </i>
    <i r="1">
      <x v="205"/>
      <x v="205"/>
      <x/>
      <x/>
      <x/>
      <x v="1"/>
    </i>
    <i r="1">
      <x v="206"/>
      <x v="206"/>
      <x v="23"/>
      <x v="10"/>
      <x/>
      <x v="1"/>
    </i>
    <i>
      <x v="17"/>
      <x v="207"/>
      <x v="207"/>
      <x/>
      <x/>
      <x/>
      <x/>
    </i>
    <i r="3">
      <x v="1"/>
      <x v="1"/>
      <x/>
      <x/>
    </i>
    <i r="1">
      <x v="208"/>
      <x v="208"/>
      <x/>
      <x/>
      <x/>
      <x v="1"/>
    </i>
    <i r="3">
      <x v="1"/>
      <x v="1"/>
      <x/>
      <x v="1"/>
    </i>
    <i r="1">
      <x v="209"/>
      <x v="209"/>
      <x v="4"/>
      <x v="3"/>
      <x/>
      <x/>
    </i>
    <i r="1">
      <x v="210"/>
      <x v="210"/>
      <x/>
      <x/>
      <x/>
      <x/>
    </i>
    <i r="3">
      <x v="1"/>
      <x v="1"/>
      <x/>
      <x/>
    </i>
    <i r="1">
      <x v="211"/>
      <x v="211"/>
      <x v="25"/>
      <x v="18"/>
      <x/>
      <x v="1"/>
    </i>
    <i r="3">
      <x v="12"/>
      <x v="10"/>
      <x/>
      <x v="1"/>
    </i>
    <i r="1">
      <x v="212"/>
      <x v="212"/>
      <x/>
      <x/>
      <x/>
      <x v="2"/>
    </i>
    <i r="3">
      <x v="1"/>
      <x v="1"/>
      <x/>
      <x v="1"/>
    </i>
    <i r="3">
      <x v="26"/>
      <x v="15"/>
      <x/>
      <x v="1"/>
    </i>
    <i r="1">
      <x v="213"/>
      <x v="213"/>
      <x v="27"/>
      <x v="19"/>
      <x v="2"/>
      <x v="1"/>
    </i>
    <i r="1">
      <x v="214"/>
      <x v="214"/>
      <x/>
      <x/>
      <x v="1"/>
      <x v="1"/>
    </i>
    <i r="3">
      <x v="1"/>
      <x v="1"/>
      <x v="1"/>
      <x v="1"/>
    </i>
    <i r="1">
      <x v="215"/>
      <x v="215"/>
      <x v="28"/>
      <x v="20"/>
      <x/>
      <x v="1"/>
    </i>
    <i r="1">
      <x v="216"/>
      <x v="216"/>
      <x/>
      <x/>
      <x/>
      <x v="2"/>
    </i>
    <i r="3">
      <x v="25"/>
      <x v="18"/>
      <x/>
      <x v="1"/>
    </i>
    <i r="3">
      <x v="1"/>
      <x v="1"/>
      <x/>
      <x v="2"/>
    </i>
    <i r="3">
      <x v="19"/>
      <x v="16"/>
      <x/>
      <x v="1"/>
    </i>
    <i r="1">
      <x v="217"/>
      <x v="217"/>
      <x v="2"/>
      <x v="2"/>
      <x v="1"/>
      <x v="1"/>
    </i>
    <i r="3">
      <x v="1"/>
      <x v="1"/>
      <x v="1"/>
      <x v="1"/>
    </i>
    <i r="3">
      <x v="8"/>
      <x v="3"/>
      <x v="1"/>
      <x v="1"/>
    </i>
    <i r="3">
      <x v="15"/>
      <x v="13"/>
      <x v="1"/>
      <x v="1"/>
    </i>
    <i r="3">
      <x v="5"/>
      <x v="4"/>
      <x v="1"/>
      <x v="1"/>
    </i>
    <i r="1">
      <x v="218"/>
      <x v="218"/>
      <x/>
      <x/>
      <x v="1"/>
      <x v="1"/>
    </i>
    <i r="3">
      <x v="1"/>
      <x v="1"/>
      <x v="1"/>
      <x v="1"/>
    </i>
    <i r="1">
      <x v="219"/>
      <x v="219"/>
      <x v="29"/>
      <x v="3"/>
      <x v="1"/>
      <x v="2"/>
    </i>
    <i r="1">
      <x v="220"/>
      <x v="220"/>
      <x/>
      <x/>
      <x/>
      <x v="1"/>
    </i>
    <i>
      <x v="18"/>
      <x v="221"/>
      <x v="221"/>
      <x/>
      <x/>
      <x/>
      <x/>
    </i>
    <i r="1">
      <x v="222"/>
      <x v="222"/>
      <x/>
      <x/>
      <x/>
      <x v="1"/>
    </i>
    <i r="3">
      <x v="1"/>
      <x v="1"/>
      <x/>
      <x v="1"/>
    </i>
    <i r="1">
      <x v="223"/>
      <x v="223"/>
      <x v="29"/>
      <x v="3"/>
      <x/>
      <x/>
    </i>
    <i r="1">
      <x v="224"/>
      <x v="224"/>
      <x/>
      <x/>
      <x/>
      <x v="1"/>
    </i>
    <i r="3">
      <x v="1"/>
      <x v="1"/>
      <x/>
      <x v="1"/>
    </i>
    <i r="1">
      <x v="225"/>
      <x v="225"/>
      <x/>
      <x/>
      <x v="1"/>
      <x/>
    </i>
    <i r="3">
      <x v="1"/>
      <x v="1"/>
      <x v="1"/>
      <x v="1"/>
    </i>
    <i r="1">
      <x v="226"/>
      <x v="226"/>
      <x/>
      <x/>
      <x/>
      <x/>
    </i>
    <i r="3">
      <x v="1"/>
      <x v="1"/>
      <x/>
      <x v="1"/>
    </i>
    <i r="1">
      <x v="227"/>
      <x v="227"/>
      <x v="1"/>
      <x v="1"/>
      <x/>
      <x v="1"/>
    </i>
    <i r="3">
      <x v="30"/>
      <x v="10"/>
      <x/>
      <x v="1"/>
    </i>
    <i r="1">
      <x v="228"/>
      <x v="228"/>
      <x v="1"/>
      <x v="1"/>
      <x v="1"/>
      <x/>
    </i>
    <i r="3">
      <x v="23"/>
      <x v="10"/>
      <x v="1"/>
      <x v="1"/>
    </i>
    <i>
      <x v="19"/>
      <x v="229"/>
      <x v="229"/>
      <x/>
      <x/>
      <x/>
      <x v="2"/>
    </i>
    <i r="1">
      <x v="230"/>
      <x v="230"/>
      <x/>
      <x/>
      <x/>
      <x v="1"/>
    </i>
    <i r="3">
      <x v="1"/>
      <x v="1"/>
      <x/>
      <x v="1"/>
    </i>
    <i r="1">
      <x v="231"/>
      <x v="231"/>
      <x/>
      <x/>
      <x v="1"/>
      <x v="1"/>
    </i>
    <i r="3">
      <x v="1"/>
      <x v="1"/>
      <x v="1"/>
      <x v="1"/>
    </i>
    <i r="1">
      <x v="232"/>
      <x v="232"/>
      <x/>
      <x/>
      <x/>
      <x v="1"/>
    </i>
    <i r="3">
      <x v="1"/>
      <x v="1"/>
      <x/>
      <x v="1"/>
    </i>
    <i r="1">
      <x v="233"/>
      <x v="233"/>
      <x/>
      <x/>
      <x/>
      <x v="5"/>
    </i>
    <i r="3">
      <x v="1"/>
      <x v="1"/>
      <x/>
      <x v="2"/>
    </i>
    <i r="1">
      <x v="234"/>
      <x v="234"/>
      <x v="25"/>
      <x v="18"/>
      <x v="1"/>
      <x v="1"/>
    </i>
    <i r="3">
      <x v="1"/>
      <x v="1"/>
      <x v="1"/>
      <x v="1"/>
    </i>
    <i>
      <x v="20"/>
      <x v="235"/>
      <x v="235"/>
      <x/>
      <x/>
      <x v="1"/>
      <x v="4"/>
    </i>
    <i r="1">
      <x v="236"/>
      <x v="236"/>
      <x/>
      <x/>
      <x/>
      <x v="2"/>
    </i>
    <i r="3">
      <x v="3"/>
      <x v="1"/>
      <x/>
      <x v="1"/>
    </i>
    <i r="3">
      <x v="4"/>
      <x v="3"/>
      <x/>
      <x v="2"/>
    </i>
    <i r="1">
      <x v="237"/>
      <x v="237"/>
      <x/>
      <x/>
      <x/>
      <x/>
    </i>
    <i r="1">
      <x v="238"/>
      <x v="238"/>
      <x/>
      <x/>
      <x v="2"/>
      <x v="1"/>
    </i>
    <i r="3">
      <x v="1"/>
      <x v="1"/>
      <x v="2"/>
      <x v="1"/>
    </i>
    <i r="3">
      <x v="8"/>
      <x v="3"/>
      <x v="2"/>
      <x v="1"/>
    </i>
    <i r="1">
      <x v="239"/>
      <x v="239"/>
      <x v="4"/>
      <x v="3"/>
      <x/>
      <x/>
    </i>
    <i r="1">
      <x v="240"/>
      <x v="240"/>
      <x/>
      <x/>
      <x/>
      <x/>
    </i>
    <i r="1">
      <x v="241"/>
      <x v="241"/>
      <x/>
      <x/>
      <x v="1"/>
      <x v="1"/>
    </i>
    <i r="3">
      <x v="1"/>
      <x v="1"/>
      <x v="1"/>
      <x v="1"/>
    </i>
    <i r="1">
      <x v="242"/>
      <x v="242"/>
      <x/>
      <x/>
      <x/>
      <x/>
    </i>
    <i r="3">
      <x v="3"/>
      <x v="1"/>
      <x/>
      <x/>
    </i>
    <i r="1">
      <x v="243"/>
      <x v="243"/>
      <x v="4"/>
      <x v="3"/>
      <x v="1"/>
      <x v="6"/>
    </i>
    <i r="1">
      <x v="244"/>
      <x v="244"/>
      <x/>
      <x/>
      <x v="1"/>
      <x v="1"/>
    </i>
    <i r="1">
      <x v="245"/>
      <x v="245"/>
      <x/>
      <x/>
      <x/>
      <x v="1"/>
    </i>
    <i r="1">
      <x v="246"/>
      <x v="246"/>
      <x/>
      <x/>
      <x/>
      <x v="1"/>
    </i>
    <i r="1">
      <x v="247"/>
      <x v="247"/>
      <x/>
      <x/>
      <x v="2"/>
      <x v="1"/>
    </i>
    <i r="1">
      <x v="248"/>
      <x v="248"/>
      <x v="25"/>
      <x v="18"/>
      <x/>
      <x/>
    </i>
    <i r="1">
      <x v="249"/>
      <x v="249"/>
      <x/>
      <x/>
      <x/>
      <x v="1"/>
    </i>
    <i r="3">
      <x v="1"/>
      <x v="1"/>
      <x/>
      <x v="1"/>
    </i>
    <i r="1">
      <x v="250"/>
      <x v="250"/>
      <x/>
      <x/>
      <x/>
      <x/>
    </i>
    <i r="1">
      <x v="251"/>
      <x v="251"/>
      <x v="4"/>
      <x v="3"/>
      <x v="1"/>
      <x/>
    </i>
    <i r="1">
      <x v="252"/>
      <x v="252"/>
      <x/>
      <x/>
      <x/>
      <x/>
    </i>
    <i>
      <x v="21"/>
      <x v="253"/>
      <x v="253"/>
      <x/>
      <x/>
      <x v="1"/>
      <x v="4"/>
    </i>
    <i r="3">
      <x v="1"/>
      <x v="1"/>
      <x v="1"/>
      <x/>
    </i>
    <i r="1">
      <x v="254"/>
      <x v="254"/>
      <x/>
      <x/>
      <x/>
      <x/>
    </i>
    <i r="1">
      <x v="255"/>
      <x v="255"/>
      <x/>
      <x/>
      <x v="1"/>
      <x/>
    </i>
    <i r="1">
      <x v="256"/>
      <x v="256"/>
      <x/>
      <x/>
      <x v="1"/>
      <x v="1"/>
    </i>
    <i r="1">
      <x v="257"/>
      <x v="257"/>
      <x/>
      <x/>
      <x/>
      <x v="1"/>
    </i>
    <i r="1">
      <x v="258"/>
      <x v="258"/>
      <x/>
      <x/>
      <x/>
      <x/>
    </i>
    <i r="3">
      <x v="1"/>
      <x v="1"/>
      <x/>
      <x/>
    </i>
    <i r="1">
      <x v="259"/>
      <x v="259"/>
      <x/>
      <x/>
      <x/>
      <x v="1"/>
    </i>
    <i r="1">
      <x v="260"/>
      <x v="260"/>
      <x v="4"/>
      <x v="3"/>
      <x v="1"/>
      <x/>
    </i>
    <i r="1">
      <x v="261"/>
      <x v="261"/>
      <x/>
      <x/>
      <x/>
      <x v="1"/>
    </i>
    <i r="1">
      <x v="262"/>
      <x v="262"/>
      <x/>
      <x/>
      <x/>
      <x v="1"/>
    </i>
    <i r="1">
      <x v="263"/>
      <x v="263"/>
      <x/>
      <x/>
      <x/>
      <x v="1"/>
    </i>
    <i>
      <x v="22"/>
      <x v="264"/>
      <x v="264"/>
      <x v="31"/>
      <x v="2"/>
      <x/>
      <x v="3"/>
    </i>
    <i r="1">
      <x v="265"/>
      <x v="265"/>
      <x/>
      <x/>
      <x v="1"/>
      <x v="1"/>
    </i>
    <i r="1">
      <x v="266"/>
      <x v="266"/>
      <x v="12"/>
      <x v="10"/>
      <x/>
      <x v="1"/>
    </i>
    <i r="3">
      <x v="3"/>
      <x v="1"/>
      <x/>
      <x v="1"/>
    </i>
    <i r="1">
      <x v="267"/>
      <x v="267"/>
      <x/>
      <x/>
      <x v="1"/>
      <x/>
    </i>
    <i r="3">
      <x v="1"/>
      <x v="1"/>
      <x v="1"/>
      <x/>
    </i>
    <i r="1">
      <x v="268"/>
      <x v="268"/>
      <x/>
      <x/>
      <x v="1"/>
      <x v="2"/>
    </i>
    <i r="3">
      <x v="1"/>
      <x v="1"/>
      <x v="1"/>
      <x/>
    </i>
    <i r="1">
      <x v="269"/>
      <x v="269"/>
      <x/>
      <x/>
      <x v="1"/>
      <x/>
    </i>
    <i r="3">
      <x v="1"/>
      <x v="1"/>
      <x v="1"/>
      <x v="1"/>
    </i>
    <i r="1">
      <x v="270"/>
      <x v="270"/>
      <x/>
      <x/>
      <x/>
      <x v="1"/>
    </i>
    <i r="3">
      <x v="1"/>
      <x v="1"/>
      <x/>
      <x v="1"/>
    </i>
    <i r="3">
      <x v="4"/>
      <x v="3"/>
      <x/>
      <x v="4"/>
    </i>
    <i r="1">
      <x v="271"/>
      <x v="271"/>
      <x/>
      <x/>
      <x/>
      <x/>
    </i>
    <i r="3">
      <x v="32"/>
      <x v="21"/>
      <x/>
      <x/>
    </i>
    <i r="1">
      <x v="272"/>
      <x v="272"/>
      <x/>
      <x/>
      <x/>
      <x v="1"/>
    </i>
    <i r="3">
      <x v="1"/>
      <x v="1"/>
      <x/>
      <x v="1"/>
    </i>
    <i r="1">
      <x v="273"/>
      <x v="273"/>
      <x/>
      <x/>
      <x/>
      <x/>
    </i>
    <i r="3">
      <x v="1"/>
      <x v="1"/>
      <x/>
      <x/>
    </i>
    <i r="3">
      <x v="14"/>
      <x v="12"/>
      <x/>
      <x v="1"/>
    </i>
    <i r="1">
      <x v="274"/>
      <x v="274"/>
      <x/>
      <x/>
      <x v="1"/>
      <x v="1"/>
    </i>
    <i r="1">
      <x v="275"/>
      <x v="275"/>
      <x/>
      <x/>
      <x/>
      <x/>
    </i>
    <i r="1">
      <x v="276"/>
      <x v="276"/>
      <x/>
      <x/>
      <x v="1"/>
      <x/>
    </i>
    <i r="1">
      <x v="277"/>
      <x v="277"/>
      <x/>
      <x/>
      <x v="1"/>
      <x/>
    </i>
    <i r="1">
      <x v="278"/>
      <x v="278"/>
      <x v="1"/>
      <x v="1"/>
      <x/>
      <x v="1"/>
    </i>
    <i r="1">
      <x v="279"/>
      <x v="279"/>
      <x/>
      <x/>
      <x/>
      <x v="1"/>
    </i>
    <i r="1">
      <x v="280"/>
      <x v="280"/>
      <x/>
      <x/>
      <x/>
      <x v="1"/>
    </i>
    <i r="1">
      <x v="281"/>
      <x v="281"/>
      <x/>
      <x/>
      <x v="1"/>
      <x v="1"/>
    </i>
    <i r="1">
      <x v="282"/>
      <x v="282"/>
      <x/>
      <x/>
      <x/>
      <x/>
    </i>
    <i r="3">
      <x v="1"/>
      <x v="1"/>
      <x/>
      <x v="1"/>
    </i>
    <i r="1">
      <x v="283"/>
      <x v="283"/>
      <x/>
      <x/>
      <x v="2"/>
      <x v="1"/>
    </i>
    <i r="3">
      <x v="1"/>
      <x v="1"/>
      <x v="2"/>
      <x v="1"/>
    </i>
    <i r="1">
      <x v="284"/>
      <x v="284"/>
      <x/>
      <x/>
      <x v="1"/>
      <x v="3"/>
    </i>
    <i>
      <x v="23"/>
      <x v="285"/>
      <x v="285"/>
      <x/>
      <x/>
      <x/>
      <x v="2"/>
    </i>
    <i r="3">
      <x v="1"/>
      <x v="1"/>
      <x/>
      <x v="2"/>
    </i>
    <i r="1">
      <x v="286"/>
      <x v="286"/>
      <x/>
      <x/>
      <x v="1"/>
      <x v="2"/>
    </i>
    <i r="3">
      <x v="1"/>
      <x v="1"/>
      <x v="1"/>
      <x v="2"/>
    </i>
    <i r="1">
      <x v="287"/>
      <x v="287"/>
      <x v="2"/>
      <x v="2"/>
      <x/>
      <x v="1"/>
    </i>
    <i r="1">
      <x v="288"/>
      <x v="288"/>
      <x/>
      <x/>
      <x/>
      <x/>
    </i>
    <i r="1">
      <x v="289"/>
      <x v="289"/>
      <x v="25"/>
      <x v="18"/>
      <x/>
      <x/>
    </i>
    <i r="3">
      <x v="1"/>
      <x v="1"/>
      <x/>
      <x/>
    </i>
    <i r="1">
      <x v="290"/>
      <x v="290"/>
      <x/>
      <x/>
      <x/>
      <x/>
    </i>
    <i r="1">
      <x v="291"/>
      <x v="291"/>
      <x/>
      <x/>
      <x/>
      <x v="1"/>
    </i>
    <i r="1">
      <x v="292"/>
      <x v="292"/>
      <x/>
      <x/>
      <x v="1"/>
      <x/>
    </i>
    <i r="3">
      <x v="32"/>
      <x v="21"/>
      <x v="1"/>
      <x v="1"/>
    </i>
    <i r="3">
      <x v="8"/>
      <x v="3"/>
      <x v="1"/>
      <x v="2"/>
    </i>
    <i r="1">
      <x v="293"/>
      <x v="293"/>
      <x/>
      <x/>
      <x/>
      <x v="1"/>
    </i>
    <i r="3">
      <x v="1"/>
      <x v="1"/>
      <x/>
      <x v="1"/>
    </i>
    <i>
      <x v="24"/>
      <x v="294"/>
      <x v="294"/>
      <x/>
      <x/>
      <x v="1"/>
      <x v="1"/>
    </i>
    <i r="3">
      <x v="1"/>
      <x v="1"/>
      <x v="1"/>
      <x v="1"/>
    </i>
    <i r="1">
      <x v="295"/>
      <x v="295"/>
      <x v="4"/>
      <x v="3"/>
      <x/>
      <x v="2"/>
    </i>
    <i r="1">
      <x v="296"/>
      <x v="296"/>
      <x/>
      <x/>
      <x/>
      <x v="1"/>
    </i>
    <i r="1">
      <x v="297"/>
      <x v="297"/>
      <x/>
      <x/>
      <x/>
      <x v="1"/>
    </i>
    <i r="3">
      <x v="1"/>
      <x v="1"/>
      <x/>
      <x v="1"/>
    </i>
    <i r="1">
      <x v="298"/>
      <x v="298"/>
      <x v="33"/>
      <x v="15"/>
      <x/>
      <x v="1"/>
    </i>
    <i r="1">
      <x v="299"/>
      <x v="299"/>
      <x/>
      <x/>
      <x/>
      <x v="1"/>
    </i>
    <i r="1">
      <x v="300"/>
      <x v="300"/>
      <x/>
      <x/>
      <x/>
      <x/>
    </i>
    <i r="1">
      <x v="301"/>
      <x v="301"/>
      <x/>
      <x/>
      <x/>
      <x/>
    </i>
    <i r="3">
      <x v="1"/>
      <x v="1"/>
      <x/>
      <x v="1"/>
    </i>
    <i r="1">
      <x v="302"/>
      <x v="302"/>
      <x/>
      <x/>
      <x/>
      <x/>
    </i>
    <i r="1">
      <x v="303"/>
      <x v="303"/>
      <x v="34"/>
      <x v="20"/>
      <x/>
      <x v="1"/>
    </i>
    <i>
      <x v="25"/>
      <x v="304"/>
      <x v="304"/>
      <x/>
      <x/>
      <x/>
      <x v="1"/>
    </i>
    <i r="1">
      <x v="305"/>
      <x v="305"/>
      <x/>
      <x/>
      <x/>
      <x v="1"/>
    </i>
    <i r="3">
      <x v="35"/>
      <x v="1"/>
      <x/>
      <x v="1"/>
    </i>
    <i r="1">
      <x v="306"/>
      <x v="306"/>
      <x/>
      <x/>
      <x/>
      <x v="1"/>
    </i>
    <i r="3">
      <x v="36"/>
      <x v="1"/>
      <x/>
      <x v="1"/>
    </i>
    <i r="1">
      <x v="307"/>
      <x v="307"/>
      <x v="4"/>
      <x v="3"/>
      <x/>
      <x/>
    </i>
    <i r="1">
      <x v="308"/>
      <x v="308"/>
      <x v="37"/>
      <x v="22"/>
      <x/>
      <x v="1"/>
    </i>
    <i r="1">
      <x v="309"/>
      <x v="309"/>
      <x/>
      <x/>
      <x/>
      <x v="1"/>
    </i>
    <i r="1">
      <x v="310"/>
      <x v="310"/>
      <x v="37"/>
      <x v="22"/>
      <x/>
      <x v="1"/>
    </i>
    <i r="1">
      <x v="311"/>
      <x v="311"/>
      <x/>
      <x/>
      <x v="1"/>
      <x/>
    </i>
    <i r="3">
      <x v="1"/>
      <x v="1"/>
      <x v="1"/>
      <x v="1"/>
    </i>
    <i r="1">
      <x v="312"/>
      <x v="312"/>
      <x v="38"/>
      <x v="23"/>
      <x v="1"/>
      <x v="1"/>
    </i>
    <i r="1">
      <x v="313"/>
      <x v="313"/>
      <x v="32"/>
      <x v="21"/>
      <x/>
      <x v="1"/>
    </i>
    <i r="3">
      <x v="36"/>
      <x v="1"/>
      <x/>
      <x v="1"/>
    </i>
    <i r="3">
      <x v="38"/>
      <x v="23"/>
      <x/>
      <x/>
    </i>
    <i r="1">
      <x v="314"/>
      <x v="314"/>
      <x/>
      <x/>
      <x/>
      <x v="1"/>
    </i>
    <i r="3">
      <x v="1"/>
      <x v="1"/>
      <x/>
      <x v="1"/>
    </i>
    <i r="1">
      <x v="315"/>
      <x v="315"/>
      <x v="39"/>
      <x v="23"/>
      <x v="2"/>
      <x v="2"/>
    </i>
    <i r="1">
      <x v="316"/>
      <x v="316"/>
      <x/>
      <x/>
      <x/>
      <x/>
    </i>
    <i r="1">
      <x v="317"/>
      <x v="317"/>
      <x v="25"/>
      <x v="18"/>
      <x v="1"/>
      <x v="1"/>
    </i>
    <i r="3">
      <x v="2"/>
      <x v="2"/>
      <x v="1"/>
      <x v="1"/>
    </i>
    <i r="3">
      <x v="1"/>
      <x v="1"/>
      <x v="1"/>
      <x v="1"/>
    </i>
    <i r="3">
      <x v="8"/>
      <x v="3"/>
      <x v="1"/>
      <x v="1"/>
    </i>
    <i r="3">
      <x v="10"/>
      <x v="8"/>
      <x v="1"/>
      <x v="1"/>
    </i>
    <i r="1">
      <x v="318"/>
      <x v="318"/>
      <x/>
      <x/>
      <x v="1"/>
      <x/>
    </i>
    <i r="1">
      <x v="319"/>
      <x v="319"/>
      <x/>
      <x/>
      <x/>
      <x/>
    </i>
    <i r="1">
      <x v="320"/>
      <x v="320"/>
      <x/>
      <x/>
      <x/>
      <x v="1"/>
    </i>
    <i r="3">
      <x v="1"/>
      <x v="1"/>
      <x/>
      <x v="1"/>
    </i>
    <i r="1">
      <x v="321"/>
      <x v="321"/>
      <x v="4"/>
      <x v="3"/>
      <x/>
      <x v="2"/>
    </i>
    <i>
      <x v="26"/>
      <x v="322"/>
      <x v="322"/>
      <x/>
      <x/>
      <x/>
      <x/>
    </i>
    <i r="3">
      <x v="29"/>
      <x v="3"/>
      <x/>
      <x/>
    </i>
    <i r="1">
      <x v="323"/>
      <x v="323"/>
      <x/>
      <x/>
      <x/>
      <x/>
    </i>
    <i r="3">
      <x v="1"/>
      <x v="1"/>
      <x/>
      <x v="1"/>
    </i>
    <i r="1">
      <x v="324"/>
      <x v="324"/>
      <x/>
      <x/>
      <x/>
      <x v="1"/>
    </i>
    <i r="3">
      <x v="7"/>
      <x v="6"/>
      <x/>
      <x v="1"/>
    </i>
    <i r="1">
      <x v="325"/>
      <x v="325"/>
      <x/>
      <x/>
      <x/>
      <x v="1"/>
    </i>
    <i r="1">
      <x v="326"/>
      <x v="326"/>
      <x/>
      <x/>
      <x v="2"/>
      <x v="1"/>
    </i>
    <i r="3">
      <x v="1"/>
      <x v="1"/>
      <x v="2"/>
      <x v="1"/>
    </i>
    <i r="1">
      <x v="327"/>
      <x v="327"/>
      <x/>
      <x/>
      <x v="1"/>
      <x v="1"/>
    </i>
    <i r="3">
      <x v="35"/>
      <x v="1"/>
      <x v="1"/>
      <x v="1"/>
    </i>
    <i r="1">
      <x v="328"/>
      <x v="328"/>
      <x/>
      <x/>
      <x v="1"/>
      <x v="2"/>
    </i>
    <i r="3">
      <x v="1"/>
      <x v="1"/>
      <x v="1"/>
      <x v="2"/>
    </i>
    <i r="1">
      <x v="329"/>
      <x v="329"/>
      <x v="2"/>
      <x v="2"/>
      <x/>
      <x v="1"/>
    </i>
    <i>
      <x v="27"/>
      <x v="330"/>
      <x v="330"/>
      <x/>
      <x/>
      <x v="1"/>
      <x/>
    </i>
    <i r="1">
      <x v="331"/>
      <x v="331"/>
      <x/>
      <x/>
      <x v="1"/>
      <x v="1"/>
    </i>
    <i r="1">
      <x v="332"/>
      <x v="332"/>
      <x/>
      <x/>
      <x/>
      <x/>
    </i>
    <i r="1">
      <x v="333"/>
      <x v="333"/>
      <x/>
      <x/>
      <x/>
      <x/>
    </i>
    <i r="3">
      <x v="1"/>
      <x v="1"/>
      <x/>
      <x/>
    </i>
    <i r="1">
      <x v="334"/>
      <x v="334"/>
      <x v="1"/>
      <x v="1"/>
      <x/>
      <x v="1"/>
    </i>
    <i r="3">
      <x v="23"/>
      <x v="10"/>
      <x/>
      <x v="1"/>
    </i>
    <i r="1">
      <x v="335"/>
      <x v="335"/>
      <x v="1"/>
      <x v="1"/>
      <x/>
      <x v="1"/>
    </i>
    <i r="3">
      <x v="23"/>
      <x v="10"/>
      <x/>
      <x v="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30" name="[transacciones].[nombre_transaccion].&amp;[VENTA]" cap="VENTA"/>
  </pageFields>
  <dataFields count="5">
    <dataField name="Recuento de id_item" fld="1" subtotal="count" baseField="0" baseItem="0"/>
    <dataField name="Suma de caja" fld="8" baseField="4" baseItem="2"/>
    <dataField name="Suma de bancos" fld="9" baseField="0" baseItem="0"/>
    <dataField name="Suma de valor" fld="11" baseField="0" baseItem="0"/>
    <dataField name="Suma de costo_venta" fld="12" baseField="0" baseItem="0"/>
  </dataFields>
  <formats count="1">
    <format dxfId="42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7">
    <rowHierarchyUsage hierarchyUsage="34"/>
    <rowHierarchyUsage hierarchyUsage="35"/>
    <rowHierarchyUsage hierarchyUsage="32"/>
    <rowHierarchyUsage hierarchyUsage="26"/>
    <rowHierarchyUsage hierarchyUsage="6"/>
    <rowHierarchyUsage hierarchyUsage="7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TablaDinámica8" cacheId="83" applyNumberFormats="0" applyBorderFormats="0" applyFontFormats="0" applyPatternFormats="0" applyAlignmentFormats="0" applyWidthHeightFormats="1" dataCaption="Valores" tag="9ff4f9f1-0d15-4090-9eed-d9a55ef436ab" updatedVersion="8" minRefreshableVersion="3" subtotalHiddenItems="1" itemPrintTitles="1" createdVersion="8" indent="0" compact="0" compactData="0" multipleFieldFilters="0">
  <location ref="J10" firstHeaderRow="0" firstDataRow="0" firstDataCol="0"/>
  <pivotFields count="4">
    <pivotField name="nombre_transaccion" axis="axisCol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efaultSubtotal="0" defaultAttributeDrillState="1">
      <items count="3">
        <item s="1" x="1"/>
        <item s="1" x="0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2">
    <field x="0"/>
    <field x="1"/>
  </colFields>
  <colItems count="11">
    <i>
      <x/>
      <x/>
    </i>
    <i r="1">
      <x v="1"/>
    </i>
    <i r="1">
      <x v="2"/>
    </i>
    <i>
      <x v="1"/>
      <x/>
    </i>
    <i r="1">
      <x v="2"/>
    </i>
    <i>
      <x v="2"/>
      <x/>
    </i>
    <i r="1">
      <x v="1"/>
    </i>
    <i>
      <x v="3"/>
      <x/>
    </i>
    <i r="1">
      <x v="1"/>
    </i>
    <i r="1">
      <x v="2"/>
    </i>
    <i t="grand">
      <x/>
    </i>
  </colItems>
  <dataFields count="1">
    <dataField name="Suma de egreso" fld="3" baseField="0" baseItem="0"/>
  </dataFields>
  <formats count="1">
    <format dxfId="39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2">
    <colHierarchyUsage hierarchyUsage="30"/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TablaDinámica7" cacheId="77" applyNumberFormats="0" applyBorderFormats="0" applyFontFormats="0" applyPatternFormats="0" applyAlignmentFormats="0" applyWidthHeightFormats="1" dataCaption="Valores" tag="a8c96ef0-6c5a-4bd6-abfc-189e29f84fd9" updatedVersion="8" minRefreshableVersion="3" useAutoFormatting="1" subtotalHiddenItems="1" itemPrintTitles="1" createdVersion="8" indent="0" compact="0" compactData="0" multipleFieldFilters="0">
  <location ref="J41:U72" firstHeaderRow="1" firstDataRow="3" firstDataCol="1"/>
  <pivotFields count="4">
    <pivotField name="nombre_transaccion" axis="axisCol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efaultSubtotal="0" defaultAttributeDrillState="1">
      <items count="3">
        <item s="1" x="1"/>
        <item s="1" x="0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2">
    <field x="0"/>
    <field x="1"/>
  </colFields>
  <colItems count="11">
    <i>
      <x/>
      <x/>
    </i>
    <i r="1">
      <x v="1"/>
    </i>
    <i r="1">
      <x v="2"/>
    </i>
    <i>
      <x v="1"/>
      <x/>
    </i>
    <i r="1">
      <x v="2"/>
    </i>
    <i>
      <x v="2"/>
      <x/>
    </i>
    <i r="1">
      <x v="1"/>
    </i>
    <i>
      <x v="3"/>
      <x/>
    </i>
    <i r="1">
      <x v="1"/>
    </i>
    <i r="1">
      <x v="2"/>
    </i>
    <i t="grand">
      <x/>
    </i>
  </colItems>
  <dataFields count="1">
    <dataField name="Suma de egreso" fld="3" baseField="0" baseItem="0"/>
  </dataFields>
  <formats count="1">
    <format dxfId="40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2">
    <colHierarchyUsage hierarchyUsage="30"/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TablaDinámica6" cacheId="80" applyNumberFormats="0" applyBorderFormats="0" applyFontFormats="0" applyPatternFormats="0" applyAlignmentFormats="0" applyWidthHeightFormats="1" dataCaption="Valores" tag="72b09519-36c0-4ccd-adca-f7527dba491f" updatedVersion="8" minRefreshableVersion="3" useAutoFormatting="1" subtotalHiddenItems="1" itemPrintTitles="1" createdVersion="8" indent="0" compact="0" compactData="0" multipleFieldFilters="0">
  <location ref="A10:H41" firstHeaderRow="1" firstDataRow="3" firstDataCol="1"/>
  <pivotFields count="4">
    <pivotField name="nombre_transaccion" axis="axisCol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efaultSubtotal="0" defaultAttributeDrillState="1">
      <items count="3">
        <item s="1" x="1"/>
        <item s="1" x="0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2">
    <field x="0"/>
    <field x="1"/>
  </colFields>
  <colItems count="7">
    <i>
      <x/>
      <x/>
    </i>
    <i r="1">
      <x v="1"/>
    </i>
    <i r="1">
      <x v="2"/>
    </i>
    <i>
      <x v="1"/>
      <x/>
    </i>
    <i r="1">
      <x v="1"/>
    </i>
    <i r="1">
      <x v="2"/>
    </i>
    <i t="grand">
      <x/>
    </i>
  </colItems>
  <dataFields count="1">
    <dataField name="Suma de entrada" fld="3" baseField="0" baseItem="0"/>
  </dataFields>
  <formats count="1">
    <format dxfId="41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2">
    <colHierarchyUsage hierarchyUsage="30"/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TablaDinámica1" cacheId="86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itemPrintTitles="1" createdVersion="8" indent="0" compact="0" compactData="0" multipleFieldFilters="0">
  <location ref="K8:O38" firstHeaderRow="1" firstDataRow="2" firstDataCol="1" rowPageCount="1" colPageCount="1"/>
  <pivotFields count="3">
    <pivotField name="nombre_transaccion" axis="axisPage"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sortType="ascending" defaultSubtotal="0" defaultAttributeDrillState="1">
      <items count="3">
        <item s="1" x="0"/>
        <item s="1" x="1"/>
        <item s="1" x="2"/>
      </items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30" name="[transacciones].[nombre_transaccion].&amp;[VENTA]" cap="VENTA"/>
  </pageFields>
  <formats count="1">
    <format dxfId="37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  <x15:activeTabTopLevelEntity name="[mps]"/>
        <x15:activeTabTopLevelEntity name="[producto-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TablaDinámica3" cacheId="101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colGrandTotals="0" itemPrintTitles="1" createdVersion="8" indent="0" compact="0" compactData="0" multipleFieldFilters="0">
  <location ref="A8:H525" firstHeaderRow="1" firstDataRow="1" firstDataCol="7" rowPageCount="1" colPageCount="1"/>
  <pivotFields count="9">
    <pivotField name="nombre_transaccion" axis="axisPage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compact="0" allDrilled="1" outline="0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</items>
    </pivotField>
  </pivotFields>
  <rowFields count="7">
    <field x="7"/>
    <field x="3"/>
    <field x="8"/>
    <field x="4"/>
    <field x="6"/>
    <field x="1"/>
    <field x="5"/>
  </rowFields>
  <rowItems count="517">
    <i>
      <x/>
      <x/>
      <x/>
      <x/>
      <x/>
      <x/>
      <x/>
    </i>
    <i r="2">
      <x v="1"/>
      <x/>
      <x/>
      <x v="1"/>
      <x v="1"/>
    </i>
    <i r="2">
      <x v="2"/>
      <x/>
      <x/>
      <x/>
      <x/>
    </i>
    <i r="3">
      <x v="1"/>
      <x v="1"/>
      <x/>
      <x/>
    </i>
    <i r="2">
      <x v="3"/>
      <x/>
      <x/>
      <x v="1"/>
      <x v="2"/>
    </i>
    <i r="2">
      <x v="4"/>
      <x/>
      <x/>
      <x/>
      <x/>
    </i>
    <i r="3">
      <x v="2"/>
      <x v="2"/>
      <x/>
      <x/>
    </i>
    <i r="2">
      <x v="5"/>
      <x/>
      <x/>
      <x/>
      <x/>
    </i>
    <i r="3">
      <x v="3"/>
      <x v="1"/>
      <x/>
      <x v="1"/>
    </i>
    <i r="2">
      <x v="6"/>
      <x/>
      <x/>
      <x/>
      <x v="1"/>
    </i>
    <i r="2">
      <x v="7"/>
      <x/>
      <x/>
      <x/>
      <x/>
    </i>
    <i r="3">
      <x v="1"/>
      <x v="1"/>
      <x/>
      <x/>
    </i>
    <i r="2">
      <x v="8"/>
      <x/>
      <x/>
      <x/>
      <x v="2"/>
    </i>
    <i r="2">
      <x v="9"/>
      <x/>
      <x/>
      <x/>
      <x v="1"/>
    </i>
    <i r="2">
      <x v="10"/>
      <x/>
      <x/>
      <x/>
      <x v="1"/>
    </i>
    <i r="2">
      <x v="11"/>
      <x/>
      <x/>
      <x/>
      <x v="1"/>
    </i>
    <i r="3">
      <x v="3"/>
      <x v="1"/>
      <x/>
      <x v="1"/>
    </i>
    <i r="2">
      <x v="12"/>
      <x/>
      <x/>
      <x/>
      <x v="2"/>
    </i>
    <i r="2">
      <x v="13"/>
      <x/>
      <x/>
      <x/>
      <x v="1"/>
    </i>
    <i>
      <x v="1"/>
      <x v="1"/>
      <x v="14"/>
      <x/>
      <x/>
      <x/>
      <x v="3"/>
    </i>
    <i r="2">
      <x v="15"/>
      <x/>
      <x/>
      <x/>
      <x v="2"/>
    </i>
    <i r="2">
      <x v="16"/>
      <x/>
      <x/>
      <x/>
      <x v="1"/>
    </i>
    <i r="2">
      <x v="17"/>
      <x/>
      <x/>
      <x/>
      <x v="1"/>
    </i>
    <i r="2">
      <x v="18"/>
      <x/>
      <x/>
      <x/>
      <x/>
    </i>
    <i r="2">
      <x v="19"/>
      <x/>
      <x/>
      <x/>
      <x v="1"/>
    </i>
    <i r="2">
      <x v="20"/>
      <x/>
      <x/>
      <x/>
      <x v="1"/>
    </i>
    <i r="3">
      <x v="4"/>
      <x v="3"/>
      <x/>
      <x/>
    </i>
    <i r="2">
      <x v="21"/>
      <x/>
      <x/>
      <x/>
      <x v="1"/>
    </i>
    <i r="2">
      <x v="22"/>
      <x/>
      <x/>
      <x v="1"/>
      <x v="1"/>
    </i>
    <i r="3">
      <x v="1"/>
      <x v="1"/>
      <x v="1"/>
      <x v="1"/>
    </i>
    <i r="2">
      <x v="23"/>
      <x/>
      <x/>
      <x/>
      <x v="1"/>
    </i>
    <i r="2">
      <x v="24"/>
      <x/>
      <x/>
      <x/>
      <x v="2"/>
    </i>
    <i r="3">
      <x v="2"/>
      <x v="2"/>
      <x/>
      <x v="1"/>
    </i>
    <i r="3">
      <x v="3"/>
      <x v="1"/>
      <x/>
      <x v="1"/>
    </i>
    <i r="2">
      <x v="25"/>
      <x/>
      <x/>
      <x/>
      <x v="4"/>
    </i>
    <i r="3">
      <x v="1"/>
      <x v="1"/>
      <x/>
      <x/>
    </i>
    <i r="2">
      <x v="26"/>
      <x/>
      <x/>
      <x/>
      <x v="1"/>
    </i>
    <i>
      <x v="2"/>
      <x v="2"/>
      <x v="27"/>
      <x/>
      <x/>
      <x/>
      <x v="1"/>
    </i>
    <i r="2">
      <x v="28"/>
      <x/>
      <x/>
      <x/>
      <x v="1"/>
    </i>
    <i r="2">
      <x v="29"/>
      <x/>
      <x/>
      <x/>
      <x v="1"/>
    </i>
    <i r="2">
      <x v="30"/>
      <x v="5"/>
      <x v="4"/>
      <x/>
      <x v="1"/>
    </i>
    <i r="2">
      <x v="31"/>
      <x v="5"/>
      <x v="4"/>
      <x/>
      <x v="1"/>
    </i>
    <i r="2">
      <x v="32"/>
      <x/>
      <x/>
      <x/>
      <x/>
    </i>
    <i r="2">
      <x v="33"/>
      <x/>
      <x/>
      <x/>
      <x v="1"/>
    </i>
    <i r="2">
      <x v="34"/>
      <x/>
      <x/>
      <x v="1"/>
      <x v="1"/>
    </i>
    <i r="2">
      <x v="35"/>
      <x/>
      <x/>
      <x/>
      <x v="1"/>
    </i>
    <i r="2">
      <x v="36"/>
      <x/>
      <x/>
      <x/>
      <x v="1"/>
    </i>
    <i r="2">
      <x v="37"/>
      <x/>
      <x/>
      <x/>
      <x v="1"/>
    </i>
    <i r="2">
      <x v="38"/>
      <x/>
      <x/>
      <x/>
      <x v="3"/>
    </i>
    <i r="2">
      <x v="39"/>
      <x v="1"/>
      <x v="1"/>
      <x/>
      <x/>
    </i>
    <i r="3">
      <x v="3"/>
      <x v="1"/>
      <x/>
      <x v="1"/>
    </i>
    <i r="2">
      <x v="40"/>
      <x/>
      <x/>
      <x/>
      <x v="2"/>
    </i>
    <i r="2">
      <x v="41"/>
      <x/>
      <x/>
      <x v="1"/>
      <x v="1"/>
    </i>
    <i r="2">
      <x v="42"/>
      <x/>
      <x/>
      <x/>
      <x v="1"/>
    </i>
    <i r="3">
      <x v="1"/>
      <x v="1"/>
      <x/>
      <x v="1"/>
    </i>
    <i r="2">
      <x v="43"/>
      <x v="4"/>
      <x v="3"/>
      <x v="1"/>
      <x v="3"/>
    </i>
    <i r="2">
      <x v="44"/>
      <x v="3"/>
      <x v="1"/>
      <x/>
      <x v="1"/>
    </i>
    <i r="3">
      <x v="5"/>
      <x v="4"/>
      <x/>
      <x v="1"/>
    </i>
    <i r="2">
      <x v="45"/>
      <x/>
      <x/>
      <x/>
      <x/>
    </i>
    <i r="2">
      <x v="46"/>
      <x/>
      <x/>
      <x/>
      <x/>
    </i>
    <i r="2">
      <x v="47"/>
      <x/>
      <x/>
      <x/>
      <x v="4"/>
    </i>
    <i r="2">
      <x v="48"/>
      <x/>
      <x/>
      <x v="1"/>
      <x v="1"/>
    </i>
    <i r="2">
      <x v="49"/>
      <x/>
      <x/>
      <x/>
      <x/>
    </i>
    <i r="2">
      <x v="50"/>
      <x/>
      <x/>
      <x v="2"/>
      <x/>
    </i>
    <i>
      <x v="3"/>
      <x v="3"/>
      <x v="51"/>
      <x v="4"/>
      <x v="3"/>
      <x/>
      <x/>
    </i>
    <i r="2">
      <x v="52"/>
      <x/>
      <x/>
      <x/>
      <x/>
    </i>
    <i r="2">
      <x v="53"/>
      <x v="6"/>
      <x v="5"/>
      <x v="1"/>
      <x v="1"/>
    </i>
    <i r="2">
      <x v="54"/>
      <x/>
      <x/>
      <x v="1"/>
      <x v="3"/>
    </i>
    <i r="3">
      <x v="3"/>
      <x v="1"/>
      <x v="1"/>
      <x v="2"/>
    </i>
    <i r="2">
      <x v="55"/>
      <x/>
      <x/>
      <x/>
      <x v="1"/>
    </i>
    <i r="2">
      <x v="56"/>
      <x/>
      <x/>
      <x v="1"/>
      <x v="1"/>
    </i>
    <i r="2">
      <x v="57"/>
      <x/>
      <x/>
      <x/>
      <x v="1"/>
    </i>
    <i r="2">
      <x v="58"/>
      <x/>
      <x/>
      <x v="1"/>
      <x v="1"/>
    </i>
    <i r="2">
      <x v="59"/>
      <x/>
      <x/>
      <x/>
      <x/>
    </i>
    <i r="2">
      <x v="60"/>
      <x/>
      <x/>
      <x v="1"/>
      <x/>
    </i>
    <i r="3">
      <x v="1"/>
      <x v="1"/>
      <x v="1"/>
      <x v="1"/>
    </i>
    <i r="2">
      <x v="61"/>
      <x/>
      <x/>
      <x/>
      <x v="1"/>
    </i>
    <i r="2">
      <x v="62"/>
      <x/>
      <x/>
      <x/>
      <x v="1"/>
    </i>
    <i r="2">
      <x v="63"/>
      <x/>
      <x/>
      <x/>
      <x v="1"/>
    </i>
    <i r="3">
      <x v="3"/>
      <x v="1"/>
      <x/>
      <x v="1"/>
    </i>
    <i r="2">
      <x v="64"/>
      <x/>
      <x/>
      <x v="1"/>
      <x v="1"/>
    </i>
    <i r="2">
      <x v="65"/>
      <x/>
      <x/>
      <x v="1"/>
      <x v="1"/>
    </i>
    <i>
      <x v="4"/>
      <x v="4"/>
      <x v="66"/>
      <x/>
      <x/>
      <x v="1"/>
      <x v="1"/>
    </i>
    <i r="3">
      <x v="3"/>
      <x v="1"/>
      <x v="1"/>
      <x v="1"/>
    </i>
    <i r="2">
      <x v="67"/>
      <x/>
      <x/>
      <x/>
      <x v="1"/>
    </i>
    <i r="2">
      <x v="68"/>
      <x/>
      <x/>
      <x/>
      <x v="1"/>
    </i>
    <i r="3">
      <x v="5"/>
      <x v="4"/>
      <x/>
      <x v="1"/>
    </i>
    <i r="3">
      <x v="7"/>
      <x v="6"/>
      <x/>
      <x v="1"/>
    </i>
    <i r="2">
      <x v="69"/>
      <x/>
      <x/>
      <x/>
      <x v="2"/>
    </i>
    <i r="3">
      <x v="1"/>
      <x v="1"/>
      <x/>
      <x/>
    </i>
    <i r="3">
      <x v="5"/>
      <x v="4"/>
      <x/>
      <x v="1"/>
    </i>
    <i r="2">
      <x v="70"/>
      <x/>
      <x/>
      <x/>
      <x/>
    </i>
    <i r="3">
      <x v="1"/>
      <x v="1"/>
      <x/>
      <x v="1"/>
    </i>
    <i r="2">
      <x v="71"/>
      <x/>
      <x/>
      <x v="1"/>
      <x v="2"/>
    </i>
    <i r="2">
      <x v="72"/>
      <x/>
      <x/>
      <x v="2"/>
      <x v="1"/>
    </i>
    <i r="3">
      <x v="2"/>
      <x v="2"/>
      <x v="2"/>
      <x v="1"/>
    </i>
    <i r="2">
      <x v="73"/>
      <x/>
      <x/>
      <x v="1"/>
      <x/>
    </i>
    <i r="2">
      <x v="74"/>
      <x/>
      <x/>
      <x/>
      <x v="4"/>
    </i>
    <i r="3">
      <x v="1"/>
      <x v="1"/>
      <x/>
      <x v="2"/>
    </i>
    <i r="2">
      <x v="75"/>
      <x/>
      <x/>
      <x/>
      <x v="1"/>
    </i>
    <i>
      <x v="5"/>
      <x v="5"/>
      <x v="76"/>
      <x v="4"/>
      <x v="3"/>
      <x/>
      <x v="5"/>
    </i>
    <i r="2">
      <x v="77"/>
      <x/>
      <x/>
      <x v="1"/>
      <x/>
    </i>
    <i r="2">
      <x v="78"/>
      <x/>
      <x/>
      <x v="1"/>
      <x v="1"/>
    </i>
    <i r="3">
      <x v="2"/>
      <x v="2"/>
      <x v="1"/>
      <x v="1"/>
    </i>
    <i r="3">
      <x v="7"/>
      <x v="6"/>
      <x v="1"/>
      <x v="1"/>
    </i>
    <i r="2">
      <x v="79"/>
      <x/>
      <x/>
      <x/>
      <x/>
    </i>
    <i r="3">
      <x v="1"/>
      <x v="1"/>
      <x/>
      <x v="1"/>
    </i>
    <i r="2">
      <x v="80"/>
      <x/>
      <x/>
      <x/>
      <x/>
    </i>
    <i r="3">
      <x v="1"/>
      <x v="1"/>
      <x/>
      <x v="1"/>
    </i>
    <i r="2">
      <x v="81"/>
      <x/>
      <x/>
      <x/>
      <x v="1"/>
    </i>
    <i r="3">
      <x v="1"/>
      <x v="1"/>
      <x/>
      <x v="1"/>
    </i>
    <i r="2">
      <x v="82"/>
      <x/>
      <x/>
      <x/>
      <x v="4"/>
    </i>
    <i r="3">
      <x v="1"/>
      <x v="1"/>
      <x/>
      <x/>
    </i>
    <i r="2">
      <x v="83"/>
      <x/>
      <x/>
      <x/>
      <x/>
    </i>
    <i r="2">
      <x v="84"/>
      <x/>
      <x/>
      <x/>
      <x v="2"/>
    </i>
    <i r="3">
      <x v="8"/>
      <x v="3"/>
      <x/>
      <x v="1"/>
    </i>
    <i r="2">
      <x v="85"/>
      <x v="5"/>
      <x v="4"/>
      <x/>
      <x v="1"/>
    </i>
    <i r="2">
      <x v="86"/>
      <x v="5"/>
      <x v="4"/>
      <x/>
      <x v="1"/>
    </i>
    <i r="2">
      <x v="87"/>
      <x v="9"/>
      <x v="7"/>
      <x/>
      <x v="1"/>
    </i>
    <i r="2">
      <x v="88"/>
      <x v="10"/>
      <x v="8"/>
      <x/>
      <x/>
    </i>
    <i r="2">
      <x v="89"/>
      <x v="11"/>
      <x v="9"/>
      <x/>
      <x v="1"/>
    </i>
    <i r="2">
      <x v="90"/>
      <x v="4"/>
      <x v="3"/>
      <x v="1"/>
      <x v="4"/>
    </i>
    <i>
      <x v="6"/>
      <x v="6"/>
      <x v="91"/>
      <x/>
      <x/>
      <x/>
      <x v="1"/>
    </i>
    <i r="3">
      <x v="1"/>
      <x v="1"/>
      <x/>
      <x v="1"/>
    </i>
    <i r="2">
      <x v="92"/>
      <x/>
      <x/>
      <x/>
      <x v="1"/>
    </i>
    <i r="2">
      <x v="93"/>
      <x/>
      <x/>
      <x/>
      <x v="1"/>
    </i>
    <i r="2">
      <x v="94"/>
      <x/>
      <x/>
      <x/>
      <x v="2"/>
    </i>
    <i r="3">
      <x v="1"/>
      <x v="1"/>
      <x/>
      <x v="1"/>
    </i>
    <i r="3">
      <x v="3"/>
      <x v="1"/>
      <x/>
      <x/>
    </i>
    <i>
      <x v="7"/>
      <x v="7"/>
      <x v="95"/>
      <x v="1"/>
      <x v="1"/>
      <x/>
      <x/>
    </i>
    <i r="2">
      <x v="96"/>
      <x/>
      <x/>
      <x/>
      <x v="1"/>
    </i>
    <i r="2">
      <x v="97"/>
      <x/>
      <x/>
      <x/>
      <x v="1"/>
    </i>
    <i r="2">
      <x v="98"/>
      <x/>
      <x/>
      <x/>
      <x v="1"/>
    </i>
    <i r="3">
      <x v="8"/>
      <x v="3"/>
      <x/>
      <x v="1"/>
    </i>
    <i r="2">
      <x v="99"/>
      <x/>
      <x/>
      <x/>
      <x v="1"/>
    </i>
    <i r="2">
      <x v="100"/>
      <x v="12"/>
      <x v="10"/>
      <x v="1"/>
      <x v="1"/>
    </i>
    <i r="3">
      <x v="1"/>
      <x v="1"/>
      <x v="1"/>
      <x v="1"/>
    </i>
    <i r="2">
      <x v="101"/>
      <x/>
      <x/>
      <x/>
      <x v="1"/>
    </i>
    <i r="2">
      <x v="102"/>
      <x/>
      <x/>
      <x/>
      <x v="1"/>
    </i>
    <i r="3">
      <x v="4"/>
      <x v="3"/>
      <x/>
      <x/>
    </i>
    <i r="2">
      <x v="103"/>
      <x/>
      <x/>
      <x/>
      <x v="1"/>
    </i>
    <i r="3">
      <x v="1"/>
      <x v="1"/>
      <x/>
      <x v="1"/>
    </i>
    <i r="2">
      <x v="104"/>
      <x v="8"/>
      <x v="3"/>
      <x/>
      <x v="1"/>
    </i>
    <i r="2">
      <x v="105"/>
      <x/>
      <x/>
      <x v="2"/>
      <x v="1"/>
    </i>
    <i r="3">
      <x v="1"/>
      <x v="1"/>
      <x v="2"/>
      <x v="1"/>
    </i>
    <i r="2">
      <x v="106"/>
      <x v="13"/>
      <x v="11"/>
      <x v="1"/>
      <x v="4"/>
    </i>
    <i r="2">
      <x v="107"/>
      <x/>
      <x/>
      <x/>
      <x/>
    </i>
    <i r="3">
      <x v="1"/>
      <x v="1"/>
      <x/>
      <x/>
    </i>
    <i r="2">
      <x v="108"/>
      <x/>
      <x/>
      <x v="1"/>
      <x v="2"/>
    </i>
    <i r="3">
      <x v="1"/>
      <x v="1"/>
      <x v="1"/>
      <x v="1"/>
    </i>
    <i>
      <x v="8"/>
      <x v="8"/>
      <x v="109"/>
      <x/>
      <x/>
      <x/>
      <x v="1"/>
    </i>
    <i r="3">
      <x v="1"/>
      <x v="1"/>
      <x/>
      <x v="1"/>
    </i>
    <i r="3">
      <x v="14"/>
      <x v="12"/>
      <x/>
      <x v="1"/>
    </i>
    <i r="2">
      <x v="110"/>
      <x/>
      <x/>
      <x/>
      <x v="1"/>
    </i>
    <i r="2">
      <x v="111"/>
      <x/>
      <x/>
      <x/>
      <x v="1"/>
    </i>
    <i r="2">
      <x v="112"/>
      <x/>
      <x/>
      <x/>
      <x v="1"/>
    </i>
    <i r="3">
      <x v="1"/>
      <x v="1"/>
      <x/>
      <x v="1"/>
    </i>
    <i r="2">
      <x v="113"/>
      <x v="2"/>
      <x v="2"/>
      <x/>
      <x/>
    </i>
    <i r="2">
      <x v="114"/>
      <x v="14"/>
      <x v="12"/>
      <x/>
      <x v="1"/>
    </i>
    <i r="3">
      <x v="15"/>
      <x v="13"/>
      <x/>
      <x v="1"/>
    </i>
    <i r="2">
      <x v="115"/>
      <x/>
      <x/>
      <x v="1"/>
      <x v="2"/>
    </i>
    <i r="3">
      <x v="6"/>
      <x v="5"/>
      <x v="1"/>
      <x v="1"/>
    </i>
    <i r="3">
      <x v="1"/>
      <x v="1"/>
      <x v="1"/>
      <x/>
    </i>
    <i r="3">
      <x v="3"/>
      <x v="1"/>
      <x v="1"/>
      <x v="2"/>
    </i>
    <i r="2">
      <x v="116"/>
      <x v="4"/>
      <x v="3"/>
      <x/>
      <x v="4"/>
    </i>
    <i r="2">
      <x v="117"/>
      <x/>
      <x/>
      <x/>
      <x v="4"/>
    </i>
    <i r="2">
      <x v="118"/>
      <x/>
      <x/>
      <x v="1"/>
      <x/>
    </i>
    <i r="3">
      <x v="1"/>
      <x v="1"/>
      <x v="1"/>
      <x v="1"/>
    </i>
    <i r="2">
      <x v="119"/>
      <x/>
      <x/>
      <x/>
      <x v="3"/>
    </i>
    <i r="3">
      <x v="1"/>
      <x v="1"/>
      <x/>
      <x/>
    </i>
    <i r="3">
      <x v="3"/>
      <x v="1"/>
      <x/>
      <x v="2"/>
    </i>
    <i r="3">
      <x v="16"/>
      <x v="14"/>
      <x/>
      <x v="1"/>
    </i>
    <i>
      <x v="9"/>
      <x v="9"/>
      <x v="120"/>
      <x v="12"/>
      <x v="10"/>
      <x v="1"/>
      <x v="1"/>
    </i>
    <i r="3">
      <x v="17"/>
      <x v="11"/>
      <x v="1"/>
      <x v="1"/>
    </i>
    <i r="2">
      <x v="121"/>
      <x/>
      <x/>
      <x/>
      <x/>
    </i>
    <i r="3">
      <x v="1"/>
      <x v="1"/>
      <x/>
      <x/>
    </i>
    <i r="2">
      <x v="122"/>
      <x/>
      <x/>
      <x/>
      <x v="4"/>
    </i>
    <i r="3">
      <x v="8"/>
      <x v="3"/>
      <x/>
      <x v="1"/>
    </i>
    <i r="2">
      <x v="123"/>
      <x v="8"/>
      <x v="3"/>
      <x v="1"/>
      <x v="1"/>
    </i>
    <i r="3">
      <x v="5"/>
      <x v="4"/>
      <x v="1"/>
      <x v="1"/>
    </i>
    <i r="2">
      <x v="124"/>
      <x v="5"/>
      <x v="4"/>
      <x/>
      <x v="1"/>
    </i>
    <i r="2">
      <x v="125"/>
      <x/>
      <x/>
      <x/>
      <x v="1"/>
    </i>
    <i r="2">
      <x v="126"/>
      <x/>
      <x/>
      <x/>
      <x v="1"/>
    </i>
    <i r="2">
      <x v="127"/>
      <x/>
      <x/>
      <x/>
      <x v="1"/>
    </i>
    <i r="2">
      <x v="128"/>
      <x/>
      <x/>
      <x/>
      <x v="1"/>
    </i>
    <i r="2">
      <x v="129"/>
      <x/>
      <x/>
      <x/>
      <x v="1"/>
    </i>
    <i r="2">
      <x v="130"/>
      <x/>
      <x/>
      <x v="1"/>
      <x v="1"/>
    </i>
    <i r="3">
      <x v="3"/>
      <x v="1"/>
      <x v="1"/>
      <x v="1"/>
    </i>
    <i r="2">
      <x v="131"/>
      <x/>
      <x/>
      <x v="1"/>
      <x v="2"/>
    </i>
    <i r="3">
      <x v="3"/>
      <x v="1"/>
      <x v="1"/>
      <x/>
    </i>
    <i r="2">
      <x v="132"/>
      <x/>
      <x/>
      <x/>
      <x v="1"/>
    </i>
    <i r="3">
      <x v="7"/>
      <x v="6"/>
      <x/>
      <x v="1"/>
    </i>
    <i>
      <x v="10"/>
      <x v="10"/>
      <x v="133"/>
      <x/>
      <x/>
      <x/>
      <x/>
    </i>
    <i r="2">
      <x v="134"/>
      <x/>
      <x/>
      <x/>
      <x/>
    </i>
    <i r="2">
      <x v="135"/>
      <x/>
      <x/>
      <x/>
      <x v="4"/>
    </i>
    <i r="3">
      <x v="1"/>
      <x v="1"/>
      <x/>
      <x/>
    </i>
    <i r="2">
      <x v="136"/>
      <x/>
      <x/>
      <x/>
      <x v="1"/>
    </i>
    <i r="3">
      <x v="1"/>
      <x v="1"/>
      <x/>
      <x v="1"/>
    </i>
    <i r="2">
      <x v="137"/>
      <x/>
      <x/>
      <x/>
      <x/>
    </i>
    <i r="3">
      <x v="1"/>
      <x v="1"/>
      <x/>
      <x/>
    </i>
    <i r="2">
      <x v="138"/>
      <x/>
      <x/>
      <x v="1"/>
      <x/>
    </i>
    <i r="2">
      <x v="139"/>
      <x/>
      <x/>
      <x v="1"/>
      <x v="2"/>
    </i>
    <i r="3">
      <x v="8"/>
      <x v="3"/>
      <x v="1"/>
      <x v="1"/>
    </i>
    <i r="2">
      <x v="140"/>
      <x v="18"/>
      <x v="15"/>
      <x/>
      <x v="1"/>
    </i>
    <i r="2">
      <x v="141"/>
      <x v="19"/>
      <x v="16"/>
      <x/>
      <x v="1"/>
    </i>
    <i r="2">
      <x v="142"/>
      <x/>
      <x/>
      <x/>
      <x v="1"/>
    </i>
    <i r="3">
      <x v="8"/>
      <x v="3"/>
      <x/>
      <x v="1"/>
    </i>
    <i r="2">
      <x v="143"/>
      <x v="1"/>
      <x v="1"/>
      <x v="1"/>
      <x v="1"/>
    </i>
    <i r="3">
      <x v="20"/>
      <x v="9"/>
      <x v="1"/>
      <x v="1"/>
    </i>
    <i r="2">
      <x v="144"/>
      <x/>
      <x/>
      <x/>
      <x/>
    </i>
    <i r="3">
      <x v="8"/>
      <x v="3"/>
      <x/>
      <x v="1"/>
    </i>
    <i>
      <x v="11"/>
      <x v="11"/>
      <x v="145"/>
      <x/>
      <x/>
      <x v="1"/>
      <x v="2"/>
    </i>
    <i r="3">
      <x v="1"/>
      <x v="1"/>
      <x v="1"/>
      <x/>
    </i>
    <i r="2">
      <x v="146"/>
      <x/>
      <x/>
      <x/>
      <x v="1"/>
    </i>
    <i r="3">
      <x v="3"/>
      <x v="1"/>
      <x/>
      <x v="1"/>
    </i>
    <i r="2">
      <x v="147"/>
      <x/>
      <x/>
      <x v="1"/>
      <x v="2"/>
    </i>
    <i r="3">
      <x v="12"/>
      <x v="10"/>
      <x v="1"/>
      <x v="1"/>
    </i>
    <i r="2">
      <x v="148"/>
      <x/>
      <x/>
      <x/>
      <x v="1"/>
    </i>
    <i r="3">
      <x v="1"/>
      <x v="1"/>
      <x/>
      <x v="1"/>
    </i>
    <i r="2">
      <x v="149"/>
      <x v="21"/>
      <x v="4"/>
      <x/>
      <x v="1"/>
    </i>
    <i r="3">
      <x v="1"/>
      <x v="1"/>
      <x/>
      <x v="1"/>
    </i>
    <i r="3">
      <x v="8"/>
      <x v="3"/>
      <x/>
      <x v="1"/>
    </i>
    <i r="2">
      <x v="150"/>
      <x/>
      <x/>
      <x/>
      <x v="1"/>
    </i>
    <i r="3">
      <x v="21"/>
      <x v="4"/>
      <x/>
      <x v="1"/>
    </i>
    <i r="3">
      <x v="2"/>
      <x v="2"/>
      <x/>
      <x v="1"/>
    </i>
    <i r="3">
      <x v="1"/>
      <x v="1"/>
      <x/>
      <x v="1"/>
    </i>
    <i r="2">
      <x v="151"/>
      <x/>
      <x/>
      <x v="1"/>
      <x v="1"/>
    </i>
    <i r="2">
      <x v="152"/>
      <x v="2"/>
      <x v="2"/>
      <x v="2"/>
      <x v="1"/>
    </i>
    <i r="2">
      <x v="153"/>
      <x/>
      <x/>
      <x/>
      <x v="1"/>
    </i>
    <i r="3">
      <x v="22"/>
      <x v="6"/>
      <x/>
      <x v="1"/>
    </i>
    <i>
      <x v="12"/>
      <x v="12"/>
      <x v="154"/>
      <x v="21"/>
      <x v="4"/>
      <x/>
      <x v="1"/>
    </i>
    <i r="3">
      <x v="1"/>
      <x v="1"/>
      <x/>
      <x/>
    </i>
    <i r="2">
      <x v="155"/>
      <x/>
      <x/>
      <x/>
      <x v="1"/>
    </i>
    <i r="2">
      <x v="156"/>
      <x/>
      <x/>
      <x/>
      <x/>
    </i>
    <i r="3">
      <x v="8"/>
      <x v="3"/>
      <x/>
      <x v="1"/>
    </i>
    <i r="3">
      <x v="3"/>
      <x v="1"/>
      <x/>
      <x v="1"/>
    </i>
    <i r="2">
      <x v="157"/>
      <x v="21"/>
      <x v="4"/>
      <x/>
      <x/>
    </i>
    <i r="3">
      <x v="1"/>
      <x v="1"/>
      <x/>
      <x v="1"/>
    </i>
    <i r="2">
      <x v="158"/>
      <x/>
      <x/>
      <x/>
      <x/>
    </i>
    <i r="2">
      <x v="159"/>
      <x v="21"/>
      <x v="4"/>
      <x v="1"/>
      <x/>
    </i>
    <i r="3">
      <x v="1"/>
      <x v="1"/>
      <x v="1"/>
      <x/>
    </i>
    <i r="2">
      <x v="160"/>
      <x/>
      <x/>
      <x/>
      <x v="1"/>
    </i>
    <i r="3">
      <x v="1"/>
      <x v="1"/>
      <x/>
      <x v="1"/>
    </i>
    <i>
      <x v="13"/>
      <x v="13"/>
      <x v="161"/>
      <x/>
      <x/>
      <x v="1"/>
      <x v="1"/>
    </i>
    <i r="3">
      <x v="1"/>
      <x v="1"/>
      <x v="1"/>
      <x v="1"/>
    </i>
    <i r="2">
      <x v="162"/>
      <x/>
      <x/>
      <x/>
      <x v="3"/>
    </i>
    <i r="2">
      <x v="163"/>
      <x/>
      <x/>
      <x/>
      <x v="1"/>
    </i>
    <i r="3">
      <x v="1"/>
      <x v="1"/>
      <x/>
      <x v="1"/>
    </i>
    <i r="2">
      <x v="164"/>
      <x/>
      <x/>
      <x v="1"/>
      <x v="4"/>
    </i>
    <i>
      <x v="14"/>
      <x v="14"/>
      <x v="165"/>
      <x v="5"/>
      <x v="4"/>
      <x/>
      <x/>
    </i>
    <i r="2">
      <x v="166"/>
      <x v="1"/>
      <x v="1"/>
      <x/>
      <x v="2"/>
    </i>
    <i r="3">
      <x v="23"/>
      <x v="10"/>
      <x/>
      <x v="1"/>
    </i>
    <i r="2">
      <x v="167"/>
      <x/>
      <x/>
      <x/>
      <x v="1"/>
    </i>
    <i r="2">
      <x v="168"/>
      <x/>
      <x/>
      <x/>
      <x v="2"/>
    </i>
    <i r="3">
      <x v="1"/>
      <x v="1"/>
      <x/>
      <x/>
    </i>
    <i r="2">
      <x v="169"/>
      <x/>
      <x/>
      <x v="2"/>
      <x/>
    </i>
    <i r="3">
      <x v="1"/>
      <x v="1"/>
      <x v="2"/>
      <x/>
    </i>
    <i r="2">
      <x v="170"/>
      <x/>
      <x/>
      <x/>
      <x v="2"/>
    </i>
    <i r="2">
      <x v="171"/>
      <x/>
      <x/>
      <x/>
      <x v="1"/>
    </i>
    <i r="3">
      <x v="1"/>
      <x v="1"/>
      <x/>
      <x v="1"/>
    </i>
    <i r="2">
      <x v="172"/>
      <x/>
      <x/>
      <x v="1"/>
      <x/>
    </i>
    <i r="3">
      <x v="1"/>
      <x v="1"/>
      <x v="1"/>
      <x/>
    </i>
    <i r="2">
      <x v="173"/>
      <x/>
      <x/>
      <x v="1"/>
      <x v="1"/>
    </i>
    <i r="2">
      <x v="174"/>
      <x/>
      <x/>
      <x/>
      <x v="1"/>
    </i>
    <i r="3">
      <x v="4"/>
      <x v="3"/>
      <x/>
      <x v="2"/>
    </i>
    <i r="2">
      <x v="175"/>
      <x/>
      <x/>
      <x/>
      <x/>
    </i>
    <i r="3">
      <x v="1"/>
      <x v="1"/>
      <x/>
      <x v="1"/>
    </i>
    <i r="2">
      <x v="176"/>
      <x/>
      <x/>
      <x v="1"/>
      <x v="4"/>
    </i>
    <i r="2">
      <x v="177"/>
      <x/>
      <x/>
      <x v="1"/>
      <x v="2"/>
    </i>
    <i r="2">
      <x v="178"/>
      <x/>
      <x/>
      <x/>
      <x v="1"/>
    </i>
    <i r="2">
      <x v="179"/>
      <x/>
      <x/>
      <x v="1"/>
      <x v="1"/>
    </i>
    <i r="2">
      <x v="180"/>
      <x/>
      <x/>
      <x/>
      <x v="4"/>
    </i>
    <i r="2">
      <x v="181"/>
      <x/>
      <x/>
      <x v="1"/>
      <x v="1"/>
    </i>
    <i r="2">
      <x v="182"/>
      <x/>
      <x/>
      <x/>
      <x v="1"/>
    </i>
    <i r="3">
      <x v="1"/>
      <x v="1"/>
      <x/>
      <x v="1"/>
    </i>
    <i r="2">
      <x v="183"/>
      <x/>
      <x/>
      <x/>
      <x v="1"/>
    </i>
    <i r="2">
      <x v="184"/>
      <x/>
      <x/>
      <x/>
      <x v="1"/>
    </i>
    <i r="2">
      <x v="185"/>
      <x/>
      <x/>
      <x/>
      <x v="1"/>
    </i>
    <i r="3">
      <x v="1"/>
      <x v="1"/>
      <x/>
      <x v="1"/>
    </i>
    <i r="2">
      <x v="186"/>
      <x/>
      <x/>
      <x/>
      <x/>
    </i>
    <i r="3">
      <x v="3"/>
      <x v="1"/>
      <x/>
      <x/>
    </i>
    <i r="2">
      <x v="187"/>
      <x/>
      <x/>
      <x/>
      <x v="1"/>
    </i>
    <i r="2">
      <x v="188"/>
      <x/>
      <x/>
      <x v="1"/>
      <x v="1"/>
    </i>
    <i r="3">
      <x v="1"/>
      <x v="1"/>
      <x v="1"/>
      <x v="1"/>
    </i>
    <i r="2">
      <x v="189"/>
      <x/>
      <x/>
      <x/>
      <x v="1"/>
    </i>
    <i>
      <x v="15"/>
      <x v="15"/>
      <x v="190"/>
      <x/>
      <x/>
      <x v="2"/>
      <x v="1"/>
    </i>
    <i r="3">
      <x v="21"/>
      <x v="4"/>
      <x v="2"/>
      <x v="1"/>
    </i>
    <i r="3">
      <x v="1"/>
      <x v="1"/>
      <x v="2"/>
      <x v="1"/>
    </i>
    <i r="3">
      <x v="3"/>
      <x v="1"/>
      <x v="2"/>
      <x v="2"/>
    </i>
    <i r="3">
      <x v="24"/>
      <x v="17"/>
      <x v="2"/>
      <x v="1"/>
    </i>
    <i r="2">
      <x v="191"/>
      <x/>
      <x/>
      <x v="1"/>
      <x v="2"/>
    </i>
    <i r="2">
      <x v="192"/>
      <x/>
      <x/>
      <x/>
      <x v="1"/>
    </i>
    <i r="2">
      <x v="193"/>
      <x/>
      <x/>
      <x v="1"/>
      <x v="1"/>
    </i>
    <i r="3">
      <x v="1"/>
      <x v="1"/>
      <x v="1"/>
      <x v="1"/>
    </i>
    <i r="2">
      <x v="194"/>
      <x/>
      <x/>
      <x/>
      <x v="2"/>
    </i>
    <i r="2">
      <x v="195"/>
      <x/>
      <x/>
      <x/>
      <x v="2"/>
    </i>
    <i r="3">
      <x v="1"/>
      <x v="1"/>
      <x/>
      <x v="1"/>
    </i>
    <i r="2">
      <x v="196"/>
      <x/>
      <x/>
      <x/>
      <x v="1"/>
    </i>
    <i r="2">
      <x v="197"/>
      <x/>
      <x/>
      <x v="1"/>
      <x v="2"/>
    </i>
    <i r="2">
      <x v="198"/>
      <x/>
      <x/>
      <x v="1"/>
      <x v="1"/>
    </i>
    <i r="3">
      <x v="1"/>
      <x v="1"/>
      <x v="1"/>
      <x v="1"/>
    </i>
    <i r="2">
      <x v="199"/>
      <x/>
      <x/>
      <x v="1"/>
      <x v="2"/>
    </i>
    <i>
      <x v="16"/>
      <x v="16"/>
      <x v="200"/>
      <x/>
      <x/>
      <x/>
      <x v="1"/>
    </i>
    <i r="2">
      <x v="201"/>
      <x/>
      <x/>
      <x/>
      <x/>
    </i>
    <i r="3">
      <x v="1"/>
      <x v="1"/>
      <x/>
      <x/>
    </i>
    <i r="2">
      <x v="202"/>
      <x v="4"/>
      <x v="3"/>
      <x/>
      <x v="2"/>
    </i>
    <i r="2">
      <x v="203"/>
      <x/>
      <x/>
      <x/>
      <x v="2"/>
    </i>
    <i r="3">
      <x v="1"/>
      <x v="1"/>
      <x/>
      <x v="2"/>
    </i>
    <i r="2">
      <x v="204"/>
      <x v="4"/>
      <x v="3"/>
      <x/>
      <x v="4"/>
    </i>
    <i r="2">
      <x v="205"/>
      <x/>
      <x/>
      <x/>
      <x v="1"/>
    </i>
    <i r="2">
      <x v="206"/>
      <x v="23"/>
      <x v="10"/>
      <x/>
      <x v="1"/>
    </i>
    <i>
      <x v="17"/>
      <x v="17"/>
      <x v="207"/>
      <x/>
      <x/>
      <x/>
      <x/>
    </i>
    <i r="3">
      <x v="1"/>
      <x v="1"/>
      <x/>
      <x/>
    </i>
    <i r="2">
      <x v="208"/>
      <x/>
      <x/>
      <x/>
      <x v="1"/>
    </i>
    <i r="3">
      <x v="1"/>
      <x v="1"/>
      <x/>
      <x v="1"/>
    </i>
    <i r="2">
      <x v="209"/>
      <x v="4"/>
      <x v="3"/>
      <x/>
      <x/>
    </i>
    <i r="2">
      <x v="210"/>
      <x/>
      <x/>
      <x/>
      <x/>
    </i>
    <i r="3">
      <x v="1"/>
      <x v="1"/>
      <x/>
      <x/>
    </i>
    <i r="2">
      <x v="211"/>
      <x v="25"/>
      <x v="18"/>
      <x/>
      <x v="1"/>
    </i>
    <i r="3">
      <x v="12"/>
      <x v="10"/>
      <x/>
      <x v="1"/>
    </i>
    <i r="2">
      <x v="212"/>
      <x/>
      <x/>
      <x/>
      <x v="2"/>
    </i>
    <i r="3">
      <x v="1"/>
      <x v="1"/>
      <x/>
      <x v="1"/>
    </i>
    <i r="3">
      <x v="26"/>
      <x v="15"/>
      <x/>
      <x v="1"/>
    </i>
    <i r="2">
      <x v="213"/>
      <x v="27"/>
      <x v="19"/>
      <x v="2"/>
      <x v="1"/>
    </i>
    <i r="2">
      <x v="214"/>
      <x/>
      <x/>
      <x v="1"/>
      <x v="1"/>
    </i>
    <i r="3">
      <x v="1"/>
      <x v="1"/>
      <x v="1"/>
      <x v="1"/>
    </i>
    <i r="2">
      <x v="215"/>
      <x v="28"/>
      <x v="20"/>
      <x/>
      <x v="1"/>
    </i>
    <i r="2">
      <x v="216"/>
      <x/>
      <x/>
      <x/>
      <x v="2"/>
    </i>
    <i r="3">
      <x v="25"/>
      <x v="18"/>
      <x/>
      <x v="1"/>
    </i>
    <i r="3">
      <x v="1"/>
      <x v="1"/>
      <x/>
      <x v="2"/>
    </i>
    <i r="3">
      <x v="19"/>
      <x v="16"/>
      <x/>
      <x v="1"/>
    </i>
    <i r="2">
      <x v="217"/>
      <x v="2"/>
      <x v="2"/>
      <x v="1"/>
      <x v="1"/>
    </i>
    <i r="3">
      <x v="1"/>
      <x v="1"/>
      <x v="1"/>
      <x v="1"/>
    </i>
    <i r="3">
      <x v="8"/>
      <x v="3"/>
      <x v="1"/>
      <x v="1"/>
    </i>
    <i r="3">
      <x v="15"/>
      <x v="13"/>
      <x v="1"/>
      <x v="1"/>
    </i>
    <i r="3">
      <x v="5"/>
      <x v="4"/>
      <x v="1"/>
      <x v="1"/>
    </i>
    <i r="2">
      <x v="218"/>
      <x/>
      <x/>
      <x v="1"/>
      <x v="1"/>
    </i>
    <i r="3">
      <x v="1"/>
      <x v="1"/>
      <x v="1"/>
      <x v="1"/>
    </i>
    <i r="2">
      <x v="219"/>
      <x v="29"/>
      <x v="3"/>
      <x v="1"/>
      <x v="2"/>
    </i>
    <i r="2">
      <x v="220"/>
      <x/>
      <x/>
      <x/>
      <x v="1"/>
    </i>
    <i>
      <x v="18"/>
      <x v="18"/>
      <x v="221"/>
      <x/>
      <x/>
      <x/>
      <x/>
    </i>
    <i r="2">
      <x v="222"/>
      <x/>
      <x/>
      <x/>
      <x v="1"/>
    </i>
    <i r="3">
      <x v="1"/>
      <x v="1"/>
      <x/>
      <x v="1"/>
    </i>
    <i r="2">
      <x v="223"/>
      <x v="29"/>
      <x v="3"/>
      <x/>
      <x/>
    </i>
    <i r="2">
      <x v="224"/>
      <x/>
      <x/>
      <x/>
      <x v="1"/>
    </i>
    <i r="3">
      <x v="1"/>
      <x v="1"/>
      <x/>
      <x v="1"/>
    </i>
    <i r="2">
      <x v="225"/>
      <x/>
      <x/>
      <x v="1"/>
      <x/>
    </i>
    <i r="3">
      <x v="1"/>
      <x v="1"/>
      <x v="1"/>
      <x v="1"/>
    </i>
    <i r="2">
      <x v="226"/>
      <x/>
      <x/>
      <x/>
      <x/>
    </i>
    <i r="3">
      <x v="1"/>
      <x v="1"/>
      <x/>
      <x v="1"/>
    </i>
    <i r="2">
      <x v="227"/>
      <x v="1"/>
      <x v="1"/>
      <x/>
      <x v="1"/>
    </i>
    <i r="3">
      <x v="30"/>
      <x v="10"/>
      <x/>
      <x v="1"/>
    </i>
    <i r="2">
      <x v="228"/>
      <x v="1"/>
      <x v="1"/>
      <x v="1"/>
      <x/>
    </i>
    <i r="3">
      <x v="23"/>
      <x v="10"/>
      <x v="1"/>
      <x v="1"/>
    </i>
    <i>
      <x v="19"/>
      <x v="19"/>
      <x v="229"/>
      <x/>
      <x/>
      <x/>
      <x v="2"/>
    </i>
    <i r="2">
      <x v="230"/>
      <x/>
      <x/>
      <x/>
      <x v="1"/>
    </i>
    <i r="3">
      <x v="1"/>
      <x v="1"/>
      <x/>
      <x v="1"/>
    </i>
    <i r="2">
      <x v="231"/>
      <x/>
      <x/>
      <x v="1"/>
      <x v="1"/>
    </i>
    <i r="3">
      <x v="1"/>
      <x v="1"/>
      <x v="1"/>
      <x v="1"/>
    </i>
    <i r="2">
      <x v="232"/>
      <x/>
      <x/>
      <x/>
      <x v="1"/>
    </i>
    <i r="3">
      <x v="1"/>
      <x v="1"/>
      <x/>
      <x v="1"/>
    </i>
    <i r="2">
      <x v="233"/>
      <x/>
      <x/>
      <x/>
      <x v="5"/>
    </i>
    <i r="3">
      <x v="1"/>
      <x v="1"/>
      <x/>
      <x v="2"/>
    </i>
    <i r="2">
      <x v="234"/>
      <x v="25"/>
      <x v="18"/>
      <x v="1"/>
      <x v="1"/>
    </i>
    <i r="3">
      <x v="1"/>
      <x v="1"/>
      <x v="1"/>
      <x v="1"/>
    </i>
    <i>
      <x v="20"/>
      <x v="20"/>
      <x v="235"/>
      <x/>
      <x/>
      <x v="1"/>
      <x v="1"/>
    </i>
    <i r="2">
      <x v="236"/>
      <x/>
      <x/>
      <x/>
      <x v="2"/>
    </i>
    <i r="3">
      <x v="3"/>
      <x v="1"/>
      <x/>
      <x v="1"/>
    </i>
    <i r="3">
      <x v="4"/>
      <x v="3"/>
      <x/>
      <x v="2"/>
    </i>
    <i r="2">
      <x v="237"/>
      <x/>
      <x/>
      <x/>
      <x/>
    </i>
    <i r="2">
      <x v="238"/>
      <x/>
      <x/>
      <x v="2"/>
      <x v="1"/>
    </i>
    <i r="3">
      <x v="1"/>
      <x v="1"/>
      <x v="2"/>
      <x v="1"/>
    </i>
    <i r="3">
      <x v="8"/>
      <x v="3"/>
      <x v="2"/>
      <x v="1"/>
    </i>
    <i r="2">
      <x v="239"/>
      <x v="4"/>
      <x v="3"/>
      <x/>
      <x/>
    </i>
    <i r="2">
      <x v="240"/>
      <x/>
      <x/>
      <x/>
      <x/>
    </i>
    <i r="2">
      <x v="241"/>
      <x/>
      <x/>
      <x v="1"/>
      <x v="1"/>
    </i>
    <i r="3">
      <x v="1"/>
      <x v="1"/>
      <x v="1"/>
      <x v="1"/>
    </i>
    <i r="2">
      <x v="242"/>
      <x/>
      <x/>
      <x/>
      <x/>
    </i>
    <i r="3">
      <x v="3"/>
      <x v="1"/>
      <x/>
      <x/>
    </i>
    <i r="2">
      <x v="243"/>
      <x v="4"/>
      <x v="3"/>
      <x v="1"/>
      <x v="6"/>
    </i>
    <i r="2">
      <x v="244"/>
      <x/>
      <x/>
      <x/>
      <x v="1"/>
    </i>
    <i r="2">
      <x v="245"/>
      <x/>
      <x/>
      <x/>
      <x v="1"/>
    </i>
    <i r="2">
      <x v="246"/>
      <x/>
      <x/>
      <x v="2"/>
      <x v="1"/>
    </i>
    <i r="2">
      <x v="247"/>
      <x v="25"/>
      <x v="18"/>
      <x/>
      <x/>
    </i>
    <i r="2">
      <x v="248"/>
      <x/>
      <x/>
      <x/>
      <x v="1"/>
    </i>
    <i r="3">
      <x v="1"/>
      <x v="1"/>
      <x/>
      <x v="1"/>
    </i>
    <i r="2">
      <x v="249"/>
      <x/>
      <x/>
      <x/>
      <x/>
    </i>
    <i r="2">
      <x v="250"/>
      <x v="4"/>
      <x v="3"/>
      <x v="1"/>
      <x/>
    </i>
    <i r="2">
      <x v="251"/>
      <x/>
      <x/>
      <x/>
      <x/>
    </i>
    <i r="2">
      <x v="252"/>
      <x/>
      <x/>
      <x v="1"/>
      <x v="4"/>
    </i>
    <i>
      <x v="21"/>
      <x v="21"/>
      <x v="253"/>
      <x/>
      <x/>
      <x v="1"/>
      <x v="4"/>
    </i>
    <i r="3">
      <x v="1"/>
      <x v="1"/>
      <x v="1"/>
      <x/>
    </i>
    <i r="2">
      <x v="254"/>
      <x/>
      <x/>
      <x/>
      <x/>
    </i>
    <i r="2">
      <x v="255"/>
      <x/>
      <x/>
      <x v="1"/>
      <x/>
    </i>
    <i r="2">
      <x v="256"/>
      <x/>
      <x/>
      <x v="1"/>
      <x v="1"/>
    </i>
    <i r="2">
      <x v="257"/>
      <x/>
      <x/>
      <x/>
      <x v="1"/>
    </i>
    <i r="2">
      <x v="258"/>
      <x/>
      <x/>
      <x/>
      <x/>
    </i>
    <i r="3">
      <x v="1"/>
      <x v="1"/>
      <x/>
      <x/>
    </i>
    <i r="2">
      <x v="259"/>
      <x/>
      <x/>
      <x/>
      <x v="1"/>
    </i>
    <i r="2">
      <x v="260"/>
      <x v="4"/>
      <x v="3"/>
      <x v="1"/>
      <x/>
    </i>
    <i r="2">
      <x v="261"/>
      <x/>
      <x/>
      <x/>
      <x v="1"/>
    </i>
    <i r="2">
      <x v="262"/>
      <x/>
      <x/>
      <x/>
      <x v="1"/>
    </i>
    <i r="2">
      <x v="263"/>
      <x/>
      <x/>
      <x/>
      <x v="1"/>
    </i>
    <i>
      <x v="22"/>
      <x v="22"/>
      <x v="264"/>
      <x v="31"/>
      <x v="2"/>
      <x/>
      <x v="3"/>
    </i>
    <i r="2">
      <x v="265"/>
      <x/>
      <x/>
      <x v="1"/>
      <x v="1"/>
    </i>
    <i r="2">
      <x v="266"/>
      <x v="12"/>
      <x v="10"/>
      <x/>
      <x v="1"/>
    </i>
    <i r="3">
      <x v="3"/>
      <x v="1"/>
      <x/>
      <x v="1"/>
    </i>
    <i r="2">
      <x v="267"/>
      <x/>
      <x/>
      <x v="1"/>
      <x/>
    </i>
    <i r="3">
      <x v="1"/>
      <x v="1"/>
      <x v="1"/>
      <x/>
    </i>
    <i r="2">
      <x v="268"/>
      <x/>
      <x/>
      <x v="1"/>
      <x v="2"/>
    </i>
    <i r="3">
      <x v="1"/>
      <x v="1"/>
      <x v="1"/>
      <x/>
    </i>
    <i r="2">
      <x v="269"/>
      <x/>
      <x/>
      <x v="1"/>
      <x/>
    </i>
    <i r="3">
      <x v="1"/>
      <x v="1"/>
      <x v="1"/>
      <x v="1"/>
    </i>
    <i r="2">
      <x v="270"/>
      <x/>
      <x/>
      <x/>
      <x v="1"/>
    </i>
    <i r="3">
      <x v="1"/>
      <x v="1"/>
      <x/>
      <x v="1"/>
    </i>
    <i r="3">
      <x v="4"/>
      <x v="3"/>
      <x/>
      <x v="4"/>
    </i>
    <i r="2">
      <x v="271"/>
      <x/>
      <x/>
      <x/>
      <x/>
    </i>
    <i r="3">
      <x v="32"/>
      <x v="21"/>
      <x/>
      <x/>
    </i>
    <i r="2">
      <x v="272"/>
      <x/>
      <x/>
      <x/>
      <x v="1"/>
    </i>
    <i r="3">
      <x v="1"/>
      <x v="1"/>
      <x/>
      <x v="1"/>
    </i>
    <i r="2">
      <x v="273"/>
      <x/>
      <x/>
      <x/>
      <x/>
    </i>
    <i r="3">
      <x v="1"/>
      <x v="1"/>
      <x/>
      <x/>
    </i>
    <i r="3">
      <x v="14"/>
      <x v="12"/>
      <x/>
      <x v="1"/>
    </i>
    <i r="2">
      <x v="274"/>
      <x/>
      <x/>
      <x/>
      <x/>
    </i>
    <i r="2">
      <x v="275"/>
      <x/>
      <x/>
      <x v="1"/>
      <x/>
    </i>
    <i r="2">
      <x v="276"/>
      <x/>
      <x/>
      <x v="1"/>
      <x/>
    </i>
    <i r="2">
      <x v="277"/>
      <x/>
      <x/>
      <x/>
      <x v="1"/>
    </i>
    <i r="2">
      <x v="278"/>
      <x/>
      <x/>
      <x/>
      <x v="1"/>
    </i>
    <i r="2">
      <x v="279"/>
      <x/>
      <x/>
      <x v="1"/>
      <x v="1"/>
    </i>
    <i r="2">
      <x v="280"/>
      <x/>
      <x/>
      <x/>
      <x/>
    </i>
    <i r="3">
      <x v="1"/>
      <x v="1"/>
      <x/>
      <x v="1"/>
    </i>
    <i r="2">
      <x v="281"/>
      <x/>
      <x/>
      <x v="2"/>
      <x v="1"/>
    </i>
    <i r="3">
      <x v="1"/>
      <x v="1"/>
      <x v="2"/>
      <x v="1"/>
    </i>
    <i r="2">
      <x v="282"/>
      <x/>
      <x/>
      <x v="1"/>
      <x v="3"/>
    </i>
    <i r="2">
      <x v="283"/>
      <x v="1"/>
      <x v="1"/>
      <x/>
      <x v="1"/>
    </i>
    <i r="2">
      <x v="284"/>
      <x/>
      <x/>
      <x v="1"/>
      <x v="1"/>
    </i>
    <i>
      <x v="23"/>
      <x v="23"/>
      <x v="285"/>
      <x/>
      <x/>
      <x/>
      <x v="2"/>
    </i>
    <i r="3">
      <x v="1"/>
      <x v="1"/>
      <x/>
      <x v="2"/>
    </i>
    <i r="2">
      <x v="286"/>
      <x/>
      <x/>
      <x v="1"/>
      <x v="2"/>
    </i>
    <i r="3">
      <x v="1"/>
      <x v="1"/>
      <x v="1"/>
      <x v="2"/>
    </i>
    <i r="2">
      <x v="287"/>
      <x v="2"/>
      <x v="2"/>
      <x/>
      <x v="1"/>
    </i>
    <i r="2">
      <x v="288"/>
      <x/>
      <x/>
      <x/>
      <x/>
    </i>
    <i r="2">
      <x v="289"/>
      <x v="25"/>
      <x v="18"/>
      <x/>
      <x/>
    </i>
    <i r="3">
      <x v="1"/>
      <x v="1"/>
      <x/>
      <x/>
    </i>
    <i r="2">
      <x v="290"/>
      <x/>
      <x/>
      <x/>
      <x/>
    </i>
    <i r="2">
      <x v="291"/>
      <x/>
      <x/>
      <x/>
      <x v="1"/>
    </i>
    <i r="2">
      <x v="292"/>
      <x/>
      <x/>
      <x v="1"/>
      <x/>
    </i>
    <i r="3">
      <x v="32"/>
      <x v="21"/>
      <x v="1"/>
      <x v="1"/>
    </i>
    <i r="3">
      <x v="8"/>
      <x v="3"/>
      <x v="1"/>
      <x v="2"/>
    </i>
    <i r="2">
      <x v="293"/>
      <x/>
      <x/>
      <x/>
      <x v="1"/>
    </i>
    <i r="3">
      <x v="1"/>
      <x v="1"/>
      <x/>
      <x v="1"/>
    </i>
    <i>
      <x v="24"/>
      <x v="24"/>
      <x v="294"/>
      <x/>
      <x/>
      <x v="1"/>
      <x v="1"/>
    </i>
    <i r="3">
      <x v="1"/>
      <x v="1"/>
      <x v="1"/>
      <x v="1"/>
    </i>
    <i r="2">
      <x v="295"/>
      <x v="4"/>
      <x v="3"/>
      <x/>
      <x v="2"/>
    </i>
    <i r="2">
      <x v="296"/>
      <x/>
      <x/>
      <x/>
      <x v="1"/>
    </i>
    <i r="2">
      <x v="297"/>
      <x/>
      <x/>
      <x/>
      <x v="1"/>
    </i>
    <i r="3">
      <x v="1"/>
      <x v="1"/>
      <x/>
      <x v="1"/>
    </i>
    <i r="2">
      <x v="298"/>
      <x v="33"/>
      <x v="15"/>
      <x/>
      <x v="1"/>
    </i>
    <i r="2">
      <x v="299"/>
      <x/>
      <x/>
      <x/>
      <x v="1"/>
    </i>
    <i r="2">
      <x v="300"/>
      <x/>
      <x/>
      <x/>
      <x/>
    </i>
    <i r="2">
      <x v="301"/>
      <x/>
      <x/>
      <x/>
      <x/>
    </i>
    <i r="3">
      <x v="1"/>
      <x v="1"/>
      <x/>
      <x v="1"/>
    </i>
    <i r="2">
      <x v="302"/>
      <x/>
      <x/>
      <x/>
      <x/>
    </i>
    <i r="2">
      <x v="303"/>
      <x v="34"/>
      <x v="20"/>
      <x/>
      <x v="1"/>
    </i>
    <i>
      <x v="25"/>
      <x v="25"/>
      <x v="304"/>
      <x/>
      <x/>
      <x/>
      <x v="1"/>
    </i>
    <i r="3">
      <x v="35"/>
      <x v="1"/>
      <x/>
      <x v="1"/>
    </i>
    <i r="2">
      <x v="305"/>
      <x/>
      <x/>
      <x/>
      <x v="1"/>
    </i>
    <i r="3">
      <x v="36"/>
      <x v="1"/>
      <x/>
      <x v="1"/>
    </i>
    <i r="2">
      <x v="306"/>
      <x v="4"/>
      <x v="3"/>
      <x/>
      <x/>
    </i>
    <i r="2">
      <x v="307"/>
      <x v="37"/>
      <x v="22"/>
      <x/>
      <x v="1"/>
    </i>
    <i r="2">
      <x v="308"/>
      <x/>
      <x/>
      <x/>
      <x v="1"/>
    </i>
    <i r="2">
      <x v="309"/>
      <x v="37"/>
      <x v="22"/>
      <x/>
      <x v="1"/>
    </i>
    <i r="2">
      <x v="310"/>
      <x/>
      <x/>
      <x v="1"/>
      <x/>
    </i>
    <i r="3">
      <x v="1"/>
      <x v="1"/>
      <x v="1"/>
      <x v="1"/>
    </i>
    <i r="2">
      <x v="311"/>
      <x v="38"/>
      <x v="23"/>
      <x v="1"/>
      <x v="1"/>
    </i>
    <i r="2">
      <x v="312"/>
      <x v="32"/>
      <x v="21"/>
      <x/>
      <x v="1"/>
    </i>
    <i r="3">
      <x v="36"/>
      <x v="1"/>
      <x/>
      <x v="1"/>
    </i>
    <i r="3">
      <x v="38"/>
      <x v="23"/>
      <x/>
      <x/>
    </i>
    <i r="2">
      <x v="313"/>
      <x/>
      <x/>
      <x/>
      <x v="1"/>
    </i>
    <i r="3">
      <x v="1"/>
      <x v="1"/>
      <x/>
      <x v="1"/>
    </i>
    <i r="2">
      <x v="314"/>
      <x v="39"/>
      <x v="23"/>
      <x v="2"/>
      <x v="2"/>
    </i>
    <i r="2">
      <x v="315"/>
      <x/>
      <x/>
      <x/>
      <x/>
    </i>
    <i r="2">
      <x v="316"/>
      <x v="25"/>
      <x v="18"/>
      <x v="1"/>
      <x v="1"/>
    </i>
    <i r="3">
      <x v="2"/>
      <x v="2"/>
      <x v="1"/>
      <x v="1"/>
    </i>
    <i r="3">
      <x v="1"/>
      <x v="1"/>
      <x v="1"/>
      <x v="1"/>
    </i>
    <i r="3">
      <x v="8"/>
      <x v="3"/>
      <x v="1"/>
      <x v="1"/>
    </i>
    <i r="3">
      <x v="10"/>
      <x v="8"/>
      <x v="1"/>
      <x v="1"/>
    </i>
    <i r="2">
      <x v="317"/>
      <x/>
      <x/>
      <x v="1"/>
      <x/>
    </i>
    <i r="2">
      <x v="318"/>
      <x/>
      <x/>
      <x/>
      <x/>
    </i>
    <i r="2">
      <x v="319"/>
      <x/>
      <x/>
      <x/>
      <x v="1"/>
    </i>
    <i r="3">
      <x v="1"/>
      <x v="1"/>
      <x/>
      <x v="1"/>
    </i>
    <i r="2">
      <x v="320"/>
      <x v="4"/>
      <x v="3"/>
      <x/>
      <x v="2"/>
    </i>
    <i r="2">
      <x v="321"/>
      <x/>
      <x/>
      <x/>
      <x v="1"/>
    </i>
    <i>
      <x v="26"/>
      <x v="26"/>
      <x v="322"/>
      <x/>
      <x/>
      <x/>
      <x/>
    </i>
    <i r="3">
      <x v="29"/>
      <x v="3"/>
      <x/>
      <x/>
    </i>
    <i r="2">
      <x v="323"/>
      <x/>
      <x/>
      <x/>
      <x/>
    </i>
    <i r="3">
      <x v="1"/>
      <x v="1"/>
      <x/>
      <x v="1"/>
    </i>
    <i r="2">
      <x v="324"/>
      <x/>
      <x/>
      <x/>
      <x v="1"/>
    </i>
    <i r="3">
      <x v="7"/>
      <x v="6"/>
      <x/>
      <x v="1"/>
    </i>
    <i r="2">
      <x v="325"/>
      <x/>
      <x/>
      <x/>
      <x v="1"/>
    </i>
    <i r="2">
      <x v="326"/>
      <x/>
      <x/>
      <x v="2"/>
      <x v="1"/>
    </i>
    <i r="3">
      <x v="1"/>
      <x v="1"/>
      <x v="2"/>
      <x v="1"/>
    </i>
    <i r="2">
      <x v="327"/>
      <x/>
      <x/>
      <x v="1"/>
      <x v="1"/>
    </i>
    <i r="3">
      <x v="35"/>
      <x v="1"/>
      <x v="1"/>
      <x v="1"/>
    </i>
    <i r="2">
      <x v="328"/>
      <x/>
      <x/>
      <x v="1"/>
      <x v="2"/>
    </i>
    <i r="3">
      <x v="1"/>
      <x v="1"/>
      <x v="1"/>
      <x v="2"/>
    </i>
    <i r="2">
      <x v="329"/>
      <x v="2"/>
      <x v="2"/>
      <x/>
      <x v="1"/>
    </i>
    <i>
      <x v="27"/>
      <x v="27"/>
      <x v="330"/>
      <x/>
      <x/>
      <x v="1"/>
      <x/>
    </i>
    <i r="2">
      <x v="331"/>
      <x/>
      <x/>
      <x v="1"/>
      <x v="1"/>
    </i>
    <i r="2">
      <x v="332"/>
      <x/>
      <x/>
      <x/>
      <x/>
    </i>
    <i r="2">
      <x v="333"/>
      <x/>
      <x/>
      <x/>
      <x/>
    </i>
    <i r="3">
      <x v="1"/>
      <x v="1"/>
      <x/>
      <x/>
    </i>
    <i r="2">
      <x v="334"/>
      <x v="1"/>
      <x v="1"/>
      <x/>
      <x v="1"/>
    </i>
    <i r="3">
      <x v="23"/>
      <x v="10"/>
      <x/>
      <x v="1"/>
    </i>
    <i r="2">
      <x v="335"/>
      <x v="1"/>
      <x v="1"/>
      <x/>
      <x v="1"/>
    </i>
    <i r="3">
      <x v="23"/>
      <x v="10"/>
      <x/>
      <x v="1"/>
    </i>
    <i t="grand">
      <x/>
    </i>
  </rowItems>
  <colItems count="1">
    <i/>
  </colItems>
  <pageFields count="1">
    <pageField fld="0" hier="30" name="[transacciones].[nombre_transaccion].&amp;[VENTA]" cap="VENTA"/>
  </pageFields>
  <dataFields count="1">
    <dataField name="Recuento de id_item" fld="2" subtotal="count" baseField="0" baseItem="0"/>
  </dataFields>
  <formats count="1">
    <format dxfId="38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7">
    <rowHierarchyUsage hierarchyUsage="39"/>
    <rowHierarchyUsage hierarchyUsage="34"/>
    <rowHierarchyUsage hierarchyUsage="32"/>
    <rowHierarchyUsage hierarchyUsage="26"/>
    <rowHierarchyUsage hierarchyUsage="6"/>
    <rowHierarchyUsage hierarchyUsage="31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2" cacheId="92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itemPrintTitles="1" createdVersion="8" indent="0" compact="0" compactData="0" multipleFieldFilters="0">
  <location ref="H1:L32" firstHeaderRow="1" firstDataRow="3" firstDataCol="1"/>
  <pivotFields count="4">
    <pivotField name="nombre_transaccion" axis="axisCol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efaultSubtotal="0" defaultAttributeDrillState="1">
      <items count="3">
        <item s="1" x="1"/>
        <item s="1" x="0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2">
    <field x="0"/>
    <field x="1"/>
  </colFields>
  <colItems count="4">
    <i>
      <x/>
      <x/>
    </i>
    <i r="1">
      <x v="1"/>
    </i>
    <i r="1">
      <x v="2"/>
    </i>
    <i t="grand">
      <x/>
    </i>
  </colItems>
  <dataFields count="1">
    <dataField name="Suma de egreso" fld="3" baseField="0" baseItem="0"/>
  </dataFields>
  <formats count="1">
    <format dxfId="35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2">
    <colHierarchyUsage hierarchyUsage="30"/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1" cacheId="89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itemPrintTitles="1" createdVersion="8" indent="0" compact="0" compactData="0" multipleFieldFilters="0">
  <location ref="A1:E32" firstHeaderRow="1" firstDataRow="3" firstDataCol="1"/>
  <pivotFields count="4">
    <pivotField name="nombre_transaccion" axis="axisCol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efaultSubtotal="0" defaultAttributeDrillState="1">
      <items count="3">
        <item s="1" x="1"/>
        <item s="1" x="0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2">
    <field x="0"/>
    <field x="1"/>
  </colFields>
  <colItems count="4">
    <i>
      <x/>
      <x/>
    </i>
    <i r="1">
      <x v="1"/>
    </i>
    <i r="1">
      <x v="2"/>
    </i>
    <i t="grand">
      <x/>
    </i>
  </colItems>
  <dataFields count="1">
    <dataField name="Suma de entrada" fld="2" baseField="0" baseItem="0"/>
  </dataFields>
  <formats count="1">
    <format dxfId="36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2">
    <colHierarchyUsage hierarchyUsage="30"/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F1DD4-396D-4748-A100-1223E63D8BC6}" name="TablaDinámica1" cacheId="104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itemPrintTitles="1" createdVersion="8" indent="0" compact="0" compactData="0" multipleFieldFilters="0">
  <location ref="A4:C33" firstHeaderRow="0" firstDataRow="1" firstDataCol="1" rowPageCount="2" colPageCount="1"/>
  <pivotFields count="5">
    <pivotField name="nombre_transaccion"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31" name="[transacciones].[tipo_cuenta].[All]" cap="All"/>
    <pageField fld="0" hier="30" name="[transacciones].[nombre_transaccion].&amp;[VENTA]" cap="VENTA"/>
  </pageFields>
  <dataFields count="2">
    <dataField name="Suma de entrada" fld="2" baseField="0" baseItem="0"/>
    <dataField name="Suma de valor" fld="4" baseField="3" baseItem="7"/>
  </dataFields>
  <formats count="1">
    <format dxfId="34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>
      <members count="1" level="1">
        <member name="[transacciones].[nombre_transaccion].&amp;[VENTA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 caption="Suma de valor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D9FF6-9A02-49C3-8AB1-CC7F2407DA3D}" name="TablaDinámica2" cacheId="110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itemPrintTitles="1" createdVersion="8" indent="0" compact="0" compactData="0" multipleFieldFilters="0">
  <location ref="H4:L536" firstHeaderRow="1" firstDataRow="1" firstDataCol="4"/>
  <pivotFields count="6">
    <pivotField name="nombre_transaccion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2"/>
    <field x="4"/>
    <field x="5"/>
  </rowFields>
  <rowItems count="532">
    <i>
      <x/>
      <x/>
      <x/>
      <x/>
    </i>
    <i r="2">
      <x v="1"/>
      <x v="1"/>
    </i>
    <i r="1">
      <x v="1"/>
      <x v="2"/>
      <x v="2"/>
    </i>
    <i r="1">
      <x v="2"/>
      <x v="2"/>
      <x v="2"/>
    </i>
    <i>
      <x v="1"/>
      <x v="3"/>
      <x/>
      <x/>
    </i>
    <i r="1">
      <x v="4"/>
      <x v="2"/>
      <x v="2"/>
    </i>
    <i r="1">
      <x v="5"/>
      <x v="2"/>
      <x v="2"/>
    </i>
    <i>
      <x v="2"/>
      <x v="3"/>
      <x v="3"/>
      <x v="3"/>
    </i>
    <i>
      <x v="3"/>
      <x v="6"/>
      <x v="3"/>
      <x v="3"/>
    </i>
    <i>
      <x v="4"/>
      <x v="3"/>
      <x v="2"/>
      <x v="2"/>
    </i>
    <i r="2">
      <x v="3"/>
      <x v="3"/>
    </i>
    <i>
      <x v="5"/>
      <x v="7"/>
      <x v="3"/>
      <x v="3"/>
    </i>
    <i>
      <x v="6"/>
      <x v="3"/>
      <x/>
      <x/>
    </i>
    <i r="2">
      <x v="3"/>
      <x v="3"/>
    </i>
    <i>
      <x v="7"/>
      <x v="6"/>
      <x v="2"/>
      <x v="2"/>
    </i>
    <i r="1">
      <x v="3"/>
      <x v="3"/>
      <x v="3"/>
    </i>
    <i>
      <x v="8"/>
      <x v="6"/>
      <x v="3"/>
      <x v="3"/>
    </i>
    <i>
      <x v="9"/>
      <x v="3"/>
      <x v="2"/>
      <x v="2"/>
    </i>
    <i r="2">
      <x v="3"/>
      <x v="3"/>
    </i>
    <i>
      <x v="10"/>
      <x v="7"/>
      <x v="3"/>
      <x v="3"/>
    </i>
    <i>
      <x v="11"/>
      <x v="6"/>
      <x v="3"/>
      <x v="3"/>
    </i>
    <i>
      <x v="12"/>
      <x v="6"/>
      <x v="3"/>
      <x v="3"/>
    </i>
    <i>
      <x v="13"/>
      <x v="6"/>
      <x v="2"/>
      <x v="2"/>
    </i>
    <i r="2">
      <x v="3"/>
      <x v="3"/>
    </i>
    <i>
      <x v="14"/>
      <x v="7"/>
      <x v="3"/>
      <x v="3"/>
    </i>
    <i>
      <x v="15"/>
      <x v="6"/>
      <x v="3"/>
      <x v="3"/>
    </i>
    <i>
      <x v="16"/>
      <x v="4"/>
      <x v="3"/>
      <x v="3"/>
    </i>
    <i>
      <x v="17"/>
      <x v="7"/>
      <x v="3"/>
      <x v="3"/>
    </i>
    <i>
      <x v="18"/>
      <x v="6"/>
      <x v="3"/>
      <x v="3"/>
    </i>
    <i>
      <x v="19"/>
      <x v="6"/>
      <x v="3"/>
      <x v="3"/>
    </i>
    <i>
      <x v="20"/>
      <x v="3"/>
      <x v="3"/>
      <x v="3"/>
    </i>
    <i>
      <x v="21"/>
      <x v="6"/>
      <x v="3"/>
      <x v="3"/>
    </i>
    <i>
      <x v="22"/>
      <x v="6"/>
      <x v="3"/>
      <x v="3"/>
    </i>
    <i r="1">
      <x v="3"/>
      <x v="1"/>
      <x v="1"/>
    </i>
    <i>
      <x v="23"/>
      <x v="8"/>
      <x v="4"/>
      <x v="4"/>
    </i>
    <i>
      <x v="24"/>
      <x v="6"/>
      <x v="3"/>
      <x v="3"/>
    </i>
    <i>
      <x v="25"/>
      <x v="6"/>
      <x v="2"/>
      <x v="2"/>
    </i>
    <i r="2">
      <x v="3"/>
      <x v="3"/>
    </i>
    <i>
      <x v="26"/>
      <x v="6"/>
      <x v="3"/>
      <x v="3"/>
    </i>
    <i>
      <x v="27"/>
      <x v="6"/>
      <x v="2"/>
      <x v="2"/>
    </i>
    <i r="2">
      <x/>
      <x/>
    </i>
    <i r="1">
      <x v="7"/>
      <x v="3"/>
      <x v="3"/>
    </i>
    <i>
      <x v="28"/>
      <x v="3"/>
      <x v="2"/>
      <x v="2"/>
    </i>
    <i r="1">
      <x v="9"/>
      <x v="3"/>
      <x v="3"/>
    </i>
    <i>
      <x v="29"/>
      <x v="6"/>
      <x v="3"/>
      <x v="3"/>
    </i>
    <i>
      <x v="30"/>
      <x v="6"/>
      <x v="3"/>
      <x v="3"/>
    </i>
    <i>
      <x v="31"/>
      <x v="6"/>
      <x v="3"/>
      <x v="3"/>
    </i>
    <i>
      <x v="32"/>
      <x v="6"/>
      <x v="3"/>
      <x v="3"/>
    </i>
    <i>
      <x v="33"/>
      <x v="6"/>
      <x v="5"/>
      <x v="5"/>
    </i>
    <i>
      <x v="34"/>
      <x v="6"/>
      <x v="5"/>
      <x v="5"/>
    </i>
    <i>
      <x v="35"/>
      <x v="3"/>
      <x v="3"/>
      <x v="3"/>
    </i>
    <i>
      <x v="36"/>
      <x v="6"/>
      <x v="3"/>
      <x v="3"/>
    </i>
    <i>
      <x v="37"/>
      <x v="6"/>
      <x v="3"/>
      <x v="3"/>
    </i>
    <i>
      <x v="38"/>
      <x v="6"/>
      <x v="3"/>
      <x v="3"/>
    </i>
    <i>
      <x v="39"/>
      <x v="6"/>
      <x v="3"/>
      <x v="3"/>
    </i>
    <i>
      <x v="40"/>
      <x v="6"/>
      <x v="3"/>
      <x v="3"/>
    </i>
    <i>
      <x v="41"/>
      <x v="4"/>
      <x v="3"/>
      <x v="3"/>
    </i>
    <i>
      <x v="42"/>
      <x v="6"/>
      <x v="2"/>
      <x v="2"/>
    </i>
    <i r="1">
      <x v="3"/>
      <x v="2"/>
      <x v="2"/>
    </i>
    <i>
      <x v="43"/>
      <x v="7"/>
      <x v="3"/>
      <x v="3"/>
    </i>
    <i>
      <x v="44"/>
      <x v="6"/>
      <x v="3"/>
      <x v="3"/>
    </i>
    <i>
      <x v="45"/>
      <x v="6"/>
      <x v="2"/>
      <x v="2"/>
    </i>
    <i r="2">
      <x v="3"/>
      <x v="3"/>
    </i>
    <i>
      <x v="46"/>
      <x v="4"/>
      <x v="1"/>
      <x v="1"/>
    </i>
    <i>
      <x v="47"/>
      <x v="6"/>
      <x v="2"/>
      <x v="2"/>
    </i>
    <i r="2">
      <x v="5"/>
      <x v="5"/>
    </i>
    <i>
      <x v="48"/>
      <x v="3"/>
      <x v="3"/>
      <x v="3"/>
    </i>
    <i>
      <x v="49"/>
      <x v="3"/>
      <x v="3"/>
      <x v="3"/>
    </i>
    <i>
      <x v="50"/>
      <x v="9"/>
      <x v="3"/>
      <x v="3"/>
    </i>
    <i>
      <x v="51"/>
      <x v="6"/>
      <x v="3"/>
      <x v="3"/>
    </i>
    <i>
      <x v="52"/>
      <x v="3"/>
      <x v="3"/>
      <x v="3"/>
    </i>
    <i>
      <x v="53"/>
      <x v="3"/>
      <x v="1"/>
      <x v="1"/>
    </i>
    <i>
      <x v="54"/>
      <x v="3"/>
      <x v="3"/>
      <x v="3"/>
    </i>
    <i>
      <x v="55"/>
      <x v="6"/>
      <x v="6"/>
      <x v="6"/>
    </i>
    <i>
      <x v="56"/>
      <x v="7"/>
      <x v="2"/>
      <x v="2"/>
    </i>
    <i r="1">
      <x v="4"/>
      <x v="3"/>
      <x v="3"/>
    </i>
    <i>
      <x v="57"/>
      <x v="6"/>
      <x v="3"/>
      <x v="3"/>
    </i>
    <i>
      <x v="58"/>
      <x v="6"/>
      <x v="3"/>
      <x v="3"/>
    </i>
    <i>
      <x v="59"/>
      <x v="6"/>
      <x v="3"/>
      <x v="3"/>
    </i>
    <i>
      <x v="60"/>
      <x v="6"/>
      <x v="3"/>
      <x v="3"/>
    </i>
    <i>
      <x v="61"/>
      <x v="3"/>
      <x v="3"/>
      <x v="3"/>
    </i>
    <i>
      <x v="62"/>
      <x v="6"/>
      <x v="2"/>
      <x v="2"/>
    </i>
    <i r="1">
      <x v="3"/>
      <x v="3"/>
      <x v="3"/>
    </i>
    <i>
      <x v="63"/>
      <x v="6"/>
      <x v="3"/>
      <x v="3"/>
    </i>
    <i>
      <x v="64"/>
      <x v="6"/>
      <x v="3"/>
      <x v="3"/>
    </i>
    <i>
      <x v="65"/>
      <x v="6"/>
      <x v="2"/>
      <x v="2"/>
    </i>
    <i r="2">
      <x v="3"/>
      <x v="3"/>
    </i>
    <i>
      <x v="66"/>
      <x v="6"/>
      <x v="3"/>
      <x v="3"/>
    </i>
    <i>
      <x v="67"/>
      <x v="6"/>
      <x v="3"/>
      <x v="3"/>
    </i>
    <i>
      <x v="68"/>
      <x v="6"/>
      <x v="2"/>
      <x v="2"/>
    </i>
    <i r="2">
      <x v="3"/>
      <x v="3"/>
    </i>
    <i>
      <x v="69"/>
      <x v="6"/>
      <x v="3"/>
      <x v="3"/>
    </i>
    <i>
      <x v="70"/>
      <x v="6"/>
      <x v="7"/>
      <x v="7"/>
    </i>
    <i r="2">
      <x v="3"/>
      <x v="3"/>
    </i>
    <i r="2">
      <x v="5"/>
      <x v="5"/>
    </i>
    <i>
      <x v="71"/>
      <x v="6"/>
      <x v="5"/>
      <x v="5"/>
    </i>
    <i r="1">
      <x v="3"/>
      <x v="2"/>
      <x v="2"/>
    </i>
    <i r="1">
      <x v="7"/>
      <x v="3"/>
      <x v="3"/>
    </i>
    <i>
      <x v="72"/>
      <x v="6"/>
      <x v="2"/>
      <x v="2"/>
    </i>
    <i r="1">
      <x v="3"/>
      <x v="3"/>
      <x v="3"/>
    </i>
    <i>
      <x v="73"/>
      <x v="7"/>
      <x v="3"/>
      <x v="3"/>
    </i>
    <i>
      <x v="74"/>
      <x v="6"/>
      <x/>
      <x/>
    </i>
    <i r="2">
      <x v="3"/>
      <x v="3"/>
    </i>
    <i>
      <x v="75"/>
      <x v="3"/>
      <x v="3"/>
      <x v="3"/>
    </i>
    <i>
      <x v="76"/>
      <x v="7"/>
      <x v="2"/>
      <x v="2"/>
    </i>
    <i r="1">
      <x v="9"/>
      <x v="3"/>
      <x v="3"/>
    </i>
    <i>
      <x v="77"/>
      <x v="6"/>
      <x v="3"/>
      <x v="3"/>
    </i>
    <i>
      <x v="78"/>
      <x v="10"/>
      <x v="1"/>
      <x v="1"/>
    </i>
    <i>
      <x v="79"/>
      <x v="3"/>
      <x v="3"/>
      <x v="3"/>
    </i>
    <i>
      <x v="80"/>
      <x v="6"/>
      <x v="7"/>
      <x v="7"/>
    </i>
    <i r="2">
      <x/>
      <x/>
    </i>
    <i r="2">
      <x v="3"/>
      <x v="3"/>
    </i>
    <i>
      <x v="81"/>
      <x v="6"/>
      <x v="2"/>
      <x v="2"/>
    </i>
    <i r="1">
      <x v="3"/>
      <x v="3"/>
      <x v="3"/>
    </i>
    <i>
      <x v="82"/>
      <x v="6"/>
      <x v="2"/>
      <x v="2"/>
    </i>
    <i r="1">
      <x v="3"/>
      <x v="3"/>
      <x v="3"/>
    </i>
    <i>
      <x v="83"/>
      <x v="6"/>
      <x v="2"/>
      <x v="2"/>
    </i>
    <i r="2">
      <x v="3"/>
      <x v="3"/>
    </i>
    <i>
      <x v="84"/>
      <x v="3"/>
      <x v="2"/>
      <x v="2"/>
    </i>
    <i r="1">
      <x v="9"/>
      <x v="3"/>
      <x v="3"/>
    </i>
    <i>
      <x v="85"/>
      <x v="3"/>
      <x v="3"/>
      <x v="3"/>
    </i>
    <i>
      <x v="86"/>
      <x v="6"/>
      <x v="1"/>
      <x v="1"/>
    </i>
    <i r="1">
      <x v="7"/>
      <x v="3"/>
      <x v="3"/>
    </i>
    <i>
      <x v="87"/>
      <x v="6"/>
      <x v="5"/>
      <x v="5"/>
    </i>
    <i>
      <x v="88"/>
      <x v="6"/>
      <x v="5"/>
      <x v="5"/>
    </i>
    <i>
      <x v="89"/>
      <x v="6"/>
      <x v="8"/>
      <x v="8"/>
    </i>
    <i>
      <x v="90"/>
      <x v="3"/>
      <x v="9"/>
      <x v="9"/>
    </i>
    <i>
      <x v="91"/>
      <x v="6"/>
      <x v="10"/>
      <x v="10"/>
    </i>
    <i>
      <x v="92"/>
      <x v="9"/>
      <x v="1"/>
      <x v="1"/>
    </i>
    <i>
      <x v="93"/>
      <x v="6"/>
      <x v="2"/>
      <x v="2"/>
    </i>
    <i r="2">
      <x v="3"/>
      <x v="3"/>
    </i>
    <i>
      <x v="94"/>
      <x v="6"/>
      <x v="3"/>
      <x v="3"/>
    </i>
    <i>
      <x v="95"/>
      <x v="6"/>
      <x v="3"/>
      <x v="3"/>
    </i>
    <i>
      <x v="96"/>
      <x v="6"/>
      <x v="2"/>
      <x v="2"/>
    </i>
    <i r="1">
      <x v="3"/>
      <x v="2"/>
      <x v="2"/>
    </i>
    <i r="1">
      <x v="7"/>
      <x v="3"/>
      <x v="3"/>
    </i>
    <i>
      <x v="97"/>
      <x v="3"/>
      <x v="2"/>
      <x v="2"/>
    </i>
    <i>
      <x v="98"/>
      <x v="6"/>
      <x v="3"/>
      <x v="3"/>
    </i>
    <i>
      <x v="99"/>
      <x v="6"/>
      <x v="3"/>
      <x v="3"/>
    </i>
    <i>
      <x v="100"/>
      <x v="6"/>
      <x v="1"/>
      <x v="1"/>
    </i>
    <i r="2">
      <x v="3"/>
      <x v="3"/>
    </i>
    <i>
      <x v="101"/>
      <x v="6"/>
      <x v="3"/>
      <x v="3"/>
    </i>
    <i>
      <x v="102"/>
      <x v="6"/>
      <x v="2"/>
      <x v="2"/>
    </i>
    <i r="2">
      <x v="11"/>
      <x v="11"/>
    </i>
    <i>
      <x v="103"/>
      <x v="6"/>
      <x v="3"/>
      <x v="3"/>
    </i>
    <i>
      <x v="104"/>
      <x v="6"/>
      <x v="3"/>
      <x v="3"/>
    </i>
    <i r="1">
      <x v="3"/>
      <x v="1"/>
      <x v="1"/>
    </i>
    <i>
      <x v="105"/>
      <x v="6"/>
      <x v="2"/>
      <x v="2"/>
    </i>
    <i r="2">
      <x v="3"/>
      <x v="3"/>
    </i>
    <i>
      <x v="106"/>
      <x v="6"/>
      <x v="1"/>
      <x v="1"/>
    </i>
    <i>
      <x v="107"/>
      <x v="6"/>
      <x v="2"/>
      <x v="2"/>
    </i>
    <i r="2">
      <x v="3"/>
      <x v="3"/>
    </i>
    <i>
      <x v="108"/>
      <x v="9"/>
      <x v="12"/>
      <x v="12"/>
    </i>
    <i>
      <x v="109"/>
      <x v="3"/>
      <x v="2"/>
      <x v="2"/>
    </i>
    <i r="2">
      <x v="3"/>
      <x v="3"/>
    </i>
    <i>
      <x v="110"/>
      <x v="6"/>
      <x v="2"/>
      <x v="2"/>
    </i>
    <i r="2">
      <x v="3"/>
      <x v="3"/>
    </i>
    <i r="2">
      <x v="13"/>
      <x v="13"/>
    </i>
    <i>
      <x v="111"/>
      <x v="6"/>
      <x v="3"/>
      <x v="3"/>
    </i>
    <i>
      <x v="112"/>
      <x v="6"/>
      <x v="3"/>
      <x v="3"/>
    </i>
    <i>
      <x v="113"/>
      <x v="6"/>
      <x v="2"/>
      <x v="2"/>
    </i>
    <i r="2">
      <x v="3"/>
      <x v="3"/>
    </i>
    <i>
      <x v="114"/>
      <x v="3"/>
      <x/>
      <x/>
    </i>
    <i>
      <x v="115"/>
      <x v="6"/>
      <x v="14"/>
      <x v="14"/>
    </i>
    <i r="2">
      <x v="13"/>
      <x v="13"/>
    </i>
    <i>
      <x v="116"/>
      <x v="6"/>
      <x v="6"/>
      <x v="6"/>
    </i>
    <i r="1">
      <x v="3"/>
      <x v="2"/>
      <x v="2"/>
    </i>
    <i r="1">
      <x v="7"/>
      <x v="2"/>
      <x v="2"/>
    </i>
    <i r="2">
      <x v="3"/>
      <x v="3"/>
    </i>
    <i>
      <x v="117"/>
      <x v="9"/>
      <x v="1"/>
      <x v="1"/>
    </i>
    <i>
      <x v="118"/>
      <x v="9"/>
      <x v="3"/>
      <x v="3"/>
    </i>
    <i>
      <x v="119"/>
      <x v="6"/>
      <x v="2"/>
      <x v="2"/>
    </i>
    <i r="1">
      <x v="3"/>
      <x v="3"/>
      <x v="3"/>
    </i>
    <i>
      <x v="120"/>
      <x v="6"/>
      <x v="15"/>
      <x v="15"/>
    </i>
    <i r="1">
      <x v="3"/>
      <x v="2"/>
      <x v="2"/>
    </i>
    <i r="1">
      <x v="7"/>
      <x v="2"/>
      <x v="2"/>
    </i>
    <i r="1">
      <x v="4"/>
      <x v="3"/>
      <x v="3"/>
    </i>
    <i>
      <x v="121"/>
      <x v="6"/>
      <x v="12"/>
      <x v="12"/>
    </i>
    <i r="2">
      <x v="11"/>
      <x v="11"/>
    </i>
    <i>
      <x v="122"/>
      <x v="3"/>
      <x v="2"/>
      <x v="2"/>
    </i>
    <i r="2">
      <x v="3"/>
      <x v="3"/>
    </i>
    <i>
      <x v="123"/>
      <x v="6"/>
      <x v="1"/>
      <x v="1"/>
    </i>
    <i r="1">
      <x v="9"/>
      <x v="3"/>
      <x v="3"/>
    </i>
    <i>
      <x v="124"/>
      <x v="6"/>
      <x v="1"/>
      <x v="1"/>
    </i>
    <i r="2">
      <x v="5"/>
      <x v="5"/>
    </i>
    <i>
      <x v="125"/>
      <x v="6"/>
      <x v="5"/>
      <x v="5"/>
    </i>
    <i>
      <x v="126"/>
      <x v="6"/>
      <x v="3"/>
      <x v="3"/>
    </i>
    <i>
      <x v="127"/>
      <x v="6"/>
      <x v="3"/>
      <x v="3"/>
    </i>
    <i>
      <x v="128"/>
      <x v="6"/>
      <x v="3"/>
      <x v="3"/>
    </i>
    <i>
      <x v="129"/>
      <x v="6"/>
      <x v="3"/>
      <x v="3"/>
    </i>
    <i>
      <x v="130"/>
      <x v="6"/>
      <x v="3"/>
      <x v="3"/>
    </i>
    <i>
      <x v="131"/>
      <x v="6"/>
      <x v="2"/>
      <x v="2"/>
    </i>
    <i r="2">
      <x v="3"/>
      <x v="3"/>
    </i>
    <i>
      <x v="132"/>
      <x v="3"/>
      <x v="2"/>
      <x v="2"/>
    </i>
    <i r="1">
      <x v="7"/>
      <x v="3"/>
      <x v="3"/>
    </i>
    <i>
      <x v="133"/>
      <x v="6"/>
      <x v="7"/>
      <x v="7"/>
    </i>
    <i r="2">
      <x v="3"/>
      <x v="3"/>
    </i>
    <i>
      <x v="134"/>
      <x v="3"/>
      <x v="2"/>
      <x v="2"/>
    </i>
    <i r="1">
      <x v="7"/>
      <x v="3"/>
      <x v="3"/>
    </i>
    <i>
      <x v="135"/>
      <x v="6"/>
      <x v="2"/>
      <x v="2"/>
    </i>
    <i r="2">
      <x v="3"/>
      <x v="3"/>
    </i>
    <i>
      <x v="136"/>
      <x v="6"/>
      <x v="11"/>
      <x v="11"/>
    </i>
    <i r="1">
      <x v="7"/>
      <x v="3"/>
      <x v="3"/>
    </i>
    <i>
      <x v="137"/>
      <x v="6"/>
      <x v="2"/>
      <x v="2"/>
    </i>
    <i r="2">
      <x v="3"/>
      <x v="3"/>
    </i>
    <i>
      <x v="138"/>
      <x v="6"/>
      <x v="2"/>
      <x v="2"/>
    </i>
    <i r="2">
      <x v="1"/>
      <x v="1"/>
    </i>
    <i r="2">
      <x v="5"/>
      <x v="5"/>
    </i>
    <i>
      <x v="139"/>
      <x v="6"/>
      <x v="2"/>
      <x v="2"/>
    </i>
    <i r="2">
      <x/>
      <x/>
    </i>
    <i r="2">
      <x v="3"/>
      <x v="3"/>
    </i>
    <i r="2">
      <x v="5"/>
      <x v="5"/>
    </i>
    <i>
      <x v="140"/>
      <x v="6"/>
      <x v="3"/>
      <x v="3"/>
    </i>
    <i>
      <x v="141"/>
      <x v="6"/>
      <x/>
      <x/>
    </i>
    <i>
      <x v="142"/>
      <x v="6"/>
      <x v="7"/>
      <x v="7"/>
    </i>
    <i r="2">
      <x v="3"/>
      <x v="3"/>
    </i>
    <i>
      <x v="143"/>
      <x v="3"/>
      <x v="3"/>
      <x v="3"/>
    </i>
    <i>
      <x v="144"/>
      <x v="3"/>
      <x v="3"/>
      <x v="3"/>
    </i>
    <i>
      <x v="145"/>
      <x v="3"/>
      <x v="2"/>
      <x v="2"/>
    </i>
    <i r="1">
      <x v="9"/>
      <x v="3"/>
      <x v="3"/>
    </i>
    <i>
      <x v="146"/>
      <x v="6"/>
      <x v="2"/>
      <x v="2"/>
    </i>
    <i r="2">
      <x v="3"/>
      <x v="3"/>
    </i>
    <i>
      <x v="147"/>
      <x v="3"/>
      <x v="2"/>
      <x v="2"/>
    </i>
    <i r="2">
      <x v="3"/>
      <x v="3"/>
    </i>
    <i>
      <x v="148"/>
      <x v="3"/>
      <x v="3"/>
      <x v="3"/>
    </i>
    <i>
      <x v="149"/>
      <x v="6"/>
      <x v="1"/>
      <x v="1"/>
    </i>
    <i r="1">
      <x v="7"/>
      <x v="3"/>
      <x v="3"/>
    </i>
    <i>
      <x v="150"/>
      <x v="6"/>
      <x v="16"/>
      <x v="16"/>
    </i>
    <i>
      <x v="151"/>
      <x v="6"/>
      <x v="17"/>
      <x v="17"/>
    </i>
    <i>
      <x v="152"/>
      <x v="6"/>
      <x v="1"/>
      <x v="1"/>
    </i>
    <i r="2">
      <x v="3"/>
      <x v="3"/>
    </i>
    <i>
      <x v="153"/>
      <x v="6"/>
      <x v="2"/>
      <x v="2"/>
    </i>
    <i r="2">
      <x v="10"/>
      <x v="10"/>
    </i>
    <i>
      <x v="154"/>
      <x v="6"/>
      <x v="1"/>
      <x v="1"/>
    </i>
    <i r="1">
      <x v="3"/>
      <x v="3"/>
      <x v="3"/>
    </i>
    <i>
      <x v="155"/>
      <x v="6"/>
      <x v="5"/>
      <x v="5"/>
    </i>
    <i r="1">
      <x v="3"/>
      <x v="2"/>
      <x v="2"/>
    </i>
    <i>
      <x v="156"/>
      <x v="6"/>
      <x v="3"/>
      <x v="3"/>
    </i>
    <i>
      <x v="157"/>
      <x v="6"/>
      <x v="2"/>
      <x v="2"/>
    </i>
    <i r="2">
      <x v="1"/>
      <x v="1"/>
    </i>
    <i r="1">
      <x v="3"/>
      <x v="3"/>
      <x v="3"/>
    </i>
    <i>
      <x v="158"/>
      <x v="6"/>
      <x v="2"/>
      <x v="2"/>
    </i>
    <i r="1">
      <x v="3"/>
      <x v="5"/>
      <x v="5"/>
    </i>
    <i>
      <x v="159"/>
      <x v="3"/>
      <x v="3"/>
      <x v="3"/>
    </i>
    <i>
      <x v="160"/>
      <x v="3"/>
      <x v="2"/>
      <x v="2"/>
    </i>
    <i r="2">
      <x v="5"/>
      <x v="5"/>
    </i>
    <i>
      <x v="161"/>
      <x v="6"/>
      <x v="2"/>
      <x v="2"/>
    </i>
    <i r="2">
      <x v="3"/>
      <x v="3"/>
    </i>
    <i>
      <x v="162"/>
      <x v="6"/>
      <x v="2"/>
      <x v="2"/>
    </i>
    <i r="2">
      <x v="3"/>
      <x v="3"/>
    </i>
    <i>
      <x v="163"/>
      <x v="4"/>
      <x v="3"/>
      <x v="3"/>
    </i>
    <i>
      <x v="164"/>
      <x v="6"/>
      <x v="2"/>
      <x v="2"/>
    </i>
    <i r="2">
      <x v="3"/>
      <x v="3"/>
    </i>
    <i>
      <x v="165"/>
      <x v="9"/>
      <x v="3"/>
      <x v="3"/>
    </i>
    <i>
      <x v="166"/>
      <x v="3"/>
      <x v="5"/>
      <x v="5"/>
    </i>
    <i>
      <x v="167"/>
      <x v="6"/>
      <x v="11"/>
      <x v="11"/>
    </i>
    <i r="1">
      <x v="7"/>
      <x v="2"/>
      <x v="2"/>
    </i>
    <i>
      <x v="168"/>
      <x v="6"/>
      <x v="3"/>
      <x v="3"/>
    </i>
    <i>
      <x v="169"/>
      <x v="3"/>
      <x v="9"/>
      <x v="9"/>
    </i>
    <i>
      <x v="170"/>
      <x v="3"/>
      <x v="2"/>
      <x v="2"/>
    </i>
    <i r="1">
      <x v="7"/>
      <x v="3"/>
      <x v="3"/>
    </i>
    <i>
      <x v="171"/>
      <x v="3"/>
      <x v="2"/>
      <x v="2"/>
    </i>
    <i r="2">
      <x v="3"/>
      <x v="3"/>
    </i>
    <i>
      <x v="172"/>
      <x v="7"/>
      <x v="3"/>
      <x v="3"/>
    </i>
    <i>
      <x v="173"/>
      <x v="6"/>
      <x v="2"/>
      <x v="2"/>
    </i>
    <i r="2">
      <x v="3"/>
      <x v="3"/>
    </i>
    <i>
      <x v="174"/>
      <x v="3"/>
      <x v="2"/>
      <x v="2"/>
    </i>
    <i r="2">
      <x v="3"/>
      <x v="3"/>
    </i>
    <i>
      <x v="175"/>
      <x v="6"/>
      <x v="3"/>
      <x v="3"/>
    </i>
    <i>
      <x v="176"/>
      <x v="6"/>
      <x v="3"/>
      <x v="3"/>
    </i>
    <i r="1">
      <x v="7"/>
      <x v="1"/>
      <x v="1"/>
    </i>
    <i>
      <x v="177"/>
      <x v="6"/>
      <x v="2"/>
      <x v="2"/>
    </i>
    <i r="1">
      <x v="3"/>
      <x v="3"/>
      <x v="3"/>
    </i>
    <i>
      <x v="178"/>
      <x v="9"/>
      <x v="3"/>
      <x v="3"/>
    </i>
    <i>
      <x v="179"/>
      <x v="7"/>
      <x v="3"/>
      <x v="3"/>
    </i>
    <i>
      <x v="180"/>
      <x v="6"/>
      <x v="3"/>
      <x v="3"/>
    </i>
    <i>
      <x v="181"/>
      <x v="6"/>
      <x v="3"/>
      <x v="3"/>
    </i>
    <i>
      <x v="182"/>
      <x v="9"/>
      <x v="3"/>
      <x v="3"/>
    </i>
    <i>
      <x v="183"/>
      <x v="6"/>
      <x v="3"/>
      <x v="3"/>
    </i>
    <i>
      <x v="184"/>
      <x v="6"/>
      <x v="2"/>
      <x v="2"/>
    </i>
    <i r="2">
      <x v="3"/>
      <x v="3"/>
    </i>
    <i>
      <x v="185"/>
      <x v="6"/>
      <x v="3"/>
      <x v="3"/>
    </i>
    <i>
      <x v="186"/>
      <x v="6"/>
      <x v="3"/>
      <x v="3"/>
    </i>
    <i>
      <x v="187"/>
      <x v="6"/>
      <x v="2"/>
      <x v="2"/>
    </i>
    <i r="2">
      <x v="3"/>
      <x v="3"/>
    </i>
    <i>
      <x v="188"/>
      <x v="3"/>
      <x v="2"/>
      <x v="2"/>
    </i>
    <i r="2">
      <x v="3"/>
      <x v="3"/>
    </i>
    <i>
      <x v="189"/>
      <x v="6"/>
      <x v="3"/>
      <x v="3"/>
    </i>
    <i>
      <x v="190"/>
      <x v="6"/>
      <x v="2"/>
      <x v="2"/>
    </i>
    <i r="2">
      <x v="3"/>
      <x v="3"/>
    </i>
    <i>
      <x v="191"/>
      <x v="6"/>
      <x v="3"/>
      <x v="3"/>
    </i>
    <i>
      <x v="192"/>
      <x v="6"/>
      <x v="2"/>
      <x v="2"/>
    </i>
    <i r="2">
      <x v="3"/>
      <x v="3"/>
    </i>
    <i r="2">
      <x v="18"/>
      <x v="18"/>
    </i>
    <i r="2">
      <x v="5"/>
      <x v="5"/>
    </i>
    <i r="1">
      <x v="7"/>
      <x v="2"/>
      <x v="2"/>
    </i>
    <i>
      <x v="193"/>
      <x v="7"/>
      <x v="3"/>
      <x v="3"/>
    </i>
    <i>
      <x v="194"/>
      <x v="6"/>
      <x v="3"/>
      <x v="3"/>
    </i>
    <i>
      <x v="195"/>
      <x v="6"/>
      <x v="2"/>
      <x v="2"/>
    </i>
    <i r="2">
      <x v="3"/>
      <x v="3"/>
    </i>
    <i>
      <x v="196"/>
      <x v="7"/>
      <x v="3"/>
      <x v="3"/>
    </i>
    <i>
      <x v="197"/>
      <x v="6"/>
      <x v="2"/>
      <x v="2"/>
    </i>
    <i r="1">
      <x v="7"/>
      <x v="3"/>
      <x v="3"/>
    </i>
    <i>
      <x v="198"/>
      <x v="6"/>
      <x v="3"/>
      <x v="3"/>
    </i>
    <i>
      <x v="199"/>
      <x v="7"/>
      <x v="3"/>
      <x v="3"/>
    </i>
    <i>
      <x v="200"/>
      <x v="6"/>
      <x v="2"/>
      <x v="2"/>
    </i>
    <i r="2">
      <x v="3"/>
      <x v="3"/>
    </i>
    <i>
      <x v="201"/>
      <x v="7"/>
      <x v="3"/>
      <x v="3"/>
    </i>
    <i>
      <x v="202"/>
      <x v="3"/>
      <x v="2"/>
      <x v="2"/>
    </i>
    <i r="2">
      <x v="3"/>
      <x v="3"/>
    </i>
    <i>
      <x v="203"/>
      <x v="6"/>
      <x v="2"/>
      <x v="2"/>
    </i>
    <i r="2">
      <x v="3"/>
      <x v="3"/>
    </i>
    <i>
      <x v="204"/>
      <x v="3"/>
      <x v="1"/>
      <x v="1"/>
    </i>
    <i>
      <x v="205"/>
      <x v="3"/>
      <x v="2"/>
      <x v="2"/>
    </i>
    <i r="2">
      <x v="3"/>
      <x v="3"/>
    </i>
    <i>
      <x v="206"/>
      <x v="6"/>
      <x v="19"/>
      <x v="19"/>
    </i>
    <i r="2">
      <x v="11"/>
      <x v="11"/>
    </i>
    <i>
      <x v="207"/>
      <x v="6"/>
      <x v="2"/>
      <x v="2"/>
    </i>
    <i r="2">
      <x v="16"/>
      <x v="16"/>
    </i>
    <i r="1">
      <x v="7"/>
      <x v="3"/>
      <x v="3"/>
    </i>
    <i>
      <x v="208"/>
      <x v="6"/>
      <x v="20"/>
      <x v="20"/>
    </i>
    <i>
      <x v="209"/>
      <x v="6"/>
      <x v="2"/>
      <x v="2"/>
    </i>
    <i r="2">
      <x v="3"/>
      <x v="3"/>
    </i>
    <i>
      <x v="210"/>
      <x v="6"/>
      <x v="4"/>
      <x v="4"/>
    </i>
    <i>
      <x v="211"/>
      <x v="6"/>
      <x v="19"/>
      <x v="19"/>
    </i>
    <i r="2">
      <x v="17"/>
      <x v="17"/>
    </i>
    <i r="1">
      <x v="7"/>
      <x v="2"/>
      <x v="2"/>
    </i>
    <i r="2">
      <x v="3"/>
      <x v="3"/>
    </i>
    <i>
      <x v="212"/>
      <x v="6"/>
      <x v="2"/>
      <x v="2"/>
    </i>
    <i r="2">
      <x/>
      <x/>
    </i>
    <i r="2">
      <x v="1"/>
      <x v="1"/>
    </i>
    <i r="2">
      <x v="14"/>
      <x v="14"/>
    </i>
    <i r="2">
      <x v="5"/>
      <x v="5"/>
    </i>
    <i>
      <x v="213"/>
      <x v="6"/>
      <x v="2"/>
      <x v="2"/>
    </i>
    <i r="2">
      <x v="3"/>
      <x v="3"/>
    </i>
    <i>
      <x v="214"/>
      <x v="7"/>
      <x v="1"/>
      <x v="1"/>
    </i>
    <i>
      <x v="215"/>
      <x v="6"/>
      <x v="3"/>
      <x v="3"/>
    </i>
    <i>
      <x v="216"/>
      <x v="6"/>
      <x v="3"/>
      <x v="3"/>
    </i>
    <i>
      <x v="217"/>
      <x v="3"/>
      <x v="2"/>
      <x v="2"/>
    </i>
    <i r="2">
      <x v="3"/>
      <x v="3"/>
    </i>
    <i>
      <x v="218"/>
      <x v="7"/>
      <x v="1"/>
      <x v="1"/>
    </i>
    <i>
      <x v="219"/>
      <x v="7"/>
      <x v="2"/>
      <x v="2"/>
    </i>
    <i r="2">
      <x v="3"/>
      <x v="3"/>
    </i>
    <i>
      <x v="220"/>
      <x v="9"/>
      <x v="1"/>
      <x v="1"/>
    </i>
    <i>
      <x v="221"/>
      <x v="6"/>
      <x v="3"/>
      <x v="3"/>
    </i>
    <i>
      <x v="222"/>
      <x v="6"/>
      <x v="11"/>
      <x v="11"/>
    </i>
    <i>
      <x v="223"/>
      <x v="3"/>
      <x v="3"/>
      <x v="3"/>
    </i>
    <i>
      <x v="224"/>
      <x v="6"/>
      <x v="2"/>
      <x v="2"/>
    </i>
    <i r="2">
      <x v="3"/>
      <x v="3"/>
    </i>
    <i>
      <x v="225"/>
      <x v="3"/>
      <x v="1"/>
      <x v="1"/>
    </i>
    <i>
      <x v="226"/>
      <x v="6"/>
      <x v="2"/>
      <x v="2"/>
    </i>
    <i r="2">
      <x v="3"/>
      <x v="3"/>
    </i>
    <i>
      <x v="227"/>
      <x v="6"/>
      <x v="2"/>
      <x v="2"/>
    </i>
    <i r="1">
      <x v="3"/>
      <x v="3"/>
      <x v="3"/>
    </i>
    <i>
      <x v="228"/>
      <x v="6"/>
      <x v="2"/>
      <x v="2"/>
    </i>
    <i r="1">
      <x v="3"/>
      <x v="3"/>
      <x v="3"/>
    </i>
    <i>
      <x v="229"/>
      <x v="6"/>
      <x v="2"/>
      <x v="2"/>
    </i>
    <i r="2">
      <x v="11"/>
      <x v="11"/>
    </i>
    <i>
      <x v="230"/>
      <x v="6"/>
      <x v="2"/>
      <x v="2"/>
    </i>
    <i r="1">
      <x v="7"/>
      <x v="1"/>
      <x v="1"/>
    </i>
    <i r="2">
      <x v="3"/>
      <x v="3"/>
    </i>
    <i>
      <x v="231"/>
      <x v="3"/>
      <x v="3"/>
      <x v="3"/>
    </i>
    <i>
      <x v="232"/>
      <x v="6"/>
      <x v="2"/>
      <x v="2"/>
    </i>
    <i r="2">
      <x v="1"/>
      <x v="1"/>
    </i>
    <i r="2">
      <x v="3"/>
      <x v="3"/>
    </i>
    <i>
      <x v="233"/>
      <x v="3"/>
      <x v="1"/>
      <x v="1"/>
    </i>
    <i>
      <x v="234"/>
      <x v="3"/>
      <x v="3"/>
      <x v="3"/>
    </i>
    <i>
      <x v="235"/>
      <x v="6"/>
      <x v="2"/>
      <x v="2"/>
    </i>
    <i r="2">
      <x v="3"/>
      <x v="3"/>
    </i>
    <i>
      <x v="236"/>
      <x v="3"/>
      <x v="2"/>
      <x v="2"/>
    </i>
    <i r="2">
      <x v="3"/>
      <x v="3"/>
    </i>
    <i>
      <x v="237"/>
      <x v="5"/>
      <x v="1"/>
      <x v="1"/>
    </i>
    <i>
      <x v="238"/>
      <x v="6"/>
      <x v="3"/>
      <x v="3"/>
    </i>
    <i>
      <x v="239"/>
      <x v="6"/>
      <x v="3"/>
      <x v="3"/>
    </i>
    <i>
      <x v="240"/>
      <x v="6"/>
      <x v="3"/>
      <x v="3"/>
    </i>
    <i>
      <x v="241"/>
      <x v="6"/>
      <x v="3"/>
      <x v="3"/>
    </i>
    <i>
      <x v="242"/>
      <x v="3"/>
      <x v="19"/>
      <x v="19"/>
    </i>
    <i>
      <x v="243"/>
      <x v="6"/>
      <x v="2"/>
      <x v="2"/>
    </i>
    <i r="2">
      <x v="3"/>
      <x v="3"/>
    </i>
    <i>
      <x v="244"/>
      <x v="3"/>
      <x v="3"/>
      <x v="3"/>
    </i>
    <i>
      <x v="245"/>
      <x v="3"/>
      <x v="1"/>
      <x v="1"/>
    </i>
    <i>
      <x v="246"/>
      <x v="3"/>
      <x v="3"/>
      <x v="3"/>
    </i>
    <i>
      <x v="247"/>
      <x v="7"/>
      <x v="3"/>
      <x v="3"/>
    </i>
    <i>
      <x v="248"/>
      <x v="6"/>
      <x v="2"/>
      <x v="2"/>
    </i>
    <i r="2">
      <x v="3"/>
      <x v="3"/>
    </i>
    <i>
      <x v="249"/>
      <x v="6"/>
      <x v="2"/>
      <x v="2"/>
    </i>
    <i r="2">
      <x v="3"/>
      <x v="3"/>
    </i>
    <i>
      <x v="250"/>
      <x v="6"/>
      <x v="2"/>
      <x v="2"/>
    </i>
    <i r="2">
      <x v="3"/>
      <x v="3"/>
    </i>
    <i>
      <x v="251"/>
      <x v="7"/>
      <x v="2"/>
      <x v="2"/>
    </i>
    <i r="1">
      <x v="10"/>
      <x v="3"/>
      <x v="3"/>
    </i>
    <i>
      <x v="252"/>
      <x v="6"/>
      <x v="2"/>
      <x v="2"/>
    </i>
    <i r="2">
      <x v="19"/>
      <x v="19"/>
    </i>
    <i>
      <x v="253"/>
      <x v="9"/>
      <x v="3"/>
      <x v="3"/>
    </i>
    <i>
      <x v="254"/>
      <x v="3"/>
      <x v="2"/>
      <x v="2"/>
    </i>
    <i r="1">
      <x v="9"/>
      <x v="3"/>
      <x v="3"/>
    </i>
    <i>
      <x v="255"/>
      <x v="3"/>
      <x v="3"/>
      <x v="3"/>
    </i>
    <i>
      <x v="256"/>
      <x v="3"/>
      <x v="3"/>
      <x v="3"/>
    </i>
    <i>
      <x v="257"/>
      <x v="6"/>
      <x v="3"/>
      <x v="3"/>
    </i>
    <i>
      <x v="258"/>
      <x v="6"/>
      <x v="3"/>
      <x v="3"/>
    </i>
    <i>
      <x v="259"/>
      <x v="3"/>
      <x v="2"/>
      <x v="2"/>
    </i>
    <i r="2">
      <x v="3"/>
      <x v="3"/>
    </i>
    <i>
      <x v="260"/>
      <x v="6"/>
      <x v="3"/>
      <x v="3"/>
    </i>
    <i>
      <x v="261"/>
      <x v="3"/>
      <x v="1"/>
      <x v="1"/>
    </i>
    <i>
      <x v="262"/>
      <x v="6"/>
      <x v="3"/>
      <x v="3"/>
    </i>
    <i>
      <x v="263"/>
      <x v="6"/>
      <x v="3"/>
      <x v="3"/>
    </i>
    <i>
      <x v="264"/>
      <x v="6"/>
      <x v="3"/>
      <x v="3"/>
    </i>
    <i>
      <x v="265"/>
      <x v="4"/>
      <x/>
      <x/>
    </i>
    <i>
      <x v="266"/>
      <x v="6"/>
      <x v="3"/>
      <x v="3"/>
    </i>
    <i>
      <x v="267"/>
      <x v="6"/>
      <x v="2"/>
      <x v="2"/>
    </i>
    <i r="2">
      <x v="11"/>
      <x v="11"/>
    </i>
    <i>
      <x v="268"/>
      <x v="3"/>
      <x v="2"/>
      <x v="2"/>
    </i>
    <i r="2">
      <x v="3"/>
      <x v="3"/>
    </i>
    <i>
      <x v="269"/>
      <x v="3"/>
      <x v="2"/>
      <x v="2"/>
    </i>
    <i r="1">
      <x v="7"/>
      <x v="3"/>
      <x v="3"/>
    </i>
    <i>
      <x v="270"/>
      <x v="6"/>
      <x v="2"/>
      <x v="2"/>
    </i>
    <i r="1">
      <x v="3"/>
      <x v="3"/>
      <x v="3"/>
    </i>
    <i>
      <x v="271"/>
      <x v="6"/>
      <x v="2"/>
      <x v="2"/>
    </i>
    <i r="2">
      <x v="3"/>
      <x v="3"/>
    </i>
    <i r="1">
      <x v="9"/>
      <x v="1"/>
      <x v="1"/>
    </i>
    <i>
      <x v="272"/>
      <x v="3"/>
      <x v="21"/>
      <x v="21"/>
    </i>
    <i r="2">
      <x v="3"/>
      <x v="3"/>
    </i>
    <i>
      <x v="273"/>
      <x v="6"/>
      <x v="2"/>
      <x v="2"/>
    </i>
    <i r="2">
      <x v="3"/>
      <x v="3"/>
    </i>
    <i>
      <x v="274"/>
      <x v="6"/>
      <x v="13"/>
      <x v="13"/>
    </i>
    <i r="1">
      <x v="3"/>
      <x v="2"/>
      <x v="2"/>
    </i>
    <i r="2">
      <x v="3"/>
      <x v="3"/>
    </i>
    <i>
      <x v="275"/>
      <x/>
      <x v="21"/>
      <x v="21"/>
    </i>
    <i r="2">
      <x/>
      <x/>
    </i>
    <i r="2">
      <x v="1"/>
      <x v="1"/>
    </i>
    <i r="1">
      <x v="1"/>
      <x v="2"/>
      <x v="2"/>
    </i>
    <i r="1">
      <x v="11"/>
      <x v="2"/>
      <x v="2"/>
    </i>
    <i>
      <x v="276"/>
      <x v="3"/>
      <x v="3"/>
      <x v="3"/>
    </i>
    <i>
      <x v="277"/>
      <x v="3"/>
      <x v="3"/>
      <x v="3"/>
    </i>
    <i>
      <x v="278"/>
      <x v="3"/>
      <x v="3"/>
      <x v="3"/>
    </i>
    <i>
      <x v="279"/>
      <x v="6"/>
      <x v="3"/>
      <x v="3"/>
    </i>
    <i>
      <x v="280"/>
      <x v="6"/>
      <x v="3"/>
      <x v="3"/>
    </i>
    <i>
      <x v="281"/>
      <x v="6"/>
      <x v="3"/>
      <x v="3"/>
    </i>
    <i>
      <x v="282"/>
      <x v="6"/>
      <x v="2"/>
      <x v="2"/>
    </i>
    <i r="1">
      <x v="3"/>
      <x v="3"/>
      <x v="3"/>
    </i>
    <i>
      <x v="283"/>
      <x v="6"/>
      <x v="2"/>
      <x v="2"/>
    </i>
    <i r="2">
      <x v="3"/>
      <x v="3"/>
    </i>
    <i>
      <x v="284"/>
      <x v="4"/>
      <x v="3"/>
      <x v="3"/>
    </i>
    <i>
      <x v="285"/>
      <x v="6"/>
      <x v="3"/>
      <x v="3"/>
    </i>
    <i>
      <x v="286"/>
      <x v="6"/>
      <x v="2"/>
      <x v="2"/>
    </i>
    <i>
      <x v="287"/>
      <x v="6"/>
      <x v="3"/>
      <x v="3"/>
    </i>
    <i>
      <x v="288"/>
      <x v="7"/>
      <x v="2"/>
      <x v="2"/>
    </i>
    <i r="2">
      <x v="3"/>
      <x v="3"/>
    </i>
    <i>
      <x v="289"/>
      <x v="7"/>
      <x v="2"/>
      <x v="2"/>
    </i>
    <i r="2">
      <x v="3"/>
      <x v="3"/>
    </i>
    <i>
      <x v="290"/>
      <x v="6"/>
      <x v="2"/>
      <x/>
    </i>
    <i>
      <x v="291"/>
      <x v="3"/>
      <x v="3"/>
      <x v="3"/>
    </i>
    <i>
      <x v="292"/>
      <x v="3"/>
      <x v="2"/>
      <x v="2"/>
    </i>
    <i r="2">
      <x v="19"/>
      <x v="19"/>
    </i>
    <i>
      <x v="293"/>
      <x v="3"/>
      <x v="3"/>
      <x v="3"/>
    </i>
    <i>
      <x v="294"/>
      <x v="6"/>
      <x v="3"/>
      <x v="3"/>
    </i>
    <i>
      <x v="295"/>
      <x v="6"/>
      <x v="21"/>
      <x v="21"/>
    </i>
    <i r="1">
      <x v="3"/>
      <x v="3"/>
      <x v="3"/>
    </i>
    <i r="1">
      <x v="7"/>
      <x v="1"/>
      <x v="1"/>
    </i>
    <i>
      <x v="296"/>
      <x v="6"/>
      <x v="2"/>
      <x v="2"/>
    </i>
    <i r="2">
      <x v="3"/>
      <x v="3"/>
    </i>
    <i>
      <x v="297"/>
      <x v="6"/>
      <x v="2"/>
      <x v="2"/>
    </i>
    <i r="2">
      <x v="3"/>
      <x v="3"/>
    </i>
    <i>
      <x v="298"/>
      <x v="6"/>
      <x v="2"/>
      <x v="2"/>
    </i>
    <i r="2">
      <x v="3"/>
      <x v="3"/>
    </i>
    <i>
      <x v="299"/>
      <x v="6"/>
      <x v="2"/>
      <x v="2"/>
    </i>
    <i r="2">
      <x v="3"/>
      <x v="3"/>
    </i>
    <i>
      <x v="300"/>
      <x v="3"/>
      <x v="1"/>
      <x v="1"/>
    </i>
    <i>
      <x v="301"/>
      <x v="6"/>
      <x v="22"/>
      <x v="22"/>
    </i>
    <i>
      <x v="302"/>
      <x v="6"/>
      <x v="3"/>
      <x v="3"/>
    </i>
    <i>
      <x v="303"/>
      <x v="6"/>
      <x v="22"/>
      <x v="22"/>
    </i>
    <i>
      <x v="304"/>
      <x v="6"/>
      <x v="2"/>
      <x v="2"/>
    </i>
    <i r="1">
      <x v="3"/>
      <x v="3"/>
      <x v="3"/>
    </i>
    <i>
      <x v="305"/>
      <x v="6"/>
      <x v="23"/>
      <x v="23"/>
    </i>
    <i>
      <x v="306"/>
      <x v="6"/>
      <x v="2"/>
      <x v="2"/>
    </i>
    <i r="2">
      <x v="21"/>
      <x v="21"/>
    </i>
    <i r="1">
      <x v="3"/>
      <x v="23"/>
      <x v="23"/>
    </i>
    <i>
      <x v="307"/>
      <x v="6"/>
      <x v="2"/>
      <x v="2"/>
    </i>
    <i r="2">
      <x v="3"/>
      <x v="3"/>
    </i>
    <i>
      <x v="308"/>
      <x v="7"/>
      <x v="23"/>
      <x v="23"/>
    </i>
    <i>
      <x v="309"/>
      <x v="3"/>
      <x v="3"/>
      <x v="3"/>
    </i>
    <i>
      <x v="310"/>
      <x v="6"/>
      <x v="2"/>
      <x v="2"/>
    </i>
    <i r="2">
      <x/>
      <x/>
    </i>
    <i r="2">
      <x v="1"/>
      <x v="1"/>
    </i>
    <i r="2">
      <x v="19"/>
      <x v="19"/>
    </i>
    <i r="2">
      <x v="9"/>
      <x v="9"/>
    </i>
    <i>
      <x v="311"/>
      <x v="3"/>
      <x v="3"/>
      <x v="3"/>
    </i>
    <i>
      <x v="312"/>
      <x v="3"/>
      <x v="3"/>
      <x v="3"/>
    </i>
    <i>
      <x v="313"/>
      <x v="6"/>
      <x v="2"/>
      <x v="2"/>
    </i>
    <i r="2">
      <x v="3"/>
      <x v="3"/>
    </i>
    <i>
      <x v="314"/>
      <x v="7"/>
      <x v="1"/>
      <x v="1"/>
    </i>
    <i>
      <x v="315"/>
      <x v="6"/>
      <x v="3"/>
      <x v="3"/>
    </i>
    <i>
      <x v="316"/>
      <x v="3"/>
      <x v="1"/>
      <x v="1"/>
    </i>
    <i r="2">
      <x v="3"/>
      <x v="3"/>
    </i>
    <i>
      <x v="317"/>
      <x v="6"/>
      <x v="2"/>
      <x v="2"/>
    </i>
    <i r="1">
      <x v="3"/>
      <x v="3"/>
      <x v="3"/>
    </i>
    <i>
      <x v="318"/>
      <x v="6"/>
      <x v="7"/>
      <x v="7"/>
    </i>
    <i r="2">
      <x v="3"/>
      <x v="3"/>
    </i>
    <i>
      <x v="319"/>
      <x v="6"/>
      <x v="3"/>
      <x v="3"/>
    </i>
    <i>
      <x v="320"/>
      <x v="6"/>
      <x v="2"/>
      <x v="2"/>
    </i>
    <i r="2">
      <x v="3"/>
      <x v="3"/>
    </i>
    <i>
      <x v="321"/>
      <x v="6"/>
      <x v="2"/>
      <x v="2"/>
    </i>
    <i r="2">
      <x v="3"/>
      <x v="3"/>
    </i>
    <i>
      <x v="322"/>
      <x v="7"/>
      <x v="2"/>
      <x v="2"/>
    </i>
    <i r="2">
      <x v="3"/>
      <x v="3"/>
    </i>
    <i>
      <x v="323"/>
      <x v="6"/>
      <x/>
      <x/>
    </i>
    <i>
      <x v="324"/>
      <x v="3"/>
      <x v="3"/>
      <x v="3"/>
    </i>
    <i>
      <x v="325"/>
      <x v="6"/>
      <x v="3"/>
      <x v="3"/>
    </i>
    <i>
      <x v="326"/>
      <x v="3"/>
      <x v="3"/>
      <x v="3"/>
    </i>
    <i>
      <x v="327"/>
      <x v="3"/>
      <x v="2"/>
      <x v="2"/>
    </i>
    <i r="2">
      <x v="3"/>
      <x v="3"/>
    </i>
    <i>
      <x v="328"/>
      <x v="6"/>
      <x v="2"/>
      <x v="2"/>
    </i>
    <i r="2">
      <x v="11"/>
      <x v="11"/>
    </i>
    <i>
      <x v="329"/>
      <x v="6"/>
      <x v="2"/>
      <x v="2"/>
    </i>
    <i r="2">
      <x v="11"/>
      <x v="11"/>
    </i>
    <i>
      <x v="330"/>
      <x v="7"/>
      <x v="1"/>
      <x v="1"/>
    </i>
    <i>
      <x v="331"/>
      <x v="6"/>
      <x v="3"/>
      <x v="3"/>
    </i>
    <i>
      <x v="332"/>
      <x v="6"/>
      <x v="2"/>
      <x v="2"/>
    </i>
    <i r="2">
      <x v="3"/>
      <x v="3"/>
    </i>
    <i>
      <x v="333"/>
      <x v="6"/>
      <x v="16"/>
      <x v="16"/>
    </i>
    <i>
      <x v="334"/>
      <x v="6"/>
      <x v="3"/>
      <x v="3"/>
    </i>
    <i>
      <x v="335"/>
      <x v="3"/>
      <x v="3"/>
      <x v="3"/>
    </i>
    <i>
      <x v="336"/>
      <x v="6"/>
      <x v="2"/>
      <x v="2"/>
    </i>
    <i r="1">
      <x v="3"/>
      <x v="3"/>
      <x v="3"/>
    </i>
    <i>
      <x v="337"/>
      <x v="3"/>
      <x v="3"/>
      <x v="3"/>
    </i>
    <i>
      <x v="338"/>
      <x v="6"/>
      <x v="4"/>
      <x v="4"/>
    </i>
    <i>
      <x v="339"/>
      <x v="3"/>
      <x v="3"/>
      <x v="3"/>
    </i>
    <i>
      <x v="340"/>
      <x v="6"/>
      <x v="11"/>
      <x v="11"/>
    </i>
    <i r="1">
      <x v="3"/>
      <x v="2"/>
      <x v="2"/>
    </i>
    <i>
      <x v="341"/>
      <x v="6"/>
      <x v="2"/>
      <x v="2"/>
    </i>
    <i r="1">
      <x v="7"/>
      <x v="3"/>
      <x v="3"/>
    </i>
    <i t="grand">
      <x/>
    </i>
  </rowItems>
  <colItems count="1">
    <i/>
  </colItems>
  <dataFields count="1">
    <dataField name="Suma de valor" fld="3" baseField="0" baseItem="0"/>
  </dataFields>
  <formats count="1">
    <format dxfId="32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 caption="Suma de valor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4"/>
    <rowHierarchyUsage hierarchyUsage="1"/>
    <rowHierarchyUsage hierarchyUsage="8"/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75EF2-2404-46D5-B9F1-286BAC802CDC}" name="TablaDinámica1" cacheId="95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rowGrandTotals="0" colGrandTotals="0" itemPrintTitles="1" createdVersion="8" indent="0" compact="0" compactData="0" multipleFieldFilters="0">
  <location ref="A4:D343" firstHeaderRow="1" firstDataRow="1" firstDataCol="3" rowPageCount="2" colPageCount="1"/>
  <pivotFields count="6">
    <pivotField name="nombre_transaccion"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4"/>
    <field x="5"/>
  </rowFields>
  <rowItems count="33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>
      <x v="1"/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19"/>
    </i>
    <i r="1">
      <x v="20"/>
      <x v="20"/>
    </i>
    <i r="1">
      <x v="21"/>
      <x v="21"/>
    </i>
    <i r="1">
      <x v="22"/>
      <x v="22"/>
    </i>
    <i r="1">
      <x v="23"/>
      <x v="23"/>
    </i>
    <i r="1">
      <x v="24"/>
      <x v="24"/>
    </i>
    <i r="1">
      <x v="25"/>
      <x v="25"/>
    </i>
    <i r="1">
      <x v="26"/>
      <x v="26"/>
    </i>
    <i>
      <x v="2"/>
      <x v="27"/>
      <x v="27"/>
    </i>
    <i r="1">
      <x v="28"/>
      <x v="28"/>
    </i>
    <i r="1">
      <x v="29"/>
      <x v="29"/>
    </i>
    <i r="1">
      <x v="30"/>
      <x v="30"/>
    </i>
    <i r="1">
      <x v="31"/>
      <x v="31"/>
    </i>
    <i r="1">
      <x v="32"/>
      <x v="32"/>
    </i>
    <i r="1">
      <x v="33"/>
      <x v="33"/>
    </i>
    <i r="1">
      <x v="34"/>
      <x v="34"/>
    </i>
    <i r="1">
      <x v="35"/>
      <x v="35"/>
    </i>
    <i r="1">
      <x v="36"/>
      <x v="36"/>
    </i>
    <i r="1">
      <x v="37"/>
      <x v="37"/>
    </i>
    <i r="1">
      <x v="38"/>
      <x v="38"/>
    </i>
    <i r="1">
      <x v="39"/>
      <x v="39"/>
    </i>
    <i r="1">
      <x v="40"/>
      <x v="40"/>
    </i>
    <i r="1">
      <x v="41"/>
      <x v="41"/>
    </i>
    <i r="1">
      <x v="42"/>
      <x v="42"/>
    </i>
    <i r="1">
      <x v="43"/>
      <x v="43"/>
    </i>
    <i r="1">
      <x v="44"/>
      <x v="44"/>
    </i>
    <i r="1">
      <x v="45"/>
      <x v="45"/>
    </i>
    <i r="1">
      <x v="46"/>
      <x v="46"/>
    </i>
    <i r="1">
      <x v="47"/>
      <x v="47"/>
    </i>
    <i r="1">
      <x v="48"/>
      <x v="48"/>
    </i>
    <i r="1">
      <x v="49"/>
      <x v="49"/>
    </i>
    <i r="1">
      <x v="50"/>
      <x v="50"/>
    </i>
    <i>
      <x v="3"/>
      <x v="51"/>
      <x v="51"/>
    </i>
    <i r="1">
      <x v="52"/>
      <x v="52"/>
    </i>
    <i r="1">
      <x v="53"/>
      <x v="53"/>
    </i>
    <i r="1">
      <x v="54"/>
      <x v="54"/>
    </i>
    <i r="1">
      <x v="55"/>
      <x v="55"/>
    </i>
    <i r="1">
      <x v="56"/>
      <x v="56"/>
    </i>
    <i r="1">
      <x v="57"/>
      <x v="57"/>
    </i>
    <i r="1">
      <x v="58"/>
      <x v="58"/>
    </i>
    <i r="1">
      <x v="59"/>
      <x v="59"/>
    </i>
    <i r="1">
      <x v="60"/>
      <x v="60"/>
    </i>
    <i r="1">
      <x v="61"/>
      <x v="61"/>
    </i>
    <i r="1">
      <x v="62"/>
      <x v="62"/>
    </i>
    <i r="1">
      <x v="63"/>
      <x v="63"/>
    </i>
    <i r="1">
      <x v="64"/>
      <x v="64"/>
    </i>
    <i r="1">
      <x v="65"/>
      <x v="65"/>
    </i>
    <i>
      <x v="4"/>
      <x v="66"/>
      <x v="66"/>
    </i>
    <i r="1">
      <x v="67"/>
      <x v="67"/>
    </i>
    <i r="1">
      <x v="68"/>
      <x v="68"/>
    </i>
    <i r="1">
      <x v="69"/>
      <x v="69"/>
    </i>
    <i r="1">
      <x v="70"/>
      <x v="70"/>
    </i>
    <i r="1">
      <x v="71"/>
      <x v="71"/>
    </i>
    <i r="1">
      <x v="72"/>
      <x v="72"/>
    </i>
    <i r="1">
      <x v="73"/>
      <x v="73"/>
    </i>
    <i r="1">
      <x v="74"/>
      <x v="74"/>
    </i>
    <i r="1">
      <x v="75"/>
      <x v="75"/>
    </i>
    <i>
      <x v="5"/>
      <x v="76"/>
      <x v="76"/>
    </i>
    <i r="1">
      <x v="77"/>
      <x v="77"/>
    </i>
    <i r="1">
      <x v="78"/>
      <x v="78"/>
    </i>
    <i r="1">
      <x v="79"/>
      <x v="79"/>
    </i>
    <i r="1">
      <x v="80"/>
      <x v="80"/>
    </i>
    <i r="1">
      <x v="81"/>
      <x v="81"/>
    </i>
    <i r="1">
      <x v="82"/>
      <x v="82"/>
    </i>
    <i r="1">
      <x v="83"/>
      <x v="83"/>
    </i>
    <i r="1">
      <x v="84"/>
      <x v="84"/>
    </i>
    <i r="1">
      <x v="85"/>
      <x v="85"/>
    </i>
    <i r="1">
      <x v="86"/>
      <x v="86"/>
    </i>
    <i r="1">
      <x v="87"/>
      <x v="87"/>
    </i>
    <i r="1">
      <x v="88"/>
      <x v="88"/>
    </i>
    <i r="1">
      <x v="89"/>
      <x v="89"/>
    </i>
    <i r="1">
      <x v="90"/>
      <x v="90"/>
    </i>
    <i>
      <x v="6"/>
      <x v="91"/>
      <x v="91"/>
    </i>
    <i r="1">
      <x v="92"/>
      <x v="92"/>
    </i>
    <i r="1">
      <x v="93"/>
      <x v="93"/>
    </i>
    <i r="1">
      <x v="94"/>
      <x v="94"/>
    </i>
    <i>
      <x v="7"/>
      <x v="95"/>
      <x v="95"/>
    </i>
    <i r="1">
      <x v="96"/>
      <x v="96"/>
    </i>
    <i r="1">
      <x v="97"/>
      <x v="97"/>
    </i>
    <i r="1">
      <x v="98"/>
      <x v="98"/>
    </i>
    <i r="1">
      <x v="99"/>
      <x v="99"/>
    </i>
    <i r="1">
      <x v="100"/>
      <x v="100"/>
    </i>
    <i r="1">
      <x v="101"/>
      <x v="101"/>
    </i>
    <i r="1">
      <x v="102"/>
      <x v="102"/>
    </i>
    <i r="1">
      <x v="103"/>
      <x v="103"/>
    </i>
    <i r="1">
      <x v="104"/>
      <x v="104"/>
    </i>
    <i r="1">
      <x v="105"/>
      <x v="105"/>
    </i>
    <i r="1">
      <x v="106"/>
      <x v="106"/>
    </i>
    <i r="1">
      <x v="107"/>
      <x v="107"/>
    </i>
    <i r="1">
      <x v="108"/>
      <x v="108"/>
    </i>
    <i>
      <x v="8"/>
      <x v="109"/>
      <x v="109"/>
    </i>
    <i r="1">
      <x v="110"/>
      <x v="110"/>
    </i>
    <i r="1">
      <x v="111"/>
      <x v="111"/>
    </i>
    <i r="1">
      <x v="112"/>
      <x v="112"/>
    </i>
    <i r="1">
      <x v="113"/>
      <x v="113"/>
    </i>
    <i r="1">
      <x v="114"/>
      <x v="114"/>
    </i>
    <i r="1">
      <x v="115"/>
      <x v="115"/>
    </i>
    <i r="1">
      <x v="116"/>
      <x v="116"/>
    </i>
    <i r="1">
      <x v="117"/>
      <x v="117"/>
    </i>
    <i r="1">
      <x v="118"/>
      <x v="118"/>
    </i>
    <i r="1">
      <x v="119"/>
      <x v="119"/>
    </i>
    <i>
      <x v="9"/>
      <x v="120"/>
      <x v="120"/>
    </i>
    <i r="1">
      <x v="121"/>
      <x v="121"/>
    </i>
    <i r="1">
      <x v="122"/>
      <x v="122"/>
    </i>
    <i r="1">
      <x v="123"/>
      <x v="123"/>
    </i>
    <i r="1">
      <x v="124"/>
      <x v="124"/>
    </i>
    <i r="1">
      <x v="125"/>
      <x v="125"/>
    </i>
    <i r="1">
      <x v="126"/>
      <x v="126"/>
    </i>
    <i r="1">
      <x v="127"/>
      <x v="127"/>
    </i>
    <i r="1">
      <x v="128"/>
      <x v="128"/>
    </i>
    <i r="1">
      <x v="129"/>
      <x v="129"/>
    </i>
    <i r="1">
      <x v="130"/>
      <x v="130"/>
    </i>
    <i r="1">
      <x v="131"/>
      <x v="131"/>
    </i>
    <i r="1">
      <x v="132"/>
      <x v="132"/>
    </i>
    <i>
      <x v="10"/>
      <x v="133"/>
      <x v="133"/>
    </i>
    <i r="1">
      <x v="134"/>
      <x v="134"/>
    </i>
    <i r="1">
      <x v="135"/>
      <x v="135"/>
    </i>
    <i r="1">
      <x v="136"/>
      <x v="136"/>
    </i>
    <i r="1">
      <x v="137"/>
      <x v="137"/>
    </i>
    <i r="1">
      <x v="138"/>
      <x v="138"/>
    </i>
    <i r="1">
      <x v="139"/>
      <x v="139"/>
    </i>
    <i r="1">
      <x v="140"/>
      <x v="140"/>
    </i>
    <i r="1">
      <x v="141"/>
      <x v="141"/>
    </i>
    <i r="1">
      <x v="142"/>
      <x v="142"/>
    </i>
    <i r="1">
      <x v="143"/>
      <x v="143"/>
    </i>
    <i r="1">
      <x v="144"/>
      <x v="144"/>
    </i>
    <i>
      <x v="11"/>
      <x v="145"/>
      <x v="145"/>
    </i>
    <i r="1">
      <x v="146"/>
      <x v="146"/>
    </i>
    <i r="1">
      <x v="147"/>
      <x v="147"/>
    </i>
    <i r="1">
      <x v="148"/>
      <x v="148"/>
    </i>
    <i r="1">
      <x v="149"/>
      <x v="149"/>
    </i>
    <i r="1">
      <x v="150"/>
      <x v="150"/>
    </i>
    <i r="1">
      <x v="151"/>
      <x v="151"/>
    </i>
    <i r="1">
      <x v="152"/>
      <x v="152"/>
    </i>
    <i r="1">
      <x v="153"/>
      <x v="153"/>
    </i>
    <i>
      <x v="12"/>
      <x v="154"/>
      <x v="154"/>
    </i>
    <i r="1">
      <x v="155"/>
      <x v="155"/>
    </i>
    <i r="1">
      <x v="156"/>
      <x v="156"/>
    </i>
    <i r="1">
      <x v="157"/>
      <x v="157"/>
    </i>
    <i r="1">
      <x v="158"/>
      <x v="158"/>
    </i>
    <i r="1">
      <x v="159"/>
      <x v="159"/>
    </i>
    <i r="1">
      <x v="160"/>
      <x v="160"/>
    </i>
    <i>
      <x v="13"/>
      <x v="161"/>
      <x v="161"/>
    </i>
    <i r="1">
      <x v="162"/>
      <x v="162"/>
    </i>
    <i r="1">
      <x v="163"/>
      <x v="163"/>
    </i>
    <i r="1">
      <x v="164"/>
      <x v="164"/>
    </i>
    <i>
      <x v="14"/>
      <x v="165"/>
      <x v="165"/>
    </i>
    <i r="1">
      <x v="166"/>
      <x v="166"/>
    </i>
    <i r="1">
      <x v="167"/>
      <x v="167"/>
    </i>
    <i r="1">
      <x v="168"/>
      <x v="168"/>
    </i>
    <i r="1">
      <x v="169"/>
      <x v="169"/>
    </i>
    <i r="1">
      <x v="170"/>
      <x v="170"/>
    </i>
    <i r="1">
      <x v="171"/>
      <x v="171"/>
    </i>
    <i r="1">
      <x v="172"/>
      <x v="172"/>
    </i>
    <i r="1">
      <x v="173"/>
      <x v="173"/>
    </i>
    <i r="1">
      <x v="174"/>
      <x v="174"/>
    </i>
    <i r="1">
      <x v="175"/>
      <x v="175"/>
    </i>
    <i r="1">
      <x v="176"/>
      <x v="176"/>
    </i>
    <i r="1">
      <x v="177"/>
      <x v="177"/>
    </i>
    <i r="1">
      <x v="178"/>
      <x v="178"/>
    </i>
    <i r="1">
      <x v="179"/>
      <x v="179"/>
    </i>
    <i r="1">
      <x v="180"/>
      <x v="180"/>
    </i>
    <i r="1">
      <x v="181"/>
      <x v="181"/>
    </i>
    <i r="1">
      <x v="182"/>
      <x v="182"/>
    </i>
    <i r="1">
      <x v="183"/>
      <x v="183"/>
    </i>
    <i r="1">
      <x v="184"/>
      <x v="184"/>
    </i>
    <i r="1">
      <x v="185"/>
      <x v="185"/>
    </i>
    <i r="1">
      <x v="186"/>
      <x v="186"/>
    </i>
    <i r="1">
      <x v="187"/>
      <x v="187"/>
    </i>
    <i r="1">
      <x v="188"/>
      <x v="188"/>
    </i>
    <i r="1">
      <x v="189"/>
      <x v="189"/>
    </i>
    <i r="1">
      <x v="190"/>
      <x v="190"/>
    </i>
    <i>
      <x v="15"/>
      <x v="191"/>
      <x v="191"/>
    </i>
    <i r="1">
      <x v="192"/>
      <x v="192"/>
    </i>
    <i r="1">
      <x v="193"/>
      <x v="193"/>
    </i>
    <i r="1">
      <x v="194"/>
      <x v="194"/>
    </i>
    <i r="1">
      <x v="195"/>
      <x v="195"/>
    </i>
    <i r="1">
      <x v="196"/>
      <x v="196"/>
    </i>
    <i r="1">
      <x v="197"/>
      <x v="197"/>
    </i>
    <i r="1">
      <x v="198"/>
      <x v="198"/>
    </i>
    <i r="1">
      <x v="199"/>
      <x v="199"/>
    </i>
    <i r="1">
      <x v="200"/>
      <x v="200"/>
    </i>
    <i>
      <x v="16"/>
      <x v="201"/>
      <x v="201"/>
    </i>
    <i r="1">
      <x v="202"/>
      <x v="202"/>
    </i>
    <i r="1">
      <x v="203"/>
      <x v="203"/>
    </i>
    <i r="1">
      <x v="204"/>
      <x v="204"/>
    </i>
    <i r="1">
      <x v="205"/>
      <x v="205"/>
    </i>
    <i r="1">
      <x v="206"/>
      <x v="206"/>
    </i>
    <i r="1">
      <x v="207"/>
      <x v="207"/>
    </i>
    <i>
      <x v="17"/>
      <x v="208"/>
      <x v="208"/>
    </i>
    <i r="1">
      <x v="209"/>
      <x v="209"/>
    </i>
    <i r="1">
      <x v="210"/>
      <x v="210"/>
    </i>
    <i r="1">
      <x v="211"/>
      <x v="211"/>
    </i>
    <i r="1">
      <x v="212"/>
      <x v="212"/>
    </i>
    <i r="1">
      <x v="213"/>
      <x v="213"/>
    </i>
    <i r="1">
      <x v="214"/>
      <x v="214"/>
    </i>
    <i r="1">
      <x v="215"/>
      <x v="215"/>
    </i>
    <i r="1">
      <x v="216"/>
      <x v="216"/>
    </i>
    <i r="1">
      <x v="217"/>
      <x v="217"/>
    </i>
    <i r="1">
      <x v="218"/>
      <x v="218"/>
    </i>
    <i r="1">
      <x v="219"/>
      <x v="219"/>
    </i>
    <i r="1">
      <x v="220"/>
      <x v="220"/>
    </i>
    <i r="1">
      <x v="221"/>
      <x v="221"/>
    </i>
    <i>
      <x v="18"/>
      <x v="222"/>
      <x v="222"/>
    </i>
    <i r="1">
      <x v="223"/>
      <x v="223"/>
    </i>
    <i r="1">
      <x v="224"/>
      <x v="224"/>
    </i>
    <i r="1">
      <x v="225"/>
      <x v="225"/>
    </i>
    <i r="1">
      <x v="226"/>
      <x v="226"/>
    </i>
    <i r="1">
      <x v="227"/>
      <x v="227"/>
    </i>
    <i r="1">
      <x v="228"/>
      <x v="228"/>
    </i>
    <i r="1">
      <x v="229"/>
      <x v="229"/>
    </i>
    <i>
      <x v="19"/>
      <x v="230"/>
      <x v="230"/>
    </i>
    <i r="1">
      <x v="231"/>
      <x v="231"/>
    </i>
    <i r="1">
      <x v="232"/>
      <x v="232"/>
    </i>
    <i r="1">
      <x v="233"/>
      <x v="233"/>
    </i>
    <i r="1">
      <x v="234"/>
      <x v="234"/>
    </i>
    <i r="1">
      <x v="235"/>
      <x v="235"/>
    </i>
    <i>
      <x v="20"/>
      <x v="236"/>
      <x v="236"/>
    </i>
    <i r="1">
      <x v="237"/>
      <x v="237"/>
    </i>
    <i r="1">
      <x v="238"/>
      <x v="238"/>
    </i>
    <i r="1">
      <x v="239"/>
      <x v="239"/>
    </i>
    <i r="1">
      <x v="240"/>
      <x v="240"/>
    </i>
    <i r="1">
      <x v="241"/>
      <x v="241"/>
    </i>
    <i r="1">
      <x v="242"/>
      <x v="242"/>
    </i>
    <i r="1">
      <x v="243"/>
      <x v="243"/>
    </i>
    <i r="1">
      <x v="244"/>
      <x v="189"/>
    </i>
    <i r="1">
      <x v="245"/>
      <x v="244"/>
    </i>
    <i r="1">
      <x v="246"/>
      <x v="245"/>
    </i>
    <i r="1">
      <x v="247"/>
      <x v="246"/>
    </i>
    <i r="1">
      <x v="248"/>
      <x v="247"/>
    </i>
    <i r="1">
      <x v="249"/>
      <x v="248"/>
    </i>
    <i r="1">
      <x v="250"/>
      <x v="249"/>
    </i>
    <i r="1">
      <x v="251"/>
      <x v="250"/>
    </i>
    <i r="1">
      <x v="252"/>
      <x v="251"/>
    </i>
    <i r="1">
      <x v="253"/>
      <x v="252"/>
    </i>
    <i>
      <x v="21"/>
      <x v="254"/>
      <x v="253"/>
    </i>
    <i r="1">
      <x v="255"/>
      <x v="254"/>
    </i>
    <i r="1">
      <x v="256"/>
      <x v="255"/>
    </i>
    <i r="1">
      <x v="257"/>
      <x v="256"/>
    </i>
    <i r="1">
      <x v="258"/>
      <x v="257"/>
    </i>
    <i r="1">
      <x v="259"/>
      <x v="258"/>
    </i>
    <i r="1">
      <x v="260"/>
      <x v="259"/>
    </i>
    <i r="1">
      <x v="261"/>
      <x v="260"/>
    </i>
    <i r="1">
      <x v="262"/>
      <x v="261"/>
    </i>
    <i r="1">
      <x v="263"/>
      <x v="262"/>
    </i>
    <i r="1">
      <x v="264"/>
      <x v="263"/>
    </i>
    <i>
      <x v="22"/>
      <x v="265"/>
      <x v="264"/>
    </i>
    <i r="1">
      <x v="266"/>
      <x v="265"/>
    </i>
    <i r="1">
      <x v="267"/>
      <x v="266"/>
    </i>
    <i r="1">
      <x v="268"/>
      <x v="267"/>
    </i>
    <i r="1">
      <x v="269"/>
      <x v="268"/>
    </i>
    <i r="1">
      <x v="270"/>
      <x v="269"/>
    </i>
    <i r="1">
      <x v="271"/>
      <x v="270"/>
    </i>
    <i r="1">
      <x v="272"/>
      <x v="271"/>
    </i>
    <i r="1">
      <x v="273"/>
      <x v="272"/>
    </i>
    <i r="1">
      <x v="274"/>
      <x v="273"/>
    </i>
    <i r="1">
      <x v="275"/>
      <x v="274"/>
    </i>
    <i r="1">
      <x v="276"/>
      <x v="275"/>
    </i>
    <i r="1">
      <x v="277"/>
      <x v="276"/>
    </i>
    <i r="1">
      <x v="278"/>
      <x v="277"/>
    </i>
    <i r="1">
      <x v="279"/>
      <x v="278"/>
    </i>
    <i r="1">
      <x v="280"/>
      <x v="279"/>
    </i>
    <i r="1">
      <x v="281"/>
      <x v="280"/>
    </i>
    <i r="1">
      <x v="282"/>
      <x v="281"/>
    </i>
    <i r="1">
      <x v="283"/>
      <x v="282"/>
    </i>
    <i r="1">
      <x v="284"/>
      <x v="283"/>
    </i>
    <i r="1">
      <x v="285"/>
      <x v="283"/>
    </i>
    <i r="1">
      <x v="286"/>
      <x v="284"/>
    </i>
    <i>
      <x v="23"/>
      <x v="287"/>
      <x v="285"/>
    </i>
    <i r="1">
      <x v="288"/>
      <x v="286"/>
    </i>
    <i r="1">
      <x v="289"/>
      <x v="287"/>
    </i>
    <i r="1">
      <x v="290"/>
      <x v="288"/>
    </i>
    <i r="1">
      <x v="291"/>
      <x v="289"/>
    </i>
    <i r="1">
      <x v="292"/>
      <x v="290"/>
    </i>
    <i r="1">
      <x v="293"/>
      <x v="291"/>
    </i>
    <i r="1">
      <x v="294"/>
      <x v="292"/>
    </i>
    <i r="1">
      <x v="295"/>
      <x v="293"/>
    </i>
    <i>
      <x v="24"/>
      <x v="296"/>
      <x v="294"/>
    </i>
    <i r="1">
      <x v="297"/>
      <x v="295"/>
    </i>
    <i r="1">
      <x v="298"/>
      <x v="296"/>
    </i>
    <i r="1">
      <x v="299"/>
      <x v="297"/>
    </i>
    <i r="1">
      <x v="300"/>
      <x v="298"/>
    </i>
    <i r="1">
      <x v="301"/>
      <x v="299"/>
    </i>
    <i r="1">
      <x v="302"/>
      <x v="300"/>
    </i>
    <i r="1">
      <x v="303"/>
      <x v="301"/>
    </i>
    <i r="1">
      <x v="304"/>
      <x v="302"/>
    </i>
    <i r="1">
      <x v="305"/>
      <x v="303"/>
    </i>
    <i>
      <x v="25"/>
      <x v="306"/>
      <x v="304"/>
    </i>
    <i r="1">
      <x v="307"/>
      <x v="305"/>
    </i>
    <i r="1">
      <x v="308"/>
      <x v="306"/>
    </i>
    <i r="1">
      <x v="309"/>
      <x v="307"/>
    </i>
    <i r="1">
      <x v="310"/>
      <x v="308"/>
    </i>
    <i r="1">
      <x v="311"/>
      <x v="309"/>
    </i>
    <i r="1">
      <x v="312"/>
      <x v="310"/>
    </i>
    <i r="1">
      <x v="313"/>
      <x v="311"/>
    </i>
    <i r="1">
      <x v="314"/>
      <x v="312"/>
    </i>
    <i r="1">
      <x v="315"/>
      <x v="313"/>
    </i>
    <i r="1">
      <x v="316"/>
      <x v="314"/>
    </i>
    <i r="1">
      <x v="317"/>
      <x v="315"/>
    </i>
    <i r="1">
      <x v="318"/>
      <x v="316"/>
    </i>
    <i r="1">
      <x v="319"/>
      <x v="317"/>
    </i>
    <i r="1">
      <x v="320"/>
      <x v="318"/>
    </i>
    <i r="1">
      <x v="321"/>
      <x v="319"/>
    </i>
    <i r="1">
      <x v="322"/>
      <x v="320"/>
    </i>
    <i r="1">
      <x v="323"/>
      <x v="321"/>
    </i>
    <i>
      <x v="26"/>
      <x v="324"/>
      <x v="322"/>
    </i>
    <i r="1">
      <x v="325"/>
      <x v="323"/>
    </i>
    <i r="1">
      <x v="326"/>
      <x v="323"/>
    </i>
    <i r="1">
      <x v="327"/>
      <x v="324"/>
    </i>
    <i r="1">
      <x v="328"/>
      <x v="325"/>
    </i>
    <i r="1">
      <x v="329"/>
      <x v="326"/>
    </i>
    <i r="1">
      <x v="330"/>
      <x v="327"/>
    </i>
    <i r="1">
      <x v="331"/>
      <x v="328"/>
    </i>
    <i r="1">
      <x v="332"/>
      <x v="329"/>
    </i>
    <i>
      <x v="27"/>
      <x v="333"/>
      <x v="330"/>
    </i>
    <i r="1">
      <x v="334"/>
      <x v="331"/>
    </i>
    <i r="1">
      <x v="335"/>
      <x v="332"/>
    </i>
    <i r="1">
      <x v="336"/>
      <x v="333"/>
    </i>
    <i r="1">
      <x v="337"/>
      <x v="334"/>
    </i>
    <i r="1">
      <x v="338"/>
      <x v="335"/>
    </i>
  </rowItems>
  <colItems count="1">
    <i/>
  </colItems>
  <pageFields count="2">
    <pageField fld="1" hier="31" name="[transacciones].[tipo_cuenta].[All]" cap="All"/>
    <pageField fld="0" hier="30" name="[transacciones].[nombre_transaccion].&amp;[VENTA]" cap="VENTA"/>
  </pageFields>
  <dataFields count="1">
    <dataField name="Suma de entrada" fld="2" baseField="0" baseItem="0"/>
  </dataFields>
  <formats count="1">
    <format dxfId="33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>
      <members count="1" level="1">
        <member name="[transacciones].[nombre_transaccion].&amp;[VENTA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  <pivotHierarchy dragToData="1" caption="Suma de valor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39"/>
    <rowHierarchyUsage hierarchyUsage="29"/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  <v>8</v>
    <v>31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5000/" TargetMode="External"/><Relationship Id="rId2" Type="http://schemas.openxmlformats.org/officeDocument/2006/relationships/hyperlink" Target="https://subformative-marylee-solvently.ngrok-free.dev/" TargetMode="External"/><Relationship Id="rId1" Type="http://schemas.openxmlformats.org/officeDocument/2006/relationships/hyperlink" Target="https://argentina-infrasonic-halina.ngrok-free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DFC2-D52E-482F-ACB3-025D63DBBEFD}">
  <dimension ref="A1:F100"/>
  <sheetViews>
    <sheetView zoomScale="85" zoomScaleNormal="85" workbookViewId="0">
      <selection activeCell="H10" sqref="H10"/>
    </sheetView>
  </sheetViews>
  <sheetFormatPr baseColWidth="10" defaultRowHeight="15" x14ac:dyDescent="0.25"/>
  <cols>
    <col min="1" max="1" width="12.5703125" bestFit="1" customWidth="1"/>
    <col min="2" max="2" width="42" bestFit="1" customWidth="1"/>
    <col min="3" max="4" width="13.85546875" bestFit="1" customWidth="1"/>
    <col min="5" max="5" width="21.42578125" customWidth="1"/>
    <col min="6" max="6" width="10.5703125" bestFit="1" customWidth="1"/>
    <col min="7" max="8" width="21.42578125" bestFit="1" customWidth="1"/>
  </cols>
  <sheetData>
    <row r="1" spans="1:6" x14ac:dyDescent="0.25">
      <c r="A1" s="1" t="s">
        <v>46</v>
      </c>
      <c r="E1" s="1" t="s">
        <v>20</v>
      </c>
    </row>
    <row r="2" spans="1:6" x14ac:dyDescent="0.25">
      <c r="A2" s="1" t="s">
        <v>14</v>
      </c>
      <c r="B2" s="1" t="s">
        <v>101</v>
      </c>
      <c r="C2" s="1" t="s">
        <v>104</v>
      </c>
      <c r="D2" s="1" t="s">
        <v>13</v>
      </c>
      <c r="E2" t="s">
        <v>10</v>
      </c>
      <c r="F2" t="s">
        <v>11</v>
      </c>
    </row>
    <row r="3" spans="1:6" x14ac:dyDescent="0.25">
      <c r="A3" s="10">
        <v>46076</v>
      </c>
      <c r="B3" t="s">
        <v>110</v>
      </c>
      <c r="C3" t="s">
        <v>106</v>
      </c>
      <c r="D3" t="s">
        <v>7</v>
      </c>
      <c r="E3" s="3">
        <v>60000</v>
      </c>
      <c r="F3" s="3"/>
    </row>
    <row r="4" spans="1:6" x14ac:dyDescent="0.25">
      <c r="A4" s="10">
        <v>46077</v>
      </c>
      <c r="B4" t="s">
        <v>111</v>
      </c>
      <c r="C4" t="s">
        <v>106</v>
      </c>
      <c r="D4" t="s">
        <v>7</v>
      </c>
      <c r="E4" s="3"/>
      <c r="F4" s="3">
        <v>3000</v>
      </c>
    </row>
    <row r="5" spans="1:6" x14ac:dyDescent="0.25">
      <c r="A5" s="10">
        <v>46077</v>
      </c>
      <c r="B5" t="s">
        <v>112</v>
      </c>
      <c r="C5" t="s">
        <v>106</v>
      </c>
      <c r="D5" t="s">
        <v>7</v>
      </c>
      <c r="E5" s="3">
        <v>100000</v>
      </c>
      <c r="F5" s="3"/>
    </row>
    <row r="6" spans="1:6" x14ac:dyDescent="0.25">
      <c r="A6" s="10">
        <v>46078</v>
      </c>
      <c r="B6" t="s">
        <v>113</v>
      </c>
      <c r="C6" t="s">
        <v>105</v>
      </c>
      <c r="D6" t="s">
        <v>7</v>
      </c>
      <c r="E6" s="3">
        <v>36700</v>
      </c>
      <c r="F6" s="3"/>
    </row>
    <row r="7" spans="1:6" x14ac:dyDescent="0.25">
      <c r="A7" s="10">
        <v>46078</v>
      </c>
      <c r="B7" t="s">
        <v>114</v>
      </c>
      <c r="C7" t="s">
        <v>105</v>
      </c>
      <c r="D7" t="s">
        <v>7</v>
      </c>
      <c r="E7" s="3">
        <v>70000</v>
      </c>
      <c r="F7" s="3"/>
    </row>
    <row r="8" spans="1:6" x14ac:dyDescent="0.25">
      <c r="A8" s="10">
        <v>46078</v>
      </c>
      <c r="B8" t="s">
        <v>115</v>
      </c>
      <c r="C8" t="s">
        <v>106</v>
      </c>
      <c r="D8" t="s">
        <v>7</v>
      </c>
      <c r="E8" s="3">
        <v>20000</v>
      </c>
      <c r="F8" s="3"/>
    </row>
    <row r="9" spans="1:6" x14ac:dyDescent="0.25">
      <c r="A9" s="10">
        <v>46078</v>
      </c>
      <c r="B9" t="s">
        <v>116</v>
      </c>
      <c r="C9" t="s">
        <v>105</v>
      </c>
      <c r="D9" t="s">
        <v>7</v>
      </c>
      <c r="E9" s="3">
        <v>120000</v>
      </c>
      <c r="F9" s="3"/>
    </row>
    <row r="10" spans="1:6" x14ac:dyDescent="0.25">
      <c r="A10" s="10">
        <v>46079</v>
      </c>
      <c r="B10" t="s">
        <v>109</v>
      </c>
      <c r="C10" t="s">
        <v>107</v>
      </c>
      <c r="D10" t="s">
        <v>7</v>
      </c>
      <c r="E10" s="3"/>
      <c r="F10" s="3">
        <v>7900</v>
      </c>
    </row>
    <row r="11" spans="1:6" x14ac:dyDescent="0.25">
      <c r="A11" s="10">
        <v>46079</v>
      </c>
      <c r="B11" t="s">
        <v>114</v>
      </c>
      <c r="C11" t="s">
        <v>105</v>
      </c>
      <c r="D11" t="s">
        <v>7</v>
      </c>
      <c r="E11" s="3">
        <v>70000</v>
      </c>
      <c r="F11" s="3"/>
    </row>
    <row r="12" spans="1:6" x14ac:dyDescent="0.25">
      <c r="A12" s="10">
        <v>46079</v>
      </c>
      <c r="B12" t="s">
        <v>115</v>
      </c>
      <c r="C12" t="s">
        <v>105</v>
      </c>
      <c r="D12" t="s">
        <v>7</v>
      </c>
      <c r="E12" s="3">
        <v>14000</v>
      </c>
      <c r="F12" s="3"/>
    </row>
    <row r="13" spans="1:6" x14ac:dyDescent="0.25">
      <c r="A13" s="10">
        <v>46080</v>
      </c>
      <c r="B13" t="s">
        <v>109</v>
      </c>
      <c r="C13" t="s">
        <v>107</v>
      </c>
      <c r="D13" t="s">
        <v>7</v>
      </c>
      <c r="E13" s="3"/>
      <c r="F13" s="3">
        <v>7900</v>
      </c>
    </row>
    <row r="14" spans="1:6" x14ac:dyDescent="0.25">
      <c r="A14" s="10">
        <v>46080</v>
      </c>
      <c r="B14" t="s">
        <v>117</v>
      </c>
      <c r="C14" t="s">
        <v>107</v>
      </c>
      <c r="D14" t="s">
        <v>7</v>
      </c>
      <c r="E14" s="3"/>
      <c r="F14" s="3">
        <v>300000</v>
      </c>
    </row>
    <row r="15" spans="1:6" x14ac:dyDescent="0.25">
      <c r="A15" s="10">
        <v>46080</v>
      </c>
      <c r="B15" t="s">
        <v>114</v>
      </c>
      <c r="C15" t="s">
        <v>105</v>
      </c>
      <c r="D15" t="s">
        <v>7</v>
      </c>
      <c r="E15" s="3">
        <v>70000</v>
      </c>
      <c r="F15" s="3"/>
    </row>
    <row r="16" spans="1:6" x14ac:dyDescent="0.25">
      <c r="A16" s="10">
        <v>46080</v>
      </c>
      <c r="B16" t="s">
        <v>115</v>
      </c>
      <c r="C16" t="s">
        <v>105</v>
      </c>
      <c r="D16" t="s">
        <v>7</v>
      </c>
      <c r="E16" s="3">
        <v>20000</v>
      </c>
      <c r="F16" s="3">
        <v>10000</v>
      </c>
    </row>
    <row r="17" spans="1:6" x14ac:dyDescent="0.25">
      <c r="A17" s="10">
        <v>46080</v>
      </c>
      <c r="B17" t="s">
        <v>118</v>
      </c>
      <c r="C17" t="s">
        <v>105</v>
      </c>
      <c r="D17" t="s">
        <v>7</v>
      </c>
      <c r="E17" s="3">
        <v>20000</v>
      </c>
      <c r="F17" s="3"/>
    </row>
    <row r="18" spans="1:6" x14ac:dyDescent="0.25">
      <c r="A18" s="10">
        <v>46080</v>
      </c>
      <c r="B18" t="s">
        <v>119</v>
      </c>
      <c r="C18" t="s">
        <v>105</v>
      </c>
      <c r="D18" t="s">
        <v>7</v>
      </c>
      <c r="E18" s="3">
        <v>120000</v>
      </c>
      <c r="F18" s="3"/>
    </row>
    <row r="19" spans="1:6" x14ac:dyDescent="0.25">
      <c r="A19" s="10">
        <v>46081</v>
      </c>
      <c r="B19" t="s">
        <v>117</v>
      </c>
      <c r="C19" t="s">
        <v>107</v>
      </c>
      <c r="D19" t="s">
        <v>7</v>
      </c>
      <c r="E19" s="3"/>
      <c r="F19" s="3">
        <v>350000</v>
      </c>
    </row>
    <row r="20" spans="1:6" x14ac:dyDescent="0.25">
      <c r="A20" s="10">
        <v>46081</v>
      </c>
      <c r="B20" t="s">
        <v>120</v>
      </c>
      <c r="C20" t="s">
        <v>105</v>
      </c>
      <c r="D20" t="s">
        <v>7</v>
      </c>
      <c r="E20" s="3">
        <v>6400</v>
      </c>
      <c r="F20" s="3"/>
    </row>
    <row r="21" spans="1:6" x14ac:dyDescent="0.25">
      <c r="A21" s="10">
        <v>46081</v>
      </c>
      <c r="B21" t="s">
        <v>114</v>
      </c>
      <c r="C21" t="s">
        <v>105</v>
      </c>
      <c r="D21" t="s">
        <v>7</v>
      </c>
      <c r="E21" s="3">
        <v>70000</v>
      </c>
      <c r="F21" s="3"/>
    </row>
    <row r="22" spans="1:6" x14ac:dyDescent="0.25">
      <c r="A22" s="10">
        <v>46081</v>
      </c>
      <c r="B22" t="s">
        <v>115</v>
      </c>
      <c r="C22" t="s">
        <v>105</v>
      </c>
      <c r="D22" t="s">
        <v>7</v>
      </c>
      <c r="E22" s="3">
        <v>20000</v>
      </c>
      <c r="F22" s="3"/>
    </row>
    <row r="23" spans="1:6" x14ac:dyDescent="0.25">
      <c r="A23" s="10">
        <v>46084</v>
      </c>
      <c r="B23" t="s">
        <v>108</v>
      </c>
      <c r="C23" t="s">
        <v>107</v>
      </c>
      <c r="D23" t="s">
        <v>28</v>
      </c>
      <c r="E23" s="3"/>
      <c r="F23" s="3">
        <v>27000</v>
      </c>
    </row>
    <row r="24" spans="1:6" x14ac:dyDescent="0.25">
      <c r="A24" s="10">
        <v>46084</v>
      </c>
      <c r="B24" t="s">
        <v>121</v>
      </c>
      <c r="C24" t="s">
        <v>106</v>
      </c>
      <c r="D24" t="s">
        <v>8</v>
      </c>
      <c r="E24" s="3">
        <v>619850</v>
      </c>
      <c r="F24" s="3"/>
    </row>
    <row r="25" spans="1:6" x14ac:dyDescent="0.25">
      <c r="A25" s="10">
        <v>46084</v>
      </c>
      <c r="B25" t="s">
        <v>122</v>
      </c>
      <c r="C25" t="s">
        <v>106</v>
      </c>
      <c r="D25" t="s">
        <v>7</v>
      </c>
      <c r="E25" s="3">
        <v>28700</v>
      </c>
      <c r="F25" s="3"/>
    </row>
    <row r="26" spans="1:6" x14ac:dyDescent="0.25">
      <c r="A26" s="10">
        <v>46084</v>
      </c>
      <c r="B26" t="s">
        <v>113</v>
      </c>
      <c r="C26" t="s">
        <v>106</v>
      </c>
      <c r="D26" t="s">
        <v>7</v>
      </c>
      <c r="E26" s="3">
        <v>30000</v>
      </c>
      <c r="F26" s="3"/>
    </row>
    <row r="27" spans="1:6" x14ac:dyDescent="0.25">
      <c r="A27" s="10">
        <v>46085</v>
      </c>
      <c r="B27" t="s">
        <v>123</v>
      </c>
      <c r="C27" t="s">
        <v>107</v>
      </c>
      <c r="D27" t="s">
        <v>7</v>
      </c>
      <c r="E27" s="3"/>
      <c r="F27" s="3">
        <v>122700</v>
      </c>
    </row>
    <row r="28" spans="1:6" x14ac:dyDescent="0.25">
      <c r="A28" s="10">
        <v>46085</v>
      </c>
      <c r="B28" t="s">
        <v>124</v>
      </c>
      <c r="C28" t="s">
        <v>106</v>
      </c>
      <c r="D28" t="s">
        <v>7</v>
      </c>
      <c r="E28" s="3">
        <v>16500</v>
      </c>
      <c r="F28" s="3"/>
    </row>
    <row r="29" spans="1:6" x14ac:dyDescent="0.25">
      <c r="A29" s="10">
        <v>46085</v>
      </c>
      <c r="B29" t="s">
        <v>121</v>
      </c>
      <c r="C29" t="s">
        <v>106</v>
      </c>
      <c r="D29" t="s">
        <v>7</v>
      </c>
      <c r="E29" s="3">
        <v>124400</v>
      </c>
      <c r="F29" s="3"/>
    </row>
    <row r="30" spans="1:6" x14ac:dyDescent="0.25">
      <c r="A30" s="10">
        <v>46085</v>
      </c>
      <c r="B30" t="s">
        <v>125</v>
      </c>
      <c r="C30" t="s">
        <v>106</v>
      </c>
      <c r="D30" t="s">
        <v>7</v>
      </c>
      <c r="E30" s="3">
        <v>46350</v>
      </c>
      <c r="F30" s="3"/>
    </row>
    <row r="31" spans="1:6" x14ac:dyDescent="0.25">
      <c r="A31" s="10">
        <v>46085</v>
      </c>
      <c r="B31" t="s">
        <v>126</v>
      </c>
      <c r="C31" t="s">
        <v>106</v>
      </c>
      <c r="D31" t="s">
        <v>7</v>
      </c>
      <c r="E31" s="3">
        <v>14000</v>
      </c>
      <c r="F31" s="3"/>
    </row>
    <row r="32" spans="1:6" x14ac:dyDescent="0.25">
      <c r="A32" s="10">
        <v>46085</v>
      </c>
      <c r="B32" t="s">
        <v>127</v>
      </c>
      <c r="C32" t="s">
        <v>106</v>
      </c>
      <c r="D32" t="s">
        <v>7</v>
      </c>
      <c r="E32" s="3">
        <v>3500</v>
      </c>
      <c r="F32" s="3"/>
    </row>
    <row r="33" spans="1:6" x14ac:dyDescent="0.25">
      <c r="A33" s="10">
        <v>46085</v>
      </c>
      <c r="B33" t="s">
        <v>115</v>
      </c>
      <c r="C33" t="s">
        <v>106</v>
      </c>
      <c r="D33" t="s">
        <v>7</v>
      </c>
      <c r="E33" s="3">
        <v>20000</v>
      </c>
      <c r="F33" s="3"/>
    </row>
    <row r="34" spans="1:6" x14ac:dyDescent="0.25">
      <c r="A34" s="10">
        <v>46085</v>
      </c>
      <c r="B34" t="s">
        <v>128</v>
      </c>
      <c r="C34" t="s">
        <v>106</v>
      </c>
      <c r="D34" t="s">
        <v>7</v>
      </c>
      <c r="E34" s="3">
        <v>50000</v>
      </c>
      <c r="F34" s="3"/>
    </row>
    <row r="35" spans="1:6" x14ac:dyDescent="0.25">
      <c r="A35" s="10">
        <v>46085</v>
      </c>
      <c r="B35" t="s">
        <v>129</v>
      </c>
      <c r="C35" t="s">
        <v>106</v>
      </c>
      <c r="D35" t="s">
        <v>7</v>
      </c>
      <c r="E35" s="3">
        <v>11000</v>
      </c>
      <c r="F35" s="3"/>
    </row>
    <row r="36" spans="1:6" x14ac:dyDescent="0.25">
      <c r="A36" s="10">
        <v>46086</v>
      </c>
      <c r="B36" t="s">
        <v>130</v>
      </c>
      <c r="C36" t="s">
        <v>106</v>
      </c>
      <c r="D36" t="s">
        <v>7</v>
      </c>
      <c r="E36" s="3">
        <v>22400</v>
      </c>
      <c r="F36" s="3"/>
    </row>
    <row r="37" spans="1:6" x14ac:dyDescent="0.25">
      <c r="A37" s="10">
        <v>46086</v>
      </c>
      <c r="B37" t="s">
        <v>131</v>
      </c>
      <c r="C37" t="s">
        <v>106</v>
      </c>
      <c r="D37" t="s">
        <v>7</v>
      </c>
      <c r="E37" s="3">
        <v>7450</v>
      </c>
      <c r="F37" s="3"/>
    </row>
    <row r="38" spans="1:6" x14ac:dyDescent="0.25">
      <c r="A38" s="10">
        <v>46086</v>
      </c>
      <c r="B38" t="s">
        <v>132</v>
      </c>
      <c r="C38" t="s">
        <v>106</v>
      </c>
      <c r="D38" t="s">
        <v>7</v>
      </c>
      <c r="E38" s="3">
        <v>17000</v>
      </c>
      <c r="F38" s="3"/>
    </row>
    <row r="39" spans="1:6" x14ac:dyDescent="0.25">
      <c r="A39" s="10">
        <v>46086</v>
      </c>
      <c r="B39" t="s">
        <v>133</v>
      </c>
      <c r="C39" t="s">
        <v>106</v>
      </c>
      <c r="D39" t="s">
        <v>7</v>
      </c>
      <c r="E39" s="3">
        <v>38050</v>
      </c>
      <c r="F39" s="3"/>
    </row>
    <row r="40" spans="1:6" x14ac:dyDescent="0.25">
      <c r="A40" s="10">
        <v>46088</v>
      </c>
      <c r="B40" t="s">
        <v>134</v>
      </c>
      <c r="C40" t="s">
        <v>106</v>
      </c>
      <c r="D40" t="s">
        <v>7</v>
      </c>
      <c r="E40" s="3">
        <v>27000</v>
      </c>
      <c r="F40" s="3"/>
    </row>
    <row r="41" spans="1:6" x14ac:dyDescent="0.25">
      <c r="A41" s="10">
        <v>46088</v>
      </c>
      <c r="B41" t="s">
        <v>135</v>
      </c>
      <c r="C41" t="s">
        <v>106</v>
      </c>
      <c r="D41" t="s">
        <v>7</v>
      </c>
      <c r="E41" s="3">
        <v>38000</v>
      </c>
      <c r="F41" s="3"/>
    </row>
    <row r="42" spans="1:6" x14ac:dyDescent="0.25">
      <c r="A42" s="10">
        <v>46088</v>
      </c>
      <c r="B42" t="s">
        <v>136</v>
      </c>
      <c r="C42" t="s">
        <v>106</v>
      </c>
      <c r="D42" t="s">
        <v>7</v>
      </c>
      <c r="E42" s="3">
        <v>28500</v>
      </c>
      <c r="F42" s="3"/>
    </row>
    <row r="43" spans="1:6" x14ac:dyDescent="0.25">
      <c r="A43" s="10">
        <v>46088</v>
      </c>
      <c r="B43" t="s">
        <v>137</v>
      </c>
      <c r="C43" t="s">
        <v>106</v>
      </c>
      <c r="D43" t="s">
        <v>7</v>
      </c>
      <c r="E43" s="3">
        <v>27800</v>
      </c>
      <c r="F43" s="3"/>
    </row>
    <row r="44" spans="1:6" x14ac:dyDescent="0.25">
      <c r="A44" s="10">
        <v>46088</v>
      </c>
      <c r="B44" t="s">
        <v>114</v>
      </c>
      <c r="C44" t="s">
        <v>106</v>
      </c>
      <c r="D44" t="s">
        <v>7</v>
      </c>
      <c r="E44" s="3">
        <v>70000</v>
      </c>
      <c r="F44" s="3"/>
    </row>
    <row r="45" spans="1:6" x14ac:dyDescent="0.25">
      <c r="A45" s="10">
        <v>46088</v>
      </c>
      <c r="B45" t="s">
        <v>138</v>
      </c>
      <c r="C45" t="s">
        <v>106</v>
      </c>
      <c r="D45" t="s">
        <v>7</v>
      </c>
      <c r="E45" s="3">
        <v>22000</v>
      </c>
      <c r="F45" s="3"/>
    </row>
    <row r="46" spans="1:6" x14ac:dyDescent="0.25">
      <c r="A46" s="10">
        <v>46089</v>
      </c>
      <c r="B46" t="s">
        <v>139</v>
      </c>
      <c r="C46" t="s">
        <v>106</v>
      </c>
      <c r="D46" t="s">
        <v>7</v>
      </c>
      <c r="E46" s="3">
        <v>100000</v>
      </c>
      <c r="F46" s="3"/>
    </row>
    <row r="47" spans="1:6" x14ac:dyDescent="0.25">
      <c r="A47" s="10">
        <v>46089</v>
      </c>
      <c r="B47" t="s">
        <v>140</v>
      </c>
      <c r="C47" t="s">
        <v>106</v>
      </c>
      <c r="D47" t="s">
        <v>7</v>
      </c>
      <c r="E47" s="3">
        <v>26850</v>
      </c>
      <c r="F47" s="3"/>
    </row>
    <row r="48" spans="1:6" x14ac:dyDescent="0.25">
      <c r="A48" s="10">
        <v>46089</v>
      </c>
      <c r="B48" t="s">
        <v>141</v>
      </c>
      <c r="C48" t="s">
        <v>106</v>
      </c>
      <c r="D48" t="s">
        <v>7</v>
      </c>
      <c r="E48" s="3">
        <v>20000</v>
      </c>
      <c r="F48" s="3"/>
    </row>
    <row r="49" spans="1:6" x14ac:dyDescent="0.25">
      <c r="A49" s="10">
        <v>46089</v>
      </c>
      <c r="B49" t="s">
        <v>115</v>
      </c>
      <c r="C49" t="s">
        <v>106</v>
      </c>
      <c r="D49" t="s">
        <v>7</v>
      </c>
      <c r="E49" s="3">
        <v>10000</v>
      </c>
      <c r="F49" s="3"/>
    </row>
    <row r="50" spans="1:6" x14ac:dyDescent="0.25">
      <c r="A50" s="10">
        <v>46090</v>
      </c>
      <c r="B50" t="s">
        <v>109</v>
      </c>
      <c r="C50" t="s">
        <v>107</v>
      </c>
      <c r="D50" t="s">
        <v>7</v>
      </c>
      <c r="E50" s="3"/>
      <c r="F50" s="3">
        <v>62700</v>
      </c>
    </row>
    <row r="51" spans="1:6" x14ac:dyDescent="0.25">
      <c r="A51" s="10">
        <v>46090</v>
      </c>
      <c r="B51" t="s">
        <v>142</v>
      </c>
      <c r="C51" t="s">
        <v>106</v>
      </c>
      <c r="D51" t="s">
        <v>7</v>
      </c>
      <c r="E51" s="3"/>
      <c r="F51" s="3">
        <v>100000</v>
      </c>
    </row>
    <row r="52" spans="1:6" x14ac:dyDescent="0.25">
      <c r="A52" s="10">
        <v>46090</v>
      </c>
      <c r="B52" t="s">
        <v>141</v>
      </c>
      <c r="C52" t="s">
        <v>106</v>
      </c>
      <c r="D52" t="s">
        <v>7</v>
      </c>
      <c r="E52" s="3">
        <v>30000</v>
      </c>
      <c r="F52" s="3"/>
    </row>
    <row r="53" spans="1:6" x14ac:dyDescent="0.25">
      <c r="A53" s="10">
        <v>46091</v>
      </c>
      <c r="B53" t="s">
        <v>108</v>
      </c>
      <c r="C53" t="s">
        <v>107</v>
      </c>
      <c r="D53" t="s">
        <v>28</v>
      </c>
      <c r="E53" s="3"/>
      <c r="F53" s="3">
        <v>90000</v>
      </c>
    </row>
    <row r="54" spans="1:6" x14ac:dyDescent="0.25">
      <c r="A54" s="10">
        <v>46091</v>
      </c>
      <c r="B54" t="s">
        <v>143</v>
      </c>
      <c r="C54" t="s">
        <v>106</v>
      </c>
      <c r="D54" t="s">
        <v>8</v>
      </c>
      <c r="E54" s="3">
        <v>412000</v>
      </c>
      <c r="F54" s="3"/>
    </row>
    <row r="55" spans="1:6" x14ac:dyDescent="0.25">
      <c r="A55" s="10">
        <v>46092</v>
      </c>
      <c r="B55" t="s">
        <v>117</v>
      </c>
      <c r="C55" t="s">
        <v>107</v>
      </c>
      <c r="D55" t="s">
        <v>7</v>
      </c>
      <c r="E55" s="3"/>
      <c r="F55" s="3">
        <v>100000</v>
      </c>
    </row>
    <row r="56" spans="1:6" x14ac:dyDescent="0.25">
      <c r="A56" s="10">
        <v>46092</v>
      </c>
      <c r="B56" t="s">
        <v>144</v>
      </c>
      <c r="C56" t="s">
        <v>106</v>
      </c>
      <c r="D56" t="s">
        <v>7</v>
      </c>
      <c r="E56" s="3">
        <v>20500</v>
      </c>
      <c r="F56" s="3"/>
    </row>
    <row r="57" spans="1:6" x14ac:dyDescent="0.25">
      <c r="A57" s="10">
        <v>46092</v>
      </c>
      <c r="B57" t="s">
        <v>145</v>
      </c>
      <c r="C57" t="s">
        <v>106</v>
      </c>
      <c r="D57" t="s">
        <v>7</v>
      </c>
      <c r="E57" s="3">
        <v>140000</v>
      </c>
      <c r="F57" s="3"/>
    </row>
    <row r="58" spans="1:6" x14ac:dyDescent="0.25">
      <c r="A58" s="10">
        <v>46092</v>
      </c>
      <c r="B58" t="s">
        <v>146</v>
      </c>
      <c r="C58" t="s">
        <v>106</v>
      </c>
      <c r="D58" t="s">
        <v>7</v>
      </c>
      <c r="E58" s="3">
        <v>55800</v>
      </c>
      <c r="F58" s="3"/>
    </row>
    <row r="59" spans="1:6" x14ac:dyDescent="0.25">
      <c r="A59" s="10">
        <v>46092</v>
      </c>
      <c r="B59" t="s">
        <v>113</v>
      </c>
      <c r="C59" t="s">
        <v>106</v>
      </c>
      <c r="D59" t="s">
        <v>7</v>
      </c>
      <c r="E59" s="3">
        <v>43800</v>
      </c>
      <c r="F59" s="3"/>
    </row>
    <row r="60" spans="1:6" x14ac:dyDescent="0.25">
      <c r="A60" s="10">
        <v>46092</v>
      </c>
      <c r="B60" t="s">
        <v>147</v>
      </c>
      <c r="C60" t="s">
        <v>106</v>
      </c>
      <c r="D60" t="s">
        <v>7</v>
      </c>
      <c r="E60" s="3">
        <v>40000</v>
      </c>
      <c r="F60" s="3"/>
    </row>
    <row r="61" spans="1:6" x14ac:dyDescent="0.25">
      <c r="A61" s="10">
        <v>46093</v>
      </c>
      <c r="B61" t="s">
        <v>123</v>
      </c>
      <c r="C61" t="s">
        <v>107</v>
      </c>
      <c r="D61" t="s">
        <v>7</v>
      </c>
      <c r="E61" s="3"/>
      <c r="F61" s="3">
        <v>51350</v>
      </c>
    </row>
    <row r="62" spans="1:6" x14ac:dyDescent="0.25">
      <c r="A62" s="10">
        <v>46093</v>
      </c>
      <c r="B62" t="s">
        <v>148</v>
      </c>
      <c r="C62" t="s">
        <v>106</v>
      </c>
      <c r="D62" t="s">
        <v>7</v>
      </c>
      <c r="E62" s="3">
        <v>4500</v>
      </c>
      <c r="F62" s="3"/>
    </row>
    <row r="63" spans="1:6" x14ac:dyDescent="0.25">
      <c r="A63" s="10">
        <v>46093</v>
      </c>
      <c r="B63" t="s">
        <v>149</v>
      </c>
      <c r="C63" t="s">
        <v>106</v>
      </c>
      <c r="D63" t="s">
        <v>7</v>
      </c>
      <c r="E63" s="3">
        <v>21600</v>
      </c>
      <c r="F63" s="3"/>
    </row>
    <row r="64" spans="1:6" x14ac:dyDescent="0.25">
      <c r="A64" s="10">
        <v>46095</v>
      </c>
      <c r="B64" t="s">
        <v>142</v>
      </c>
      <c r="C64" t="s">
        <v>107</v>
      </c>
      <c r="D64" t="s">
        <v>7</v>
      </c>
      <c r="E64" s="3"/>
      <c r="F64" s="3">
        <v>100000</v>
      </c>
    </row>
    <row r="65" spans="1:6" x14ac:dyDescent="0.25">
      <c r="A65" s="10">
        <v>46095</v>
      </c>
      <c r="B65" t="s">
        <v>102</v>
      </c>
      <c r="C65" t="s">
        <v>106</v>
      </c>
      <c r="D65" t="s">
        <v>7</v>
      </c>
      <c r="E65" s="3">
        <v>51500</v>
      </c>
      <c r="F65" s="3"/>
    </row>
    <row r="66" spans="1:6" x14ac:dyDescent="0.25">
      <c r="A66" s="10">
        <v>46095</v>
      </c>
      <c r="B66" t="s">
        <v>120</v>
      </c>
      <c r="C66" t="s">
        <v>106</v>
      </c>
      <c r="D66" t="s">
        <v>7</v>
      </c>
      <c r="E66" s="3">
        <v>30000</v>
      </c>
      <c r="F66" s="3"/>
    </row>
    <row r="67" spans="1:6" x14ac:dyDescent="0.25">
      <c r="A67" s="10">
        <v>46095</v>
      </c>
      <c r="B67" t="s">
        <v>141</v>
      </c>
      <c r="C67" t="s">
        <v>106</v>
      </c>
      <c r="D67" t="s">
        <v>7</v>
      </c>
      <c r="E67" s="3">
        <v>25000</v>
      </c>
      <c r="F67" s="3"/>
    </row>
    <row r="68" spans="1:6" x14ac:dyDescent="0.25">
      <c r="A68" s="10">
        <v>46095</v>
      </c>
      <c r="B68" t="s">
        <v>115</v>
      </c>
      <c r="C68" t="s">
        <v>106</v>
      </c>
      <c r="D68" t="s">
        <v>7</v>
      </c>
      <c r="E68" s="3">
        <v>25000</v>
      </c>
      <c r="F68" s="3"/>
    </row>
    <row r="69" spans="1:6" x14ac:dyDescent="0.25">
      <c r="A69" s="10">
        <v>46095</v>
      </c>
      <c r="B69" t="s">
        <v>150</v>
      </c>
      <c r="C69" t="s">
        <v>106</v>
      </c>
      <c r="D69" t="s">
        <v>7</v>
      </c>
      <c r="E69" s="3">
        <v>120000</v>
      </c>
      <c r="F69" s="3"/>
    </row>
    <row r="70" spans="1:6" x14ac:dyDescent="0.25">
      <c r="A70" s="10">
        <v>46096</v>
      </c>
      <c r="B70" t="s">
        <v>151</v>
      </c>
      <c r="C70" t="s">
        <v>106</v>
      </c>
      <c r="D70" t="s">
        <v>7</v>
      </c>
      <c r="E70" s="3">
        <v>17400</v>
      </c>
      <c r="F70" s="3"/>
    </row>
    <row r="71" spans="1:6" x14ac:dyDescent="0.25">
      <c r="A71" s="10">
        <v>46096</v>
      </c>
      <c r="B71" t="s">
        <v>113</v>
      </c>
      <c r="C71" t="s">
        <v>106</v>
      </c>
      <c r="D71" t="s">
        <v>7</v>
      </c>
      <c r="E71" s="3">
        <v>79650</v>
      </c>
      <c r="F71" s="3"/>
    </row>
    <row r="72" spans="1:6" x14ac:dyDescent="0.25">
      <c r="A72" s="10">
        <v>46096</v>
      </c>
      <c r="B72" t="s">
        <v>152</v>
      </c>
      <c r="C72" t="s">
        <v>106</v>
      </c>
      <c r="D72" t="s">
        <v>7</v>
      </c>
      <c r="E72" s="3">
        <v>116300</v>
      </c>
      <c r="F72" s="3"/>
    </row>
    <row r="73" spans="1:6" x14ac:dyDescent="0.25">
      <c r="A73" s="10">
        <v>46096</v>
      </c>
      <c r="B73" t="s">
        <v>153</v>
      </c>
      <c r="C73" t="s">
        <v>106</v>
      </c>
      <c r="D73" t="s">
        <v>7</v>
      </c>
      <c r="E73" s="3">
        <v>8000</v>
      </c>
      <c r="F73" s="3"/>
    </row>
    <row r="74" spans="1:6" x14ac:dyDescent="0.25">
      <c r="A74" s="10">
        <v>46097</v>
      </c>
      <c r="B74" t="s">
        <v>115</v>
      </c>
      <c r="C74" t="s">
        <v>106</v>
      </c>
      <c r="D74" t="s">
        <v>7</v>
      </c>
      <c r="E74" s="3">
        <v>15000</v>
      </c>
      <c r="F74" s="3"/>
    </row>
    <row r="75" spans="1:6" x14ac:dyDescent="0.25">
      <c r="A75" s="10">
        <v>46098</v>
      </c>
      <c r="B75" t="s">
        <v>109</v>
      </c>
      <c r="C75" t="s">
        <v>107</v>
      </c>
      <c r="D75" t="s">
        <v>7</v>
      </c>
      <c r="E75" s="3"/>
      <c r="F75" s="3">
        <v>3000</v>
      </c>
    </row>
    <row r="76" spans="1:6" x14ac:dyDescent="0.25">
      <c r="A76" s="10">
        <v>46098</v>
      </c>
      <c r="B76" t="s">
        <v>142</v>
      </c>
      <c r="C76" t="s">
        <v>107</v>
      </c>
      <c r="D76" t="s">
        <v>7</v>
      </c>
      <c r="E76" s="3"/>
      <c r="F76" s="3">
        <v>250000</v>
      </c>
    </row>
    <row r="77" spans="1:6" x14ac:dyDescent="0.25">
      <c r="A77" s="10">
        <v>46098</v>
      </c>
      <c r="B77" t="s">
        <v>154</v>
      </c>
      <c r="C77" t="s">
        <v>106</v>
      </c>
      <c r="D77" t="s">
        <v>8</v>
      </c>
      <c r="E77" s="3">
        <v>60000</v>
      </c>
      <c r="F77" s="3"/>
    </row>
    <row r="78" spans="1:6" x14ac:dyDescent="0.25">
      <c r="A78" s="10">
        <v>46099</v>
      </c>
      <c r="B78" t="s">
        <v>155</v>
      </c>
      <c r="C78" t="s">
        <v>106</v>
      </c>
      <c r="D78" t="s">
        <v>8</v>
      </c>
      <c r="E78" s="3">
        <v>8500</v>
      </c>
      <c r="F78" s="3"/>
    </row>
    <row r="79" spans="1:6" x14ac:dyDescent="0.25">
      <c r="A79" s="10">
        <v>46099</v>
      </c>
      <c r="B79" t="s">
        <v>141</v>
      </c>
      <c r="C79" t="s">
        <v>107</v>
      </c>
      <c r="D79" t="s">
        <v>8</v>
      </c>
      <c r="E79" s="3">
        <v>40000</v>
      </c>
      <c r="F79" s="3"/>
    </row>
    <row r="80" spans="1:6" x14ac:dyDescent="0.25">
      <c r="A80" s="10">
        <v>46099</v>
      </c>
      <c r="B80" t="s">
        <v>156</v>
      </c>
      <c r="C80" t="s">
        <v>107</v>
      </c>
      <c r="D80" t="s">
        <v>8</v>
      </c>
      <c r="E80" s="3">
        <v>40000</v>
      </c>
      <c r="F80" s="3"/>
    </row>
    <row r="81" spans="1:6" x14ac:dyDescent="0.25">
      <c r="A81" s="10">
        <v>46099</v>
      </c>
      <c r="B81" t="s">
        <v>147</v>
      </c>
      <c r="C81" t="s">
        <v>106</v>
      </c>
      <c r="D81" t="s">
        <v>8</v>
      </c>
      <c r="E81" s="3">
        <v>50000</v>
      </c>
      <c r="F81" s="3"/>
    </row>
    <row r="82" spans="1:6" x14ac:dyDescent="0.25">
      <c r="A82" s="10">
        <v>46099</v>
      </c>
      <c r="B82" t="s">
        <v>157</v>
      </c>
      <c r="C82" t="s">
        <v>106</v>
      </c>
      <c r="D82" t="s">
        <v>8</v>
      </c>
      <c r="E82" s="3">
        <v>6000</v>
      </c>
      <c r="F82" s="3"/>
    </row>
    <row r="83" spans="1:6" x14ac:dyDescent="0.25">
      <c r="A83" s="10">
        <v>46099</v>
      </c>
      <c r="B83" t="s">
        <v>103</v>
      </c>
      <c r="C83" t="s">
        <v>106</v>
      </c>
      <c r="D83" t="s">
        <v>8</v>
      </c>
      <c r="E83" s="3">
        <v>116000</v>
      </c>
      <c r="F83" s="3"/>
    </row>
    <row r="84" spans="1:6" x14ac:dyDescent="0.25">
      <c r="A84" s="10">
        <v>46100</v>
      </c>
      <c r="B84" t="s">
        <v>158</v>
      </c>
      <c r="C84" t="s">
        <v>106</v>
      </c>
      <c r="D84" t="s">
        <v>7</v>
      </c>
      <c r="E84" s="3">
        <v>13500</v>
      </c>
      <c r="F84" s="3"/>
    </row>
    <row r="85" spans="1:6" x14ac:dyDescent="0.25">
      <c r="A85" s="10">
        <v>46100</v>
      </c>
      <c r="B85" t="s">
        <v>143</v>
      </c>
      <c r="C85" t="s">
        <v>107</v>
      </c>
      <c r="D85" t="s">
        <v>8</v>
      </c>
      <c r="E85" s="3">
        <v>404000</v>
      </c>
      <c r="F85" s="3"/>
    </row>
    <row r="86" spans="1:6" x14ac:dyDescent="0.25">
      <c r="A86" s="10">
        <v>46100</v>
      </c>
      <c r="B86" t="s">
        <v>159</v>
      </c>
      <c r="C86" t="s">
        <v>106</v>
      </c>
      <c r="D86" t="s">
        <v>7</v>
      </c>
      <c r="E86" s="3">
        <v>27950</v>
      </c>
      <c r="F86" s="3"/>
    </row>
    <row r="87" spans="1:6" x14ac:dyDescent="0.25">
      <c r="A87" s="10">
        <v>46100</v>
      </c>
      <c r="B87" t="s">
        <v>147</v>
      </c>
      <c r="C87" t="s">
        <v>106</v>
      </c>
      <c r="D87" t="s">
        <v>8</v>
      </c>
      <c r="E87" s="3">
        <v>50000</v>
      </c>
      <c r="F87" s="3"/>
    </row>
    <row r="88" spans="1:6" x14ac:dyDescent="0.25">
      <c r="A88" s="10">
        <v>46100</v>
      </c>
      <c r="B88" t="s">
        <v>160</v>
      </c>
      <c r="C88" t="s">
        <v>106</v>
      </c>
      <c r="D88" t="s">
        <v>7</v>
      </c>
      <c r="E88" s="3">
        <v>7800</v>
      </c>
      <c r="F88" s="3"/>
    </row>
    <row r="89" spans="1:6" x14ac:dyDescent="0.25">
      <c r="A89" s="10">
        <v>46101</v>
      </c>
      <c r="B89" t="s">
        <v>142</v>
      </c>
      <c r="C89" t="s">
        <v>107</v>
      </c>
      <c r="D89" t="s">
        <v>7</v>
      </c>
      <c r="E89" s="3"/>
      <c r="F89" s="3">
        <v>230000</v>
      </c>
    </row>
    <row r="90" spans="1:6" x14ac:dyDescent="0.25">
      <c r="A90" s="10">
        <v>46101</v>
      </c>
      <c r="B90" t="s">
        <v>161</v>
      </c>
      <c r="C90" t="s">
        <v>106</v>
      </c>
      <c r="D90" t="s">
        <v>7</v>
      </c>
      <c r="E90" s="3">
        <v>70000</v>
      </c>
      <c r="F90" s="3"/>
    </row>
    <row r="91" spans="1:6" x14ac:dyDescent="0.25">
      <c r="A91" s="10">
        <v>46101</v>
      </c>
      <c r="B91" t="s">
        <v>120</v>
      </c>
      <c r="C91" t="s">
        <v>106</v>
      </c>
      <c r="D91" t="s">
        <v>7</v>
      </c>
      <c r="E91" s="3">
        <v>30000</v>
      </c>
      <c r="F91" s="3"/>
    </row>
    <row r="92" spans="1:6" x14ac:dyDescent="0.25">
      <c r="A92" s="10">
        <v>46101</v>
      </c>
      <c r="B92" t="s">
        <v>162</v>
      </c>
      <c r="C92" t="s">
        <v>106</v>
      </c>
      <c r="D92" t="s">
        <v>8</v>
      </c>
      <c r="E92" s="3">
        <v>21000</v>
      </c>
      <c r="F92" s="3"/>
    </row>
    <row r="93" spans="1:6" x14ac:dyDescent="0.25">
      <c r="A93" s="10">
        <v>46102</v>
      </c>
      <c r="B93" t="s">
        <v>115</v>
      </c>
      <c r="C93" t="s">
        <v>106</v>
      </c>
      <c r="D93" t="s">
        <v>7</v>
      </c>
      <c r="E93" s="3">
        <v>20000</v>
      </c>
      <c r="F93" s="3"/>
    </row>
    <row r="94" spans="1:6" x14ac:dyDescent="0.25">
      <c r="A94" s="10">
        <v>46102</v>
      </c>
      <c r="B94" t="s">
        <v>163</v>
      </c>
      <c r="C94" t="s">
        <v>106</v>
      </c>
      <c r="D94" t="s">
        <v>7</v>
      </c>
      <c r="E94" s="3">
        <v>70000</v>
      </c>
      <c r="F94" s="3"/>
    </row>
    <row r="95" spans="1:6" x14ac:dyDescent="0.25">
      <c r="A95" s="10">
        <v>46105</v>
      </c>
      <c r="B95" t="s">
        <v>164</v>
      </c>
      <c r="C95" t="s">
        <v>106</v>
      </c>
      <c r="D95" t="s">
        <v>7</v>
      </c>
      <c r="E95" s="3">
        <v>70000</v>
      </c>
      <c r="F95" s="3"/>
    </row>
    <row r="96" spans="1:6" x14ac:dyDescent="0.25">
      <c r="A96" s="10">
        <v>46106</v>
      </c>
      <c r="B96" t="s">
        <v>165</v>
      </c>
      <c r="C96" t="s">
        <v>106</v>
      </c>
      <c r="D96" t="s">
        <v>7</v>
      </c>
      <c r="E96" s="3">
        <v>14950</v>
      </c>
      <c r="F96" s="3"/>
    </row>
    <row r="97" spans="1:6" x14ac:dyDescent="0.25">
      <c r="A97" s="10">
        <v>46106</v>
      </c>
      <c r="B97" t="s">
        <v>166</v>
      </c>
      <c r="C97" t="s">
        <v>106</v>
      </c>
      <c r="D97" t="s">
        <v>8</v>
      </c>
      <c r="E97" s="3">
        <v>114000</v>
      </c>
      <c r="F97" s="3"/>
    </row>
    <row r="98" spans="1:6" x14ac:dyDescent="0.25">
      <c r="A98" s="10">
        <v>46106</v>
      </c>
      <c r="B98" t="s">
        <v>167</v>
      </c>
      <c r="C98" t="s">
        <v>106</v>
      </c>
      <c r="D98" t="s">
        <v>7</v>
      </c>
      <c r="E98" s="3">
        <v>7900</v>
      </c>
      <c r="F98" s="3"/>
    </row>
    <row r="99" spans="1:6" x14ac:dyDescent="0.25">
      <c r="A99" s="10">
        <v>46106</v>
      </c>
      <c r="B99" t="s">
        <v>120</v>
      </c>
      <c r="C99" t="s">
        <v>106</v>
      </c>
      <c r="D99" t="s">
        <v>8</v>
      </c>
      <c r="E99" s="3">
        <v>40000</v>
      </c>
      <c r="F99" s="3"/>
    </row>
    <row r="100" spans="1:6" x14ac:dyDescent="0.25">
      <c r="A100" s="10">
        <v>46107</v>
      </c>
      <c r="B100" t="s">
        <v>115</v>
      </c>
      <c r="C100" t="s">
        <v>106</v>
      </c>
      <c r="D100" t="s">
        <v>7</v>
      </c>
      <c r="E100" s="3">
        <v>20000</v>
      </c>
      <c r="F1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N522"/>
  <sheetViews>
    <sheetView tabSelected="1" zoomScale="85" zoomScaleNormal="85" workbookViewId="0">
      <selection activeCell="D46" sqref="D46"/>
    </sheetView>
  </sheetViews>
  <sheetFormatPr baseColWidth="10" defaultRowHeight="15" x14ac:dyDescent="0.25"/>
  <cols>
    <col min="1" max="1" width="20" bestFit="1" customWidth="1"/>
    <col min="2" max="2" width="17.7109375" bestFit="1" customWidth="1"/>
    <col min="3" max="3" width="12.28515625" bestFit="1" customWidth="1"/>
    <col min="4" max="4" width="34.85546875" bestFit="1" customWidth="1"/>
    <col min="5" max="5" width="26.7109375" bestFit="1" customWidth="1"/>
    <col min="6" max="6" width="10.85546875" bestFit="1" customWidth="1"/>
    <col min="7" max="7" width="10.85546875" style="5" bestFit="1" customWidth="1"/>
    <col min="8" max="8" width="19.5703125" style="5" bestFit="1" customWidth="1"/>
    <col min="9" max="9" width="12.42578125" style="5" bestFit="1" customWidth="1"/>
    <col min="10" max="10" width="15.140625" style="5" bestFit="1" customWidth="1"/>
    <col min="11" max="11" width="13.42578125" bestFit="1" customWidth="1"/>
    <col min="12" max="12" width="19.85546875" bestFit="1" customWidth="1"/>
    <col min="13" max="13" width="19.5703125" style="5" bestFit="1" customWidth="1"/>
    <col min="14" max="14" width="19.5703125" bestFit="1" customWidth="1"/>
  </cols>
  <sheetData>
    <row r="1" spans="1:14" x14ac:dyDescent="0.25">
      <c r="B1" s="12" t="s" vm="1">
        <v>0</v>
      </c>
    </row>
    <row r="2" spans="1:14" x14ac:dyDescent="0.25">
      <c r="A2" s="13" t="s">
        <v>14</v>
      </c>
      <c r="B2" s="13" t="s">
        <v>33</v>
      </c>
      <c r="C2" s="13" t="s">
        <v>29</v>
      </c>
      <c r="D2" s="13" t="s">
        <v>16</v>
      </c>
      <c r="E2" s="13" t="s">
        <v>19</v>
      </c>
      <c r="F2" s="13" t="s">
        <v>47</v>
      </c>
      <c r="G2" s="13" t="s">
        <v>18</v>
      </c>
      <c r="H2" s="13" t="s">
        <v>15</v>
      </c>
      <c r="I2" s="13" t="s">
        <v>48</v>
      </c>
      <c r="J2" s="13" t="s">
        <v>49</v>
      </c>
      <c r="K2" s="13" t="s">
        <v>30</v>
      </c>
    </row>
    <row r="3" spans="1:14" x14ac:dyDescent="0.25">
      <c r="G3"/>
      <c r="H3"/>
      <c r="I3"/>
      <c r="J3"/>
    </row>
    <row r="4" spans="1:14" x14ac:dyDescent="0.25">
      <c r="A4" s="1" t="s">
        <v>20</v>
      </c>
      <c r="B4" t="s" vm="1">
        <v>0</v>
      </c>
      <c r="N4" s="3"/>
    </row>
    <row r="6" spans="1:14" x14ac:dyDescent="0.25">
      <c r="A6" s="1" t="s">
        <v>14</v>
      </c>
      <c r="B6" s="1" t="s">
        <v>33</v>
      </c>
      <c r="C6" s="1" t="s">
        <v>29</v>
      </c>
      <c r="D6" s="1" t="s">
        <v>16</v>
      </c>
      <c r="E6" s="1" t="s">
        <v>19</v>
      </c>
      <c r="F6" s="1" t="s">
        <v>47</v>
      </c>
      <c r="G6" s="1" t="s">
        <v>18</v>
      </c>
      <c r="H6" t="s">
        <v>15</v>
      </c>
      <c r="I6" t="s">
        <v>48</v>
      </c>
      <c r="J6" t="s">
        <v>49</v>
      </c>
      <c r="K6" t="s">
        <v>93</v>
      </c>
      <c r="L6" t="s">
        <v>100</v>
      </c>
      <c r="M6"/>
    </row>
    <row r="7" spans="1:14" x14ac:dyDescent="0.25">
      <c r="A7" s="10">
        <v>46076</v>
      </c>
      <c r="B7" s="14">
        <v>0.69208333333333338</v>
      </c>
      <c r="C7">
        <v>2</v>
      </c>
      <c r="D7" t="s">
        <v>53</v>
      </c>
      <c r="E7">
        <v>8000</v>
      </c>
      <c r="F7" t="s">
        <v>7</v>
      </c>
      <c r="G7">
        <v>2</v>
      </c>
      <c r="H7" s="3">
        <v>1</v>
      </c>
      <c r="I7" s="3">
        <v>16000</v>
      </c>
      <c r="J7" s="3">
        <v>0</v>
      </c>
      <c r="K7" s="3">
        <v>16000</v>
      </c>
      <c r="L7" s="3">
        <v>4340</v>
      </c>
      <c r="M7"/>
    </row>
    <row r="8" spans="1:14" x14ac:dyDescent="0.25">
      <c r="A8" s="10">
        <v>46076</v>
      </c>
      <c r="B8" s="14">
        <v>0.70967592592592588</v>
      </c>
      <c r="C8">
        <v>3</v>
      </c>
      <c r="D8" t="s">
        <v>53</v>
      </c>
      <c r="E8">
        <v>8000</v>
      </c>
      <c r="F8" t="s">
        <v>8</v>
      </c>
      <c r="G8">
        <v>1</v>
      </c>
      <c r="H8" s="3">
        <v>1</v>
      </c>
      <c r="I8" s="3">
        <v>0</v>
      </c>
      <c r="J8" s="3">
        <v>8000</v>
      </c>
      <c r="K8" s="3">
        <v>8000</v>
      </c>
      <c r="L8" s="3">
        <v>4340</v>
      </c>
      <c r="M8"/>
    </row>
    <row r="9" spans="1:14" x14ac:dyDescent="0.25">
      <c r="A9" s="10">
        <v>46076</v>
      </c>
      <c r="B9" s="14">
        <v>0.71737268518518515</v>
      </c>
      <c r="C9">
        <v>4</v>
      </c>
      <c r="D9" t="s">
        <v>53</v>
      </c>
      <c r="E9">
        <v>8000</v>
      </c>
      <c r="F9" t="s">
        <v>7</v>
      </c>
      <c r="G9">
        <v>2</v>
      </c>
      <c r="H9" s="3">
        <v>1</v>
      </c>
      <c r="I9" s="3">
        <v>16000</v>
      </c>
      <c r="J9" s="3">
        <v>0</v>
      </c>
      <c r="K9" s="3">
        <v>16000</v>
      </c>
      <c r="L9" s="3">
        <v>4340</v>
      </c>
      <c r="M9"/>
    </row>
    <row r="10" spans="1:14" x14ac:dyDescent="0.25">
      <c r="A10" s="10">
        <v>46076</v>
      </c>
      <c r="B10" s="14">
        <v>0.71737268518518515</v>
      </c>
      <c r="C10">
        <v>4</v>
      </c>
      <c r="D10" t="s">
        <v>54</v>
      </c>
      <c r="E10">
        <v>3000</v>
      </c>
      <c r="F10" t="s">
        <v>7</v>
      </c>
      <c r="G10">
        <v>2</v>
      </c>
      <c r="H10" s="3">
        <v>1</v>
      </c>
      <c r="I10" s="3">
        <v>6000</v>
      </c>
      <c r="J10" s="3">
        <v>0</v>
      </c>
      <c r="K10" s="3">
        <v>6000</v>
      </c>
      <c r="L10" s="3">
        <v>1200</v>
      </c>
      <c r="M10"/>
    </row>
    <row r="11" spans="1:14" x14ac:dyDescent="0.25">
      <c r="A11" s="10">
        <v>46076</v>
      </c>
      <c r="B11" s="14">
        <v>0.72047453703703701</v>
      </c>
      <c r="C11">
        <v>5</v>
      </c>
      <c r="D11" t="s">
        <v>53</v>
      </c>
      <c r="E11">
        <v>8000</v>
      </c>
      <c r="F11" t="s">
        <v>8</v>
      </c>
      <c r="G11">
        <v>3</v>
      </c>
      <c r="H11" s="3">
        <v>1</v>
      </c>
      <c r="I11" s="3">
        <v>0</v>
      </c>
      <c r="J11" s="3">
        <v>24000</v>
      </c>
      <c r="K11" s="3">
        <v>24000</v>
      </c>
      <c r="L11" s="3">
        <v>4340</v>
      </c>
      <c r="M11"/>
    </row>
    <row r="12" spans="1:14" x14ac:dyDescent="0.25">
      <c r="A12" s="10">
        <v>46076</v>
      </c>
      <c r="B12" s="14">
        <v>0.75028935185185186</v>
      </c>
      <c r="C12">
        <v>6</v>
      </c>
      <c r="D12" t="s">
        <v>53</v>
      </c>
      <c r="E12">
        <v>8000</v>
      </c>
      <c r="F12" t="s">
        <v>7</v>
      </c>
      <c r="G12">
        <v>2</v>
      </c>
      <c r="H12" s="3">
        <v>1</v>
      </c>
      <c r="I12" s="3">
        <v>16000</v>
      </c>
      <c r="J12" s="3">
        <v>0</v>
      </c>
      <c r="K12" s="3">
        <v>16000</v>
      </c>
      <c r="L12" s="3">
        <v>4340</v>
      </c>
      <c r="M12"/>
    </row>
    <row r="13" spans="1:14" x14ac:dyDescent="0.25">
      <c r="A13" s="10">
        <v>46076</v>
      </c>
      <c r="B13" s="14">
        <v>0.75028935185185186</v>
      </c>
      <c r="C13">
        <v>6</v>
      </c>
      <c r="D13" t="s">
        <v>55</v>
      </c>
      <c r="E13">
        <v>3500</v>
      </c>
      <c r="F13" t="s">
        <v>7</v>
      </c>
      <c r="G13">
        <v>2</v>
      </c>
      <c r="H13" s="3">
        <v>1</v>
      </c>
      <c r="I13" s="3">
        <v>7000</v>
      </c>
      <c r="J13" s="3">
        <v>0</v>
      </c>
      <c r="K13" s="3">
        <v>7000</v>
      </c>
      <c r="L13" s="3">
        <v>1416.67</v>
      </c>
      <c r="M13"/>
    </row>
    <row r="14" spans="1:14" x14ac:dyDescent="0.25">
      <c r="A14" s="10">
        <v>46076</v>
      </c>
      <c r="B14" s="14">
        <v>0.7519675925925926</v>
      </c>
      <c r="C14">
        <v>7</v>
      </c>
      <c r="D14" t="s">
        <v>53</v>
      </c>
      <c r="E14">
        <v>8000</v>
      </c>
      <c r="F14" t="s">
        <v>7</v>
      </c>
      <c r="G14">
        <v>2</v>
      </c>
      <c r="H14" s="3">
        <v>1</v>
      </c>
      <c r="I14" s="3">
        <v>16000</v>
      </c>
      <c r="J14" s="3">
        <v>0</v>
      </c>
      <c r="K14" s="3">
        <v>16000</v>
      </c>
      <c r="L14" s="3">
        <v>4340</v>
      </c>
      <c r="M14"/>
    </row>
    <row r="15" spans="1:14" x14ac:dyDescent="0.25">
      <c r="A15" s="10">
        <v>46076</v>
      </c>
      <c r="B15" s="14">
        <v>0.7519675925925926</v>
      </c>
      <c r="C15">
        <v>7</v>
      </c>
      <c r="D15" t="s">
        <v>56</v>
      </c>
      <c r="E15">
        <v>3000</v>
      </c>
      <c r="F15" t="s">
        <v>7</v>
      </c>
      <c r="G15">
        <v>1</v>
      </c>
      <c r="H15" s="3">
        <v>1</v>
      </c>
      <c r="I15" s="3">
        <v>3000</v>
      </c>
      <c r="J15" s="3">
        <v>0</v>
      </c>
      <c r="K15" s="3">
        <v>3000</v>
      </c>
      <c r="L15" s="3">
        <v>1133.33</v>
      </c>
      <c r="M15"/>
    </row>
    <row r="16" spans="1:14" x14ac:dyDescent="0.25">
      <c r="A16" s="10">
        <v>46076</v>
      </c>
      <c r="B16" s="14">
        <v>0.78722222222222227</v>
      </c>
      <c r="C16">
        <v>8</v>
      </c>
      <c r="D16" t="s">
        <v>53</v>
      </c>
      <c r="E16">
        <v>8000</v>
      </c>
      <c r="F16" t="s">
        <v>7</v>
      </c>
      <c r="G16">
        <v>1</v>
      </c>
      <c r="H16" s="3">
        <v>1</v>
      </c>
      <c r="I16" s="3">
        <v>8000</v>
      </c>
      <c r="J16" s="3">
        <v>0</v>
      </c>
      <c r="K16" s="3">
        <v>8000</v>
      </c>
      <c r="L16" s="3">
        <v>4340</v>
      </c>
      <c r="M16"/>
    </row>
    <row r="17" spans="1:12" customFormat="1" x14ac:dyDescent="0.25">
      <c r="A17" s="10">
        <v>46076</v>
      </c>
      <c r="B17" s="14">
        <v>0.79547453703703708</v>
      </c>
      <c r="C17">
        <v>9</v>
      </c>
      <c r="D17" t="s">
        <v>53</v>
      </c>
      <c r="E17">
        <v>8000</v>
      </c>
      <c r="F17" t="s">
        <v>7</v>
      </c>
      <c r="G17">
        <v>2</v>
      </c>
      <c r="H17" s="3">
        <v>1</v>
      </c>
      <c r="I17" s="3">
        <v>16000</v>
      </c>
      <c r="J17" s="3">
        <v>0</v>
      </c>
      <c r="K17" s="3">
        <v>16000</v>
      </c>
      <c r="L17" s="3">
        <v>4340</v>
      </c>
    </row>
    <row r="18" spans="1:12" customFormat="1" x14ac:dyDescent="0.25">
      <c r="A18" s="10">
        <v>46076</v>
      </c>
      <c r="B18" s="14">
        <v>0.79547453703703708</v>
      </c>
      <c r="C18">
        <v>9</v>
      </c>
      <c r="D18" t="s">
        <v>54</v>
      </c>
      <c r="E18">
        <v>3000</v>
      </c>
      <c r="F18" t="s">
        <v>7</v>
      </c>
      <c r="G18">
        <v>2</v>
      </c>
      <c r="H18" s="3">
        <v>1</v>
      </c>
      <c r="I18" s="3">
        <v>6000</v>
      </c>
      <c r="J18" s="3">
        <v>0</v>
      </c>
      <c r="K18" s="3">
        <v>6000</v>
      </c>
      <c r="L18" s="3">
        <v>1200</v>
      </c>
    </row>
    <row r="19" spans="1:12" customFormat="1" x14ac:dyDescent="0.25">
      <c r="A19" s="10">
        <v>46076</v>
      </c>
      <c r="B19" s="14">
        <v>0.81828703703703709</v>
      </c>
      <c r="C19">
        <v>10</v>
      </c>
      <c r="D19" t="s">
        <v>53</v>
      </c>
      <c r="E19">
        <v>8000</v>
      </c>
      <c r="F19" t="s">
        <v>7</v>
      </c>
      <c r="G19">
        <v>3</v>
      </c>
      <c r="H19" s="3">
        <v>1</v>
      </c>
      <c r="I19" s="3">
        <v>24000</v>
      </c>
      <c r="J19" s="3">
        <v>0</v>
      </c>
      <c r="K19" s="3">
        <v>24000</v>
      </c>
      <c r="L19" s="3">
        <v>4340</v>
      </c>
    </row>
    <row r="20" spans="1:12" customFormat="1" x14ac:dyDescent="0.25">
      <c r="A20" s="10">
        <v>46076</v>
      </c>
      <c r="B20" s="14">
        <v>0.84164351851851849</v>
      </c>
      <c r="C20">
        <v>11</v>
      </c>
      <c r="D20" t="s">
        <v>53</v>
      </c>
      <c r="E20">
        <v>8000</v>
      </c>
      <c r="F20" t="s">
        <v>7</v>
      </c>
      <c r="G20">
        <v>1</v>
      </c>
      <c r="H20" s="3">
        <v>1</v>
      </c>
      <c r="I20" s="3">
        <v>8000</v>
      </c>
      <c r="J20" s="3">
        <v>0</v>
      </c>
      <c r="K20" s="3">
        <v>8000</v>
      </c>
      <c r="L20" s="3">
        <v>4340</v>
      </c>
    </row>
    <row r="21" spans="1:12" customFormat="1" x14ac:dyDescent="0.25">
      <c r="A21" s="10">
        <v>46076</v>
      </c>
      <c r="B21" s="14">
        <v>0.84385416666666668</v>
      </c>
      <c r="C21">
        <v>12</v>
      </c>
      <c r="D21" t="s">
        <v>53</v>
      </c>
      <c r="E21">
        <v>8000</v>
      </c>
      <c r="F21" t="s">
        <v>7</v>
      </c>
      <c r="G21">
        <v>1</v>
      </c>
      <c r="H21" s="3">
        <v>1</v>
      </c>
      <c r="I21" s="3">
        <v>8000</v>
      </c>
      <c r="J21" s="3">
        <v>0</v>
      </c>
      <c r="K21" s="3">
        <v>8000</v>
      </c>
      <c r="L21" s="3">
        <v>4340</v>
      </c>
    </row>
    <row r="22" spans="1:12" customFormat="1" x14ac:dyDescent="0.25">
      <c r="A22" s="10">
        <v>46076</v>
      </c>
      <c r="B22" s="14">
        <v>0.84565972222222219</v>
      </c>
      <c r="C22">
        <v>13</v>
      </c>
      <c r="D22" t="s">
        <v>53</v>
      </c>
      <c r="E22">
        <v>8000</v>
      </c>
      <c r="F22" t="s">
        <v>7</v>
      </c>
      <c r="G22">
        <v>1</v>
      </c>
      <c r="H22" s="3">
        <v>1</v>
      </c>
      <c r="I22" s="3">
        <v>8000</v>
      </c>
      <c r="J22" s="3">
        <v>0</v>
      </c>
      <c r="K22" s="3">
        <v>8000</v>
      </c>
      <c r="L22" s="3">
        <v>4340</v>
      </c>
    </row>
    <row r="23" spans="1:12" customFormat="1" x14ac:dyDescent="0.25">
      <c r="A23" s="10">
        <v>46076</v>
      </c>
      <c r="B23" s="14">
        <v>0.84565972222222219</v>
      </c>
      <c r="C23">
        <v>13</v>
      </c>
      <c r="D23" t="s">
        <v>56</v>
      </c>
      <c r="E23">
        <v>3000</v>
      </c>
      <c r="F23" t="s">
        <v>7</v>
      </c>
      <c r="G23">
        <v>1</v>
      </c>
      <c r="H23" s="3">
        <v>1</v>
      </c>
      <c r="I23" s="3">
        <v>3000</v>
      </c>
      <c r="J23" s="3">
        <v>0</v>
      </c>
      <c r="K23" s="3">
        <v>3000</v>
      </c>
      <c r="L23" s="3">
        <v>1133.33</v>
      </c>
    </row>
    <row r="24" spans="1:12" customFormat="1" x14ac:dyDescent="0.25">
      <c r="A24" s="10">
        <v>46076</v>
      </c>
      <c r="B24" s="14">
        <v>0.85024305555555557</v>
      </c>
      <c r="C24">
        <v>14</v>
      </c>
      <c r="D24" t="s">
        <v>53</v>
      </c>
      <c r="E24">
        <v>8000</v>
      </c>
      <c r="F24" t="s">
        <v>7</v>
      </c>
      <c r="G24">
        <v>3</v>
      </c>
      <c r="H24" s="3">
        <v>1</v>
      </c>
      <c r="I24" s="3">
        <v>24000</v>
      </c>
      <c r="J24" s="3">
        <v>0</v>
      </c>
      <c r="K24" s="3">
        <v>24000</v>
      </c>
      <c r="L24" s="3">
        <v>4340</v>
      </c>
    </row>
    <row r="25" spans="1:12" customFormat="1" x14ac:dyDescent="0.25">
      <c r="A25" s="10">
        <v>46076</v>
      </c>
      <c r="B25" s="14">
        <v>0.85265046296296299</v>
      </c>
      <c r="C25">
        <v>15</v>
      </c>
      <c r="D25" t="s">
        <v>53</v>
      </c>
      <c r="E25">
        <v>8000</v>
      </c>
      <c r="F25" t="s">
        <v>7</v>
      </c>
      <c r="G25">
        <v>1</v>
      </c>
      <c r="H25" s="3">
        <v>1</v>
      </c>
      <c r="I25" s="3">
        <v>8000</v>
      </c>
      <c r="J25" s="3">
        <v>0</v>
      </c>
      <c r="K25" s="3">
        <v>8000</v>
      </c>
      <c r="L25" s="3">
        <v>4340</v>
      </c>
    </row>
    <row r="26" spans="1:12" customFormat="1" x14ac:dyDescent="0.25">
      <c r="A26" s="10">
        <v>46077</v>
      </c>
      <c r="B26" s="14">
        <v>0.64868055555555559</v>
      </c>
      <c r="C26">
        <v>16</v>
      </c>
      <c r="D26" t="s">
        <v>53</v>
      </c>
      <c r="E26">
        <v>8000</v>
      </c>
      <c r="F26" t="s">
        <v>7</v>
      </c>
      <c r="G26">
        <v>5</v>
      </c>
      <c r="H26" s="3">
        <v>1</v>
      </c>
      <c r="I26" s="3">
        <v>40000</v>
      </c>
      <c r="J26" s="3">
        <v>0</v>
      </c>
      <c r="K26" s="3">
        <v>40000</v>
      </c>
      <c r="L26" s="3">
        <v>4340</v>
      </c>
    </row>
    <row r="27" spans="1:12" customFormat="1" x14ac:dyDescent="0.25">
      <c r="A27" s="10">
        <v>46077</v>
      </c>
      <c r="B27" s="14">
        <v>0.64935185185185185</v>
      </c>
      <c r="C27">
        <v>17</v>
      </c>
      <c r="D27" t="s">
        <v>53</v>
      </c>
      <c r="E27">
        <v>8000</v>
      </c>
      <c r="F27" t="s">
        <v>7</v>
      </c>
      <c r="G27">
        <v>3</v>
      </c>
      <c r="H27" s="3">
        <v>1</v>
      </c>
      <c r="I27" s="3">
        <v>24000</v>
      </c>
      <c r="J27" s="3">
        <v>0</v>
      </c>
      <c r="K27" s="3">
        <v>24000</v>
      </c>
      <c r="L27" s="3">
        <v>4340</v>
      </c>
    </row>
    <row r="28" spans="1:12" customFormat="1" x14ac:dyDescent="0.25">
      <c r="A28" s="10">
        <v>46077</v>
      </c>
      <c r="B28" s="14">
        <v>0.74003472222222222</v>
      </c>
      <c r="C28">
        <v>18</v>
      </c>
      <c r="D28" t="s">
        <v>53</v>
      </c>
      <c r="E28">
        <v>8000</v>
      </c>
      <c r="F28" t="s">
        <v>7</v>
      </c>
      <c r="G28">
        <v>1</v>
      </c>
      <c r="H28" s="3">
        <v>1</v>
      </c>
      <c r="I28" s="3">
        <v>8000</v>
      </c>
      <c r="J28" s="3">
        <v>0</v>
      </c>
      <c r="K28" s="3">
        <v>8000</v>
      </c>
      <c r="L28" s="3">
        <v>4340</v>
      </c>
    </row>
    <row r="29" spans="1:12" customFormat="1" x14ac:dyDescent="0.25">
      <c r="A29" s="10">
        <v>46077</v>
      </c>
      <c r="B29" s="14">
        <v>0.75960648148148147</v>
      </c>
      <c r="C29">
        <v>19</v>
      </c>
      <c r="D29" t="s">
        <v>53</v>
      </c>
      <c r="E29">
        <v>8000</v>
      </c>
      <c r="F29" t="s">
        <v>7</v>
      </c>
      <c r="G29">
        <v>1</v>
      </c>
      <c r="H29" s="3">
        <v>1</v>
      </c>
      <c r="I29" s="3">
        <v>8000</v>
      </c>
      <c r="J29" s="3">
        <v>0</v>
      </c>
      <c r="K29" s="3">
        <v>8000</v>
      </c>
      <c r="L29" s="3">
        <v>4340</v>
      </c>
    </row>
    <row r="30" spans="1:12" customFormat="1" x14ac:dyDescent="0.25">
      <c r="A30" s="10">
        <v>46077</v>
      </c>
      <c r="B30" s="14">
        <v>0.77417824074074071</v>
      </c>
      <c r="C30">
        <v>20</v>
      </c>
      <c r="D30" t="s">
        <v>53</v>
      </c>
      <c r="E30">
        <v>8000</v>
      </c>
      <c r="F30" t="s">
        <v>7</v>
      </c>
      <c r="G30">
        <v>2</v>
      </c>
      <c r="H30" s="3">
        <v>1</v>
      </c>
      <c r="I30" s="3">
        <v>16000</v>
      </c>
      <c r="J30" s="3">
        <v>0</v>
      </c>
      <c r="K30" s="3">
        <v>16000</v>
      </c>
      <c r="L30" s="3">
        <v>4340</v>
      </c>
    </row>
    <row r="31" spans="1:12" customFormat="1" x14ac:dyDescent="0.25">
      <c r="A31" s="10">
        <v>46077</v>
      </c>
      <c r="B31" s="14">
        <v>0.7751851851851852</v>
      </c>
      <c r="C31">
        <v>21</v>
      </c>
      <c r="D31" t="s">
        <v>53</v>
      </c>
      <c r="E31">
        <v>8000</v>
      </c>
      <c r="F31" t="s">
        <v>7</v>
      </c>
      <c r="G31">
        <v>1</v>
      </c>
      <c r="H31" s="3">
        <v>1</v>
      </c>
      <c r="I31" s="3">
        <v>8000</v>
      </c>
      <c r="J31" s="3">
        <v>0</v>
      </c>
      <c r="K31" s="3">
        <v>8000</v>
      </c>
      <c r="L31" s="3">
        <v>4340</v>
      </c>
    </row>
    <row r="32" spans="1:12" customFormat="1" x14ac:dyDescent="0.25">
      <c r="A32" s="10">
        <v>46077</v>
      </c>
      <c r="B32" s="14">
        <v>0.77952546296296299</v>
      </c>
      <c r="C32">
        <v>22</v>
      </c>
      <c r="D32" t="s">
        <v>53</v>
      </c>
      <c r="E32">
        <v>8000</v>
      </c>
      <c r="F32" t="s">
        <v>7</v>
      </c>
      <c r="G32">
        <v>1</v>
      </c>
      <c r="H32" s="3">
        <v>1</v>
      </c>
      <c r="I32" s="3">
        <v>8000</v>
      </c>
      <c r="J32" s="3">
        <v>0</v>
      </c>
      <c r="K32" s="3">
        <v>8000</v>
      </c>
      <c r="L32" s="3">
        <v>4340</v>
      </c>
    </row>
    <row r="33" spans="1:12" customFormat="1" x14ac:dyDescent="0.25">
      <c r="A33" s="10">
        <v>46077</v>
      </c>
      <c r="B33" s="14">
        <v>0.77952546296296299</v>
      </c>
      <c r="C33">
        <v>22</v>
      </c>
      <c r="D33" t="s">
        <v>75</v>
      </c>
      <c r="E33">
        <v>4500</v>
      </c>
      <c r="F33" t="s">
        <v>7</v>
      </c>
      <c r="G33">
        <v>2</v>
      </c>
      <c r="H33" s="3">
        <v>1</v>
      </c>
      <c r="I33" s="3">
        <v>9000</v>
      </c>
      <c r="J33" s="3">
        <v>0</v>
      </c>
      <c r="K33" s="3">
        <v>9000</v>
      </c>
      <c r="L33" s="3">
        <v>3500</v>
      </c>
    </row>
    <row r="34" spans="1:12" customFormat="1" x14ac:dyDescent="0.25">
      <c r="A34" s="10">
        <v>46077</v>
      </c>
      <c r="B34" s="14">
        <v>0.79715277777777782</v>
      </c>
      <c r="C34">
        <v>23</v>
      </c>
      <c r="D34" t="s">
        <v>53</v>
      </c>
      <c r="E34">
        <v>8000</v>
      </c>
      <c r="F34" t="s">
        <v>7</v>
      </c>
      <c r="G34">
        <v>1</v>
      </c>
      <c r="H34" s="3">
        <v>1</v>
      </c>
      <c r="I34" s="3">
        <v>8000</v>
      </c>
      <c r="J34" s="3">
        <v>0</v>
      </c>
      <c r="K34" s="3">
        <v>8000</v>
      </c>
      <c r="L34" s="3">
        <v>4340</v>
      </c>
    </row>
    <row r="35" spans="1:12" customFormat="1" x14ac:dyDescent="0.25">
      <c r="A35" s="10">
        <v>46077</v>
      </c>
      <c r="B35" s="14">
        <v>0.83438657407407413</v>
      </c>
      <c r="C35">
        <v>24</v>
      </c>
      <c r="D35" t="s">
        <v>53</v>
      </c>
      <c r="E35">
        <v>8000</v>
      </c>
      <c r="F35" t="s">
        <v>8</v>
      </c>
      <c r="G35">
        <v>1</v>
      </c>
      <c r="H35" s="3">
        <v>1</v>
      </c>
      <c r="I35" s="3">
        <v>0</v>
      </c>
      <c r="J35" s="3">
        <v>8000</v>
      </c>
      <c r="K35" s="3">
        <v>8000</v>
      </c>
      <c r="L35" s="3">
        <v>4340</v>
      </c>
    </row>
    <row r="36" spans="1:12" customFormat="1" x14ac:dyDescent="0.25">
      <c r="A36" s="10">
        <v>46077</v>
      </c>
      <c r="B36" s="14">
        <v>0.83438657407407413</v>
      </c>
      <c r="C36">
        <v>24</v>
      </c>
      <c r="D36" t="s">
        <v>54</v>
      </c>
      <c r="E36">
        <v>3000</v>
      </c>
      <c r="F36" t="s">
        <v>8</v>
      </c>
      <c r="G36">
        <v>1</v>
      </c>
      <c r="H36" s="3">
        <v>1</v>
      </c>
      <c r="I36" s="3">
        <v>0</v>
      </c>
      <c r="J36" s="3">
        <v>3000</v>
      </c>
      <c r="K36" s="3">
        <v>3000</v>
      </c>
      <c r="L36" s="3">
        <v>1200</v>
      </c>
    </row>
    <row r="37" spans="1:12" customFormat="1" x14ac:dyDescent="0.25">
      <c r="A37" s="10">
        <v>46077</v>
      </c>
      <c r="B37" s="14">
        <v>0.83687500000000004</v>
      </c>
      <c r="C37">
        <v>25</v>
      </c>
      <c r="D37" t="s">
        <v>53</v>
      </c>
      <c r="E37">
        <v>8000</v>
      </c>
      <c r="F37" t="s">
        <v>7</v>
      </c>
      <c r="G37">
        <v>1</v>
      </c>
      <c r="H37" s="3">
        <v>1</v>
      </c>
      <c r="I37" s="3">
        <v>8000</v>
      </c>
      <c r="J37" s="3">
        <v>0</v>
      </c>
      <c r="K37" s="3">
        <v>8000</v>
      </c>
      <c r="L37" s="3">
        <v>4340</v>
      </c>
    </row>
    <row r="38" spans="1:12" customFormat="1" x14ac:dyDescent="0.25">
      <c r="A38" s="10">
        <v>46077</v>
      </c>
      <c r="B38" s="14">
        <v>0.84701388888888884</v>
      </c>
      <c r="C38">
        <v>26</v>
      </c>
      <c r="D38" t="s">
        <v>53</v>
      </c>
      <c r="E38">
        <v>8000</v>
      </c>
      <c r="F38" t="s">
        <v>7</v>
      </c>
      <c r="G38">
        <v>3</v>
      </c>
      <c r="H38" s="3">
        <v>1</v>
      </c>
      <c r="I38" s="3">
        <v>24000</v>
      </c>
      <c r="J38" s="3">
        <v>0</v>
      </c>
      <c r="K38" s="3">
        <v>24000</v>
      </c>
      <c r="L38" s="3">
        <v>4340</v>
      </c>
    </row>
    <row r="39" spans="1:12" customFormat="1" x14ac:dyDescent="0.25">
      <c r="A39" s="10">
        <v>46077</v>
      </c>
      <c r="B39" s="14">
        <v>0.84701388888888884</v>
      </c>
      <c r="C39">
        <v>26</v>
      </c>
      <c r="D39" t="s">
        <v>55</v>
      </c>
      <c r="E39">
        <v>3500</v>
      </c>
      <c r="F39" t="s">
        <v>7</v>
      </c>
      <c r="G39">
        <v>1</v>
      </c>
      <c r="H39" s="3">
        <v>1</v>
      </c>
      <c r="I39" s="3">
        <v>3500</v>
      </c>
      <c r="J39" s="3">
        <v>0</v>
      </c>
      <c r="K39" s="3">
        <v>3500</v>
      </c>
      <c r="L39" s="3">
        <v>1416.67</v>
      </c>
    </row>
    <row r="40" spans="1:12" customFormat="1" x14ac:dyDescent="0.25">
      <c r="A40" s="10">
        <v>46077</v>
      </c>
      <c r="B40" s="14">
        <v>0.84701388888888884</v>
      </c>
      <c r="C40">
        <v>26</v>
      </c>
      <c r="D40" t="s">
        <v>56</v>
      </c>
      <c r="E40">
        <v>3000</v>
      </c>
      <c r="F40" t="s">
        <v>7</v>
      </c>
      <c r="G40">
        <v>1</v>
      </c>
      <c r="H40" s="3">
        <v>1</v>
      </c>
      <c r="I40" s="3">
        <v>3000</v>
      </c>
      <c r="J40" s="3">
        <v>0</v>
      </c>
      <c r="K40" s="3">
        <v>3000</v>
      </c>
      <c r="L40" s="3">
        <v>1133.33</v>
      </c>
    </row>
    <row r="41" spans="1:12" customFormat="1" x14ac:dyDescent="0.25">
      <c r="A41" s="10">
        <v>46077</v>
      </c>
      <c r="B41" s="14">
        <v>0.84987268518518522</v>
      </c>
      <c r="C41">
        <v>27</v>
      </c>
      <c r="D41" t="s">
        <v>53</v>
      </c>
      <c r="E41">
        <v>8000</v>
      </c>
      <c r="F41" t="s">
        <v>7</v>
      </c>
      <c r="G41">
        <v>4</v>
      </c>
      <c r="H41" s="3">
        <v>1</v>
      </c>
      <c r="I41" s="3">
        <v>32000</v>
      </c>
      <c r="J41" s="3">
        <v>0</v>
      </c>
      <c r="K41" s="3">
        <v>32000</v>
      </c>
      <c r="L41" s="3">
        <v>4340</v>
      </c>
    </row>
    <row r="42" spans="1:12" customFormat="1" x14ac:dyDescent="0.25">
      <c r="A42" s="10">
        <v>46077</v>
      </c>
      <c r="B42" s="14">
        <v>0.84987268518518522</v>
      </c>
      <c r="C42">
        <v>27</v>
      </c>
      <c r="D42" t="s">
        <v>54</v>
      </c>
      <c r="E42">
        <v>3000</v>
      </c>
      <c r="F42" t="s">
        <v>7</v>
      </c>
      <c r="G42">
        <v>2</v>
      </c>
      <c r="H42" s="3">
        <v>1</v>
      </c>
      <c r="I42" s="3">
        <v>6000</v>
      </c>
      <c r="J42" s="3">
        <v>0</v>
      </c>
      <c r="K42" s="3">
        <v>6000</v>
      </c>
      <c r="L42" s="3">
        <v>1200</v>
      </c>
    </row>
    <row r="43" spans="1:12" customFormat="1" x14ac:dyDescent="0.25">
      <c r="A43" s="10">
        <v>46077</v>
      </c>
      <c r="B43" s="14">
        <v>0.86760416666666662</v>
      </c>
      <c r="C43">
        <v>28</v>
      </c>
      <c r="D43" t="s">
        <v>53</v>
      </c>
      <c r="E43">
        <v>8000</v>
      </c>
      <c r="F43" t="s">
        <v>7</v>
      </c>
      <c r="G43">
        <v>1</v>
      </c>
      <c r="H43" s="3">
        <v>1</v>
      </c>
      <c r="I43" s="3">
        <v>8000</v>
      </c>
      <c r="J43" s="3">
        <v>0</v>
      </c>
      <c r="K43" s="3">
        <v>8000</v>
      </c>
      <c r="L43" s="3">
        <v>4340</v>
      </c>
    </row>
    <row r="44" spans="1:12" customFormat="1" x14ac:dyDescent="0.25">
      <c r="A44" s="10">
        <v>46078</v>
      </c>
      <c r="B44" s="14">
        <v>0.57804398148148151</v>
      </c>
      <c r="C44">
        <v>29</v>
      </c>
      <c r="D44" t="s">
        <v>53</v>
      </c>
      <c r="E44">
        <v>8000</v>
      </c>
      <c r="F44" t="s">
        <v>7</v>
      </c>
      <c r="G44">
        <v>1</v>
      </c>
      <c r="H44" s="3">
        <v>1</v>
      </c>
      <c r="I44" s="3">
        <v>8000</v>
      </c>
      <c r="J44" s="3">
        <v>0</v>
      </c>
      <c r="K44" s="3">
        <v>8000</v>
      </c>
      <c r="L44" s="3">
        <v>4340</v>
      </c>
    </row>
    <row r="45" spans="1:12" customFormat="1" x14ac:dyDescent="0.25">
      <c r="A45" s="10">
        <v>46078</v>
      </c>
      <c r="B45" s="14">
        <v>0.57990740740740743</v>
      </c>
      <c r="C45">
        <v>30</v>
      </c>
      <c r="D45" t="s">
        <v>53</v>
      </c>
      <c r="E45">
        <v>8000</v>
      </c>
      <c r="F45" t="s">
        <v>7</v>
      </c>
      <c r="G45">
        <v>1</v>
      </c>
      <c r="H45" s="3">
        <v>1</v>
      </c>
      <c r="I45" s="3">
        <v>8000</v>
      </c>
      <c r="J45" s="3">
        <v>0</v>
      </c>
      <c r="K45" s="3">
        <v>8000</v>
      </c>
      <c r="L45" s="3">
        <v>4340</v>
      </c>
    </row>
    <row r="46" spans="1:12" customFormat="1" x14ac:dyDescent="0.25">
      <c r="A46" s="10">
        <v>46078</v>
      </c>
      <c r="B46" s="14">
        <v>0.58693287037037034</v>
      </c>
      <c r="C46">
        <v>31</v>
      </c>
      <c r="D46" t="s">
        <v>53</v>
      </c>
      <c r="E46">
        <v>8000</v>
      </c>
      <c r="F46" t="s">
        <v>7</v>
      </c>
      <c r="G46">
        <v>1</v>
      </c>
      <c r="H46" s="3">
        <v>1</v>
      </c>
      <c r="I46" s="3">
        <v>8000</v>
      </c>
      <c r="J46" s="3">
        <v>0</v>
      </c>
      <c r="K46" s="3">
        <v>8000</v>
      </c>
      <c r="L46" s="3">
        <v>4340</v>
      </c>
    </row>
    <row r="47" spans="1:12" customFormat="1" x14ac:dyDescent="0.25">
      <c r="A47" s="10">
        <v>46078</v>
      </c>
      <c r="B47" s="14">
        <v>0.59138888888888885</v>
      </c>
      <c r="C47">
        <v>32</v>
      </c>
      <c r="D47" t="s">
        <v>57</v>
      </c>
      <c r="E47">
        <v>35000</v>
      </c>
      <c r="F47" t="s">
        <v>7</v>
      </c>
      <c r="G47">
        <v>1</v>
      </c>
      <c r="H47" s="3">
        <v>1</v>
      </c>
      <c r="I47" s="3">
        <v>35000</v>
      </c>
      <c r="J47" s="3">
        <v>0</v>
      </c>
      <c r="K47" s="3">
        <v>35000</v>
      </c>
      <c r="L47" s="3">
        <v>1000000</v>
      </c>
    </row>
    <row r="48" spans="1:12" customFormat="1" x14ac:dyDescent="0.25">
      <c r="A48" s="10">
        <v>46078</v>
      </c>
      <c r="B48" s="14">
        <v>0.60063657407407411</v>
      </c>
      <c r="C48">
        <v>34</v>
      </c>
      <c r="D48" t="s">
        <v>57</v>
      </c>
      <c r="E48">
        <v>35000</v>
      </c>
      <c r="F48" t="s">
        <v>7</v>
      </c>
      <c r="G48">
        <v>1</v>
      </c>
      <c r="H48" s="3">
        <v>1</v>
      </c>
      <c r="I48" s="3">
        <v>35000</v>
      </c>
      <c r="J48" s="3">
        <v>0</v>
      </c>
      <c r="K48" s="3">
        <v>35000</v>
      </c>
      <c r="L48" s="3">
        <v>1000000</v>
      </c>
    </row>
    <row r="49" spans="1:12" customFormat="1" x14ac:dyDescent="0.25">
      <c r="A49" s="10">
        <v>46078</v>
      </c>
      <c r="B49" s="14">
        <v>0.6012615740740741</v>
      </c>
      <c r="C49">
        <v>35</v>
      </c>
      <c r="D49" t="s">
        <v>53</v>
      </c>
      <c r="E49">
        <v>8000</v>
      </c>
      <c r="F49" t="s">
        <v>7</v>
      </c>
      <c r="G49">
        <v>2</v>
      </c>
      <c r="H49" s="3">
        <v>1</v>
      </c>
      <c r="I49" s="3">
        <v>16000</v>
      </c>
      <c r="J49" s="3">
        <v>0</v>
      </c>
      <c r="K49" s="3">
        <v>16000</v>
      </c>
      <c r="L49" s="3">
        <v>4340</v>
      </c>
    </row>
    <row r="50" spans="1:12" customFormat="1" x14ac:dyDescent="0.25">
      <c r="A50" s="10">
        <v>46078</v>
      </c>
      <c r="B50" s="14">
        <v>0.69451388888888888</v>
      </c>
      <c r="C50">
        <v>36</v>
      </c>
      <c r="D50" t="s">
        <v>53</v>
      </c>
      <c r="E50">
        <v>8000</v>
      </c>
      <c r="F50" t="s">
        <v>7</v>
      </c>
      <c r="G50">
        <v>1</v>
      </c>
      <c r="H50" s="3">
        <v>1</v>
      </c>
      <c r="I50" s="3">
        <v>8000</v>
      </c>
      <c r="J50" s="3">
        <v>0</v>
      </c>
      <c r="K50" s="3">
        <v>8000</v>
      </c>
      <c r="L50" s="3">
        <v>4340</v>
      </c>
    </row>
    <row r="51" spans="1:12" customFormat="1" x14ac:dyDescent="0.25">
      <c r="A51" s="10">
        <v>46078</v>
      </c>
      <c r="B51" s="14">
        <v>0.69530092592592596</v>
      </c>
      <c r="C51">
        <v>37</v>
      </c>
      <c r="D51" t="s">
        <v>53</v>
      </c>
      <c r="E51">
        <v>8000</v>
      </c>
      <c r="F51" t="s">
        <v>8</v>
      </c>
      <c r="G51">
        <v>1</v>
      </c>
      <c r="H51" s="3">
        <v>1</v>
      </c>
      <c r="I51" s="3">
        <v>0</v>
      </c>
      <c r="J51" s="3">
        <v>8000</v>
      </c>
      <c r="K51" s="3">
        <v>8000</v>
      </c>
      <c r="L51" s="3">
        <v>4340</v>
      </c>
    </row>
    <row r="52" spans="1:12" customFormat="1" x14ac:dyDescent="0.25">
      <c r="A52" s="10">
        <v>46078</v>
      </c>
      <c r="B52" s="14">
        <v>0.76214120370370375</v>
      </c>
      <c r="C52">
        <v>38</v>
      </c>
      <c r="D52" t="s">
        <v>53</v>
      </c>
      <c r="E52">
        <v>8000</v>
      </c>
      <c r="F52" t="s">
        <v>7</v>
      </c>
      <c r="G52">
        <v>1</v>
      </c>
      <c r="H52" s="3">
        <v>1</v>
      </c>
      <c r="I52" s="3">
        <v>8000</v>
      </c>
      <c r="J52" s="3">
        <v>0</v>
      </c>
      <c r="K52" s="3">
        <v>8000</v>
      </c>
      <c r="L52" s="3">
        <v>4340</v>
      </c>
    </row>
    <row r="53" spans="1:12" customFormat="1" x14ac:dyDescent="0.25">
      <c r="A53" s="10">
        <v>46078</v>
      </c>
      <c r="B53" s="14">
        <v>0.76402777777777775</v>
      </c>
      <c r="C53">
        <v>39</v>
      </c>
      <c r="D53" t="s">
        <v>53</v>
      </c>
      <c r="E53">
        <v>8000</v>
      </c>
      <c r="F53" t="s">
        <v>7</v>
      </c>
      <c r="G53">
        <v>1</v>
      </c>
      <c r="H53" s="3">
        <v>1</v>
      </c>
      <c r="I53" s="3">
        <v>8000</v>
      </c>
      <c r="J53" s="3">
        <v>0</v>
      </c>
      <c r="K53" s="3">
        <v>8000</v>
      </c>
      <c r="L53" s="3">
        <v>4340</v>
      </c>
    </row>
    <row r="54" spans="1:12" customFormat="1" x14ac:dyDescent="0.25">
      <c r="A54" s="10">
        <v>46078</v>
      </c>
      <c r="B54" s="14">
        <v>0.76837962962962958</v>
      </c>
      <c r="C54">
        <v>41</v>
      </c>
      <c r="D54" t="s">
        <v>53</v>
      </c>
      <c r="E54">
        <v>8000</v>
      </c>
      <c r="F54" t="s">
        <v>7</v>
      </c>
      <c r="G54">
        <v>1</v>
      </c>
      <c r="H54" s="3">
        <v>1</v>
      </c>
      <c r="I54" s="3">
        <v>8000</v>
      </c>
      <c r="J54" s="3">
        <v>0</v>
      </c>
      <c r="K54" s="3">
        <v>8000</v>
      </c>
      <c r="L54" s="3">
        <v>4340</v>
      </c>
    </row>
    <row r="55" spans="1:12" customFormat="1" x14ac:dyDescent="0.25">
      <c r="A55" s="10">
        <v>46078</v>
      </c>
      <c r="B55" s="14">
        <v>0.77375000000000005</v>
      </c>
      <c r="C55">
        <v>42</v>
      </c>
      <c r="D55" t="s">
        <v>53</v>
      </c>
      <c r="E55">
        <v>8000</v>
      </c>
      <c r="F55" t="s">
        <v>7</v>
      </c>
      <c r="G55">
        <v>5</v>
      </c>
      <c r="H55" s="3">
        <v>1</v>
      </c>
      <c r="I55" s="3">
        <v>40000</v>
      </c>
      <c r="J55" s="3">
        <v>0</v>
      </c>
      <c r="K55" s="3">
        <v>40000</v>
      </c>
      <c r="L55" s="3">
        <v>4340</v>
      </c>
    </row>
    <row r="56" spans="1:12" customFormat="1" x14ac:dyDescent="0.25">
      <c r="A56" s="10">
        <v>46078</v>
      </c>
      <c r="B56" s="14">
        <v>0.77424768518518516</v>
      </c>
      <c r="C56">
        <v>43</v>
      </c>
      <c r="D56" t="s">
        <v>54</v>
      </c>
      <c r="E56">
        <v>3000</v>
      </c>
      <c r="F56" t="s">
        <v>7</v>
      </c>
      <c r="G56">
        <v>2</v>
      </c>
      <c r="H56" s="3">
        <v>1</v>
      </c>
      <c r="I56" s="3">
        <v>6000</v>
      </c>
      <c r="J56" s="3">
        <v>0</v>
      </c>
      <c r="K56" s="3">
        <v>6000</v>
      </c>
      <c r="L56" s="3">
        <v>1200</v>
      </c>
    </row>
    <row r="57" spans="1:12" customFormat="1" x14ac:dyDescent="0.25">
      <c r="A57" s="10">
        <v>46078</v>
      </c>
      <c r="B57" s="14">
        <v>0.77424768518518516</v>
      </c>
      <c r="C57">
        <v>43</v>
      </c>
      <c r="D57" t="s">
        <v>56</v>
      </c>
      <c r="E57">
        <v>3000</v>
      </c>
      <c r="F57" t="s">
        <v>7</v>
      </c>
      <c r="G57">
        <v>1</v>
      </c>
      <c r="H57" s="3">
        <v>1</v>
      </c>
      <c r="I57" s="3">
        <v>3000</v>
      </c>
      <c r="J57" s="3">
        <v>0</v>
      </c>
      <c r="K57" s="3">
        <v>3000</v>
      </c>
      <c r="L57" s="3">
        <v>1133.33</v>
      </c>
    </row>
    <row r="58" spans="1:12" customFormat="1" x14ac:dyDescent="0.25">
      <c r="A58" s="10">
        <v>46078</v>
      </c>
      <c r="B58" s="14">
        <v>0.77776620370370375</v>
      </c>
      <c r="C58">
        <v>44</v>
      </c>
      <c r="D58" t="s">
        <v>53</v>
      </c>
      <c r="E58">
        <v>8000</v>
      </c>
      <c r="F58" t="s">
        <v>7</v>
      </c>
      <c r="G58">
        <v>3</v>
      </c>
      <c r="H58" s="3">
        <v>1</v>
      </c>
      <c r="I58" s="3">
        <v>24000</v>
      </c>
      <c r="J58" s="3">
        <v>0</v>
      </c>
      <c r="K58" s="3">
        <v>24000</v>
      </c>
      <c r="L58" s="3">
        <v>4340</v>
      </c>
    </row>
    <row r="59" spans="1:12" customFormat="1" x14ac:dyDescent="0.25">
      <c r="A59" s="10">
        <v>46078</v>
      </c>
      <c r="B59" s="14">
        <v>0.79901620370370374</v>
      </c>
      <c r="C59">
        <v>45</v>
      </c>
      <c r="D59" t="s">
        <v>53</v>
      </c>
      <c r="E59">
        <v>8000</v>
      </c>
      <c r="F59" t="s">
        <v>8</v>
      </c>
      <c r="G59">
        <v>1</v>
      </c>
      <c r="H59" s="3">
        <v>1</v>
      </c>
      <c r="I59" s="3">
        <v>0</v>
      </c>
      <c r="J59" s="3">
        <v>8000</v>
      </c>
      <c r="K59" s="3">
        <v>8000</v>
      </c>
      <c r="L59" s="3">
        <v>4340</v>
      </c>
    </row>
    <row r="60" spans="1:12" customFormat="1" x14ac:dyDescent="0.25">
      <c r="A60" s="10">
        <v>46078</v>
      </c>
      <c r="B60" s="14">
        <v>0.80049768518518516</v>
      </c>
      <c r="C60">
        <v>46</v>
      </c>
      <c r="D60" t="s">
        <v>53</v>
      </c>
      <c r="E60">
        <v>8000</v>
      </c>
      <c r="F60" t="s">
        <v>7</v>
      </c>
      <c r="G60">
        <v>1</v>
      </c>
      <c r="H60" s="3">
        <v>1</v>
      </c>
      <c r="I60" s="3">
        <v>8000</v>
      </c>
      <c r="J60" s="3">
        <v>0</v>
      </c>
      <c r="K60" s="3">
        <v>8000</v>
      </c>
      <c r="L60" s="3">
        <v>4340</v>
      </c>
    </row>
    <row r="61" spans="1:12" customFormat="1" x14ac:dyDescent="0.25">
      <c r="A61" s="10">
        <v>46078</v>
      </c>
      <c r="B61" s="14">
        <v>0.80049768518518516</v>
      </c>
      <c r="C61">
        <v>46</v>
      </c>
      <c r="D61" t="s">
        <v>54</v>
      </c>
      <c r="E61">
        <v>3000</v>
      </c>
      <c r="F61" t="s">
        <v>7</v>
      </c>
      <c r="G61">
        <v>1</v>
      </c>
      <c r="H61" s="3">
        <v>1</v>
      </c>
      <c r="I61" s="3">
        <v>3000</v>
      </c>
      <c r="J61" s="3">
        <v>0</v>
      </c>
      <c r="K61" s="3">
        <v>3000</v>
      </c>
      <c r="L61" s="3">
        <v>1200</v>
      </c>
    </row>
    <row r="62" spans="1:12" customFormat="1" x14ac:dyDescent="0.25">
      <c r="A62" s="10">
        <v>46078</v>
      </c>
      <c r="B62" s="14">
        <v>0.80687500000000001</v>
      </c>
      <c r="C62">
        <v>47</v>
      </c>
      <c r="D62" t="s">
        <v>75</v>
      </c>
      <c r="E62">
        <v>4500</v>
      </c>
      <c r="F62" t="s">
        <v>8</v>
      </c>
      <c r="G62">
        <v>5</v>
      </c>
      <c r="H62" s="3">
        <v>1</v>
      </c>
      <c r="I62" s="3">
        <v>0</v>
      </c>
      <c r="J62" s="3">
        <v>22500</v>
      </c>
      <c r="K62" s="3">
        <v>22500</v>
      </c>
      <c r="L62" s="3">
        <v>3500</v>
      </c>
    </row>
    <row r="63" spans="1:12" customFormat="1" x14ac:dyDescent="0.25">
      <c r="A63" s="10">
        <v>46078</v>
      </c>
      <c r="B63" s="14">
        <v>0.81111111111111112</v>
      </c>
      <c r="C63">
        <v>340</v>
      </c>
      <c r="D63" t="s">
        <v>53</v>
      </c>
      <c r="E63">
        <v>8000</v>
      </c>
      <c r="F63" t="s">
        <v>28</v>
      </c>
      <c r="G63">
        <v>2</v>
      </c>
      <c r="H63" s="3">
        <v>1</v>
      </c>
      <c r="I63" s="3">
        <v>0</v>
      </c>
      <c r="J63" s="3">
        <v>16000</v>
      </c>
      <c r="K63" s="3">
        <v>16000</v>
      </c>
      <c r="L63" s="3">
        <v>4340</v>
      </c>
    </row>
    <row r="64" spans="1:12" customFormat="1" x14ac:dyDescent="0.25">
      <c r="A64" s="10">
        <v>46078</v>
      </c>
      <c r="B64" s="14">
        <v>0.8189467592592593</v>
      </c>
      <c r="C64">
        <v>48</v>
      </c>
      <c r="D64" t="s">
        <v>56</v>
      </c>
      <c r="E64">
        <v>3000</v>
      </c>
      <c r="F64" t="s">
        <v>7</v>
      </c>
      <c r="G64">
        <v>1</v>
      </c>
      <c r="H64" s="3">
        <v>1</v>
      </c>
      <c r="I64" s="3">
        <v>3000</v>
      </c>
      <c r="J64" s="3">
        <v>0</v>
      </c>
      <c r="K64" s="3">
        <v>3000</v>
      </c>
      <c r="L64" s="3">
        <v>1133.33</v>
      </c>
    </row>
    <row r="65" spans="1:12" customFormat="1" x14ac:dyDescent="0.25">
      <c r="A65" s="10">
        <v>46078</v>
      </c>
      <c r="B65" s="14">
        <v>0.8189467592592593</v>
      </c>
      <c r="C65">
        <v>48</v>
      </c>
      <c r="D65" t="s">
        <v>57</v>
      </c>
      <c r="E65">
        <v>35000</v>
      </c>
      <c r="F65" t="s">
        <v>7</v>
      </c>
      <c r="G65">
        <v>1</v>
      </c>
      <c r="H65" s="3">
        <v>1</v>
      </c>
      <c r="I65" s="3">
        <v>35000</v>
      </c>
      <c r="J65" s="3">
        <v>0</v>
      </c>
      <c r="K65" s="3">
        <v>35000</v>
      </c>
      <c r="L65" s="3">
        <v>1000000</v>
      </c>
    </row>
    <row r="66" spans="1:12" customFormat="1" x14ac:dyDescent="0.25">
      <c r="A66" s="10">
        <v>46078</v>
      </c>
      <c r="B66" s="14">
        <v>0.8197916666666667</v>
      </c>
      <c r="C66">
        <v>49</v>
      </c>
      <c r="D66" t="s">
        <v>53</v>
      </c>
      <c r="E66">
        <v>8000</v>
      </c>
      <c r="F66" t="s">
        <v>7</v>
      </c>
      <c r="G66">
        <v>2</v>
      </c>
      <c r="H66" s="3">
        <v>1</v>
      </c>
      <c r="I66" s="3">
        <v>16000</v>
      </c>
      <c r="J66" s="3">
        <v>0</v>
      </c>
      <c r="K66" s="3">
        <v>16000</v>
      </c>
      <c r="L66" s="3">
        <v>4340</v>
      </c>
    </row>
    <row r="67" spans="1:12" customFormat="1" x14ac:dyDescent="0.25">
      <c r="A67" s="10">
        <v>46078</v>
      </c>
      <c r="B67" s="14">
        <v>0.83253472222222225</v>
      </c>
      <c r="C67">
        <v>50</v>
      </c>
      <c r="D67" t="s">
        <v>53</v>
      </c>
      <c r="E67">
        <v>8000</v>
      </c>
      <c r="F67" t="s">
        <v>7</v>
      </c>
      <c r="G67">
        <v>2</v>
      </c>
      <c r="H67" s="3">
        <v>1</v>
      </c>
      <c r="I67" s="3">
        <v>16000</v>
      </c>
      <c r="J67" s="3">
        <v>0</v>
      </c>
      <c r="K67" s="3">
        <v>16000</v>
      </c>
      <c r="L67" s="3">
        <v>4340</v>
      </c>
    </row>
    <row r="68" spans="1:12" customFormat="1" x14ac:dyDescent="0.25">
      <c r="A68" s="10">
        <v>46078</v>
      </c>
      <c r="B68" s="14">
        <v>0.83809027777777778</v>
      </c>
      <c r="C68">
        <v>51</v>
      </c>
      <c r="D68" t="s">
        <v>53</v>
      </c>
      <c r="E68">
        <v>8000</v>
      </c>
      <c r="F68" t="s">
        <v>7</v>
      </c>
      <c r="G68">
        <v>4</v>
      </c>
      <c r="H68" s="3">
        <v>1</v>
      </c>
      <c r="I68" s="3">
        <v>32000</v>
      </c>
      <c r="J68" s="3">
        <v>0</v>
      </c>
      <c r="K68" s="3">
        <v>32000</v>
      </c>
      <c r="L68" s="3">
        <v>4340</v>
      </c>
    </row>
    <row r="69" spans="1:12" customFormat="1" x14ac:dyDescent="0.25">
      <c r="A69" s="10">
        <v>46078</v>
      </c>
      <c r="B69" s="14">
        <v>0.84167824074074071</v>
      </c>
      <c r="C69">
        <v>52</v>
      </c>
      <c r="D69" t="s">
        <v>53</v>
      </c>
      <c r="E69">
        <v>8000</v>
      </c>
      <c r="F69" t="s">
        <v>8</v>
      </c>
      <c r="G69">
        <v>1</v>
      </c>
      <c r="H69" s="3">
        <v>1</v>
      </c>
      <c r="I69" s="3">
        <v>0</v>
      </c>
      <c r="J69" s="3">
        <v>8000</v>
      </c>
      <c r="K69" s="3">
        <v>8000</v>
      </c>
      <c r="L69" s="3">
        <v>4340</v>
      </c>
    </row>
    <row r="70" spans="1:12" customFormat="1" x14ac:dyDescent="0.25">
      <c r="A70" s="10">
        <v>46078</v>
      </c>
      <c r="B70" s="14">
        <v>0.84804398148148152</v>
      </c>
      <c r="C70">
        <v>53</v>
      </c>
      <c r="D70" t="s">
        <v>53</v>
      </c>
      <c r="E70">
        <v>8000</v>
      </c>
      <c r="F70" t="s">
        <v>7</v>
      </c>
      <c r="G70">
        <v>2</v>
      </c>
      <c r="H70" s="3">
        <v>1</v>
      </c>
      <c r="I70" s="3">
        <v>16000</v>
      </c>
      <c r="J70" s="3">
        <v>0</v>
      </c>
      <c r="K70" s="3">
        <v>16000</v>
      </c>
      <c r="L70" s="3">
        <v>4340</v>
      </c>
    </row>
    <row r="71" spans="1:12" customFormat="1" x14ac:dyDescent="0.25">
      <c r="A71" s="10">
        <v>46079</v>
      </c>
      <c r="B71" s="14">
        <v>0.55702546296296296</v>
      </c>
      <c r="C71">
        <v>54</v>
      </c>
      <c r="D71" t="s">
        <v>75</v>
      </c>
      <c r="E71">
        <v>4500</v>
      </c>
      <c r="F71" t="s">
        <v>7</v>
      </c>
      <c r="G71">
        <v>2</v>
      </c>
      <c r="H71" s="3">
        <v>1</v>
      </c>
      <c r="I71" s="3">
        <v>9000</v>
      </c>
      <c r="J71" s="3">
        <v>0</v>
      </c>
      <c r="K71" s="3">
        <v>9000</v>
      </c>
      <c r="L71" s="3">
        <v>3500</v>
      </c>
    </row>
    <row r="72" spans="1:12" customFormat="1" x14ac:dyDescent="0.25">
      <c r="A72" s="10">
        <v>46079</v>
      </c>
      <c r="B72" s="14">
        <v>0.56067129629629631</v>
      </c>
      <c r="C72">
        <v>55</v>
      </c>
      <c r="D72" t="s">
        <v>53</v>
      </c>
      <c r="E72">
        <v>8000</v>
      </c>
      <c r="F72" t="s">
        <v>7</v>
      </c>
      <c r="G72">
        <v>2</v>
      </c>
      <c r="H72" s="3">
        <v>1</v>
      </c>
      <c r="I72" s="3">
        <v>16000</v>
      </c>
      <c r="J72" s="3">
        <v>0</v>
      </c>
      <c r="K72" s="3">
        <v>16000</v>
      </c>
      <c r="L72" s="3">
        <v>4340</v>
      </c>
    </row>
    <row r="73" spans="1:12" customFormat="1" x14ac:dyDescent="0.25">
      <c r="A73" s="10">
        <v>46079</v>
      </c>
      <c r="B73" s="14">
        <v>0.63410879629629635</v>
      </c>
      <c r="C73">
        <v>56</v>
      </c>
      <c r="D73" t="s">
        <v>58</v>
      </c>
      <c r="E73">
        <v>25000</v>
      </c>
      <c r="F73" t="s">
        <v>8</v>
      </c>
      <c r="G73">
        <v>1</v>
      </c>
      <c r="H73" s="3">
        <v>1</v>
      </c>
      <c r="I73" s="3">
        <v>0</v>
      </c>
      <c r="J73" s="3">
        <v>25000</v>
      </c>
      <c r="K73" s="3">
        <v>25000</v>
      </c>
      <c r="L73" s="3">
        <v>4340</v>
      </c>
    </row>
    <row r="74" spans="1:12" customFormat="1" x14ac:dyDescent="0.25">
      <c r="A74" s="10">
        <v>46079</v>
      </c>
      <c r="B74" s="14">
        <v>0.72755787037037034</v>
      </c>
      <c r="C74">
        <v>57</v>
      </c>
      <c r="D74" t="s">
        <v>53</v>
      </c>
      <c r="E74">
        <v>8000</v>
      </c>
      <c r="F74" t="s">
        <v>8</v>
      </c>
      <c r="G74">
        <v>5</v>
      </c>
      <c r="H74" s="3">
        <v>1</v>
      </c>
      <c r="I74" s="3">
        <v>0</v>
      </c>
      <c r="J74" s="3">
        <v>40000</v>
      </c>
      <c r="K74" s="3">
        <v>40000</v>
      </c>
      <c r="L74" s="3">
        <v>4340</v>
      </c>
    </row>
    <row r="75" spans="1:12" customFormat="1" x14ac:dyDescent="0.25">
      <c r="A75" s="10">
        <v>46079</v>
      </c>
      <c r="B75" s="14">
        <v>0.72755787037037034</v>
      </c>
      <c r="C75">
        <v>57</v>
      </c>
      <c r="D75" t="s">
        <v>56</v>
      </c>
      <c r="E75">
        <v>3000</v>
      </c>
      <c r="F75" t="s">
        <v>8</v>
      </c>
      <c r="G75">
        <v>3</v>
      </c>
      <c r="H75" s="3">
        <v>1</v>
      </c>
      <c r="I75" s="3">
        <v>0</v>
      </c>
      <c r="J75" s="3">
        <v>9000</v>
      </c>
      <c r="K75" s="3">
        <v>9000</v>
      </c>
      <c r="L75" s="3">
        <v>1133.33</v>
      </c>
    </row>
    <row r="76" spans="1:12" customFormat="1" x14ac:dyDescent="0.25">
      <c r="A76" s="10">
        <v>46079</v>
      </c>
      <c r="B76" s="14">
        <v>0.75289351851851849</v>
      </c>
      <c r="C76">
        <v>58</v>
      </c>
      <c r="D76" t="s">
        <v>53</v>
      </c>
      <c r="E76">
        <v>8000</v>
      </c>
      <c r="F76" t="s">
        <v>7</v>
      </c>
      <c r="G76">
        <v>1</v>
      </c>
      <c r="H76" s="3">
        <v>1</v>
      </c>
      <c r="I76" s="3">
        <v>8000</v>
      </c>
      <c r="J76" s="3">
        <v>0</v>
      </c>
      <c r="K76" s="3">
        <v>8000</v>
      </c>
      <c r="L76" s="3">
        <v>4340</v>
      </c>
    </row>
    <row r="77" spans="1:12" customFormat="1" x14ac:dyDescent="0.25">
      <c r="A77" s="10">
        <v>46079</v>
      </c>
      <c r="B77" s="14">
        <v>0.7630555555555556</v>
      </c>
      <c r="C77">
        <v>59</v>
      </c>
      <c r="D77" t="s">
        <v>53</v>
      </c>
      <c r="E77">
        <v>8000</v>
      </c>
      <c r="F77" t="s">
        <v>8</v>
      </c>
      <c r="G77">
        <v>1</v>
      </c>
      <c r="H77" s="3">
        <v>1</v>
      </c>
      <c r="I77" s="3">
        <v>0</v>
      </c>
      <c r="J77" s="3">
        <v>8000</v>
      </c>
      <c r="K77" s="3">
        <v>8000</v>
      </c>
      <c r="L77" s="3">
        <v>4340</v>
      </c>
    </row>
    <row r="78" spans="1:12" customFormat="1" x14ac:dyDescent="0.25">
      <c r="A78" s="10">
        <v>46079</v>
      </c>
      <c r="B78" s="14">
        <v>0.76405092592592594</v>
      </c>
      <c r="C78">
        <v>60</v>
      </c>
      <c r="D78" t="s">
        <v>53</v>
      </c>
      <c r="E78">
        <v>8000</v>
      </c>
      <c r="F78" t="s">
        <v>7</v>
      </c>
      <c r="G78">
        <v>1</v>
      </c>
      <c r="H78" s="3">
        <v>1</v>
      </c>
      <c r="I78" s="3">
        <v>8000</v>
      </c>
      <c r="J78" s="3">
        <v>0</v>
      </c>
      <c r="K78" s="3">
        <v>8000</v>
      </c>
      <c r="L78" s="3">
        <v>4340</v>
      </c>
    </row>
    <row r="79" spans="1:12" customFormat="1" x14ac:dyDescent="0.25">
      <c r="A79" s="10">
        <v>46079</v>
      </c>
      <c r="B79" s="14">
        <v>0.77359953703703699</v>
      </c>
      <c r="C79">
        <v>61</v>
      </c>
      <c r="D79" t="s">
        <v>53</v>
      </c>
      <c r="E79">
        <v>8000</v>
      </c>
      <c r="F79" t="s">
        <v>8</v>
      </c>
      <c r="G79">
        <v>1</v>
      </c>
      <c r="H79" s="3">
        <v>1</v>
      </c>
      <c r="I79" s="3">
        <v>0</v>
      </c>
      <c r="J79" s="3">
        <v>8000</v>
      </c>
      <c r="K79" s="3">
        <v>8000</v>
      </c>
      <c r="L79" s="3">
        <v>4340</v>
      </c>
    </row>
    <row r="80" spans="1:12" customFormat="1" x14ac:dyDescent="0.25">
      <c r="A80" s="10">
        <v>46079</v>
      </c>
      <c r="B80" s="14">
        <v>0.79465277777777776</v>
      </c>
      <c r="C80">
        <v>62</v>
      </c>
      <c r="D80" t="s">
        <v>53</v>
      </c>
      <c r="E80">
        <v>8000</v>
      </c>
      <c r="F80" t="s">
        <v>7</v>
      </c>
      <c r="G80">
        <v>2</v>
      </c>
      <c r="H80" s="3">
        <v>1</v>
      </c>
      <c r="I80" s="3">
        <v>16000</v>
      </c>
      <c r="J80" s="3">
        <v>0</v>
      </c>
      <c r="K80" s="3">
        <v>16000</v>
      </c>
      <c r="L80" s="3">
        <v>4340</v>
      </c>
    </row>
    <row r="81" spans="1:12" customFormat="1" x14ac:dyDescent="0.25">
      <c r="A81" s="10">
        <v>46079</v>
      </c>
      <c r="B81" s="14">
        <v>0.81241898148148151</v>
      </c>
      <c r="C81">
        <v>63</v>
      </c>
      <c r="D81" t="s">
        <v>53</v>
      </c>
      <c r="E81">
        <v>8000</v>
      </c>
      <c r="F81" t="s">
        <v>8</v>
      </c>
      <c r="G81">
        <v>2</v>
      </c>
      <c r="H81" s="3">
        <v>1</v>
      </c>
      <c r="I81" s="3">
        <v>0</v>
      </c>
      <c r="J81" s="3">
        <v>16000</v>
      </c>
      <c r="K81" s="3">
        <v>16000</v>
      </c>
      <c r="L81" s="3">
        <v>4340</v>
      </c>
    </row>
    <row r="82" spans="1:12" customFormat="1" x14ac:dyDescent="0.25">
      <c r="A82" s="10">
        <v>46079</v>
      </c>
      <c r="B82" s="14">
        <v>0.81241898148148151</v>
      </c>
      <c r="C82">
        <v>63</v>
      </c>
      <c r="D82" t="s">
        <v>54</v>
      </c>
      <c r="E82">
        <v>3000</v>
      </c>
      <c r="F82" t="s">
        <v>8</v>
      </c>
      <c r="G82">
        <v>1</v>
      </c>
      <c r="H82" s="3">
        <v>1</v>
      </c>
      <c r="I82" s="3">
        <v>0</v>
      </c>
      <c r="J82" s="3">
        <v>3000</v>
      </c>
      <c r="K82" s="3">
        <v>3000</v>
      </c>
      <c r="L82" s="3">
        <v>1200</v>
      </c>
    </row>
    <row r="83" spans="1:12" customFormat="1" x14ac:dyDescent="0.25">
      <c r="A83" s="10">
        <v>46079</v>
      </c>
      <c r="B83" s="14">
        <v>0.81355324074074076</v>
      </c>
      <c r="C83">
        <v>64</v>
      </c>
      <c r="D83" t="s">
        <v>53</v>
      </c>
      <c r="E83">
        <v>8000</v>
      </c>
      <c r="F83" t="s">
        <v>7</v>
      </c>
      <c r="G83">
        <v>1</v>
      </c>
      <c r="H83" s="3">
        <v>1</v>
      </c>
      <c r="I83" s="3">
        <v>8000</v>
      </c>
      <c r="J83" s="3">
        <v>0</v>
      </c>
      <c r="K83" s="3">
        <v>8000</v>
      </c>
      <c r="L83" s="3">
        <v>4340</v>
      </c>
    </row>
    <row r="84" spans="1:12" customFormat="1" x14ac:dyDescent="0.25">
      <c r="A84" s="10">
        <v>46079</v>
      </c>
      <c r="B84" s="14">
        <v>0.81472222222222224</v>
      </c>
      <c r="C84">
        <v>65</v>
      </c>
      <c r="D84" t="s">
        <v>53</v>
      </c>
      <c r="E84">
        <v>8000</v>
      </c>
      <c r="F84" t="s">
        <v>7</v>
      </c>
      <c r="G84">
        <v>1</v>
      </c>
      <c r="H84" s="3">
        <v>1</v>
      </c>
      <c r="I84" s="3">
        <v>8000</v>
      </c>
      <c r="J84" s="3">
        <v>0</v>
      </c>
      <c r="K84" s="3">
        <v>8000</v>
      </c>
      <c r="L84" s="3">
        <v>4340</v>
      </c>
    </row>
    <row r="85" spans="1:12" customFormat="1" x14ac:dyDescent="0.25">
      <c r="A85" s="10">
        <v>46079</v>
      </c>
      <c r="B85" s="14">
        <v>0.84375</v>
      </c>
      <c r="C85">
        <v>66</v>
      </c>
      <c r="D85" t="s">
        <v>53</v>
      </c>
      <c r="E85">
        <v>8000</v>
      </c>
      <c r="F85" t="s">
        <v>7</v>
      </c>
      <c r="G85">
        <v>1</v>
      </c>
      <c r="H85" s="3">
        <v>1</v>
      </c>
      <c r="I85" s="3">
        <v>8000</v>
      </c>
      <c r="J85" s="3">
        <v>0</v>
      </c>
      <c r="K85" s="3">
        <v>8000</v>
      </c>
      <c r="L85" s="3">
        <v>4340</v>
      </c>
    </row>
    <row r="86" spans="1:12" customFormat="1" x14ac:dyDescent="0.25">
      <c r="A86" s="10">
        <v>46079</v>
      </c>
      <c r="B86" s="14">
        <v>0.84375</v>
      </c>
      <c r="C86">
        <v>66</v>
      </c>
      <c r="D86" t="s">
        <v>56</v>
      </c>
      <c r="E86">
        <v>3000</v>
      </c>
      <c r="F86" t="s">
        <v>7</v>
      </c>
      <c r="G86">
        <v>1</v>
      </c>
      <c r="H86" s="3">
        <v>1</v>
      </c>
      <c r="I86" s="3">
        <v>3000</v>
      </c>
      <c r="J86" s="3">
        <v>0</v>
      </c>
      <c r="K86" s="3">
        <v>3000</v>
      </c>
      <c r="L86" s="3">
        <v>1133.33</v>
      </c>
    </row>
    <row r="87" spans="1:12" customFormat="1" x14ac:dyDescent="0.25">
      <c r="A87" s="10">
        <v>46079</v>
      </c>
      <c r="B87" s="14">
        <v>0.84394675925925922</v>
      </c>
      <c r="C87">
        <v>67</v>
      </c>
      <c r="D87" t="s">
        <v>53</v>
      </c>
      <c r="E87">
        <v>8000</v>
      </c>
      <c r="F87" t="s">
        <v>8</v>
      </c>
      <c r="G87">
        <v>1</v>
      </c>
      <c r="H87" s="3">
        <v>1</v>
      </c>
      <c r="I87" s="3">
        <v>0</v>
      </c>
      <c r="J87" s="3">
        <v>8000</v>
      </c>
      <c r="K87" s="3">
        <v>8000</v>
      </c>
      <c r="L87" s="3">
        <v>4340</v>
      </c>
    </row>
    <row r="88" spans="1:12" customFormat="1" x14ac:dyDescent="0.25">
      <c r="A88" s="10">
        <v>46079</v>
      </c>
      <c r="B88" s="14">
        <v>0.84410879629629632</v>
      </c>
      <c r="C88">
        <v>68</v>
      </c>
      <c r="D88" t="s">
        <v>53</v>
      </c>
      <c r="E88">
        <v>8000</v>
      </c>
      <c r="F88" t="s">
        <v>8</v>
      </c>
      <c r="G88">
        <v>1</v>
      </c>
      <c r="H88" s="3">
        <v>1</v>
      </c>
      <c r="I88" s="3">
        <v>0</v>
      </c>
      <c r="J88" s="3">
        <v>8000</v>
      </c>
      <c r="K88" s="3">
        <v>8000</v>
      </c>
      <c r="L88" s="3">
        <v>4340</v>
      </c>
    </row>
    <row r="89" spans="1:12" customFormat="1" x14ac:dyDescent="0.25">
      <c r="A89" s="10">
        <v>46080</v>
      </c>
      <c r="B89" s="14">
        <v>0.63017361111111114</v>
      </c>
      <c r="C89">
        <v>69</v>
      </c>
      <c r="D89" t="s">
        <v>53</v>
      </c>
      <c r="E89">
        <v>8000</v>
      </c>
      <c r="F89" t="s">
        <v>8</v>
      </c>
      <c r="G89">
        <v>1</v>
      </c>
      <c r="H89" s="3">
        <v>1</v>
      </c>
      <c r="I89" s="3">
        <v>0</v>
      </c>
      <c r="J89" s="3">
        <v>8000</v>
      </c>
      <c r="K89" s="3">
        <v>8000</v>
      </c>
      <c r="L89" s="3">
        <v>4340</v>
      </c>
    </row>
    <row r="90" spans="1:12" customFormat="1" x14ac:dyDescent="0.25">
      <c r="A90" s="10">
        <v>46080</v>
      </c>
      <c r="B90" s="14">
        <v>0.63017361111111114</v>
      </c>
      <c r="C90">
        <v>69</v>
      </c>
      <c r="D90" t="s">
        <v>56</v>
      </c>
      <c r="E90">
        <v>3000</v>
      </c>
      <c r="F90" t="s">
        <v>8</v>
      </c>
      <c r="G90">
        <v>1</v>
      </c>
      <c r="H90" s="3">
        <v>1</v>
      </c>
      <c r="I90" s="3">
        <v>0</v>
      </c>
      <c r="J90" s="3">
        <v>3000</v>
      </c>
      <c r="K90" s="3">
        <v>3000</v>
      </c>
      <c r="L90" s="3">
        <v>1133.33</v>
      </c>
    </row>
    <row r="91" spans="1:12" customFormat="1" x14ac:dyDescent="0.25">
      <c r="A91" s="10">
        <v>46080</v>
      </c>
      <c r="B91" s="14">
        <v>0.63124999999999998</v>
      </c>
      <c r="C91">
        <v>70</v>
      </c>
      <c r="D91" t="s">
        <v>53</v>
      </c>
      <c r="E91">
        <v>8000</v>
      </c>
      <c r="F91" t="s">
        <v>7</v>
      </c>
      <c r="G91">
        <v>1</v>
      </c>
      <c r="H91" s="3">
        <v>1</v>
      </c>
      <c r="I91" s="3">
        <v>8000</v>
      </c>
      <c r="J91" s="3">
        <v>0</v>
      </c>
      <c r="K91" s="3">
        <v>8000</v>
      </c>
      <c r="L91" s="3">
        <v>4340</v>
      </c>
    </row>
    <row r="92" spans="1:12" customFormat="1" x14ac:dyDescent="0.25">
      <c r="A92" s="10">
        <v>46080</v>
      </c>
      <c r="B92" s="14">
        <v>0.71579861111111109</v>
      </c>
      <c r="C92">
        <v>71</v>
      </c>
      <c r="D92" t="s">
        <v>53</v>
      </c>
      <c r="E92">
        <v>8000</v>
      </c>
      <c r="F92" t="s">
        <v>7</v>
      </c>
      <c r="G92">
        <v>1</v>
      </c>
      <c r="H92" s="3">
        <v>1</v>
      </c>
      <c r="I92" s="3">
        <v>8000</v>
      </c>
      <c r="J92" s="3">
        <v>0</v>
      </c>
      <c r="K92" s="3">
        <v>8000</v>
      </c>
      <c r="L92" s="3">
        <v>4340</v>
      </c>
    </row>
    <row r="93" spans="1:12" customFormat="1" x14ac:dyDescent="0.25">
      <c r="A93" s="10">
        <v>46080</v>
      </c>
      <c r="B93" s="14">
        <v>0.71579861111111109</v>
      </c>
      <c r="C93">
        <v>71</v>
      </c>
      <c r="D93" t="s">
        <v>57</v>
      </c>
      <c r="E93">
        <v>35000</v>
      </c>
      <c r="F93" t="s">
        <v>7</v>
      </c>
      <c r="G93">
        <v>1</v>
      </c>
      <c r="H93" s="3">
        <v>1</v>
      </c>
      <c r="I93" s="3">
        <v>35000</v>
      </c>
      <c r="J93" s="3">
        <v>0</v>
      </c>
      <c r="K93" s="3">
        <v>35000</v>
      </c>
      <c r="L93" s="3">
        <v>1000000</v>
      </c>
    </row>
    <row r="94" spans="1:12" customFormat="1" x14ac:dyDescent="0.25">
      <c r="A94" s="10">
        <v>46080</v>
      </c>
      <c r="B94" s="14">
        <v>0.71579861111111109</v>
      </c>
      <c r="C94">
        <v>71</v>
      </c>
      <c r="D94" t="s">
        <v>59</v>
      </c>
      <c r="E94">
        <v>2000</v>
      </c>
      <c r="F94" t="s">
        <v>7</v>
      </c>
      <c r="G94">
        <v>1</v>
      </c>
      <c r="H94" s="3">
        <v>1</v>
      </c>
      <c r="I94" s="3">
        <v>2000</v>
      </c>
      <c r="J94" s="3">
        <v>0</v>
      </c>
      <c r="K94" s="3">
        <v>2000</v>
      </c>
      <c r="L94" s="3">
        <v>1000000</v>
      </c>
    </row>
    <row r="95" spans="1:12" customFormat="1" x14ac:dyDescent="0.25">
      <c r="A95" s="10">
        <v>46080</v>
      </c>
      <c r="B95" s="14">
        <v>0.72542824074074075</v>
      </c>
      <c r="C95">
        <v>72</v>
      </c>
      <c r="D95" t="s">
        <v>53</v>
      </c>
      <c r="E95">
        <v>8000</v>
      </c>
      <c r="F95" t="s">
        <v>7</v>
      </c>
      <c r="G95">
        <v>3</v>
      </c>
      <c r="H95" s="3">
        <v>1</v>
      </c>
      <c r="I95" s="3">
        <v>24000</v>
      </c>
      <c r="J95" s="3">
        <v>0</v>
      </c>
      <c r="K95" s="3">
        <v>24000</v>
      </c>
      <c r="L95" s="3">
        <v>4340</v>
      </c>
    </row>
    <row r="96" spans="1:12" customFormat="1" x14ac:dyDescent="0.25">
      <c r="A96" s="10">
        <v>46080</v>
      </c>
      <c r="B96" s="14">
        <v>0.72542824074074075</v>
      </c>
      <c r="C96">
        <v>72</v>
      </c>
      <c r="D96" t="s">
        <v>54</v>
      </c>
      <c r="E96">
        <v>3000</v>
      </c>
      <c r="F96" t="s">
        <v>7</v>
      </c>
      <c r="G96">
        <v>2</v>
      </c>
      <c r="H96" s="3">
        <v>1</v>
      </c>
      <c r="I96" s="3">
        <v>6000</v>
      </c>
      <c r="J96" s="3">
        <v>0</v>
      </c>
      <c r="K96" s="3">
        <v>6000</v>
      </c>
      <c r="L96" s="3">
        <v>1200</v>
      </c>
    </row>
    <row r="97" spans="1:13" x14ac:dyDescent="0.25">
      <c r="A97" s="10">
        <v>46080</v>
      </c>
      <c r="B97" s="14">
        <v>0.72542824074074075</v>
      </c>
      <c r="C97">
        <v>72</v>
      </c>
      <c r="D97" t="s">
        <v>57</v>
      </c>
      <c r="E97">
        <v>35000</v>
      </c>
      <c r="F97" t="s">
        <v>7</v>
      </c>
      <c r="G97">
        <v>1</v>
      </c>
      <c r="H97" s="3">
        <v>1</v>
      </c>
      <c r="I97" s="3">
        <v>35000</v>
      </c>
      <c r="J97" s="3">
        <v>0</v>
      </c>
      <c r="K97" s="3">
        <v>35000</v>
      </c>
      <c r="L97" s="3">
        <v>1000000</v>
      </c>
      <c r="M97"/>
    </row>
    <row r="98" spans="1:13" x14ac:dyDescent="0.25">
      <c r="A98" s="10">
        <v>46080</v>
      </c>
      <c r="B98" s="14">
        <v>0.74226851851851849</v>
      </c>
      <c r="C98">
        <v>73</v>
      </c>
      <c r="D98" t="s">
        <v>53</v>
      </c>
      <c r="E98">
        <v>8000</v>
      </c>
      <c r="F98" t="s">
        <v>7</v>
      </c>
      <c r="G98">
        <v>2</v>
      </c>
      <c r="H98" s="3">
        <v>1</v>
      </c>
      <c r="I98" s="3">
        <v>16000</v>
      </c>
      <c r="J98" s="3">
        <v>0</v>
      </c>
      <c r="K98" s="3">
        <v>16000</v>
      </c>
      <c r="L98" s="3">
        <v>4340</v>
      </c>
      <c r="M98"/>
    </row>
    <row r="99" spans="1:13" x14ac:dyDescent="0.25">
      <c r="A99" s="10">
        <v>46080</v>
      </c>
      <c r="B99" s="14">
        <v>0.74226851851851849</v>
      </c>
      <c r="C99">
        <v>73</v>
      </c>
      <c r="D99" t="s">
        <v>54</v>
      </c>
      <c r="E99">
        <v>3000</v>
      </c>
      <c r="F99" t="s">
        <v>7</v>
      </c>
      <c r="G99">
        <v>1</v>
      </c>
      <c r="H99" s="3">
        <v>1</v>
      </c>
      <c r="I99" s="3">
        <v>3000</v>
      </c>
      <c r="J99" s="3">
        <v>0</v>
      </c>
      <c r="K99" s="3">
        <v>3000</v>
      </c>
      <c r="L99" s="3">
        <v>1200</v>
      </c>
      <c r="M99"/>
    </row>
    <row r="100" spans="1:13" x14ac:dyDescent="0.25">
      <c r="A100" s="10">
        <v>46080</v>
      </c>
      <c r="B100" s="14">
        <v>0.76141203703703708</v>
      </c>
      <c r="C100">
        <v>74</v>
      </c>
      <c r="D100" t="s">
        <v>53</v>
      </c>
      <c r="E100">
        <v>8000</v>
      </c>
      <c r="F100" t="s">
        <v>8</v>
      </c>
      <c r="G100">
        <v>3</v>
      </c>
      <c r="H100" s="3">
        <v>1</v>
      </c>
      <c r="I100" s="3">
        <v>0</v>
      </c>
      <c r="J100" s="3">
        <v>24000</v>
      </c>
      <c r="K100" s="3">
        <v>24000</v>
      </c>
      <c r="L100" s="3">
        <v>4340</v>
      </c>
      <c r="M100"/>
    </row>
    <row r="101" spans="1:13" x14ac:dyDescent="0.25">
      <c r="A101" s="10">
        <v>46080</v>
      </c>
      <c r="B101" s="14">
        <v>0.82401620370370365</v>
      </c>
      <c r="C101">
        <v>75</v>
      </c>
      <c r="D101" t="s">
        <v>53</v>
      </c>
      <c r="E101">
        <v>8000</v>
      </c>
      <c r="F101" t="s">
        <v>28</v>
      </c>
      <c r="G101">
        <v>1</v>
      </c>
      <c r="H101" s="3">
        <v>1</v>
      </c>
      <c r="I101" s="3">
        <v>0</v>
      </c>
      <c r="J101" s="3">
        <v>8000</v>
      </c>
      <c r="K101" s="3">
        <v>8000</v>
      </c>
      <c r="L101" s="3">
        <v>4340</v>
      </c>
      <c r="M101"/>
    </row>
    <row r="102" spans="1:13" x14ac:dyDescent="0.25">
      <c r="A102" s="10">
        <v>46080</v>
      </c>
      <c r="B102" s="14">
        <v>0.82401620370370365</v>
      </c>
      <c r="C102">
        <v>75</v>
      </c>
      <c r="D102" t="s">
        <v>55</v>
      </c>
      <c r="E102">
        <v>3500</v>
      </c>
      <c r="F102" t="s">
        <v>28</v>
      </c>
      <c r="G102">
        <v>1</v>
      </c>
      <c r="H102" s="3">
        <v>1</v>
      </c>
      <c r="I102" s="3">
        <v>0</v>
      </c>
      <c r="J102" s="3">
        <v>3500</v>
      </c>
      <c r="K102" s="3">
        <v>3500</v>
      </c>
      <c r="L102" s="3">
        <v>1416.67</v>
      </c>
      <c r="M102"/>
    </row>
    <row r="103" spans="1:13" x14ac:dyDescent="0.25">
      <c r="A103" s="10">
        <v>46080</v>
      </c>
      <c r="B103" s="14">
        <v>0.83636574074074077</v>
      </c>
      <c r="C103">
        <v>76</v>
      </c>
      <c r="D103" t="s">
        <v>53</v>
      </c>
      <c r="E103">
        <v>8000</v>
      </c>
      <c r="F103" t="s">
        <v>8</v>
      </c>
      <c r="G103">
        <v>2</v>
      </c>
      <c r="H103" s="3">
        <v>1</v>
      </c>
      <c r="I103" s="3">
        <v>0</v>
      </c>
      <c r="J103" s="3">
        <v>16000</v>
      </c>
      <c r="K103" s="3">
        <v>16000</v>
      </c>
      <c r="L103" s="3">
        <v>4340</v>
      </c>
      <c r="M103"/>
    </row>
    <row r="104" spans="1:13" x14ac:dyDescent="0.25">
      <c r="A104" s="10">
        <v>46080</v>
      </c>
      <c r="B104" s="14">
        <v>0.83721064814814816</v>
      </c>
      <c r="C104">
        <v>77</v>
      </c>
      <c r="D104" t="s">
        <v>53</v>
      </c>
      <c r="E104">
        <v>8000</v>
      </c>
      <c r="F104" t="s">
        <v>7</v>
      </c>
      <c r="G104">
        <v>4</v>
      </c>
      <c r="H104" s="3">
        <v>1</v>
      </c>
      <c r="I104" s="3">
        <v>32000</v>
      </c>
      <c r="J104" s="3">
        <v>0</v>
      </c>
      <c r="K104" s="3">
        <v>32000</v>
      </c>
      <c r="L104" s="3">
        <v>4340</v>
      </c>
      <c r="M104"/>
    </row>
    <row r="105" spans="1:13" x14ac:dyDescent="0.25">
      <c r="A105" s="10">
        <v>46080</v>
      </c>
      <c r="B105" s="14">
        <v>0.83721064814814816</v>
      </c>
      <c r="C105">
        <v>77</v>
      </c>
      <c r="D105" t="s">
        <v>54</v>
      </c>
      <c r="E105">
        <v>3000</v>
      </c>
      <c r="F105" t="s">
        <v>7</v>
      </c>
      <c r="G105">
        <v>3</v>
      </c>
      <c r="H105" s="3">
        <v>1</v>
      </c>
      <c r="I105" s="3">
        <v>9000</v>
      </c>
      <c r="J105" s="3">
        <v>0</v>
      </c>
      <c r="K105" s="3">
        <v>9000</v>
      </c>
      <c r="L105" s="3">
        <v>1200</v>
      </c>
      <c r="M105"/>
    </row>
    <row r="106" spans="1:13" x14ac:dyDescent="0.25">
      <c r="A106" s="10">
        <v>46080</v>
      </c>
      <c r="B106" s="14">
        <v>0.83902777777777782</v>
      </c>
      <c r="C106">
        <v>78</v>
      </c>
      <c r="D106" t="s">
        <v>53</v>
      </c>
      <c r="E106">
        <v>8000</v>
      </c>
      <c r="F106" t="s">
        <v>7</v>
      </c>
      <c r="G106">
        <v>1</v>
      </c>
      <c r="H106" s="3">
        <v>1</v>
      </c>
      <c r="I106" s="3">
        <v>8000</v>
      </c>
      <c r="J106" s="3">
        <v>0</v>
      </c>
      <c r="K106" s="3">
        <v>8000</v>
      </c>
      <c r="L106" s="3">
        <v>4340</v>
      </c>
    </row>
    <row r="107" spans="1:13" x14ac:dyDescent="0.25">
      <c r="A107" s="10">
        <v>46081</v>
      </c>
      <c r="B107" s="14">
        <v>0.78979166666666667</v>
      </c>
      <c r="C107">
        <v>79</v>
      </c>
      <c r="D107" t="s">
        <v>75</v>
      </c>
      <c r="E107">
        <v>4500</v>
      </c>
      <c r="F107" t="s">
        <v>7</v>
      </c>
      <c r="G107">
        <v>6</v>
      </c>
      <c r="H107" s="3">
        <v>1</v>
      </c>
      <c r="I107" s="3">
        <v>27000</v>
      </c>
      <c r="J107" s="3">
        <v>0</v>
      </c>
      <c r="K107" s="3">
        <v>27000</v>
      </c>
      <c r="L107" s="3">
        <v>3500</v>
      </c>
    </row>
    <row r="108" spans="1:13" x14ac:dyDescent="0.25">
      <c r="A108" s="10">
        <v>46081</v>
      </c>
      <c r="B108" s="14">
        <v>0.79023148148148148</v>
      </c>
      <c r="C108">
        <v>80</v>
      </c>
      <c r="D108" t="s">
        <v>53</v>
      </c>
      <c r="E108">
        <v>8000</v>
      </c>
      <c r="F108" t="s">
        <v>8</v>
      </c>
      <c r="G108">
        <v>2</v>
      </c>
      <c r="H108" s="3">
        <v>1</v>
      </c>
      <c r="I108" s="3">
        <v>0</v>
      </c>
      <c r="J108" s="3">
        <v>16000</v>
      </c>
      <c r="K108" s="3">
        <v>16000</v>
      </c>
      <c r="L108" s="3">
        <v>4340</v>
      </c>
    </row>
    <row r="109" spans="1:13" x14ac:dyDescent="0.25">
      <c r="A109" s="10">
        <v>46081</v>
      </c>
      <c r="B109" s="14">
        <v>0.79096064814814815</v>
      </c>
      <c r="C109">
        <v>81</v>
      </c>
      <c r="D109" t="s">
        <v>53</v>
      </c>
      <c r="E109">
        <v>8000</v>
      </c>
      <c r="F109" t="s">
        <v>8</v>
      </c>
      <c r="G109">
        <v>1</v>
      </c>
      <c r="H109" s="3">
        <v>1</v>
      </c>
      <c r="I109" s="3">
        <v>0</v>
      </c>
      <c r="J109" s="3">
        <v>8000</v>
      </c>
      <c r="K109" s="3">
        <v>8000</v>
      </c>
      <c r="L109" s="3">
        <v>4340</v>
      </c>
    </row>
    <row r="110" spans="1:13" x14ac:dyDescent="0.25">
      <c r="A110" s="10">
        <v>46081</v>
      </c>
      <c r="B110" s="14">
        <v>0.79096064814814815</v>
      </c>
      <c r="C110">
        <v>81</v>
      </c>
      <c r="D110" t="s">
        <v>55</v>
      </c>
      <c r="E110">
        <v>3500</v>
      </c>
      <c r="F110" t="s">
        <v>8</v>
      </c>
      <c r="G110">
        <v>1</v>
      </c>
      <c r="H110" s="3">
        <v>1</v>
      </c>
      <c r="I110" s="3">
        <v>0</v>
      </c>
      <c r="J110" s="3">
        <v>3500</v>
      </c>
      <c r="K110" s="3">
        <v>3500</v>
      </c>
      <c r="L110" s="3">
        <v>1416.67</v>
      </c>
    </row>
    <row r="111" spans="1:13" x14ac:dyDescent="0.25">
      <c r="A111" s="10">
        <v>46081</v>
      </c>
      <c r="B111" s="14">
        <v>0.79096064814814815</v>
      </c>
      <c r="C111">
        <v>81</v>
      </c>
      <c r="D111" t="s">
        <v>59</v>
      </c>
      <c r="E111">
        <v>2000</v>
      </c>
      <c r="F111" t="s">
        <v>8</v>
      </c>
      <c r="G111">
        <v>1</v>
      </c>
      <c r="H111" s="3">
        <v>1</v>
      </c>
      <c r="I111" s="3">
        <v>0</v>
      </c>
      <c r="J111" s="3">
        <v>2000</v>
      </c>
      <c r="K111" s="3">
        <v>2000</v>
      </c>
      <c r="L111" s="3">
        <v>1000000</v>
      </c>
    </row>
    <row r="112" spans="1:13" x14ac:dyDescent="0.25">
      <c r="A112" s="10">
        <v>46081</v>
      </c>
      <c r="B112" s="14">
        <v>0.79240740740740745</v>
      </c>
      <c r="C112">
        <v>82</v>
      </c>
      <c r="D112" t="s">
        <v>53</v>
      </c>
      <c r="E112">
        <v>8000</v>
      </c>
      <c r="F112" t="s">
        <v>7</v>
      </c>
      <c r="G112">
        <v>2</v>
      </c>
      <c r="H112" s="3">
        <v>1</v>
      </c>
      <c r="I112" s="3">
        <v>16000</v>
      </c>
      <c r="J112" s="3">
        <v>0</v>
      </c>
      <c r="K112" s="3">
        <v>16000</v>
      </c>
      <c r="L112" s="3">
        <v>4340</v>
      </c>
    </row>
    <row r="113" spans="1:12" x14ac:dyDescent="0.25">
      <c r="A113" s="10">
        <v>46081</v>
      </c>
      <c r="B113" s="14">
        <v>0.79240740740740745</v>
      </c>
      <c r="C113">
        <v>82</v>
      </c>
      <c r="D113" t="s">
        <v>54</v>
      </c>
      <c r="E113">
        <v>3000</v>
      </c>
      <c r="F113" t="s">
        <v>7</v>
      </c>
      <c r="G113">
        <v>1</v>
      </c>
      <c r="H113" s="3">
        <v>1</v>
      </c>
      <c r="I113" s="3">
        <v>3000</v>
      </c>
      <c r="J113" s="3">
        <v>0</v>
      </c>
      <c r="K113" s="3">
        <v>3000</v>
      </c>
      <c r="L113" s="3">
        <v>1200</v>
      </c>
    </row>
    <row r="114" spans="1:12" x14ac:dyDescent="0.25">
      <c r="A114" s="10">
        <v>46081</v>
      </c>
      <c r="B114" s="14">
        <v>0.79320601851851846</v>
      </c>
      <c r="C114">
        <v>83</v>
      </c>
      <c r="D114" t="s">
        <v>53</v>
      </c>
      <c r="E114">
        <v>8000</v>
      </c>
      <c r="F114" t="s">
        <v>7</v>
      </c>
      <c r="G114">
        <v>2</v>
      </c>
      <c r="H114" s="3">
        <v>1</v>
      </c>
      <c r="I114" s="3">
        <v>16000</v>
      </c>
      <c r="J114" s="3">
        <v>0</v>
      </c>
      <c r="K114" s="3">
        <v>16000</v>
      </c>
      <c r="L114" s="3">
        <v>4340</v>
      </c>
    </row>
    <row r="115" spans="1:12" x14ac:dyDescent="0.25">
      <c r="A115" s="10">
        <v>46081</v>
      </c>
      <c r="B115" s="14">
        <v>0.79320601851851846</v>
      </c>
      <c r="C115">
        <v>83</v>
      </c>
      <c r="D115" t="s">
        <v>54</v>
      </c>
      <c r="E115">
        <v>3000</v>
      </c>
      <c r="F115" t="s">
        <v>7</v>
      </c>
      <c r="G115">
        <v>1</v>
      </c>
      <c r="H115" s="3">
        <v>1</v>
      </c>
      <c r="I115" s="3">
        <v>3000</v>
      </c>
      <c r="J115" s="3">
        <v>0</v>
      </c>
      <c r="K115" s="3">
        <v>3000</v>
      </c>
      <c r="L115" s="3">
        <v>1200</v>
      </c>
    </row>
    <row r="116" spans="1:12" x14ac:dyDescent="0.25">
      <c r="A116" s="10">
        <v>46081</v>
      </c>
      <c r="B116" s="14">
        <v>0.79386574074074079</v>
      </c>
      <c r="C116">
        <v>84</v>
      </c>
      <c r="D116" t="s">
        <v>53</v>
      </c>
      <c r="E116">
        <v>8000</v>
      </c>
      <c r="F116" t="s">
        <v>7</v>
      </c>
      <c r="G116">
        <v>1</v>
      </c>
      <c r="H116" s="3">
        <v>1</v>
      </c>
      <c r="I116" s="3">
        <v>8000</v>
      </c>
      <c r="J116" s="3">
        <v>0</v>
      </c>
      <c r="K116" s="3">
        <v>8000</v>
      </c>
      <c r="L116" s="3">
        <v>4340</v>
      </c>
    </row>
    <row r="117" spans="1:12" x14ac:dyDescent="0.25">
      <c r="A117" s="10">
        <v>46081</v>
      </c>
      <c r="B117" s="14">
        <v>0.79386574074074079</v>
      </c>
      <c r="C117">
        <v>84</v>
      </c>
      <c r="D117" t="s">
        <v>54</v>
      </c>
      <c r="E117">
        <v>3000</v>
      </c>
      <c r="F117" t="s">
        <v>7</v>
      </c>
      <c r="G117">
        <v>1</v>
      </c>
      <c r="H117" s="3">
        <v>1</v>
      </c>
      <c r="I117" s="3">
        <v>3000</v>
      </c>
      <c r="J117" s="3">
        <v>0</v>
      </c>
      <c r="K117" s="3">
        <v>3000</v>
      </c>
      <c r="L117" s="3">
        <v>1200</v>
      </c>
    </row>
    <row r="118" spans="1:12" x14ac:dyDescent="0.25">
      <c r="A118" s="10">
        <v>46081</v>
      </c>
      <c r="B118" s="14">
        <v>0.79442129629629632</v>
      </c>
      <c r="C118">
        <v>85</v>
      </c>
      <c r="D118" t="s">
        <v>53</v>
      </c>
      <c r="E118">
        <v>8000</v>
      </c>
      <c r="F118" t="s">
        <v>7</v>
      </c>
      <c r="G118">
        <v>4</v>
      </c>
      <c r="H118" s="3">
        <v>1</v>
      </c>
      <c r="I118" s="3">
        <v>32000</v>
      </c>
      <c r="J118" s="3">
        <v>0</v>
      </c>
      <c r="K118" s="3">
        <v>32000</v>
      </c>
      <c r="L118" s="3">
        <v>4340</v>
      </c>
    </row>
    <row r="119" spans="1:12" x14ac:dyDescent="0.25">
      <c r="A119" s="10">
        <v>46081</v>
      </c>
      <c r="B119" s="14">
        <v>0.79442129629629632</v>
      </c>
      <c r="C119">
        <v>85</v>
      </c>
      <c r="D119" t="s">
        <v>54</v>
      </c>
      <c r="E119">
        <v>3000</v>
      </c>
      <c r="F119" t="s">
        <v>7</v>
      </c>
      <c r="G119">
        <v>2</v>
      </c>
      <c r="H119" s="3">
        <v>1</v>
      </c>
      <c r="I119" s="3">
        <v>6000</v>
      </c>
      <c r="J119" s="3">
        <v>0</v>
      </c>
      <c r="K119" s="3">
        <v>6000</v>
      </c>
      <c r="L119" s="3">
        <v>1200</v>
      </c>
    </row>
    <row r="120" spans="1:12" x14ac:dyDescent="0.25">
      <c r="A120" s="10">
        <v>46081</v>
      </c>
      <c r="B120" s="14">
        <v>0.79465277777777776</v>
      </c>
      <c r="C120">
        <v>86</v>
      </c>
      <c r="D120" t="s">
        <v>53</v>
      </c>
      <c r="E120">
        <v>8000</v>
      </c>
      <c r="F120" t="s">
        <v>7</v>
      </c>
      <c r="G120">
        <v>2</v>
      </c>
      <c r="H120" s="3">
        <v>1</v>
      </c>
      <c r="I120" s="3">
        <v>16000</v>
      </c>
      <c r="J120" s="3">
        <v>0</v>
      </c>
      <c r="K120" s="3">
        <v>16000</v>
      </c>
      <c r="L120" s="3">
        <v>4340</v>
      </c>
    </row>
    <row r="121" spans="1:12" x14ac:dyDescent="0.25">
      <c r="A121" s="10">
        <v>46081</v>
      </c>
      <c r="B121" s="14">
        <v>0.79509259259259257</v>
      </c>
      <c r="C121">
        <v>87</v>
      </c>
      <c r="D121" t="s">
        <v>53</v>
      </c>
      <c r="E121">
        <v>8000</v>
      </c>
      <c r="F121" t="s">
        <v>7</v>
      </c>
      <c r="G121">
        <v>3</v>
      </c>
      <c r="H121" s="3">
        <v>1</v>
      </c>
      <c r="I121" s="3">
        <v>24000</v>
      </c>
      <c r="J121" s="3">
        <v>0</v>
      </c>
      <c r="K121" s="3">
        <v>24000</v>
      </c>
      <c r="L121" s="3">
        <v>4340</v>
      </c>
    </row>
    <row r="122" spans="1:12" x14ac:dyDescent="0.25">
      <c r="A122" s="10">
        <v>46081</v>
      </c>
      <c r="B122" s="14">
        <v>0.79509259259259257</v>
      </c>
      <c r="C122">
        <v>87</v>
      </c>
      <c r="D122" t="s">
        <v>60</v>
      </c>
      <c r="E122">
        <v>4500</v>
      </c>
      <c r="F122" t="s">
        <v>7</v>
      </c>
      <c r="G122">
        <v>1</v>
      </c>
      <c r="H122" s="3">
        <v>1</v>
      </c>
      <c r="I122" s="3">
        <v>4500</v>
      </c>
      <c r="J122" s="3">
        <v>0</v>
      </c>
      <c r="K122" s="3">
        <v>4500</v>
      </c>
      <c r="L122" s="3">
        <v>2416.67</v>
      </c>
    </row>
    <row r="123" spans="1:12" x14ac:dyDescent="0.25">
      <c r="A123" s="10">
        <v>46081</v>
      </c>
      <c r="B123" s="14">
        <v>0.79549768518518515</v>
      </c>
      <c r="C123">
        <v>88</v>
      </c>
      <c r="D123" t="s">
        <v>57</v>
      </c>
      <c r="E123">
        <v>35000</v>
      </c>
      <c r="F123" t="s">
        <v>7</v>
      </c>
      <c r="G123">
        <v>1</v>
      </c>
      <c r="H123" s="3">
        <v>1</v>
      </c>
      <c r="I123" s="3">
        <v>35000</v>
      </c>
      <c r="J123" s="3">
        <v>0</v>
      </c>
      <c r="K123" s="3">
        <v>35000</v>
      </c>
      <c r="L123" s="3">
        <v>1000000</v>
      </c>
    </row>
    <row r="124" spans="1:12" x14ac:dyDescent="0.25">
      <c r="A124" s="10">
        <v>46081</v>
      </c>
      <c r="B124" s="14">
        <v>0.79572916666666671</v>
      </c>
      <c r="C124">
        <v>89</v>
      </c>
      <c r="D124" t="s">
        <v>57</v>
      </c>
      <c r="E124">
        <v>35000</v>
      </c>
      <c r="F124" t="s">
        <v>7</v>
      </c>
      <c r="G124">
        <v>1</v>
      </c>
      <c r="H124" s="3">
        <v>1</v>
      </c>
      <c r="I124" s="3">
        <v>35000</v>
      </c>
      <c r="J124" s="3">
        <v>0</v>
      </c>
      <c r="K124" s="3">
        <v>35000</v>
      </c>
      <c r="L124" s="3">
        <v>1000000</v>
      </c>
    </row>
    <row r="125" spans="1:12" x14ac:dyDescent="0.25">
      <c r="A125" s="10">
        <v>46081</v>
      </c>
      <c r="B125" s="14">
        <v>0.79718750000000005</v>
      </c>
      <c r="C125">
        <v>90</v>
      </c>
      <c r="D125" t="s">
        <v>61</v>
      </c>
      <c r="E125">
        <v>48000</v>
      </c>
      <c r="F125" t="s">
        <v>7</v>
      </c>
      <c r="G125">
        <v>1</v>
      </c>
      <c r="H125" s="3">
        <v>1</v>
      </c>
      <c r="I125" s="3">
        <v>48000</v>
      </c>
      <c r="J125" s="3">
        <v>0</v>
      </c>
      <c r="K125" s="3">
        <v>48000</v>
      </c>
      <c r="L125" s="3">
        <v>1000000</v>
      </c>
    </row>
    <row r="126" spans="1:12" x14ac:dyDescent="0.25">
      <c r="A126" s="10">
        <v>46081</v>
      </c>
      <c r="B126" s="14">
        <v>0.79751157407407403</v>
      </c>
      <c r="C126">
        <v>91</v>
      </c>
      <c r="D126" t="s">
        <v>62</v>
      </c>
      <c r="E126">
        <v>70000</v>
      </c>
      <c r="F126" t="s">
        <v>7</v>
      </c>
      <c r="G126">
        <v>2</v>
      </c>
      <c r="H126" s="3">
        <v>1</v>
      </c>
      <c r="I126" s="3">
        <v>140000</v>
      </c>
      <c r="J126" s="3">
        <v>0</v>
      </c>
      <c r="K126" s="3">
        <v>140000</v>
      </c>
      <c r="L126" s="3">
        <v>1000000</v>
      </c>
    </row>
    <row r="127" spans="1:12" x14ac:dyDescent="0.25">
      <c r="A127" s="10">
        <v>46081</v>
      </c>
      <c r="B127" s="14">
        <v>0.79766203703703709</v>
      </c>
      <c r="C127">
        <v>92</v>
      </c>
      <c r="D127" t="s">
        <v>63</v>
      </c>
      <c r="E127">
        <v>40000</v>
      </c>
      <c r="F127" t="s">
        <v>7</v>
      </c>
      <c r="G127">
        <v>1</v>
      </c>
      <c r="H127" s="3">
        <v>1</v>
      </c>
      <c r="I127" s="3">
        <v>40000</v>
      </c>
      <c r="J127" s="3">
        <v>0</v>
      </c>
      <c r="K127" s="3">
        <v>40000</v>
      </c>
      <c r="L127" s="3">
        <v>1000000</v>
      </c>
    </row>
    <row r="128" spans="1:12" x14ac:dyDescent="0.25">
      <c r="A128" s="10">
        <v>46081</v>
      </c>
      <c r="B128" s="14">
        <v>0.79902777777777778</v>
      </c>
      <c r="C128">
        <v>93</v>
      </c>
      <c r="D128" t="s">
        <v>75</v>
      </c>
      <c r="E128">
        <v>4500</v>
      </c>
      <c r="F128" t="s">
        <v>8</v>
      </c>
      <c r="G128">
        <v>4</v>
      </c>
      <c r="H128" s="3">
        <v>1</v>
      </c>
      <c r="I128" s="3">
        <v>0</v>
      </c>
      <c r="J128" s="3">
        <v>18000</v>
      </c>
      <c r="K128" s="3">
        <v>18000</v>
      </c>
      <c r="L128" s="3">
        <v>3500</v>
      </c>
    </row>
    <row r="129" spans="1:12" x14ac:dyDescent="0.25">
      <c r="A129" s="10">
        <v>46083</v>
      </c>
      <c r="B129" s="14">
        <v>0.5111458333333333</v>
      </c>
      <c r="C129">
        <v>95</v>
      </c>
      <c r="D129" t="s">
        <v>53</v>
      </c>
      <c r="E129">
        <v>8000</v>
      </c>
      <c r="F129" t="s">
        <v>7</v>
      </c>
      <c r="G129">
        <v>1</v>
      </c>
      <c r="H129" s="3">
        <v>1</v>
      </c>
      <c r="I129" s="3">
        <v>8000</v>
      </c>
      <c r="J129" s="3">
        <v>0</v>
      </c>
      <c r="K129" s="3">
        <v>8000</v>
      </c>
      <c r="L129" s="3">
        <v>4340</v>
      </c>
    </row>
    <row r="130" spans="1:12" x14ac:dyDescent="0.25">
      <c r="A130" s="10">
        <v>46083</v>
      </c>
      <c r="B130" s="14">
        <v>0.5111458333333333</v>
      </c>
      <c r="C130">
        <v>95</v>
      </c>
      <c r="D130" t="s">
        <v>54</v>
      </c>
      <c r="E130">
        <v>3000</v>
      </c>
      <c r="F130" t="s">
        <v>7</v>
      </c>
      <c r="G130">
        <v>1</v>
      </c>
      <c r="H130" s="3">
        <v>1</v>
      </c>
      <c r="I130" s="3">
        <v>3000</v>
      </c>
      <c r="J130" s="3">
        <v>0</v>
      </c>
      <c r="K130" s="3">
        <v>3000</v>
      </c>
      <c r="L130" s="3">
        <v>1200</v>
      </c>
    </row>
    <row r="131" spans="1:12" x14ac:dyDescent="0.25">
      <c r="A131" s="10">
        <v>46083</v>
      </c>
      <c r="B131" s="14">
        <v>0.72031250000000002</v>
      </c>
      <c r="C131">
        <v>96</v>
      </c>
      <c r="D131" t="s">
        <v>53</v>
      </c>
      <c r="E131">
        <v>8000</v>
      </c>
      <c r="F131" t="s">
        <v>7</v>
      </c>
      <c r="G131">
        <v>1</v>
      </c>
      <c r="H131" s="3">
        <v>1</v>
      </c>
      <c r="I131" s="3">
        <v>8000</v>
      </c>
      <c r="J131" s="3">
        <v>0</v>
      </c>
      <c r="K131" s="3">
        <v>8000</v>
      </c>
      <c r="L131" s="3">
        <v>4340</v>
      </c>
    </row>
    <row r="132" spans="1:12" x14ac:dyDescent="0.25">
      <c r="A132" s="10">
        <v>46083</v>
      </c>
      <c r="B132" s="14">
        <v>0.73594907407407406</v>
      </c>
      <c r="C132">
        <v>97</v>
      </c>
      <c r="D132" t="s">
        <v>53</v>
      </c>
      <c r="E132">
        <v>8000</v>
      </c>
      <c r="F132" t="s">
        <v>7</v>
      </c>
      <c r="G132">
        <v>1</v>
      </c>
      <c r="H132" s="3">
        <v>1</v>
      </c>
      <c r="I132" s="3">
        <v>8000</v>
      </c>
      <c r="J132" s="3">
        <v>0</v>
      </c>
      <c r="K132" s="3">
        <v>8000</v>
      </c>
      <c r="L132" s="3">
        <v>4340</v>
      </c>
    </row>
    <row r="133" spans="1:12" x14ac:dyDescent="0.25">
      <c r="A133" s="10">
        <v>46083</v>
      </c>
      <c r="B133" s="14">
        <v>0.82541666666666669</v>
      </c>
      <c r="C133">
        <v>98</v>
      </c>
      <c r="D133" t="s">
        <v>53</v>
      </c>
      <c r="E133">
        <v>8000</v>
      </c>
      <c r="F133" t="s">
        <v>7</v>
      </c>
      <c r="G133">
        <v>3</v>
      </c>
      <c r="H133" s="3">
        <v>1</v>
      </c>
      <c r="I133" s="3">
        <v>24000</v>
      </c>
      <c r="J133" s="3">
        <v>0</v>
      </c>
      <c r="K133" s="3">
        <v>24000</v>
      </c>
      <c r="L133" s="3">
        <v>4340</v>
      </c>
    </row>
    <row r="134" spans="1:12" x14ac:dyDescent="0.25">
      <c r="A134" s="10">
        <v>46083</v>
      </c>
      <c r="B134" s="14">
        <v>0.82541666666666669</v>
      </c>
      <c r="C134">
        <v>98</v>
      </c>
      <c r="D134" t="s">
        <v>54</v>
      </c>
      <c r="E134">
        <v>3000</v>
      </c>
      <c r="F134" t="s">
        <v>7</v>
      </c>
      <c r="G134">
        <v>1</v>
      </c>
      <c r="H134" s="3">
        <v>1</v>
      </c>
      <c r="I134" s="3">
        <v>3000</v>
      </c>
      <c r="J134" s="3">
        <v>0</v>
      </c>
      <c r="K134" s="3">
        <v>3000</v>
      </c>
      <c r="L134" s="3">
        <v>1200</v>
      </c>
    </row>
    <row r="135" spans="1:12" x14ac:dyDescent="0.25">
      <c r="A135" s="10">
        <v>46083</v>
      </c>
      <c r="B135" s="14">
        <v>0.82541666666666669</v>
      </c>
      <c r="C135">
        <v>98</v>
      </c>
      <c r="D135" t="s">
        <v>56</v>
      </c>
      <c r="E135">
        <v>3000</v>
      </c>
      <c r="F135" t="s">
        <v>7</v>
      </c>
      <c r="G135">
        <v>2</v>
      </c>
      <c r="H135" s="3">
        <v>1</v>
      </c>
      <c r="I135" s="3">
        <v>6000</v>
      </c>
      <c r="J135" s="3">
        <v>0</v>
      </c>
      <c r="K135" s="3">
        <v>6000</v>
      </c>
      <c r="L135" s="3">
        <v>1133.33</v>
      </c>
    </row>
    <row r="136" spans="1:12" x14ac:dyDescent="0.25">
      <c r="A136" s="10">
        <v>46084</v>
      </c>
      <c r="B136" s="14">
        <v>0.4917361111111111</v>
      </c>
      <c r="C136">
        <v>99</v>
      </c>
      <c r="D136" t="s">
        <v>54</v>
      </c>
      <c r="E136">
        <v>3000</v>
      </c>
      <c r="F136" t="s">
        <v>7</v>
      </c>
      <c r="G136">
        <v>2</v>
      </c>
      <c r="H136" s="3">
        <v>1</v>
      </c>
      <c r="I136" s="3">
        <v>6000</v>
      </c>
      <c r="J136" s="3">
        <v>0</v>
      </c>
      <c r="K136" s="3">
        <v>6000</v>
      </c>
      <c r="L136" s="3">
        <v>1200</v>
      </c>
    </row>
    <row r="137" spans="1:12" x14ac:dyDescent="0.25">
      <c r="A137" s="10">
        <v>46084</v>
      </c>
      <c r="B137" s="14">
        <v>0.55184027777777778</v>
      </c>
      <c r="C137">
        <v>100</v>
      </c>
      <c r="D137" t="s">
        <v>53</v>
      </c>
      <c r="E137">
        <v>8000</v>
      </c>
      <c r="F137" t="s">
        <v>7</v>
      </c>
      <c r="G137">
        <v>1</v>
      </c>
      <c r="H137" s="3">
        <v>1</v>
      </c>
      <c r="I137" s="3">
        <v>8000</v>
      </c>
      <c r="J137" s="3">
        <v>0</v>
      </c>
      <c r="K137" s="3">
        <v>8000</v>
      </c>
      <c r="L137" s="3">
        <v>4340</v>
      </c>
    </row>
    <row r="138" spans="1:12" x14ac:dyDescent="0.25">
      <c r="A138" s="10">
        <v>46084</v>
      </c>
      <c r="B138" s="14">
        <v>0.61869212962962961</v>
      </c>
      <c r="C138">
        <v>101</v>
      </c>
      <c r="D138" t="s">
        <v>53</v>
      </c>
      <c r="E138">
        <v>8000</v>
      </c>
      <c r="F138" t="s">
        <v>7</v>
      </c>
      <c r="G138">
        <v>1</v>
      </c>
      <c r="H138" s="3">
        <v>1</v>
      </c>
      <c r="I138" s="3">
        <v>8000</v>
      </c>
      <c r="J138" s="3">
        <v>0</v>
      </c>
      <c r="K138" s="3">
        <v>8000</v>
      </c>
      <c r="L138" s="3">
        <v>4340</v>
      </c>
    </row>
    <row r="139" spans="1:12" x14ac:dyDescent="0.25">
      <c r="A139" s="10">
        <v>46084</v>
      </c>
      <c r="B139" s="14">
        <v>0.66587962962962965</v>
      </c>
      <c r="C139">
        <v>102</v>
      </c>
      <c r="D139" t="s">
        <v>53</v>
      </c>
      <c r="E139">
        <v>8000</v>
      </c>
      <c r="F139" t="s">
        <v>7</v>
      </c>
      <c r="G139">
        <v>1</v>
      </c>
      <c r="H139" s="3">
        <v>1</v>
      </c>
      <c r="I139" s="3">
        <v>8000</v>
      </c>
      <c r="J139" s="3">
        <v>0</v>
      </c>
      <c r="K139" s="3">
        <v>8000</v>
      </c>
      <c r="L139" s="3">
        <v>4340</v>
      </c>
    </row>
    <row r="140" spans="1:12" x14ac:dyDescent="0.25">
      <c r="A140" s="10">
        <v>46084</v>
      </c>
      <c r="B140" s="14">
        <v>0.66587962962962965</v>
      </c>
      <c r="C140">
        <v>102</v>
      </c>
      <c r="D140" t="s">
        <v>60</v>
      </c>
      <c r="E140">
        <v>4500</v>
      </c>
      <c r="F140" t="s">
        <v>7</v>
      </c>
      <c r="G140">
        <v>1</v>
      </c>
      <c r="H140" s="3">
        <v>1</v>
      </c>
      <c r="I140" s="3">
        <v>4500</v>
      </c>
      <c r="J140" s="3">
        <v>0</v>
      </c>
      <c r="K140" s="3">
        <v>4500</v>
      </c>
      <c r="L140" s="3">
        <v>2416.67</v>
      </c>
    </row>
    <row r="141" spans="1:12" x14ac:dyDescent="0.25">
      <c r="A141" s="10">
        <v>46084</v>
      </c>
      <c r="B141" s="14">
        <v>0.66723379629629631</v>
      </c>
      <c r="C141">
        <v>103</v>
      </c>
      <c r="D141" t="s">
        <v>53</v>
      </c>
      <c r="E141">
        <v>8000</v>
      </c>
      <c r="F141" t="s">
        <v>7</v>
      </c>
      <c r="G141">
        <v>1</v>
      </c>
      <c r="H141" s="3">
        <v>1</v>
      </c>
      <c r="I141" s="3">
        <v>8000</v>
      </c>
      <c r="J141" s="3">
        <v>0</v>
      </c>
      <c r="K141" s="3">
        <v>8000</v>
      </c>
      <c r="L141" s="3">
        <v>4340</v>
      </c>
    </row>
    <row r="142" spans="1:12" x14ac:dyDescent="0.25">
      <c r="A142" s="10">
        <v>46084</v>
      </c>
      <c r="B142" s="14">
        <v>0.70716435185185189</v>
      </c>
      <c r="C142">
        <v>104</v>
      </c>
      <c r="D142" t="s">
        <v>64</v>
      </c>
      <c r="E142">
        <v>30000</v>
      </c>
      <c r="F142" t="s">
        <v>8</v>
      </c>
      <c r="G142">
        <v>1</v>
      </c>
      <c r="H142" s="3">
        <v>1</v>
      </c>
      <c r="I142" s="3">
        <v>0</v>
      </c>
      <c r="J142" s="3">
        <v>30000</v>
      </c>
      <c r="K142" s="3">
        <v>30000</v>
      </c>
      <c r="L142" s="3">
        <v>3500</v>
      </c>
    </row>
    <row r="143" spans="1:12" x14ac:dyDescent="0.25">
      <c r="A143" s="10">
        <v>46084</v>
      </c>
      <c r="B143" s="14">
        <v>0.70716435185185189</v>
      </c>
      <c r="C143">
        <v>104</v>
      </c>
      <c r="D143" t="s">
        <v>54</v>
      </c>
      <c r="E143">
        <v>3000</v>
      </c>
      <c r="F143" t="s">
        <v>8</v>
      </c>
      <c r="G143">
        <v>1</v>
      </c>
      <c r="H143" s="3">
        <v>1</v>
      </c>
      <c r="I143" s="3">
        <v>0</v>
      </c>
      <c r="J143" s="3">
        <v>3000</v>
      </c>
      <c r="K143" s="3">
        <v>3000</v>
      </c>
      <c r="L143" s="3">
        <v>1200</v>
      </c>
    </row>
    <row r="144" spans="1:12" x14ac:dyDescent="0.25">
      <c r="A144" s="10">
        <v>46084</v>
      </c>
      <c r="B144" s="14">
        <v>0.72910879629629632</v>
      </c>
      <c r="C144">
        <v>105</v>
      </c>
      <c r="D144" t="s">
        <v>53</v>
      </c>
      <c r="E144">
        <v>8000</v>
      </c>
      <c r="F144" t="s">
        <v>7</v>
      </c>
      <c r="G144">
        <v>1</v>
      </c>
      <c r="H144" s="3">
        <v>1</v>
      </c>
      <c r="I144" s="3">
        <v>8000</v>
      </c>
      <c r="J144" s="3">
        <v>0</v>
      </c>
      <c r="K144" s="3">
        <v>8000</v>
      </c>
      <c r="L144" s="3">
        <v>4340</v>
      </c>
    </row>
    <row r="145" spans="1:12" x14ac:dyDescent="0.25">
      <c r="A145" s="10">
        <v>46084</v>
      </c>
      <c r="B145" s="14">
        <v>0.74128472222222219</v>
      </c>
      <c r="C145">
        <v>106</v>
      </c>
      <c r="D145" t="s">
        <v>53</v>
      </c>
      <c r="E145">
        <v>8000</v>
      </c>
      <c r="F145" t="s">
        <v>7</v>
      </c>
      <c r="G145">
        <v>1</v>
      </c>
      <c r="H145" s="3">
        <v>1</v>
      </c>
      <c r="I145" s="3">
        <v>8000</v>
      </c>
      <c r="J145" s="3">
        <v>0</v>
      </c>
      <c r="K145" s="3">
        <v>8000</v>
      </c>
      <c r="L145" s="3">
        <v>4340</v>
      </c>
    </row>
    <row r="146" spans="1:12" x14ac:dyDescent="0.25">
      <c r="A146" s="10">
        <v>46084</v>
      </c>
      <c r="B146" s="14">
        <v>0.74128472222222219</v>
      </c>
      <c r="C146">
        <v>106</v>
      </c>
      <c r="D146" t="s">
        <v>75</v>
      </c>
      <c r="E146">
        <v>4500</v>
      </c>
      <c r="F146" t="s">
        <v>7</v>
      </c>
      <c r="G146">
        <v>2</v>
      </c>
      <c r="H146" s="3">
        <v>1</v>
      </c>
      <c r="I146" s="3">
        <v>9000</v>
      </c>
      <c r="J146" s="3">
        <v>0</v>
      </c>
      <c r="K146" s="3">
        <v>9000</v>
      </c>
      <c r="L146" s="3">
        <v>3500</v>
      </c>
    </row>
    <row r="147" spans="1:12" x14ac:dyDescent="0.25">
      <c r="A147" s="10">
        <v>46084</v>
      </c>
      <c r="B147" s="14">
        <v>0.75469907407407411</v>
      </c>
      <c r="C147">
        <v>107</v>
      </c>
      <c r="D147" t="s">
        <v>53</v>
      </c>
      <c r="E147">
        <v>8000</v>
      </c>
      <c r="F147" t="s">
        <v>7</v>
      </c>
      <c r="G147">
        <v>1</v>
      </c>
      <c r="H147" s="3">
        <v>1</v>
      </c>
      <c r="I147" s="3">
        <v>8000</v>
      </c>
      <c r="J147" s="3">
        <v>0</v>
      </c>
      <c r="K147" s="3">
        <v>8000</v>
      </c>
      <c r="L147" s="3">
        <v>4340</v>
      </c>
    </row>
    <row r="148" spans="1:12" x14ac:dyDescent="0.25">
      <c r="A148" s="10">
        <v>46084</v>
      </c>
      <c r="B148" s="14">
        <v>0.75469907407407411</v>
      </c>
      <c r="C148">
        <v>107</v>
      </c>
      <c r="D148" t="s">
        <v>54</v>
      </c>
      <c r="E148">
        <v>3000</v>
      </c>
      <c r="F148" t="s">
        <v>7</v>
      </c>
      <c r="G148">
        <v>1</v>
      </c>
      <c r="H148" s="3">
        <v>1</v>
      </c>
      <c r="I148" s="3">
        <v>3000</v>
      </c>
      <c r="J148" s="3">
        <v>0</v>
      </c>
      <c r="K148" s="3">
        <v>3000</v>
      </c>
      <c r="L148" s="3">
        <v>1200</v>
      </c>
    </row>
    <row r="149" spans="1:12" x14ac:dyDescent="0.25">
      <c r="A149" s="10">
        <v>46084</v>
      </c>
      <c r="B149" s="14">
        <v>0.76284722222222223</v>
      </c>
      <c r="C149">
        <v>108</v>
      </c>
      <c r="D149" t="s">
        <v>60</v>
      </c>
      <c r="E149">
        <v>4500</v>
      </c>
      <c r="F149" t="s">
        <v>7</v>
      </c>
      <c r="G149">
        <v>1</v>
      </c>
      <c r="H149" s="3">
        <v>1</v>
      </c>
      <c r="I149" s="3">
        <v>4500</v>
      </c>
      <c r="J149" s="3">
        <v>0</v>
      </c>
      <c r="K149" s="3">
        <v>4500</v>
      </c>
      <c r="L149" s="3">
        <v>2416.67</v>
      </c>
    </row>
    <row r="150" spans="1:12" x14ac:dyDescent="0.25">
      <c r="A150" s="10">
        <v>46084</v>
      </c>
      <c r="B150" s="14">
        <v>0.76518518518518519</v>
      </c>
      <c r="C150">
        <v>109</v>
      </c>
      <c r="D150" t="s">
        <v>53</v>
      </c>
      <c r="E150">
        <v>8000</v>
      </c>
      <c r="F150" t="s">
        <v>28</v>
      </c>
      <c r="G150">
        <v>1</v>
      </c>
      <c r="H150" s="3">
        <v>1</v>
      </c>
      <c r="I150" s="3">
        <v>0</v>
      </c>
      <c r="J150" s="3">
        <v>8000</v>
      </c>
      <c r="K150" s="3">
        <v>8000</v>
      </c>
      <c r="L150" s="3">
        <v>4340</v>
      </c>
    </row>
    <row r="151" spans="1:12" x14ac:dyDescent="0.25">
      <c r="A151" s="10">
        <v>46084</v>
      </c>
      <c r="B151" s="14">
        <v>0.76518518518518519</v>
      </c>
      <c r="C151">
        <v>109</v>
      </c>
      <c r="D151" t="s">
        <v>54</v>
      </c>
      <c r="E151">
        <v>3000</v>
      </c>
      <c r="F151" t="s">
        <v>28</v>
      </c>
      <c r="G151">
        <v>1</v>
      </c>
      <c r="H151" s="3">
        <v>1</v>
      </c>
      <c r="I151" s="3">
        <v>0</v>
      </c>
      <c r="J151" s="3">
        <v>3000</v>
      </c>
      <c r="K151" s="3">
        <v>3000</v>
      </c>
      <c r="L151" s="3">
        <v>1200</v>
      </c>
    </row>
    <row r="152" spans="1:12" x14ac:dyDescent="0.25">
      <c r="A152" s="10">
        <v>46084</v>
      </c>
      <c r="B152" s="14">
        <v>0.77130787037037041</v>
      </c>
      <c r="C152">
        <v>110</v>
      </c>
      <c r="D152" t="s">
        <v>65</v>
      </c>
      <c r="E152">
        <v>5000</v>
      </c>
      <c r="F152" t="s">
        <v>8</v>
      </c>
      <c r="G152">
        <v>4</v>
      </c>
      <c r="H152" s="3">
        <v>1</v>
      </c>
      <c r="I152" s="3">
        <v>0</v>
      </c>
      <c r="J152" s="3">
        <v>20000</v>
      </c>
      <c r="K152" s="3">
        <v>20000</v>
      </c>
      <c r="L152" s="3">
        <v>5000</v>
      </c>
    </row>
    <row r="153" spans="1:12" x14ac:dyDescent="0.25">
      <c r="A153" s="10">
        <v>46084</v>
      </c>
      <c r="B153" s="14">
        <v>0.85248842592592589</v>
      </c>
      <c r="C153">
        <v>111</v>
      </c>
      <c r="D153" t="s">
        <v>53</v>
      </c>
      <c r="E153">
        <v>8000</v>
      </c>
      <c r="F153" t="s">
        <v>7</v>
      </c>
      <c r="G153">
        <v>2</v>
      </c>
      <c r="H153" s="3">
        <v>1</v>
      </c>
      <c r="I153" s="3">
        <v>16000</v>
      </c>
      <c r="J153" s="3">
        <v>0</v>
      </c>
      <c r="K153" s="3">
        <v>16000</v>
      </c>
      <c r="L153" s="3">
        <v>4340</v>
      </c>
    </row>
    <row r="154" spans="1:12" x14ac:dyDescent="0.25">
      <c r="A154" s="10">
        <v>46084</v>
      </c>
      <c r="B154" s="14">
        <v>0.85248842592592589</v>
      </c>
      <c r="C154">
        <v>111</v>
      </c>
      <c r="D154" t="s">
        <v>54</v>
      </c>
      <c r="E154">
        <v>3000</v>
      </c>
      <c r="F154" t="s">
        <v>7</v>
      </c>
      <c r="G154">
        <v>2</v>
      </c>
      <c r="H154" s="3">
        <v>1</v>
      </c>
      <c r="I154" s="3">
        <v>6000</v>
      </c>
      <c r="J154" s="3">
        <v>0</v>
      </c>
      <c r="K154" s="3">
        <v>6000</v>
      </c>
      <c r="L154" s="3">
        <v>1200</v>
      </c>
    </row>
    <row r="155" spans="1:12" x14ac:dyDescent="0.25">
      <c r="A155" s="10">
        <v>46084</v>
      </c>
      <c r="B155" s="14">
        <v>0.96866898148148151</v>
      </c>
      <c r="C155">
        <v>342</v>
      </c>
      <c r="D155" t="s">
        <v>53</v>
      </c>
      <c r="E155">
        <v>8000</v>
      </c>
      <c r="F155" t="s">
        <v>8</v>
      </c>
      <c r="G155">
        <v>3</v>
      </c>
      <c r="H155" s="3">
        <v>1</v>
      </c>
      <c r="I155" s="3">
        <v>0</v>
      </c>
      <c r="J155" s="3">
        <v>24000</v>
      </c>
      <c r="K155" s="3">
        <v>24000</v>
      </c>
      <c r="L155" s="3">
        <v>4340</v>
      </c>
    </row>
    <row r="156" spans="1:12" x14ac:dyDescent="0.25">
      <c r="A156" s="10">
        <v>46084</v>
      </c>
      <c r="B156" s="14">
        <v>0.96866898148148151</v>
      </c>
      <c r="C156">
        <v>342</v>
      </c>
      <c r="D156" t="s">
        <v>54</v>
      </c>
      <c r="E156">
        <v>3000</v>
      </c>
      <c r="F156" t="s">
        <v>8</v>
      </c>
      <c r="G156">
        <v>1</v>
      </c>
      <c r="H156" s="3">
        <v>1</v>
      </c>
      <c r="I156" s="3">
        <v>0</v>
      </c>
      <c r="J156" s="3">
        <v>3000</v>
      </c>
      <c r="K156" s="3">
        <v>3000</v>
      </c>
      <c r="L156" s="3">
        <v>1200</v>
      </c>
    </row>
    <row r="157" spans="1:12" x14ac:dyDescent="0.25">
      <c r="A157" s="10">
        <v>46085</v>
      </c>
      <c r="B157" s="14">
        <v>0.63070601851851849</v>
      </c>
      <c r="C157">
        <v>112</v>
      </c>
      <c r="D157" t="s">
        <v>53</v>
      </c>
      <c r="E157">
        <v>8000</v>
      </c>
      <c r="F157" t="s">
        <v>7</v>
      </c>
      <c r="G157">
        <v>1</v>
      </c>
      <c r="H157" s="3">
        <v>1</v>
      </c>
      <c r="I157" s="3">
        <v>8000</v>
      </c>
      <c r="J157" s="3">
        <v>0</v>
      </c>
      <c r="K157" s="3">
        <v>8000</v>
      </c>
      <c r="L157" s="3">
        <v>4340</v>
      </c>
    </row>
    <row r="158" spans="1:12" x14ac:dyDescent="0.25">
      <c r="A158" s="10">
        <v>46085</v>
      </c>
      <c r="B158" s="14">
        <v>0.63070601851851849</v>
      </c>
      <c r="C158">
        <v>112</v>
      </c>
      <c r="D158" t="s">
        <v>54</v>
      </c>
      <c r="E158">
        <v>3000</v>
      </c>
      <c r="F158" t="s">
        <v>7</v>
      </c>
      <c r="G158">
        <v>1</v>
      </c>
      <c r="H158" s="3">
        <v>1</v>
      </c>
      <c r="I158" s="3">
        <v>3000</v>
      </c>
      <c r="J158" s="3">
        <v>0</v>
      </c>
      <c r="K158" s="3">
        <v>3000</v>
      </c>
      <c r="L158" s="3">
        <v>1200</v>
      </c>
    </row>
    <row r="159" spans="1:12" x14ac:dyDescent="0.25">
      <c r="A159" s="10">
        <v>46085</v>
      </c>
      <c r="B159" s="14">
        <v>0.63070601851851849</v>
      </c>
      <c r="C159">
        <v>112</v>
      </c>
      <c r="D159" t="s">
        <v>42</v>
      </c>
      <c r="E159">
        <v>22000</v>
      </c>
      <c r="F159" t="s">
        <v>7</v>
      </c>
      <c r="G159">
        <v>1</v>
      </c>
      <c r="H159" s="3">
        <v>1</v>
      </c>
      <c r="I159" s="3">
        <v>22000</v>
      </c>
      <c r="J159" s="3">
        <v>0</v>
      </c>
      <c r="K159" s="3">
        <v>22000</v>
      </c>
      <c r="L159" s="3">
        <v>5000</v>
      </c>
    </row>
    <row r="160" spans="1:12" x14ac:dyDescent="0.25">
      <c r="A160" s="10">
        <v>46085</v>
      </c>
      <c r="B160" s="14">
        <v>0.63363425925925931</v>
      </c>
      <c r="C160">
        <v>113</v>
      </c>
      <c r="D160" t="s">
        <v>53</v>
      </c>
      <c r="E160">
        <v>8000</v>
      </c>
      <c r="F160" t="s">
        <v>7</v>
      </c>
      <c r="G160">
        <v>1</v>
      </c>
      <c r="H160" s="3">
        <v>1</v>
      </c>
      <c r="I160" s="3">
        <v>8000</v>
      </c>
      <c r="J160" s="3">
        <v>0</v>
      </c>
      <c r="K160" s="3">
        <v>8000</v>
      </c>
      <c r="L160" s="3">
        <v>4340</v>
      </c>
    </row>
    <row r="161" spans="1:12" x14ac:dyDescent="0.25">
      <c r="A161" s="10">
        <v>46085</v>
      </c>
      <c r="B161" s="14">
        <v>0.66638888888888892</v>
      </c>
      <c r="C161">
        <v>114</v>
      </c>
      <c r="D161" t="s">
        <v>53</v>
      </c>
      <c r="E161">
        <v>8000</v>
      </c>
      <c r="F161" t="s">
        <v>7</v>
      </c>
      <c r="G161">
        <v>1</v>
      </c>
      <c r="H161" s="3">
        <v>1</v>
      </c>
      <c r="I161" s="3">
        <v>8000</v>
      </c>
      <c r="J161" s="3">
        <v>0</v>
      </c>
      <c r="K161" s="3">
        <v>8000</v>
      </c>
      <c r="L161" s="3">
        <v>4340</v>
      </c>
    </row>
    <row r="162" spans="1:12" x14ac:dyDescent="0.25">
      <c r="A162" s="10">
        <v>46085</v>
      </c>
      <c r="B162" s="14">
        <v>0.6906944444444445</v>
      </c>
      <c r="C162">
        <v>115</v>
      </c>
      <c r="D162" t="s">
        <v>53</v>
      </c>
      <c r="E162">
        <v>8000</v>
      </c>
      <c r="F162" t="s">
        <v>7</v>
      </c>
      <c r="G162">
        <v>1</v>
      </c>
      <c r="H162" s="3">
        <v>1</v>
      </c>
      <c r="I162" s="3">
        <v>8000</v>
      </c>
      <c r="J162" s="3">
        <v>0</v>
      </c>
      <c r="K162" s="3">
        <v>8000</v>
      </c>
      <c r="L162" s="3">
        <v>4340</v>
      </c>
    </row>
    <row r="163" spans="1:12" x14ac:dyDescent="0.25">
      <c r="A163" s="10">
        <v>46085</v>
      </c>
      <c r="B163" s="14">
        <v>0.6906944444444445</v>
      </c>
      <c r="C163">
        <v>115</v>
      </c>
      <c r="D163" t="s">
        <v>54</v>
      </c>
      <c r="E163">
        <v>3000</v>
      </c>
      <c r="F163" t="s">
        <v>7</v>
      </c>
      <c r="G163">
        <v>1</v>
      </c>
      <c r="H163" s="3">
        <v>1</v>
      </c>
      <c r="I163" s="3">
        <v>3000</v>
      </c>
      <c r="J163" s="3">
        <v>0</v>
      </c>
      <c r="K163" s="3">
        <v>3000</v>
      </c>
      <c r="L163" s="3">
        <v>1200</v>
      </c>
    </row>
    <row r="164" spans="1:12" x14ac:dyDescent="0.25">
      <c r="A164" s="10">
        <v>46085</v>
      </c>
      <c r="B164" s="14">
        <v>0.69087962962962968</v>
      </c>
      <c r="C164">
        <v>116</v>
      </c>
      <c r="D164" t="s">
        <v>55</v>
      </c>
      <c r="E164">
        <v>3500</v>
      </c>
      <c r="F164" t="s">
        <v>7</v>
      </c>
      <c r="G164">
        <v>2</v>
      </c>
      <c r="H164" s="3">
        <v>1</v>
      </c>
      <c r="I164" s="3">
        <v>7000</v>
      </c>
      <c r="J164" s="3">
        <v>0</v>
      </c>
      <c r="K164" s="3">
        <v>7000</v>
      </c>
      <c r="L164" s="3">
        <v>1416.67</v>
      </c>
    </row>
    <row r="165" spans="1:12" x14ac:dyDescent="0.25">
      <c r="A165" s="10">
        <v>46085</v>
      </c>
      <c r="B165" s="14">
        <v>0.69216435185185188</v>
      </c>
      <c r="C165">
        <v>117</v>
      </c>
      <c r="D165" t="s">
        <v>42</v>
      </c>
      <c r="E165">
        <v>22000</v>
      </c>
      <c r="F165" t="s">
        <v>7</v>
      </c>
      <c r="G165">
        <v>1</v>
      </c>
      <c r="H165" s="3">
        <v>1</v>
      </c>
      <c r="I165" s="3">
        <v>22000</v>
      </c>
      <c r="J165" s="3">
        <v>0</v>
      </c>
      <c r="K165" s="3">
        <v>22000</v>
      </c>
      <c r="L165" s="3">
        <v>5000</v>
      </c>
    </row>
    <row r="166" spans="1:12" x14ac:dyDescent="0.25">
      <c r="A166" s="10">
        <v>46085</v>
      </c>
      <c r="B166" s="14">
        <v>0.69216435185185188</v>
      </c>
      <c r="C166">
        <v>117</v>
      </c>
      <c r="D166" t="s">
        <v>43</v>
      </c>
      <c r="E166">
        <v>17000</v>
      </c>
      <c r="F166" t="s">
        <v>7</v>
      </c>
      <c r="G166">
        <v>1</v>
      </c>
      <c r="H166" s="3">
        <v>1</v>
      </c>
      <c r="I166" s="3">
        <v>17000</v>
      </c>
      <c r="J166" s="3">
        <v>0</v>
      </c>
      <c r="K166" s="3">
        <v>17000</v>
      </c>
      <c r="L166" s="3">
        <v>5000</v>
      </c>
    </row>
    <row r="167" spans="1:12" x14ac:dyDescent="0.25">
      <c r="A167" s="10">
        <v>46085</v>
      </c>
      <c r="B167" s="14">
        <v>0.70192129629629629</v>
      </c>
      <c r="C167">
        <v>118</v>
      </c>
      <c r="D167" t="s">
        <v>53</v>
      </c>
      <c r="E167">
        <v>8000</v>
      </c>
      <c r="F167" t="s">
        <v>8</v>
      </c>
      <c r="G167">
        <v>3</v>
      </c>
      <c r="H167" s="3">
        <v>1</v>
      </c>
      <c r="I167" s="3">
        <v>0</v>
      </c>
      <c r="J167" s="3">
        <v>24000</v>
      </c>
      <c r="K167" s="3">
        <v>24000</v>
      </c>
      <c r="L167" s="3">
        <v>4340</v>
      </c>
    </row>
    <row r="168" spans="1:12" x14ac:dyDescent="0.25">
      <c r="A168" s="10">
        <v>46085</v>
      </c>
      <c r="B168" s="14">
        <v>0.70192129629629629</v>
      </c>
      <c r="C168">
        <v>118</v>
      </c>
      <c r="D168" t="s">
        <v>58</v>
      </c>
      <c r="E168">
        <v>25000</v>
      </c>
      <c r="F168" t="s">
        <v>8</v>
      </c>
      <c r="G168">
        <v>1</v>
      </c>
      <c r="H168" s="3">
        <v>1</v>
      </c>
      <c r="I168" s="3">
        <v>0</v>
      </c>
      <c r="J168" s="3">
        <v>25000</v>
      </c>
      <c r="K168" s="3">
        <v>25000</v>
      </c>
      <c r="L168" s="3">
        <v>4340</v>
      </c>
    </row>
    <row r="169" spans="1:12" x14ac:dyDescent="0.25">
      <c r="A169" s="10">
        <v>46085</v>
      </c>
      <c r="B169" s="14">
        <v>0.70192129629629629</v>
      </c>
      <c r="C169">
        <v>118</v>
      </c>
      <c r="D169" t="s">
        <v>54</v>
      </c>
      <c r="E169">
        <v>3000</v>
      </c>
      <c r="F169" t="s">
        <v>8</v>
      </c>
      <c r="G169">
        <v>2</v>
      </c>
      <c r="H169" s="3">
        <v>1</v>
      </c>
      <c r="I169" s="3">
        <v>0</v>
      </c>
      <c r="J169" s="3">
        <v>6000</v>
      </c>
      <c r="K169" s="3">
        <v>6000</v>
      </c>
      <c r="L169" s="3">
        <v>1200</v>
      </c>
    </row>
    <row r="170" spans="1:12" x14ac:dyDescent="0.25">
      <c r="A170" s="10">
        <v>46085</v>
      </c>
      <c r="B170" s="14">
        <v>0.70192129629629629</v>
      </c>
      <c r="C170">
        <v>118</v>
      </c>
      <c r="D170" t="s">
        <v>56</v>
      </c>
      <c r="E170">
        <v>3000</v>
      </c>
      <c r="F170" t="s">
        <v>8</v>
      </c>
      <c r="G170">
        <v>3</v>
      </c>
      <c r="H170" s="3">
        <v>1</v>
      </c>
      <c r="I170" s="3">
        <v>0</v>
      </c>
      <c r="J170" s="3">
        <v>9000</v>
      </c>
      <c r="K170" s="3">
        <v>9000</v>
      </c>
      <c r="L170" s="3">
        <v>1133.33</v>
      </c>
    </row>
    <row r="171" spans="1:12" x14ac:dyDescent="0.25">
      <c r="A171" s="10">
        <v>46085</v>
      </c>
      <c r="B171" s="14">
        <v>0.7832175925925926</v>
      </c>
      <c r="C171">
        <v>119</v>
      </c>
      <c r="D171" t="s">
        <v>75</v>
      </c>
      <c r="E171">
        <v>4500</v>
      </c>
      <c r="F171" t="s">
        <v>7</v>
      </c>
      <c r="G171">
        <v>4</v>
      </c>
      <c r="H171" s="3">
        <v>1</v>
      </c>
      <c r="I171" s="3">
        <v>18000</v>
      </c>
      <c r="J171" s="3">
        <v>0</v>
      </c>
      <c r="K171" s="3">
        <v>18000</v>
      </c>
      <c r="L171" s="3">
        <v>3500</v>
      </c>
    </row>
    <row r="172" spans="1:12" x14ac:dyDescent="0.25">
      <c r="A172" s="10">
        <v>46085</v>
      </c>
      <c r="B172" s="14">
        <v>0.80460648148148151</v>
      </c>
      <c r="C172">
        <v>120</v>
      </c>
      <c r="D172" t="s">
        <v>53</v>
      </c>
      <c r="E172">
        <v>8000</v>
      </c>
      <c r="F172" t="s">
        <v>7</v>
      </c>
      <c r="G172">
        <v>4</v>
      </c>
      <c r="H172" s="3">
        <v>1</v>
      </c>
      <c r="I172" s="3">
        <v>32000</v>
      </c>
      <c r="J172" s="3">
        <v>0</v>
      </c>
      <c r="K172" s="3">
        <v>32000</v>
      </c>
      <c r="L172" s="3">
        <v>4340</v>
      </c>
    </row>
    <row r="173" spans="1:12" x14ac:dyDescent="0.25">
      <c r="A173" s="10">
        <v>46085</v>
      </c>
      <c r="B173" s="14">
        <v>0.81076388888888884</v>
      </c>
      <c r="C173">
        <v>121</v>
      </c>
      <c r="D173" t="s">
        <v>53</v>
      </c>
      <c r="E173">
        <v>8000</v>
      </c>
      <c r="F173" t="s">
        <v>8</v>
      </c>
      <c r="G173">
        <v>2</v>
      </c>
      <c r="H173" s="3">
        <v>1</v>
      </c>
      <c r="I173" s="3">
        <v>0</v>
      </c>
      <c r="J173" s="3">
        <v>16000</v>
      </c>
      <c r="K173" s="3">
        <v>16000</v>
      </c>
      <c r="L173" s="3">
        <v>4340</v>
      </c>
    </row>
    <row r="174" spans="1:12" x14ac:dyDescent="0.25">
      <c r="A174" s="10">
        <v>46085</v>
      </c>
      <c r="B174" s="14">
        <v>0.81076388888888884</v>
      </c>
      <c r="C174">
        <v>121</v>
      </c>
      <c r="D174" t="s">
        <v>54</v>
      </c>
      <c r="E174">
        <v>3000</v>
      </c>
      <c r="F174" t="s">
        <v>8</v>
      </c>
      <c r="G174">
        <v>1</v>
      </c>
      <c r="H174" s="3">
        <v>1</v>
      </c>
      <c r="I174" s="3">
        <v>0</v>
      </c>
      <c r="J174" s="3">
        <v>3000</v>
      </c>
      <c r="K174" s="3">
        <v>3000</v>
      </c>
      <c r="L174" s="3">
        <v>1200</v>
      </c>
    </row>
    <row r="175" spans="1:12" x14ac:dyDescent="0.25">
      <c r="A175" s="10">
        <v>46085</v>
      </c>
      <c r="B175" s="14">
        <v>0.8313194444444445</v>
      </c>
      <c r="C175">
        <v>122</v>
      </c>
      <c r="D175" t="s">
        <v>53</v>
      </c>
      <c r="E175">
        <v>8000</v>
      </c>
      <c r="F175" t="s">
        <v>7</v>
      </c>
      <c r="G175">
        <v>5</v>
      </c>
      <c r="H175" s="3">
        <v>1</v>
      </c>
      <c r="I175" s="3">
        <v>40000</v>
      </c>
      <c r="J175" s="3">
        <v>0</v>
      </c>
      <c r="K175" s="3">
        <v>40000</v>
      </c>
      <c r="L175" s="3">
        <v>4340</v>
      </c>
    </row>
    <row r="176" spans="1:12" x14ac:dyDescent="0.25">
      <c r="A176" s="10">
        <v>46085</v>
      </c>
      <c r="B176" s="14">
        <v>0.8313194444444445</v>
      </c>
      <c r="C176">
        <v>122</v>
      </c>
      <c r="D176" t="s">
        <v>54</v>
      </c>
      <c r="E176">
        <v>3000</v>
      </c>
      <c r="F176" t="s">
        <v>7</v>
      </c>
      <c r="G176">
        <v>2</v>
      </c>
      <c r="H176" s="3">
        <v>1</v>
      </c>
      <c r="I176" s="3">
        <v>6000</v>
      </c>
      <c r="J176" s="3">
        <v>0</v>
      </c>
      <c r="K176" s="3">
        <v>6000</v>
      </c>
      <c r="L176" s="3">
        <v>1200</v>
      </c>
    </row>
    <row r="177" spans="1:12" x14ac:dyDescent="0.25">
      <c r="A177" s="10">
        <v>46085</v>
      </c>
      <c r="B177" s="14">
        <v>0.8313194444444445</v>
      </c>
      <c r="C177">
        <v>122</v>
      </c>
      <c r="D177" t="s">
        <v>56</v>
      </c>
      <c r="E177">
        <v>3000</v>
      </c>
      <c r="F177" t="s">
        <v>7</v>
      </c>
      <c r="G177">
        <v>3</v>
      </c>
      <c r="H177" s="3">
        <v>1</v>
      </c>
      <c r="I177" s="3">
        <v>9000</v>
      </c>
      <c r="J177" s="3">
        <v>0</v>
      </c>
      <c r="K177" s="3">
        <v>9000</v>
      </c>
      <c r="L177" s="3">
        <v>1133.33</v>
      </c>
    </row>
    <row r="178" spans="1:12" x14ac:dyDescent="0.25">
      <c r="A178" s="10">
        <v>46085</v>
      </c>
      <c r="B178" s="14">
        <v>0.8313194444444445</v>
      </c>
      <c r="C178">
        <v>122</v>
      </c>
      <c r="D178" t="s">
        <v>76</v>
      </c>
      <c r="E178">
        <v>50000</v>
      </c>
      <c r="F178" t="s">
        <v>7</v>
      </c>
      <c r="G178">
        <v>1</v>
      </c>
      <c r="H178" s="3">
        <v>1</v>
      </c>
      <c r="I178" s="3">
        <v>50000</v>
      </c>
      <c r="J178" s="3">
        <v>0</v>
      </c>
      <c r="K178" s="3">
        <v>50000</v>
      </c>
      <c r="L178" s="3">
        <v>1000000</v>
      </c>
    </row>
    <row r="179" spans="1:12" x14ac:dyDescent="0.25">
      <c r="A179" s="10">
        <v>46086</v>
      </c>
      <c r="B179" s="14">
        <v>0.58488425925925924</v>
      </c>
      <c r="C179">
        <v>123</v>
      </c>
      <c r="D179" t="s">
        <v>64</v>
      </c>
      <c r="E179">
        <v>30000</v>
      </c>
      <c r="F179" t="s">
        <v>8</v>
      </c>
      <c r="G179">
        <v>1</v>
      </c>
      <c r="H179" s="3">
        <v>1</v>
      </c>
      <c r="I179" s="3">
        <v>0</v>
      </c>
      <c r="J179" s="3">
        <v>30000</v>
      </c>
      <c r="K179" s="3">
        <v>30000</v>
      </c>
      <c r="L179" s="3">
        <v>3500</v>
      </c>
    </row>
    <row r="180" spans="1:12" x14ac:dyDescent="0.25">
      <c r="A180" s="10">
        <v>46086</v>
      </c>
      <c r="B180" s="14">
        <v>0.58488425925925924</v>
      </c>
      <c r="C180">
        <v>123</v>
      </c>
      <c r="D180" t="s">
        <v>44</v>
      </c>
      <c r="E180">
        <v>5000</v>
      </c>
      <c r="F180" t="s">
        <v>8</v>
      </c>
      <c r="G180">
        <v>1</v>
      </c>
      <c r="H180" s="3">
        <v>1</v>
      </c>
      <c r="I180" s="3">
        <v>0</v>
      </c>
      <c r="J180" s="3">
        <v>5000</v>
      </c>
      <c r="K180" s="3">
        <v>5000</v>
      </c>
      <c r="L180" s="3">
        <v>1000000</v>
      </c>
    </row>
    <row r="181" spans="1:12" x14ac:dyDescent="0.25">
      <c r="A181" s="10">
        <v>46086</v>
      </c>
      <c r="B181" s="14">
        <v>0.627349537037037</v>
      </c>
      <c r="C181">
        <v>124</v>
      </c>
      <c r="D181" t="s">
        <v>53</v>
      </c>
      <c r="E181">
        <v>8000</v>
      </c>
      <c r="F181" t="s">
        <v>7</v>
      </c>
      <c r="G181">
        <v>2</v>
      </c>
      <c r="H181" s="3">
        <v>1</v>
      </c>
      <c r="I181" s="3">
        <v>16000</v>
      </c>
      <c r="J181" s="3">
        <v>0</v>
      </c>
      <c r="K181" s="3">
        <v>16000</v>
      </c>
      <c r="L181" s="3">
        <v>4340</v>
      </c>
    </row>
    <row r="182" spans="1:12" x14ac:dyDescent="0.25">
      <c r="A182" s="10">
        <v>46086</v>
      </c>
      <c r="B182" s="14">
        <v>0.627349537037037</v>
      </c>
      <c r="C182">
        <v>124</v>
      </c>
      <c r="D182" t="s">
        <v>54</v>
      </c>
      <c r="E182">
        <v>3000</v>
      </c>
      <c r="F182" t="s">
        <v>7</v>
      </c>
      <c r="G182">
        <v>2</v>
      </c>
      <c r="H182" s="3">
        <v>1</v>
      </c>
      <c r="I182" s="3">
        <v>6000</v>
      </c>
      <c r="J182" s="3">
        <v>0</v>
      </c>
      <c r="K182" s="3">
        <v>6000</v>
      </c>
      <c r="L182" s="3">
        <v>1200</v>
      </c>
    </row>
    <row r="183" spans="1:12" x14ac:dyDescent="0.25">
      <c r="A183" s="10">
        <v>46086</v>
      </c>
      <c r="B183" s="14">
        <v>0.63901620370370371</v>
      </c>
      <c r="C183">
        <v>125</v>
      </c>
      <c r="D183" t="s">
        <v>53</v>
      </c>
      <c r="E183">
        <v>8000</v>
      </c>
      <c r="F183" t="s">
        <v>7</v>
      </c>
      <c r="G183">
        <v>4</v>
      </c>
      <c r="H183" s="3">
        <v>1</v>
      </c>
      <c r="I183" s="3">
        <v>32000</v>
      </c>
      <c r="J183" s="3">
        <v>0</v>
      </c>
      <c r="K183" s="3">
        <v>32000</v>
      </c>
      <c r="L183" s="3">
        <v>4340</v>
      </c>
    </row>
    <row r="184" spans="1:12" x14ac:dyDescent="0.25">
      <c r="A184" s="10">
        <v>46086</v>
      </c>
      <c r="B184" s="14">
        <v>0.63901620370370371</v>
      </c>
      <c r="C184">
        <v>125</v>
      </c>
      <c r="D184" t="s">
        <v>60</v>
      </c>
      <c r="E184">
        <v>4500</v>
      </c>
      <c r="F184" t="s">
        <v>7</v>
      </c>
      <c r="G184">
        <v>1</v>
      </c>
      <c r="H184" s="3">
        <v>1</v>
      </c>
      <c r="I184" s="3">
        <v>4500</v>
      </c>
      <c r="J184" s="3">
        <v>0</v>
      </c>
      <c r="K184" s="3">
        <v>4500</v>
      </c>
      <c r="L184" s="3">
        <v>2416.67</v>
      </c>
    </row>
    <row r="185" spans="1:12" x14ac:dyDescent="0.25">
      <c r="A185" s="10">
        <v>46086</v>
      </c>
      <c r="B185" s="14">
        <v>0.64901620370370372</v>
      </c>
      <c r="C185">
        <v>126</v>
      </c>
      <c r="D185" t="s">
        <v>60</v>
      </c>
      <c r="E185">
        <v>4500</v>
      </c>
      <c r="F185" t="s">
        <v>8</v>
      </c>
      <c r="G185">
        <v>1</v>
      </c>
      <c r="H185" s="3">
        <v>1</v>
      </c>
      <c r="I185" s="3">
        <v>0</v>
      </c>
      <c r="J185" s="3">
        <v>4500</v>
      </c>
      <c r="K185" s="3">
        <v>4500</v>
      </c>
      <c r="L185" s="3">
        <v>2416.67</v>
      </c>
    </row>
    <row r="186" spans="1:12" x14ac:dyDescent="0.25">
      <c r="A186" s="10">
        <v>46086</v>
      </c>
      <c r="B186" s="14">
        <v>0.64901620370370372</v>
      </c>
      <c r="C186">
        <v>126</v>
      </c>
      <c r="D186" t="s">
        <v>57</v>
      </c>
      <c r="E186">
        <v>35000</v>
      </c>
      <c r="F186" t="s">
        <v>8</v>
      </c>
      <c r="G186">
        <v>1</v>
      </c>
      <c r="H186" s="3">
        <v>1</v>
      </c>
      <c r="I186" s="3">
        <v>0</v>
      </c>
      <c r="J186" s="3">
        <v>35000</v>
      </c>
      <c r="K186" s="3">
        <v>35000</v>
      </c>
      <c r="L186" s="3">
        <v>1000000</v>
      </c>
    </row>
    <row r="187" spans="1:12" x14ac:dyDescent="0.25">
      <c r="A187" s="10">
        <v>46086</v>
      </c>
      <c r="B187" s="14">
        <v>0.65855324074074073</v>
      </c>
      <c r="C187">
        <v>127</v>
      </c>
      <c r="D187" t="s">
        <v>57</v>
      </c>
      <c r="E187">
        <v>35000</v>
      </c>
      <c r="F187" t="s">
        <v>7</v>
      </c>
      <c r="G187">
        <v>1</v>
      </c>
      <c r="H187" s="3">
        <v>1</v>
      </c>
      <c r="I187" s="3">
        <v>35000</v>
      </c>
      <c r="J187" s="3">
        <v>0</v>
      </c>
      <c r="K187" s="3">
        <v>35000</v>
      </c>
      <c r="L187" s="3">
        <v>1000000</v>
      </c>
    </row>
    <row r="188" spans="1:12" x14ac:dyDescent="0.25">
      <c r="A188" s="10">
        <v>46086</v>
      </c>
      <c r="B188" s="14">
        <v>0.71677083333333336</v>
      </c>
      <c r="C188">
        <v>128</v>
      </c>
      <c r="D188" t="s">
        <v>53</v>
      </c>
      <c r="E188">
        <v>8000</v>
      </c>
      <c r="F188" t="s">
        <v>7</v>
      </c>
      <c r="G188">
        <v>1</v>
      </c>
      <c r="H188" s="3">
        <v>1</v>
      </c>
      <c r="I188" s="3">
        <v>8000</v>
      </c>
      <c r="J188" s="3">
        <v>0</v>
      </c>
      <c r="K188" s="3">
        <v>8000</v>
      </c>
      <c r="L188" s="3">
        <v>4340</v>
      </c>
    </row>
    <row r="189" spans="1:12" x14ac:dyDescent="0.25">
      <c r="A189" s="10">
        <v>46086</v>
      </c>
      <c r="B189" s="14">
        <v>0.72050925925925924</v>
      </c>
      <c r="C189">
        <v>129</v>
      </c>
      <c r="D189" t="s">
        <v>53</v>
      </c>
      <c r="E189">
        <v>8000</v>
      </c>
      <c r="F189" t="s">
        <v>7</v>
      </c>
      <c r="G189">
        <v>1</v>
      </c>
      <c r="H189" s="3">
        <v>1</v>
      </c>
      <c r="I189" s="3">
        <v>8000</v>
      </c>
      <c r="J189" s="3">
        <v>0</v>
      </c>
      <c r="K189" s="3">
        <v>8000</v>
      </c>
      <c r="L189" s="3">
        <v>4340</v>
      </c>
    </row>
    <row r="190" spans="1:12" x14ac:dyDescent="0.25">
      <c r="A190" s="10">
        <v>46086</v>
      </c>
      <c r="B190" s="14">
        <v>0.73907407407407411</v>
      </c>
      <c r="C190">
        <v>130</v>
      </c>
      <c r="D190" t="s">
        <v>53</v>
      </c>
      <c r="E190">
        <v>8000</v>
      </c>
      <c r="F190" t="s">
        <v>7</v>
      </c>
      <c r="G190">
        <v>1</v>
      </c>
      <c r="H190" s="3">
        <v>1</v>
      </c>
      <c r="I190" s="3">
        <v>8000</v>
      </c>
      <c r="J190" s="3">
        <v>0</v>
      </c>
      <c r="K190" s="3">
        <v>8000</v>
      </c>
      <c r="L190" s="3">
        <v>4340</v>
      </c>
    </row>
    <row r="191" spans="1:12" x14ac:dyDescent="0.25">
      <c r="A191" s="10">
        <v>46086</v>
      </c>
      <c r="B191" s="14">
        <v>0.7546180555555555</v>
      </c>
      <c r="C191">
        <v>131</v>
      </c>
      <c r="D191" t="s">
        <v>53</v>
      </c>
      <c r="E191">
        <v>8000</v>
      </c>
      <c r="F191" t="s">
        <v>7</v>
      </c>
      <c r="G191">
        <v>1</v>
      </c>
      <c r="H191" s="3">
        <v>1</v>
      </c>
      <c r="I191" s="3">
        <v>8000</v>
      </c>
      <c r="J191" s="3">
        <v>0</v>
      </c>
      <c r="K191" s="3">
        <v>8000</v>
      </c>
      <c r="L191" s="3">
        <v>4340</v>
      </c>
    </row>
    <row r="192" spans="1:12" x14ac:dyDescent="0.25">
      <c r="A192" s="10">
        <v>46086</v>
      </c>
      <c r="B192" s="14">
        <v>0.77195601851851847</v>
      </c>
      <c r="C192">
        <v>132</v>
      </c>
      <c r="D192" t="s">
        <v>53</v>
      </c>
      <c r="E192">
        <v>8000</v>
      </c>
      <c r="F192" t="s">
        <v>7</v>
      </c>
      <c r="G192">
        <v>1</v>
      </c>
      <c r="H192" s="3">
        <v>1</v>
      </c>
      <c r="I192" s="3">
        <v>8000</v>
      </c>
      <c r="J192" s="3">
        <v>0</v>
      </c>
      <c r="K192" s="3">
        <v>8000</v>
      </c>
      <c r="L192" s="3">
        <v>4340</v>
      </c>
    </row>
    <row r="193" spans="1:12" x14ac:dyDescent="0.25">
      <c r="A193" s="10">
        <v>46086</v>
      </c>
      <c r="B193" s="14">
        <v>0.78481481481481485</v>
      </c>
      <c r="C193">
        <v>133</v>
      </c>
      <c r="D193" t="s">
        <v>53</v>
      </c>
      <c r="E193">
        <v>8000</v>
      </c>
      <c r="F193" t="s">
        <v>8</v>
      </c>
      <c r="G193">
        <v>1</v>
      </c>
      <c r="H193" s="3">
        <v>1</v>
      </c>
      <c r="I193" s="3">
        <v>0</v>
      </c>
      <c r="J193" s="3">
        <v>8000</v>
      </c>
      <c r="K193" s="3">
        <v>8000</v>
      </c>
      <c r="L193" s="3">
        <v>4340</v>
      </c>
    </row>
    <row r="194" spans="1:12" x14ac:dyDescent="0.25">
      <c r="A194" s="10">
        <v>46086</v>
      </c>
      <c r="B194" s="14">
        <v>0.78481481481481485</v>
      </c>
      <c r="C194">
        <v>133</v>
      </c>
      <c r="D194" t="s">
        <v>56</v>
      </c>
      <c r="E194">
        <v>3000</v>
      </c>
      <c r="F194" t="s">
        <v>8</v>
      </c>
      <c r="G194">
        <v>1</v>
      </c>
      <c r="H194" s="3">
        <v>1</v>
      </c>
      <c r="I194" s="3">
        <v>0</v>
      </c>
      <c r="J194" s="3">
        <v>3000</v>
      </c>
      <c r="K194" s="3">
        <v>3000</v>
      </c>
      <c r="L194" s="3">
        <v>1133.33</v>
      </c>
    </row>
    <row r="195" spans="1:12" x14ac:dyDescent="0.25">
      <c r="A195" s="10">
        <v>46086</v>
      </c>
      <c r="B195" s="14">
        <v>0.802337962962963</v>
      </c>
      <c r="C195">
        <v>134</v>
      </c>
      <c r="D195" t="s">
        <v>53</v>
      </c>
      <c r="E195">
        <v>8000</v>
      </c>
      <c r="F195" t="s">
        <v>8</v>
      </c>
      <c r="G195">
        <v>3</v>
      </c>
      <c r="H195" s="3">
        <v>1</v>
      </c>
      <c r="I195" s="3">
        <v>0</v>
      </c>
      <c r="J195" s="3">
        <v>24000</v>
      </c>
      <c r="K195" s="3">
        <v>24000</v>
      </c>
      <c r="L195" s="3">
        <v>4340</v>
      </c>
    </row>
    <row r="196" spans="1:12" x14ac:dyDescent="0.25">
      <c r="A196" s="10">
        <v>46086</v>
      </c>
      <c r="B196" s="14">
        <v>0.802337962962963</v>
      </c>
      <c r="C196">
        <v>134</v>
      </c>
      <c r="D196" t="s">
        <v>56</v>
      </c>
      <c r="E196">
        <v>3000</v>
      </c>
      <c r="F196" t="s">
        <v>8</v>
      </c>
      <c r="G196">
        <v>2</v>
      </c>
      <c r="H196" s="3">
        <v>1</v>
      </c>
      <c r="I196" s="3">
        <v>0</v>
      </c>
      <c r="J196" s="3">
        <v>6000</v>
      </c>
      <c r="K196" s="3">
        <v>6000</v>
      </c>
      <c r="L196" s="3">
        <v>1133.33</v>
      </c>
    </row>
    <row r="197" spans="1:12" x14ac:dyDescent="0.25">
      <c r="A197" s="10">
        <v>46086</v>
      </c>
      <c r="B197" s="14">
        <v>0.84318287037037032</v>
      </c>
      <c r="C197">
        <v>135</v>
      </c>
      <c r="D197" t="s">
        <v>53</v>
      </c>
      <c r="E197">
        <v>8000</v>
      </c>
      <c r="F197" t="s">
        <v>7</v>
      </c>
      <c r="G197">
        <v>1</v>
      </c>
      <c r="H197" s="3">
        <v>1</v>
      </c>
      <c r="I197" s="3">
        <v>8000</v>
      </c>
      <c r="J197" s="3">
        <v>0</v>
      </c>
      <c r="K197" s="3">
        <v>8000</v>
      </c>
      <c r="L197" s="3">
        <v>4340</v>
      </c>
    </row>
    <row r="198" spans="1:12" x14ac:dyDescent="0.25">
      <c r="A198" s="10">
        <v>46086</v>
      </c>
      <c r="B198" s="14">
        <v>0.84318287037037032</v>
      </c>
      <c r="C198">
        <v>135</v>
      </c>
      <c r="D198" t="s">
        <v>59</v>
      </c>
      <c r="E198">
        <v>2000</v>
      </c>
      <c r="F198" t="s">
        <v>7</v>
      </c>
      <c r="G198">
        <v>1</v>
      </c>
      <c r="H198" s="3">
        <v>1</v>
      </c>
      <c r="I198" s="3">
        <v>2000</v>
      </c>
      <c r="J198" s="3">
        <v>0</v>
      </c>
      <c r="K198" s="3">
        <v>2000</v>
      </c>
      <c r="L198" s="3">
        <v>1000000</v>
      </c>
    </row>
    <row r="199" spans="1:12" x14ac:dyDescent="0.25">
      <c r="A199" s="10">
        <v>46088</v>
      </c>
      <c r="B199" s="14">
        <v>0.95762731481481478</v>
      </c>
      <c r="C199">
        <v>146</v>
      </c>
      <c r="D199" t="s">
        <v>53</v>
      </c>
      <c r="E199">
        <v>8000</v>
      </c>
      <c r="F199" t="s">
        <v>7</v>
      </c>
      <c r="G199">
        <v>2</v>
      </c>
      <c r="H199" s="3">
        <v>1</v>
      </c>
      <c r="I199" s="3">
        <v>16000</v>
      </c>
      <c r="J199" s="3">
        <v>0</v>
      </c>
      <c r="K199" s="3">
        <v>16000</v>
      </c>
      <c r="L199" s="3">
        <v>4340</v>
      </c>
    </row>
    <row r="200" spans="1:12" x14ac:dyDescent="0.25">
      <c r="A200" s="10">
        <v>46088</v>
      </c>
      <c r="B200" s="14">
        <v>0.95777777777777773</v>
      </c>
      <c r="C200">
        <v>147</v>
      </c>
      <c r="D200" t="s">
        <v>53</v>
      </c>
      <c r="E200">
        <v>8000</v>
      </c>
      <c r="F200" t="s">
        <v>7</v>
      </c>
      <c r="G200">
        <v>2</v>
      </c>
      <c r="H200" s="3">
        <v>1</v>
      </c>
      <c r="I200" s="3">
        <v>16000</v>
      </c>
      <c r="J200" s="3">
        <v>0</v>
      </c>
      <c r="K200" s="3">
        <v>16000</v>
      </c>
      <c r="L200" s="3">
        <v>4340</v>
      </c>
    </row>
    <row r="201" spans="1:12" x14ac:dyDescent="0.25">
      <c r="A201" s="10">
        <v>46088</v>
      </c>
      <c r="B201" s="14">
        <v>0.95832175925925922</v>
      </c>
      <c r="C201">
        <v>148</v>
      </c>
      <c r="D201" t="s">
        <v>53</v>
      </c>
      <c r="E201">
        <v>8000</v>
      </c>
      <c r="F201" t="s">
        <v>7</v>
      </c>
      <c r="G201">
        <v>4</v>
      </c>
      <c r="H201" s="3">
        <v>1</v>
      </c>
      <c r="I201" s="3">
        <v>32000</v>
      </c>
      <c r="J201" s="3">
        <v>0</v>
      </c>
      <c r="K201" s="3">
        <v>32000</v>
      </c>
      <c r="L201" s="3">
        <v>4340</v>
      </c>
    </row>
    <row r="202" spans="1:12" x14ac:dyDescent="0.25">
      <c r="A202" s="10">
        <v>46088</v>
      </c>
      <c r="B202" s="14">
        <v>0.95832175925925922</v>
      </c>
      <c r="C202">
        <v>148</v>
      </c>
      <c r="D202" t="s">
        <v>54</v>
      </c>
      <c r="E202">
        <v>3000</v>
      </c>
      <c r="F202" t="s">
        <v>7</v>
      </c>
      <c r="G202">
        <v>2</v>
      </c>
      <c r="H202" s="3">
        <v>1</v>
      </c>
      <c r="I202" s="3">
        <v>6000</v>
      </c>
      <c r="J202" s="3">
        <v>0</v>
      </c>
      <c r="K202" s="3">
        <v>6000</v>
      </c>
      <c r="L202" s="3">
        <v>1200</v>
      </c>
    </row>
    <row r="203" spans="1:12" x14ac:dyDescent="0.25">
      <c r="A203" s="10">
        <v>46088</v>
      </c>
      <c r="B203" s="14">
        <v>0.95892361111111113</v>
      </c>
      <c r="C203">
        <v>149</v>
      </c>
      <c r="D203" t="s">
        <v>53</v>
      </c>
      <c r="E203">
        <v>8000</v>
      </c>
      <c r="F203" t="s">
        <v>7</v>
      </c>
      <c r="G203">
        <v>1</v>
      </c>
      <c r="H203" s="3">
        <v>1</v>
      </c>
      <c r="I203" s="3">
        <v>8000</v>
      </c>
      <c r="J203" s="3">
        <v>0</v>
      </c>
      <c r="K203" s="3">
        <v>8000</v>
      </c>
      <c r="L203" s="3">
        <v>4340</v>
      </c>
    </row>
    <row r="204" spans="1:12" x14ac:dyDescent="0.25">
      <c r="A204" s="10">
        <v>46088</v>
      </c>
      <c r="B204" s="14">
        <v>0.95892361111111113</v>
      </c>
      <c r="C204">
        <v>149</v>
      </c>
      <c r="D204" t="s">
        <v>54</v>
      </c>
      <c r="E204">
        <v>3000</v>
      </c>
      <c r="F204" t="s">
        <v>7</v>
      </c>
      <c r="G204">
        <v>1</v>
      </c>
      <c r="H204" s="3">
        <v>1</v>
      </c>
      <c r="I204" s="3">
        <v>3000</v>
      </c>
      <c r="J204" s="3">
        <v>0</v>
      </c>
      <c r="K204" s="3">
        <v>3000</v>
      </c>
      <c r="L204" s="3">
        <v>1200</v>
      </c>
    </row>
    <row r="205" spans="1:12" x14ac:dyDescent="0.25">
      <c r="A205" s="10">
        <v>46088</v>
      </c>
      <c r="B205" s="14">
        <v>0.95915509259259257</v>
      </c>
      <c r="C205">
        <v>150</v>
      </c>
      <c r="D205" t="s">
        <v>53</v>
      </c>
      <c r="E205">
        <v>8000</v>
      </c>
      <c r="F205" t="s">
        <v>7</v>
      </c>
      <c r="G205">
        <v>2</v>
      </c>
      <c r="H205" s="3">
        <v>1</v>
      </c>
      <c r="I205" s="3">
        <v>16000</v>
      </c>
      <c r="J205" s="3">
        <v>0</v>
      </c>
      <c r="K205" s="3">
        <v>16000</v>
      </c>
      <c r="L205" s="3">
        <v>4340</v>
      </c>
    </row>
    <row r="206" spans="1:12" x14ac:dyDescent="0.25">
      <c r="A206" s="10">
        <v>46088</v>
      </c>
      <c r="B206" s="14">
        <v>0.95915509259259257</v>
      </c>
      <c r="C206">
        <v>150</v>
      </c>
      <c r="D206" t="s">
        <v>54</v>
      </c>
      <c r="E206">
        <v>3000</v>
      </c>
      <c r="F206" t="s">
        <v>7</v>
      </c>
      <c r="G206">
        <v>2</v>
      </c>
      <c r="H206" s="3">
        <v>1</v>
      </c>
      <c r="I206" s="3">
        <v>6000</v>
      </c>
      <c r="J206" s="3">
        <v>0</v>
      </c>
      <c r="K206" s="3">
        <v>6000</v>
      </c>
      <c r="L206" s="3">
        <v>1200</v>
      </c>
    </row>
    <row r="207" spans="1:12" x14ac:dyDescent="0.25">
      <c r="A207" s="10">
        <v>46088</v>
      </c>
      <c r="B207" s="14">
        <v>0.96042824074074074</v>
      </c>
      <c r="C207">
        <v>151</v>
      </c>
      <c r="D207" t="s">
        <v>53</v>
      </c>
      <c r="E207">
        <v>8000</v>
      </c>
      <c r="F207" t="s">
        <v>8</v>
      </c>
      <c r="G207">
        <v>2</v>
      </c>
      <c r="H207" s="3">
        <v>1</v>
      </c>
      <c r="I207" s="3">
        <v>0</v>
      </c>
      <c r="J207" s="3">
        <v>16000</v>
      </c>
      <c r="K207" s="3">
        <v>16000</v>
      </c>
      <c r="L207" s="3">
        <v>4340</v>
      </c>
    </row>
    <row r="208" spans="1:12" x14ac:dyDescent="0.25">
      <c r="A208" s="10">
        <v>46088</v>
      </c>
      <c r="B208" s="14">
        <v>0.96141203703703704</v>
      </c>
      <c r="C208">
        <v>152</v>
      </c>
      <c r="D208" t="s">
        <v>53</v>
      </c>
      <c r="E208">
        <v>8000</v>
      </c>
      <c r="F208" t="s">
        <v>8</v>
      </c>
      <c r="G208">
        <v>3</v>
      </c>
      <c r="H208" s="3">
        <v>1</v>
      </c>
      <c r="I208" s="3">
        <v>0</v>
      </c>
      <c r="J208" s="3">
        <v>24000</v>
      </c>
      <c r="K208" s="3">
        <v>24000</v>
      </c>
      <c r="L208" s="3">
        <v>4340</v>
      </c>
    </row>
    <row r="209" spans="1:12" x14ac:dyDescent="0.25">
      <c r="A209" s="10">
        <v>46088</v>
      </c>
      <c r="B209" s="14">
        <v>0.96141203703703704</v>
      </c>
      <c r="C209">
        <v>152</v>
      </c>
      <c r="D209" t="s">
        <v>60</v>
      </c>
      <c r="E209">
        <v>4500</v>
      </c>
      <c r="F209" t="s">
        <v>8</v>
      </c>
      <c r="G209">
        <v>1</v>
      </c>
      <c r="H209" s="3">
        <v>1</v>
      </c>
      <c r="I209" s="3">
        <v>0</v>
      </c>
      <c r="J209" s="3">
        <v>4500</v>
      </c>
      <c r="K209" s="3">
        <v>4500</v>
      </c>
      <c r="L209" s="3">
        <v>2416.67</v>
      </c>
    </row>
    <row r="210" spans="1:12" x14ac:dyDescent="0.25">
      <c r="A210" s="10">
        <v>46088</v>
      </c>
      <c r="B210" s="14">
        <v>0.96318287037037043</v>
      </c>
      <c r="C210">
        <v>153</v>
      </c>
      <c r="D210" t="s">
        <v>66</v>
      </c>
      <c r="E210">
        <v>15000</v>
      </c>
      <c r="F210" t="s">
        <v>7</v>
      </c>
      <c r="G210">
        <v>1</v>
      </c>
      <c r="H210" s="3">
        <v>1</v>
      </c>
      <c r="I210" s="3">
        <v>15000</v>
      </c>
      <c r="J210" s="3">
        <v>0</v>
      </c>
      <c r="K210" s="3">
        <v>15000</v>
      </c>
      <c r="L210" s="3">
        <v>1000000</v>
      </c>
    </row>
    <row r="211" spans="1:12" x14ac:dyDescent="0.25">
      <c r="A211" s="10">
        <v>46088</v>
      </c>
      <c r="B211" s="14">
        <v>0.96481481481481479</v>
      </c>
      <c r="C211">
        <v>154</v>
      </c>
      <c r="D211" t="s">
        <v>67</v>
      </c>
      <c r="E211">
        <v>60000</v>
      </c>
      <c r="F211" t="s">
        <v>7</v>
      </c>
      <c r="G211">
        <v>1</v>
      </c>
      <c r="H211" s="3">
        <v>1</v>
      </c>
      <c r="I211" s="3">
        <v>60000</v>
      </c>
      <c r="J211" s="3">
        <v>0</v>
      </c>
      <c r="K211" s="3">
        <v>60000</v>
      </c>
      <c r="L211" s="3">
        <v>1000000</v>
      </c>
    </row>
    <row r="212" spans="1:12" x14ac:dyDescent="0.25">
      <c r="A212" s="10">
        <v>46088</v>
      </c>
      <c r="B212" s="14">
        <v>0.96510416666666665</v>
      </c>
      <c r="C212">
        <v>155</v>
      </c>
      <c r="D212" t="s">
        <v>53</v>
      </c>
      <c r="E212">
        <v>8000</v>
      </c>
      <c r="F212" t="s">
        <v>7</v>
      </c>
      <c r="G212">
        <v>1</v>
      </c>
      <c r="H212" s="3">
        <v>1</v>
      </c>
      <c r="I212" s="3">
        <v>8000</v>
      </c>
      <c r="J212" s="3">
        <v>0</v>
      </c>
      <c r="K212" s="3">
        <v>8000</v>
      </c>
      <c r="L212" s="3">
        <v>4340</v>
      </c>
    </row>
    <row r="213" spans="1:12" x14ac:dyDescent="0.25">
      <c r="A213" s="10">
        <v>46088</v>
      </c>
      <c r="B213" s="14">
        <v>0.96510416666666665</v>
      </c>
      <c r="C213">
        <v>155</v>
      </c>
      <c r="D213" t="s">
        <v>60</v>
      </c>
      <c r="E213">
        <v>4500</v>
      </c>
      <c r="F213" t="s">
        <v>7</v>
      </c>
      <c r="G213">
        <v>1</v>
      </c>
      <c r="H213" s="3">
        <v>1</v>
      </c>
      <c r="I213" s="3">
        <v>4500</v>
      </c>
      <c r="J213" s="3">
        <v>0</v>
      </c>
      <c r="K213" s="3">
        <v>4500</v>
      </c>
      <c r="L213" s="3">
        <v>2416.67</v>
      </c>
    </row>
    <row r="214" spans="1:12" x14ac:dyDescent="0.25">
      <c r="A214" s="10">
        <v>46088</v>
      </c>
      <c r="B214" s="14">
        <v>0.96643518518518523</v>
      </c>
      <c r="C214">
        <v>156</v>
      </c>
      <c r="D214" t="s">
        <v>54</v>
      </c>
      <c r="E214">
        <v>3000</v>
      </c>
      <c r="F214" t="s">
        <v>8</v>
      </c>
      <c r="G214">
        <v>1</v>
      </c>
      <c r="H214" s="3">
        <v>1</v>
      </c>
      <c r="I214" s="3">
        <v>0</v>
      </c>
      <c r="J214" s="3">
        <v>3000</v>
      </c>
      <c r="K214" s="3">
        <v>3000</v>
      </c>
      <c r="L214" s="3">
        <v>1200</v>
      </c>
    </row>
    <row r="215" spans="1:12" x14ac:dyDescent="0.25">
      <c r="A215" s="10">
        <v>46088</v>
      </c>
      <c r="B215" s="14">
        <v>0.96643518518518523</v>
      </c>
      <c r="C215">
        <v>156</v>
      </c>
      <c r="D215" t="s">
        <v>68</v>
      </c>
      <c r="E215">
        <v>40000</v>
      </c>
      <c r="F215" t="s">
        <v>8</v>
      </c>
      <c r="G215">
        <v>1</v>
      </c>
      <c r="H215" s="3">
        <v>1</v>
      </c>
      <c r="I215" s="3">
        <v>0</v>
      </c>
      <c r="J215" s="3">
        <v>40000</v>
      </c>
      <c r="K215" s="3">
        <v>40000</v>
      </c>
      <c r="L215" s="3">
        <v>1000000</v>
      </c>
    </row>
    <row r="216" spans="1:12" x14ac:dyDescent="0.25">
      <c r="A216" s="10">
        <v>46088</v>
      </c>
      <c r="B216" s="14">
        <v>0.96680555555555558</v>
      </c>
      <c r="C216">
        <v>157</v>
      </c>
      <c r="D216" t="s">
        <v>53</v>
      </c>
      <c r="E216">
        <v>8000</v>
      </c>
      <c r="F216" t="s">
        <v>7</v>
      </c>
      <c r="G216">
        <v>2</v>
      </c>
      <c r="H216" s="3">
        <v>1</v>
      </c>
      <c r="I216" s="3">
        <v>16000</v>
      </c>
      <c r="J216" s="3">
        <v>0</v>
      </c>
      <c r="K216" s="3">
        <v>16000</v>
      </c>
      <c r="L216" s="3">
        <v>4340</v>
      </c>
    </row>
    <row r="217" spans="1:12" x14ac:dyDescent="0.25">
      <c r="A217" s="10">
        <v>46088</v>
      </c>
      <c r="B217" s="14">
        <v>0.96680555555555558</v>
      </c>
      <c r="C217">
        <v>157</v>
      </c>
      <c r="D217" t="s">
        <v>60</v>
      </c>
      <c r="E217">
        <v>4500</v>
      </c>
      <c r="F217" t="s">
        <v>7</v>
      </c>
      <c r="G217">
        <v>1</v>
      </c>
      <c r="H217" s="3">
        <v>1</v>
      </c>
      <c r="I217" s="3">
        <v>4500</v>
      </c>
      <c r="J217" s="3">
        <v>0</v>
      </c>
      <c r="K217" s="3">
        <v>4500</v>
      </c>
      <c r="L217" s="3">
        <v>2416.67</v>
      </c>
    </row>
    <row r="218" spans="1:12" x14ac:dyDescent="0.25">
      <c r="A218" s="10">
        <v>46089</v>
      </c>
      <c r="B218" s="14">
        <v>0.59064814814814814</v>
      </c>
      <c r="C218">
        <v>136</v>
      </c>
      <c r="D218" t="s">
        <v>53</v>
      </c>
      <c r="E218">
        <v>8000</v>
      </c>
      <c r="F218" t="s">
        <v>8</v>
      </c>
      <c r="G218">
        <v>3</v>
      </c>
      <c r="H218" s="3">
        <v>1</v>
      </c>
      <c r="I218" s="3">
        <v>0</v>
      </c>
      <c r="J218" s="3">
        <v>24000</v>
      </c>
      <c r="K218" s="3">
        <v>24000</v>
      </c>
      <c r="L218" s="3">
        <v>4340</v>
      </c>
    </row>
    <row r="219" spans="1:12" x14ac:dyDescent="0.25">
      <c r="A219" s="10">
        <v>46089</v>
      </c>
      <c r="B219" s="14">
        <v>0.59064814814814814</v>
      </c>
      <c r="C219">
        <v>136</v>
      </c>
      <c r="D219" t="s">
        <v>54</v>
      </c>
      <c r="E219">
        <v>3000</v>
      </c>
      <c r="F219" t="s">
        <v>8</v>
      </c>
      <c r="G219">
        <v>2</v>
      </c>
      <c r="H219" s="3">
        <v>1</v>
      </c>
      <c r="I219" s="3">
        <v>0</v>
      </c>
      <c r="J219" s="3">
        <v>6000</v>
      </c>
      <c r="K219" s="3">
        <v>6000</v>
      </c>
      <c r="L219" s="3">
        <v>1200</v>
      </c>
    </row>
    <row r="220" spans="1:12" x14ac:dyDescent="0.25">
      <c r="A220" s="10">
        <v>46089</v>
      </c>
      <c r="B220" s="14">
        <v>0.59089120370370374</v>
      </c>
      <c r="C220">
        <v>137</v>
      </c>
      <c r="D220" t="s">
        <v>53</v>
      </c>
      <c r="E220">
        <v>8000</v>
      </c>
      <c r="F220" t="s">
        <v>7</v>
      </c>
      <c r="G220">
        <v>1</v>
      </c>
      <c r="H220" s="3">
        <v>1</v>
      </c>
      <c r="I220" s="3">
        <v>8000</v>
      </c>
      <c r="J220" s="3">
        <v>0</v>
      </c>
      <c r="K220" s="3">
        <v>8000</v>
      </c>
      <c r="L220" s="3">
        <v>4340</v>
      </c>
    </row>
    <row r="221" spans="1:12" x14ac:dyDescent="0.25">
      <c r="A221" s="10">
        <v>46089</v>
      </c>
      <c r="B221" s="14">
        <v>0.59089120370370374</v>
      </c>
      <c r="C221">
        <v>137</v>
      </c>
      <c r="D221" t="s">
        <v>56</v>
      </c>
      <c r="E221">
        <v>3000</v>
      </c>
      <c r="F221" t="s">
        <v>7</v>
      </c>
      <c r="G221">
        <v>1</v>
      </c>
      <c r="H221" s="3">
        <v>1</v>
      </c>
      <c r="I221" s="3">
        <v>3000</v>
      </c>
      <c r="J221" s="3">
        <v>0</v>
      </c>
      <c r="K221" s="3">
        <v>3000</v>
      </c>
      <c r="L221" s="3">
        <v>1133.33</v>
      </c>
    </row>
    <row r="222" spans="1:12" x14ac:dyDescent="0.25">
      <c r="A222" s="10">
        <v>46089</v>
      </c>
      <c r="B222" s="14">
        <v>0.59761574074074075</v>
      </c>
      <c r="C222">
        <v>138</v>
      </c>
      <c r="D222" t="s">
        <v>53</v>
      </c>
      <c r="E222">
        <v>8000</v>
      </c>
      <c r="F222" t="s">
        <v>8</v>
      </c>
      <c r="G222">
        <v>3</v>
      </c>
      <c r="H222" s="3">
        <v>1</v>
      </c>
      <c r="I222" s="3">
        <v>0</v>
      </c>
      <c r="J222" s="3">
        <v>24000</v>
      </c>
      <c r="K222" s="3">
        <v>24000</v>
      </c>
      <c r="L222" s="3">
        <v>4340</v>
      </c>
    </row>
    <row r="223" spans="1:12" x14ac:dyDescent="0.25">
      <c r="A223" s="10">
        <v>46089</v>
      </c>
      <c r="B223" s="14">
        <v>0.59761574074074075</v>
      </c>
      <c r="C223">
        <v>138</v>
      </c>
      <c r="D223" t="s">
        <v>64</v>
      </c>
      <c r="E223">
        <v>30000</v>
      </c>
      <c r="F223" t="s">
        <v>8</v>
      </c>
      <c r="G223">
        <v>1</v>
      </c>
      <c r="H223" s="3">
        <v>1</v>
      </c>
      <c r="I223" s="3">
        <v>0</v>
      </c>
      <c r="J223" s="3">
        <v>30000</v>
      </c>
      <c r="K223" s="3">
        <v>30000</v>
      </c>
      <c r="L223" s="3">
        <v>3500</v>
      </c>
    </row>
    <row r="224" spans="1:12" x14ac:dyDescent="0.25">
      <c r="A224" s="10">
        <v>46089</v>
      </c>
      <c r="B224" s="14">
        <v>0.62121527777777774</v>
      </c>
      <c r="C224">
        <v>139</v>
      </c>
      <c r="D224" t="s">
        <v>53</v>
      </c>
      <c r="E224">
        <v>8000</v>
      </c>
      <c r="F224" t="s">
        <v>7</v>
      </c>
      <c r="G224">
        <v>1</v>
      </c>
      <c r="H224" s="3">
        <v>1</v>
      </c>
      <c r="I224" s="3">
        <v>8000</v>
      </c>
      <c r="J224" s="3">
        <v>0</v>
      </c>
      <c r="K224" s="3">
        <v>8000</v>
      </c>
      <c r="L224" s="3">
        <v>4340</v>
      </c>
    </row>
    <row r="225" spans="1:12" x14ac:dyDescent="0.25">
      <c r="A225" s="10">
        <v>46089</v>
      </c>
      <c r="B225" s="14">
        <v>0.62121527777777774</v>
      </c>
      <c r="C225">
        <v>139</v>
      </c>
      <c r="D225" t="s">
        <v>54</v>
      </c>
      <c r="E225">
        <v>3000</v>
      </c>
      <c r="F225" t="s">
        <v>7</v>
      </c>
      <c r="G225">
        <v>1</v>
      </c>
      <c r="H225" s="3">
        <v>1</v>
      </c>
      <c r="I225" s="3">
        <v>3000</v>
      </c>
      <c r="J225" s="3">
        <v>0</v>
      </c>
      <c r="K225" s="3">
        <v>3000</v>
      </c>
      <c r="L225" s="3">
        <v>1200</v>
      </c>
    </row>
    <row r="226" spans="1:12" x14ac:dyDescent="0.25">
      <c r="A226" s="10">
        <v>46089</v>
      </c>
      <c r="B226" s="14">
        <v>0.63009259259259254</v>
      </c>
      <c r="C226">
        <v>140</v>
      </c>
      <c r="D226" t="s">
        <v>69</v>
      </c>
      <c r="E226">
        <v>35000</v>
      </c>
      <c r="F226" t="s">
        <v>7</v>
      </c>
      <c r="G226">
        <v>1</v>
      </c>
      <c r="H226" s="3">
        <v>1</v>
      </c>
      <c r="I226" s="3">
        <v>35000</v>
      </c>
      <c r="J226" s="3">
        <v>0</v>
      </c>
      <c r="K226" s="3">
        <v>35000</v>
      </c>
      <c r="L226" s="3">
        <v>3500</v>
      </c>
    </row>
    <row r="227" spans="1:12" x14ac:dyDescent="0.25">
      <c r="A227" s="10">
        <v>46089</v>
      </c>
      <c r="B227" s="14">
        <v>0.63009259259259254</v>
      </c>
      <c r="C227">
        <v>140</v>
      </c>
      <c r="D227" t="s">
        <v>54</v>
      </c>
      <c r="E227">
        <v>3000</v>
      </c>
      <c r="F227" t="s">
        <v>7</v>
      </c>
      <c r="G227">
        <v>1</v>
      </c>
      <c r="H227" s="3">
        <v>1</v>
      </c>
      <c r="I227" s="3">
        <v>3000</v>
      </c>
      <c r="J227" s="3">
        <v>0</v>
      </c>
      <c r="K227" s="3">
        <v>3000</v>
      </c>
      <c r="L227" s="3">
        <v>1200</v>
      </c>
    </row>
    <row r="228" spans="1:12" x14ac:dyDescent="0.25">
      <c r="A228" s="10">
        <v>46089</v>
      </c>
      <c r="B228" s="14">
        <v>0.63009259259259254</v>
      </c>
      <c r="C228">
        <v>140</v>
      </c>
      <c r="D228" t="s">
        <v>60</v>
      </c>
      <c r="E228">
        <v>4500</v>
      </c>
      <c r="F228" t="s">
        <v>7</v>
      </c>
      <c r="G228">
        <v>1</v>
      </c>
      <c r="H228" s="3">
        <v>1</v>
      </c>
      <c r="I228" s="3">
        <v>4500</v>
      </c>
      <c r="J228" s="3">
        <v>0</v>
      </c>
      <c r="K228" s="3">
        <v>4500</v>
      </c>
      <c r="L228" s="3">
        <v>2416.67</v>
      </c>
    </row>
    <row r="229" spans="1:12" x14ac:dyDescent="0.25">
      <c r="A229" s="10">
        <v>46089</v>
      </c>
      <c r="B229" s="14">
        <v>0.63078703703703709</v>
      </c>
      <c r="C229">
        <v>141</v>
      </c>
      <c r="D229" t="s">
        <v>53</v>
      </c>
      <c r="E229">
        <v>8000</v>
      </c>
      <c r="F229" t="s">
        <v>7</v>
      </c>
      <c r="G229">
        <v>1</v>
      </c>
      <c r="H229" s="3">
        <v>1</v>
      </c>
      <c r="I229" s="3">
        <v>8000</v>
      </c>
      <c r="J229" s="3">
        <v>0</v>
      </c>
      <c r="K229" s="3">
        <v>8000</v>
      </c>
      <c r="L229" s="3">
        <v>4340</v>
      </c>
    </row>
    <row r="230" spans="1:12" x14ac:dyDescent="0.25">
      <c r="A230" s="10">
        <v>46089</v>
      </c>
      <c r="B230" s="14">
        <v>0.63078703703703709</v>
      </c>
      <c r="C230">
        <v>141</v>
      </c>
      <c r="D230" t="s">
        <v>69</v>
      </c>
      <c r="E230">
        <v>35000</v>
      </c>
      <c r="F230" t="s">
        <v>7</v>
      </c>
      <c r="G230">
        <v>1</v>
      </c>
      <c r="H230" s="3">
        <v>1</v>
      </c>
      <c r="I230" s="3">
        <v>35000</v>
      </c>
      <c r="J230" s="3">
        <v>0</v>
      </c>
      <c r="K230" s="3">
        <v>35000</v>
      </c>
      <c r="L230" s="3">
        <v>3500</v>
      </c>
    </row>
    <row r="231" spans="1:12" x14ac:dyDescent="0.25">
      <c r="A231" s="10">
        <v>46089</v>
      </c>
      <c r="B231" s="14">
        <v>0.63078703703703709</v>
      </c>
      <c r="C231">
        <v>141</v>
      </c>
      <c r="D231" t="s">
        <v>55</v>
      </c>
      <c r="E231">
        <v>3500</v>
      </c>
      <c r="F231" t="s">
        <v>7</v>
      </c>
      <c r="G231">
        <v>1</v>
      </c>
      <c r="H231" s="3">
        <v>1</v>
      </c>
      <c r="I231" s="3">
        <v>3500</v>
      </c>
      <c r="J231" s="3">
        <v>0</v>
      </c>
      <c r="K231" s="3">
        <v>3500</v>
      </c>
      <c r="L231" s="3">
        <v>1416.67</v>
      </c>
    </row>
    <row r="232" spans="1:12" x14ac:dyDescent="0.25">
      <c r="A232" s="10">
        <v>46089</v>
      </c>
      <c r="B232" s="14">
        <v>0.63078703703703709</v>
      </c>
      <c r="C232">
        <v>141</v>
      </c>
      <c r="D232" t="s">
        <v>54</v>
      </c>
      <c r="E232">
        <v>3000</v>
      </c>
      <c r="F232" t="s">
        <v>7</v>
      </c>
      <c r="G232">
        <v>1</v>
      </c>
      <c r="H232" s="3">
        <v>1</v>
      </c>
      <c r="I232" s="3">
        <v>3000</v>
      </c>
      <c r="J232" s="3">
        <v>0</v>
      </c>
      <c r="K232" s="3">
        <v>3000</v>
      </c>
      <c r="L232" s="3">
        <v>1200</v>
      </c>
    </row>
    <row r="233" spans="1:12" x14ac:dyDescent="0.25">
      <c r="A233" s="10">
        <v>46089</v>
      </c>
      <c r="B233" s="14">
        <v>0.72372685185185182</v>
      </c>
      <c r="C233">
        <v>142</v>
      </c>
      <c r="D233" t="s">
        <v>53</v>
      </c>
      <c r="E233">
        <v>8000</v>
      </c>
      <c r="F233" t="s">
        <v>8</v>
      </c>
      <c r="G233">
        <v>1</v>
      </c>
      <c r="H233" s="3">
        <v>1</v>
      </c>
      <c r="I233" s="3">
        <v>0</v>
      </c>
      <c r="J233" s="3">
        <v>8000</v>
      </c>
      <c r="K233" s="3">
        <v>8000</v>
      </c>
      <c r="L233" s="3">
        <v>4340</v>
      </c>
    </row>
    <row r="234" spans="1:12" x14ac:dyDescent="0.25">
      <c r="A234" s="10">
        <v>46089</v>
      </c>
      <c r="B234" s="14">
        <v>0.72736111111111112</v>
      </c>
      <c r="C234">
        <v>143</v>
      </c>
      <c r="D234" t="s">
        <v>55</v>
      </c>
      <c r="E234">
        <v>3500</v>
      </c>
      <c r="F234" t="s">
        <v>28</v>
      </c>
      <c r="G234">
        <v>1</v>
      </c>
      <c r="H234" s="3">
        <v>1</v>
      </c>
      <c r="I234" s="3">
        <v>0</v>
      </c>
      <c r="J234" s="3">
        <v>3500</v>
      </c>
      <c r="K234" s="3">
        <v>3500</v>
      </c>
      <c r="L234" s="3">
        <v>1416.67</v>
      </c>
    </row>
    <row r="235" spans="1:12" x14ac:dyDescent="0.25">
      <c r="A235" s="10">
        <v>46089</v>
      </c>
      <c r="B235" s="14">
        <v>0.75215277777777778</v>
      </c>
      <c r="C235">
        <v>144</v>
      </c>
      <c r="D235" t="s">
        <v>53</v>
      </c>
      <c r="E235">
        <v>8000</v>
      </c>
      <c r="F235" t="s">
        <v>7</v>
      </c>
      <c r="G235">
        <v>1</v>
      </c>
      <c r="H235" s="3">
        <v>1</v>
      </c>
      <c r="I235" s="3">
        <v>8000</v>
      </c>
      <c r="J235" s="3">
        <v>0</v>
      </c>
      <c r="K235" s="3">
        <v>8000</v>
      </c>
      <c r="L235" s="3">
        <v>4340</v>
      </c>
    </row>
    <row r="236" spans="1:12" x14ac:dyDescent="0.25">
      <c r="A236" s="10">
        <v>46089</v>
      </c>
      <c r="B236" s="14">
        <v>0.75215277777777778</v>
      </c>
      <c r="C236">
        <v>144</v>
      </c>
      <c r="D236" t="s">
        <v>70</v>
      </c>
      <c r="E236">
        <v>2000</v>
      </c>
      <c r="F236" t="s">
        <v>7</v>
      </c>
      <c r="G236">
        <v>1</v>
      </c>
      <c r="H236" s="3">
        <v>1</v>
      </c>
      <c r="I236" s="3">
        <v>2000</v>
      </c>
      <c r="J236" s="3">
        <v>0</v>
      </c>
      <c r="K236" s="3">
        <v>2000</v>
      </c>
      <c r="L236" s="3">
        <v>1000000</v>
      </c>
    </row>
    <row r="237" spans="1:12" x14ac:dyDescent="0.25">
      <c r="A237" s="10">
        <v>46090</v>
      </c>
      <c r="B237" s="14">
        <v>0.66708333333333336</v>
      </c>
      <c r="C237">
        <v>158</v>
      </c>
      <c r="D237" t="s">
        <v>69</v>
      </c>
      <c r="E237">
        <v>35000</v>
      </c>
      <c r="F237" t="s">
        <v>7</v>
      </c>
      <c r="G237">
        <v>1</v>
      </c>
      <c r="H237" s="3">
        <v>1</v>
      </c>
      <c r="I237" s="3">
        <v>35000</v>
      </c>
      <c r="J237" s="3">
        <v>0</v>
      </c>
      <c r="K237" s="3">
        <v>35000</v>
      </c>
      <c r="L237" s="3">
        <v>3500</v>
      </c>
    </row>
    <row r="238" spans="1:12" x14ac:dyDescent="0.25">
      <c r="A238" s="10">
        <v>46090</v>
      </c>
      <c r="B238" s="14">
        <v>0.66708333333333336</v>
      </c>
      <c r="C238">
        <v>158</v>
      </c>
      <c r="D238" t="s">
        <v>54</v>
      </c>
      <c r="E238">
        <v>3000</v>
      </c>
      <c r="F238" t="s">
        <v>7</v>
      </c>
      <c r="G238">
        <v>2</v>
      </c>
      <c r="H238" s="3">
        <v>1</v>
      </c>
      <c r="I238" s="3">
        <v>6000</v>
      </c>
      <c r="J238" s="3">
        <v>0</v>
      </c>
      <c r="K238" s="3">
        <v>6000</v>
      </c>
      <c r="L238" s="3">
        <v>1200</v>
      </c>
    </row>
    <row r="239" spans="1:12" x14ac:dyDescent="0.25">
      <c r="A239" s="10">
        <v>46090</v>
      </c>
      <c r="B239" s="14">
        <v>0.66991898148148143</v>
      </c>
      <c r="C239">
        <v>159</v>
      </c>
      <c r="D239" t="s">
        <v>53</v>
      </c>
      <c r="E239">
        <v>8000</v>
      </c>
      <c r="F239" t="s">
        <v>7</v>
      </c>
      <c r="G239">
        <v>1</v>
      </c>
      <c r="H239" s="3">
        <v>1</v>
      </c>
      <c r="I239" s="3">
        <v>8000</v>
      </c>
      <c r="J239" s="3">
        <v>0</v>
      </c>
      <c r="K239" s="3">
        <v>8000</v>
      </c>
      <c r="L239" s="3">
        <v>4340</v>
      </c>
    </row>
    <row r="240" spans="1:12" x14ac:dyDescent="0.25">
      <c r="A240" s="10">
        <v>46090</v>
      </c>
      <c r="B240" s="14">
        <v>0.67082175925925924</v>
      </c>
      <c r="C240">
        <v>160</v>
      </c>
      <c r="D240" t="s">
        <v>53</v>
      </c>
      <c r="E240">
        <v>8000</v>
      </c>
      <c r="F240" t="s">
        <v>7</v>
      </c>
      <c r="G240">
        <v>2</v>
      </c>
      <c r="H240" s="3">
        <v>1</v>
      </c>
      <c r="I240" s="3">
        <v>16000</v>
      </c>
      <c r="J240" s="3">
        <v>0</v>
      </c>
      <c r="K240" s="3">
        <v>16000</v>
      </c>
      <c r="L240" s="3">
        <v>4340</v>
      </c>
    </row>
    <row r="241" spans="1:12" x14ac:dyDescent="0.25">
      <c r="A241" s="10">
        <v>46090</v>
      </c>
      <c r="B241" s="14">
        <v>0.67082175925925924</v>
      </c>
      <c r="C241">
        <v>160</v>
      </c>
      <c r="D241" t="s">
        <v>60</v>
      </c>
      <c r="E241">
        <v>4500</v>
      </c>
      <c r="F241" t="s">
        <v>7</v>
      </c>
      <c r="G241">
        <v>1</v>
      </c>
      <c r="H241" s="3">
        <v>1</v>
      </c>
      <c r="I241" s="3">
        <v>4500</v>
      </c>
      <c r="J241" s="3">
        <v>0</v>
      </c>
      <c r="K241" s="3">
        <v>4500</v>
      </c>
      <c r="L241" s="3">
        <v>2416.67</v>
      </c>
    </row>
    <row r="242" spans="1:12" x14ac:dyDescent="0.25">
      <c r="A242" s="10">
        <v>46090</v>
      </c>
      <c r="B242" s="14">
        <v>0.67082175925925924</v>
      </c>
      <c r="C242">
        <v>160</v>
      </c>
      <c r="D242" t="s">
        <v>56</v>
      </c>
      <c r="E242">
        <v>3000</v>
      </c>
      <c r="F242" t="s">
        <v>7</v>
      </c>
      <c r="G242">
        <v>1</v>
      </c>
      <c r="H242" s="3">
        <v>1</v>
      </c>
      <c r="I242" s="3">
        <v>3000</v>
      </c>
      <c r="J242" s="3">
        <v>0</v>
      </c>
      <c r="K242" s="3">
        <v>3000</v>
      </c>
      <c r="L242" s="3">
        <v>1133.33</v>
      </c>
    </row>
    <row r="243" spans="1:12" x14ac:dyDescent="0.25">
      <c r="A243" s="10">
        <v>46090</v>
      </c>
      <c r="B243" s="14">
        <v>0.68744212962962958</v>
      </c>
      <c r="C243">
        <v>161</v>
      </c>
      <c r="D243" t="s">
        <v>69</v>
      </c>
      <c r="E243">
        <v>35000</v>
      </c>
      <c r="F243" t="s">
        <v>7</v>
      </c>
      <c r="G243">
        <v>2</v>
      </c>
      <c r="H243" s="3">
        <v>1</v>
      </c>
      <c r="I243" s="3">
        <v>70000</v>
      </c>
      <c r="J243" s="3">
        <v>0</v>
      </c>
      <c r="K243" s="3">
        <v>70000</v>
      </c>
      <c r="L243" s="3">
        <v>3500</v>
      </c>
    </row>
    <row r="244" spans="1:12" x14ac:dyDescent="0.25">
      <c r="A244" s="10">
        <v>46090</v>
      </c>
      <c r="B244" s="14">
        <v>0.68744212962962958</v>
      </c>
      <c r="C244">
        <v>161</v>
      </c>
      <c r="D244" t="s">
        <v>54</v>
      </c>
      <c r="E244">
        <v>3000</v>
      </c>
      <c r="F244" t="s">
        <v>7</v>
      </c>
      <c r="G244">
        <v>1</v>
      </c>
      <c r="H244" s="3">
        <v>1</v>
      </c>
      <c r="I244" s="3">
        <v>3000</v>
      </c>
      <c r="J244" s="3">
        <v>0</v>
      </c>
      <c r="K244" s="3">
        <v>3000</v>
      </c>
      <c r="L244" s="3">
        <v>1200</v>
      </c>
    </row>
    <row r="245" spans="1:12" x14ac:dyDescent="0.25">
      <c r="A245" s="10">
        <v>46090</v>
      </c>
      <c r="B245" s="14">
        <v>0.72614583333333338</v>
      </c>
      <c r="C245">
        <v>162</v>
      </c>
      <c r="D245" t="s">
        <v>53</v>
      </c>
      <c r="E245">
        <v>8000</v>
      </c>
      <c r="F245" t="s">
        <v>7</v>
      </c>
      <c r="G245">
        <v>2</v>
      </c>
      <c r="H245" s="3">
        <v>1</v>
      </c>
      <c r="I245" s="3">
        <v>16000</v>
      </c>
      <c r="J245" s="3">
        <v>0</v>
      </c>
      <c r="K245" s="3">
        <v>16000</v>
      </c>
      <c r="L245" s="3">
        <v>4340</v>
      </c>
    </row>
    <row r="246" spans="1:12" x14ac:dyDescent="0.25">
      <c r="A246" s="10">
        <v>46090</v>
      </c>
      <c r="B246" s="14">
        <v>0.74246527777777782</v>
      </c>
      <c r="C246">
        <v>163</v>
      </c>
      <c r="D246" t="s">
        <v>69</v>
      </c>
      <c r="E246">
        <v>35000</v>
      </c>
      <c r="F246" t="s">
        <v>8</v>
      </c>
      <c r="G246">
        <v>2</v>
      </c>
      <c r="H246" s="3">
        <v>1</v>
      </c>
      <c r="I246" s="3">
        <v>0</v>
      </c>
      <c r="J246" s="3">
        <v>70000</v>
      </c>
      <c r="K246" s="3">
        <v>70000</v>
      </c>
      <c r="L246" s="3">
        <v>3500</v>
      </c>
    </row>
    <row r="247" spans="1:12" x14ac:dyDescent="0.25">
      <c r="A247" s="10">
        <v>46090</v>
      </c>
      <c r="B247" s="14">
        <v>0.74246527777777782</v>
      </c>
      <c r="C247">
        <v>163</v>
      </c>
      <c r="D247" t="s">
        <v>54</v>
      </c>
      <c r="E247">
        <v>3000</v>
      </c>
      <c r="F247" t="s">
        <v>8</v>
      </c>
      <c r="G247">
        <v>2</v>
      </c>
      <c r="H247" s="3">
        <v>1</v>
      </c>
      <c r="I247" s="3">
        <v>0</v>
      </c>
      <c r="J247" s="3">
        <v>6000</v>
      </c>
      <c r="K247" s="3">
        <v>6000</v>
      </c>
      <c r="L247" s="3">
        <v>1200</v>
      </c>
    </row>
    <row r="248" spans="1:12" x14ac:dyDescent="0.25">
      <c r="A248" s="10">
        <v>46090</v>
      </c>
      <c r="B248" s="14">
        <v>0.78331018518518514</v>
      </c>
      <c r="C248">
        <v>164</v>
      </c>
      <c r="D248" t="s">
        <v>53</v>
      </c>
      <c r="E248">
        <v>8000</v>
      </c>
      <c r="F248" t="s">
        <v>7</v>
      </c>
      <c r="G248">
        <v>1</v>
      </c>
      <c r="H248" s="3">
        <v>1</v>
      </c>
      <c r="I248" s="3">
        <v>8000</v>
      </c>
      <c r="J248" s="3">
        <v>0</v>
      </c>
      <c r="K248" s="3">
        <v>8000</v>
      </c>
      <c r="L248" s="3">
        <v>4340</v>
      </c>
    </row>
    <row r="249" spans="1:12" x14ac:dyDescent="0.25">
      <c r="A249" s="10">
        <v>46090</v>
      </c>
      <c r="B249" s="14">
        <v>0.78331018518518514</v>
      </c>
      <c r="C249">
        <v>164</v>
      </c>
      <c r="D249" t="s">
        <v>54</v>
      </c>
      <c r="E249">
        <v>3000</v>
      </c>
      <c r="F249" t="s">
        <v>7</v>
      </c>
      <c r="G249">
        <v>1</v>
      </c>
      <c r="H249" s="3">
        <v>1</v>
      </c>
      <c r="I249" s="3">
        <v>3000</v>
      </c>
      <c r="J249" s="3">
        <v>0</v>
      </c>
      <c r="K249" s="3">
        <v>3000</v>
      </c>
      <c r="L249" s="3">
        <v>1200</v>
      </c>
    </row>
    <row r="250" spans="1:12" x14ac:dyDescent="0.25">
      <c r="A250" s="10">
        <v>46091</v>
      </c>
      <c r="B250" s="14">
        <v>0.72864583333333333</v>
      </c>
      <c r="C250">
        <v>165</v>
      </c>
      <c r="D250" t="s">
        <v>53</v>
      </c>
      <c r="E250">
        <v>8000</v>
      </c>
      <c r="F250" t="s">
        <v>8</v>
      </c>
      <c r="G250">
        <v>1</v>
      </c>
      <c r="H250" s="3">
        <v>1</v>
      </c>
      <c r="I250" s="3">
        <v>0</v>
      </c>
      <c r="J250" s="3">
        <v>8000</v>
      </c>
      <c r="K250" s="3">
        <v>8000</v>
      </c>
      <c r="L250" s="3">
        <v>4340</v>
      </c>
    </row>
    <row r="251" spans="1:12" x14ac:dyDescent="0.25">
      <c r="A251" s="10">
        <v>46091</v>
      </c>
      <c r="B251" s="14">
        <v>0.72864583333333333</v>
      </c>
      <c r="C251">
        <v>165</v>
      </c>
      <c r="D251" t="s">
        <v>54</v>
      </c>
      <c r="E251">
        <v>3000</v>
      </c>
      <c r="F251" t="s">
        <v>8</v>
      </c>
      <c r="G251">
        <v>1</v>
      </c>
      <c r="H251" s="3">
        <v>1</v>
      </c>
      <c r="I251" s="3">
        <v>0</v>
      </c>
      <c r="J251" s="3">
        <v>3000</v>
      </c>
      <c r="K251" s="3">
        <v>3000</v>
      </c>
      <c r="L251" s="3">
        <v>1200</v>
      </c>
    </row>
    <row r="252" spans="1:12" x14ac:dyDescent="0.25">
      <c r="A252" s="10">
        <v>46091</v>
      </c>
      <c r="B252" s="14">
        <v>0.72964120370370367</v>
      </c>
      <c r="C252">
        <v>166</v>
      </c>
      <c r="D252" t="s">
        <v>53</v>
      </c>
      <c r="E252">
        <v>8000</v>
      </c>
      <c r="F252" t="s">
        <v>7</v>
      </c>
      <c r="G252">
        <v>5</v>
      </c>
      <c r="H252" s="3">
        <v>1</v>
      </c>
      <c r="I252" s="3">
        <v>40000</v>
      </c>
      <c r="J252" s="3">
        <v>0</v>
      </c>
      <c r="K252" s="3">
        <v>40000</v>
      </c>
      <c r="L252" s="3">
        <v>4340</v>
      </c>
    </row>
    <row r="253" spans="1:12" x14ac:dyDescent="0.25">
      <c r="A253" s="10">
        <v>46091</v>
      </c>
      <c r="B253" s="14">
        <v>0.73003472222222221</v>
      </c>
      <c r="C253">
        <v>167</v>
      </c>
      <c r="D253" t="s">
        <v>53</v>
      </c>
      <c r="E253">
        <v>8000</v>
      </c>
      <c r="F253" t="s">
        <v>7</v>
      </c>
      <c r="G253">
        <v>1</v>
      </c>
      <c r="H253" s="3">
        <v>1</v>
      </c>
      <c r="I253" s="3">
        <v>8000</v>
      </c>
      <c r="J253" s="3">
        <v>0</v>
      </c>
      <c r="K253" s="3">
        <v>8000</v>
      </c>
      <c r="L253" s="3">
        <v>4340</v>
      </c>
    </row>
    <row r="254" spans="1:12" x14ac:dyDescent="0.25">
      <c r="A254" s="10">
        <v>46091</v>
      </c>
      <c r="B254" s="14">
        <v>0.73003472222222221</v>
      </c>
      <c r="C254">
        <v>167</v>
      </c>
      <c r="D254" t="s">
        <v>54</v>
      </c>
      <c r="E254">
        <v>3000</v>
      </c>
      <c r="F254" t="s">
        <v>7</v>
      </c>
      <c r="G254">
        <v>1</v>
      </c>
      <c r="H254" s="3">
        <v>1</v>
      </c>
      <c r="I254" s="3">
        <v>3000</v>
      </c>
      <c r="J254" s="3">
        <v>0</v>
      </c>
      <c r="K254" s="3">
        <v>3000</v>
      </c>
      <c r="L254" s="3">
        <v>1200</v>
      </c>
    </row>
    <row r="255" spans="1:12" x14ac:dyDescent="0.25">
      <c r="A255" s="10">
        <v>46091</v>
      </c>
      <c r="B255" s="14">
        <v>0.82571759259259259</v>
      </c>
      <c r="C255">
        <v>168</v>
      </c>
      <c r="D255" t="s">
        <v>53</v>
      </c>
      <c r="E255">
        <v>8000</v>
      </c>
      <c r="F255" t="s">
        <v>8</v>
      </c>
      <c r="G255">
        <v>4</v>
      </c>
      <c r="H255" s="3">
        <v>1</v>
      </c>
      <c r="I255" s="3">
        <v>0</v>
      </c>
      <c r="J255" s="3">
        <v>32000</v>
      </c>
      <c r="K255" s="3">
        <v>32000</v>
      </c>
      <c r="L255" s="3">
        <v>4340</v>
      </c>
    </row>
    <row r="256" spans="1:12" x14ac:dyDescent="0.25">
      <c r="A256" s="10">
        <v>46092</v>
      </c>
      <c r="B256" s="14">
        <v>0.6121064814814815</v>
      </c>
      <c r="C256">
        <v>169</v>
      </c>
      <c r="D256" t="s">
        <v>57</v>
      </c>
      <c r="E256">
        <v>35000</v>
      </c>
      <c r="F256" t="s">
        <v>7</v>
      </c>
      <c r="G256">
        <v>2</v>
      </c>
      <c r="H256" s="3">
        <v>1</v>
      </c>
      <c r="I256" s="3">
        <v>70000</v>
      </c>
      <c r="J256" s="3">
        <v>0</v>
      </c>
      <c r="K256" s="3">
        <v>70000</v>
      </c>
      <c r="L256" s="3">
        <v>1000000</v>
      </c>
    </row>
    <row r="257" spans="1:12" x14ac:dyDescent="0.25">
      <c r="A257" s="10">
        <v>46092</v>
      </c>
      <c r="B257" s="14">
        <v>0.61641203703703706</v>
      </c>
      <c r="C257">
        <v>171</v>
      </c>
      <c r="D257" t="s">
        <v>54</v>
      </c>
      <c r="E257">
        <v>3000</v>
      </c>
      <c r="F257" t="s">
        <v>7</v>
      </c>
      <c r="G257">
        <v>3</v>
      </c>
      <c r="H257" s="3">
        <v>1</v>
      </c>
      <c r="I257" s="3">
        <v>9000</v>
      </c>
      <c r="J257" s="3">
        <v>0</v>
      </c>
      <c r="K257" s="3">
        <v>9000</v>
      </c>
      <c r="L257" s="3">
        <v>1200</v>
      </c>
    </row>
    <row r="258" spans="1:12" x14ac:dyDescent="0.25">
      <c r="A258" s="10">
        <v>46092</v>
      </c>
      <c r="B258" s="14">
        <v>0.61641203703703706</v>
      </c>
      <c r="C258">
        <v>171</v>
      </c>
      <c r="D258" t="s">
        <v>71</v>
      </c>
      <c r="E258">
        <v>30000</v>
      </c>
      <c r="F258" t="s">
        <v>7</v>
      </c>
      <c r="G258">
        <v>1</v>
      </c>
      <c r="H258" s="3">
        <v>1</v>
      </c>
      <c r="I258" s="3">
        <v>30000</v>
      </c>
      <c r="J258" s="3">
        <v>0</v>
      </c>
      <c r="K258" s="3">
        <v>30000</v>
      </c>
      <c r="L258" s="3">
        <v>1000000</v>
      </c>
    </row>
    <row r="259" spans="1:12" x14ac:dyDescent="0.25">
      <c r="A259" s="10">
        <v>46092</v>
      </c>
      <c r="B259" s="14">
        <v>0.61656250000000001</v>
      </c>
      <c r="C259">
        <v>172</v>
      </c>
      <c r="D259" t="s">
        <v>53</v>
      </c>
      <c r="E259">
        <v>8000</v>
      </c>
      <c r="F259" t="s">
        <v>7</v>
      </c>
      <c r="G259">
        <v>1</v>
      </c>
      <c r="H259" s="3">
        <v>1</v>
      </c>
      <c r="I259" s="3">
        <v>8000</v>
      </c>
      <c r="J259" s="3">
        <v>0</v>
      </c>
      <c r="K259" s="3">
        <v>8000</v>
      </c>
      <c r="L259" s="3">
        <v>4340</v>
      </c>
    </row>
    <row r="260" spans="1:12" x14ac:dyDescent="0.25">
      <c r="A260" s="10">
        <v>46092</v>
      </c>
      <c r="B260" s="14">
        <v>0.68093749999999997</v>
      </c>
      <c r="C260">
        <v>173</v>
      </c>
      <c r="D260" t="s">
        <v>53</v>
      </c>
      <c r="E260">
        <v>8000</v>
      </c>
      <c r="F260" t="s">
        <v>7</v>
      </c>
      <c r="G260">
        <v>3</v>
      </c>
      <c r="H260" s="3">
        <v>1</v>
      </c>
      <c r="I260" s="3">
        <v>24000</v>
      </c>
      <c r="J260" s="3">
        <v>0</v>
      </c>
      <c r="K260" s="3">
        <v>24000</v>
      </c>
      <c r="L260" s="3">
        <v>4340</v>
      </c>
    </row>
    <row r="261" spans="1:12" x14ac:dyDescent="0.25">
      <c r="A261" s="10">
        <v>46092</v>
      </c>
      <c r="B261" s="14">
        <v>0.68093749999999997</v>
      </c>
      <c r="C261">
        <v>173</v>
      </c>
      <c r="D261" t="s">
        <v>54</v>
      </c>
      <c r="E261">
        <v>3000</v>
      </c>
      <c r="F261" t="s">
        <v>7</v>
      </c>
      <c r="G261">
        <v>2</v>
      </c>
      <c r="H261" s="3">
        <v>1</v>
      </c>
      <c r="I261" s="3">
        <v>6000</v>
      </c>
      <c r="J261" s="3">
        <v>0</v>
      </c>
      <c r="K261" s="3">
        <v>6000</v>
      </c>
      <c r="L261" s="3">
        <v>1200</v>
      </c>
    </row>
    <row r="262" spans="1:12" x14ac:dyDescent="0.25">
      <c r="A262" s="10">
        <v>46092</v>
      </c>
      <c r="B262" s="14">
        <v>0.69489583333333338</v>
      </c>
      <c r="C262">
        <v>174</v>
      </c>
      <c r="D262" t="s">
        <v>53</v>
      </c>
      <c r="E262">
        <v>8000</v>
      </c>
      <c r="F262" t="s">
        <v>28</v>
      </c>
      <c r="G262">
        <v>2</v>
      </c>
      <c r="H262" s="3">
        <v>1</v>
      </c>
      <c r="I262" s="3">
        <v>0</v>
      </c>
      <c r="J262" s="3">
        <v>16000</v>
      </c>
      <c r="K262" s="3">
        <v>16000</v>
      </c>
      <c r="L262" s="3">
        <v>4340</v>
      </c>
    </row>
    <row r="263" spans="1:12" x14ac:dyDescent="0.25">
      <c r="A263" s="10">
        <v>46092</v>
      </c>
      <c r="B263" s="14">
        <v>0.69489583333333338</v>
      </c>
      <c r="C263">
        <v>174</v>
      </c>
      <c r="D263" t="s">
        <v>54</v>
      </c>
      <c r="E263">
        <v>3000</v>
      </c>
      <c r="F263" t="s">
        <v>28</v>
      </c>
      <c r="G263">
        <v>2</v>
      </c>
      <c r="H263" s="3">
        <v>1</v>
      </c>
      <c r="I263" s="3">
        <v>0</v>
      </c>
      <c r="J263" s="3">
        <v>6000</v>
      </c>
      <c r="K263" s="3">
        <v>6000</v>
      </c>
      <c r="L263" s="3">
        <v>1200</v>
      </c>
    </row>
    <row r="264" spans="1:12" x14ac:dyDescent="0.25">
      <c r="A264" s="10">
        <v>46092</v>
      </c>
      <c r="B264" s="14">
        <v>0.70828703703703699</v>
      </c>
      <c r="C264">
        <v>175</v>
      </c>
      <c r="D264" t="s">
        <v>53</v>
      </c>
      <c r="E264">
        <v>8000</v>
      </c>
      <c r="F264" t="s">
        <v>7</v>
      </c>
      <c r="G264">
        <v>3</v>
      </c>
      <c r="H264" s="3">
        <v>1</v>
      </c>
      <c r="I264" s="3">
        <v>24000</v>
      </c>
      <c r="J264" s="3">
        <v>0</v>
      </c>
      <c r="K264" s="3">
        <v>24000</v>
      </c>
      <c r="L264" s="3">
        <v>4340</v>
      </c>
    </row>
    <row r="265" spans="1:12" x14ac:dyDescent="0.25">
      <c r="A265" s="10">
        <v>46092</v>
      </c>
      <c r="B265" s="14">
        <v>0.70859953703703704</v>
      </c>
      <c r="C265">
        <v>176</v>
      </c>
      <c r="D265" t="s">
        <v>53</v>
      </c>
      <c r="E265">
        <v>8000</v>
      </c>
      <c r="F265" t="s">
        <v>7</v>
      </c>
      <c r="G265">
        <v>1</v>
      </c>
      <c r="H265" s="3">
        <v>1</v>
      </c>
      <c r="I265" s="3">
        <v>8000</v>
      </c>
      <c r="J265" s="3">
        <v>0</v>
      </c>
      <c r="K265" s="3">
        <v>8000</v>
      </c>
      <c r="L265" s="3">
        <v>4340</v>
      </c>
    </row>
    <row r="266" spans="1:12" x14ac:dyDescent="0.25">
      <c r="A266" s="10">
        <v>46092</v>
      </c>
      <c r="B266" s="14">
        <v>0.70859953703703704</v>
      </c>
      <c r="C266">
        <v>176</v>
      </c>
      <c r="D266" t="s">
        <v>54</v>
      </c>
      <c r="E266">
        <v>3000</v>
      </c>
      <c r="F266" t="s">
        <v>7</v>
      </c>
      <c r="G266">
        <v>1</v>
      </c>
      <c r="H266" s="3">
        <v>1</v>
      </c>
      <c r="I266" s="3">
        <v>3000</v>
      </c>
      <c r="J266" s="3">
        <v>0</v>
      </c>
      <c r="K266" s="3">
        <v>3000</v>
      </c>
      <c r="L266" s="3">
        <v>1200</v>
      </c>
    </row>
    <row r="267" spans="1:12" x14ac:dyDescent="0.25">
      <c r="A267" s="10">
        <v>46092</v>
      </c>
      <c r="B267" s="14">
        <v>0.7418865740740741</v>
      </c>
      <c r="C267">
        <v>177</v>
      </c>
      <c r="D267" t="s">
        <v>53</v>
      </c>
      <c r="E267">
        <v>8000</v>
      </c>
      <c r="F267" t="s">
        <v>8</v>
      </c>
      <c r="G267">
        <v>2</v>
      </c>
      <c r="H267" s="3">
        <v>1</v>
      </c>
      <c r="I267" s="3">
        <v>0</v>
      </c>
      <c r="J267" s="3">
        <v>16000</v>
      </c>
      <c r="K267" s="3">
        <v>16000</v>
      </c>
      <c r="L267" s="3">
        <v>4340</v>
      </c>
    </row>
    <row r="268" spans="1:12" x14ac:dyDescent="0.25">
      <c r="A268" s="10">
        <v>46092</v>
      </c>
      <c r="B268" s="14">
        <v>0.7418865740740741</v>
      </c>
      <c r="C268">
        <v>177</v>
      </c>
      <c r="D268" t="s">
        <v>54</v>
      </c>
      <c r="E268">
        <v>3000</v>
      </c>
      <c r="F268" t="s">
        <v>8</v>
      </c>
      <c r="G268">
        <v>2</v>
      </c>
      <c r="H268" s="3">
        <v>1</v>
      </c>
      <c r="I268" s="3">
        <v>0</v>
      </c>
      <c r="J268" s="3">
        <v>6000</v>
      </c>
      <c r="K268" s="3">
        <v>6000</v>
      </c>
      <c r="L268" s="3">
        <v>1200</v>
      </c>
    </row>
    <row r="269" spans="1:12" x14ac:dyDescent="0.25">
      <c r="A269" s="10">
        <v>46092</v>
      </c>
      <c r="B269" s="14">
        <v>0.7462037037037037</v>
      </c>
      <c r="C269">
        <v>178</v>
      </c>
      <c r="D269" t="s">
        <v>53</v>
      </c>
      <c r="E269">
        <v>8000</v>
      </c>
      <c r="F269" t="s">
        <v>8</v>
      </c>
      <c r="G269">
        <v>1</v>
      </c>
      <c r="H269" s="3">
        <v>1</v>
      </c>
      <c r="I269" s="3">
        <v>0</v>
      </c>
      <c r="J269" s="3">
        <v>8000</v>
      </c>
      <c r="K269" s="3">
        <v>8000</v>
      </c>
      <c r="L269" s="3">
        <v>4340</v>
      </c>
    </row>
    <row r="270" spans="1:12" x14ac:dyDescent="0.25">
      <c r="A270" s="10">
        <v>46092</v>
      </c>
      <c r="B270" s="14">
        <v>0.75146990740740738</v>
      </c>
      <c r="C270">
        <v>179</v>
      </c>
      <c r="D270" t="s">
        <v>53</v>
      </c>
      <c r="E270">
        <v>8000</v>
      </c>
      <c r="F270" t="s">
        <v>7</v>
      </c>
      <c r="G270">
        <v>1</v>
      </c>
      <c r="H270" s="3">
        <v>1</v>
      </c>
      <c r="I270" s="3">
        <v>8000</v>
      </c>
      <c r="J270" s="3">
        <v>0</v>
      </c>
      <c r="K270" s="3">
        <v>8000</v>
      </c>
      <c r="L270" s="3">
        <v>4340</v>
      </c>
    </row>
    <row r="271" spans="1:12" x14ac:dyDescent="0.25">
      <c r="A271" s="10">
        <v>46092</v>
      </c>
      <c r="B271" s="14">
        <v>0.75146990740740738</v>
      </c>
      <c r="C271">
        <v>179</v>
      </c>
      <c r="D271" t="s">
        <v>75</v>
      </c>
      <c r="E271">
        <v>4500</v>
      </c>
      <c r="F271" t="s">
        <v>7</v>
      </c>
      <c r="G271">
        <v>3</v>
      </c>
      <c r="H271" s="3">
        <v>1</v>
      </c>
      <c r="I271" s="3">
        <v>13500</v>
      </c>
      <c r="J271" s="3">
        <v>0</v>
      </c>
      <c r="K271" s="3">
        <v>13500</v>
      </c>
      <c r="L271" s="3">
        <v>3500</v>
      </c>
    </row>
    <row r="272" spans="1:12" x14ac:dyDescent="0.25">
      <c r="A272" s="10">
        <v>46092</v>
      </c>
      <c r="B272" s="14">
        <v>0.75800925925925922</v>
      </c>
      <c r="C272">
        <v>180</v>
      </c>
      <c r="D272" t="s">
        <v>53</v>
      </c>
      <c r="E272">
        <v>8000</v>
      </c>
      <c r="F272" t="s">
        <v>7</v>
      </c>
      <c r="G272">
        <v>2</v>
      </c>
      <c r="H272" s="3">
        <v>1</v>
      </c>
      <c r="I272" s="3">
        <v>16000</v>
      </c>
      <c r="J272" s="3">
        <v>0</v>
      </c>
      <c r="K272" s="3">
        <v>16000</v>
      </c>
      <c r="L272" s="3">
        <v>4340</v>
      </c>
    </row>
    <row r="273" spans="1:12" x14ac:dyDescent="0.25">
      <c r="A273" s="10">
        <v>46092</v>
      </c>
      <c r="B273" s="14">
        <v>0.75800925925925922</v>
      </c>
      <c r="C273">
        <v>180</v>
      </c>
      <c r="D273" t="s">
        <v>54</v>
      </c>
      <c r="E273">
        <v>3000</v>
      </c>
      <c r="F273" t="s">
        <v>7</v>
      </c>
      <c r="G273">
        <v>1</v>
      </c>
      <c r="H273" s="3">
        <v>1</v>
      </c>
      <c r="I273" s="3">
        <v>3000</v>
      </c>
      <c r="J273" s="3">
        <v>0</v>
      </c>
      <c r="K273" s="3">
        <v>3000</v>
      </c>
      <c r="L273" s="3">
        <v>1200</v>
      </c>
    </row>
    <row r="274" spans="1:12" x14ac:dyDescent="0.25">
      <c r="A274" s="10">
        <v>46092</v>
      </c>
      <c r="B274" s="14">
        <v>0.76033564814814814</v>
      </c>
      <c r="C274">
        <v>181</v>
      </c>
      <c r="D274" t="s">
        <v>53</v>
      </c>
      <c r="E274">
        <v>8000</v>
      </c>
      <c r="F274" t="s">
        <v>8</v>
      </c>
      <c r="G274">
        <v>4</v>
      </c>
      <c r="H274" s="3">
        <v>1</v>
      </c>
      <c r="I274" s="3">
        <v>0</v>
      </c>
      <c r="J274" s="3">
        <v>32000</v>
      </c>
      <c r="K274" s="3">
        <v>32000</v>
      </c>
      <c r="L274" s="3">
        <v>4340</v>
      </c>
    </row>
    <row r="275" spans="1:12" x14ac:dyDescent="0.25">
      <c r="A275" s="10">
        <v>46092</v>
      </c>
      <c r="B275" s="14">
        <v>0.76641203703703709</v>
      </c>
      <c r="C275">
        <v>182</v>
      </c>
      <c r="D275" t="s">
        <v>53</v>
      </c>
      <c r="E275">
        <v>8000</v>
      </c>
      <c r="F275" t="s">
        <v>8</v>
      </c>
      <c r="G275">
        <v>3</v>
      </c>
      <c r="H275" s="3">
        <v>1</v>
      </c>
      <c r="I275" s="3">
        <v>0</v>
      </c>
      <c r="J275" s="3">
        <v>24000</v>
      </c>
      <c r="K275" s="3">
        <v>24000</v>
      </c>
      <c r="L275" s="3">
        <v>4340</v>
      </c>
    </row>
    <row r="276" spans="1:12" x14ac:dyDescent="0.25">
      <c r="A276" s="10">
        <v>46092</v>
      </c>
      <c r="B276" s="14">
        <v>0.76652777777777781</v>
      </c>
      <c r="C276">
        <v>183</v>
      </c>
      <c r="D276" t="s">
        <v>53</v>
      </c>
      <c r="E276">
        <v>8000</v>
      </c>
      <c r="F276" t="s">
        <v>7</v>
      </c>
      <c r="G276">
        <v>1</v>
      </c>
      <c r="H276" s="3">
        <v>1</v>
      </c>
      <c r="I276" s="3">
        <v>8000</v>
      </c>
      <c r="J276" s="3">
        <v>0</v>
      </c>
      <c r="K276" s="3">
        <v>8000</v>
      </c>
      <c r="L276" s="3">
        <v>4340</v>
      </c>
    </row>
    <row r="277" spans="1:12" x14ac:dyDescent="0.25">
      <c r="A277" s="10">
        <v>46092</v>
      </c>
      <c r="B277" s="14">
        <v>0.76664351851851853</v>
      </c>
      <c r="C277">
        <v>184</v>
      </c>
      <c r="D277" t="s">
        <v>53</v>
      </c>
      <c r="E277">
        <v>8000</v>
      </c>
      <c r="F277" t="s">
        <v>8</v>
      </c>
      <c r="G277">
        <v>1</v>
      </c>
      <c r="H277" s="3">
        <v>1</v>
      </c>
      <c r="I277" s="3">
        <v>0</v>
      </c>
      <c r="J277" s="3">
        <v>8000</v>
      </c>
      <c r="K277" s="3">
        <v>8000</v>
      </c>
      <c r="L277" s="3">
        <v>4340</v>
      </c>
    </row>
    <row r="278" spans="1:12" x14ac:dyDescent="0.25">
      <c r="A278" s="10">
        <v>46092</v>
      </c>
      <c r="B278" s="14">
        <v>0.7713888888888889</v>
      </c>
      <c r="C278">
        <v>185</v>
      </c>
      <c r="D278" t="s">
        <v>53</v>
      </c>
      <c r="E278">
        <v>8000</v>
      </c>
      <c r="F278" t="s">
        <v>7</v>
      </c>
      <c r="G278">
        <v>4</v>
      </c>
      <c r="H278" s="3">
        <v>1</v>
      </c>
      <c r="I278" s="3">
        <v>32000</v>
      </c>
      <c r="J278" s="3">
        <v>0</v>
      </c>
      <c r="K278" s="3">
        <v>32000</v>
      </c>
      <c r="L278" s="3">
        <v>4340</v>
      </c>
    </row>
    <row r="279" spans="1:12" x14ac:dyDescent="0.25">
      <c r="A279" s="10">
        <v>46092</v>
      </c>
      <c r="B279" s="14">
        <v>0.77219907407407407</v>
      </c>
      <c r="C279">
        <v>186</v>
      </c>
      <c r="D279" t="s">
        <v>53</v>
      </c>
      <c r="E279">
        <v>8000</v>
      </c>
      <c r="F279" t="s">
        <v>8</v>
      </c>
      <c r="G279">
        <v>1</v>
      </c>
      <c r="H279" s="3">
        <v>1</v>
      </c>
      <c r="I279" s="3">
        <v>0</v>
      </c>
      <c r="J279" s="3">
        <v>8000</v>
      </c>
      <c r="K279" s="3">
        <v>8000</v>
      </c>
      <c r="L279" s="3">
        <v>4340</v>
      </c>
    </row>
    <row r="280" spans="1:12" x14ac:dyDescent="0.25">
      <c r="A280" s="10">
        <v>46092</v>
      </c>
      <c r="B280" s="14">
        <v>0.77287037037037032</v>
      </c>
      <c r="C280">
        <v>187</v>
      </c>
      <c r="D280" t="s">
        <v>53</v>
      </c>
      <c r="E280">
        <v>8000</v>
      </c>
      <c r="F280" t="s">
        <v>7</v>
      </c>
      <c r="G280">
        <v>1</v>
      </c>
      <c r="H280" s="3">
        <v>1</v>
      </c>
      <c r="I280" s="3">
        <v>8000</v>
      </c>
      <c r="J280" s="3">
        <v>0</v>
      </c>
      <c r="K280" s="3">
        <v>8000</v>
      </c>
      <c r="L280" s="3">
        <v>4340</v>
      </c>
    </row>
    <row r="281" spans="1:12" x14ac:dyDescent="0.25">
      <c r="A281" s="10">
        <v>46092</v>
      </c>
      <c r="B281" s="14">
        <v>0.77287037037037032</v>
      </c>
      <c r="C281">
        <v>187</v>
      </c>
      <c r="D281" t="s">
        <v>54</v>
      </c>
      <c r="E281">
        <v>3000</v>
      </c>
      <c r="F281" t="s">
        <v>7</v>
      </c>
      <c r="G281">
        <v>1</v>
      </c>
      <c r="H281" s="3">
        <v>1</v>
      </c>
      <c r="I281" s="3">
        <v>3000</v>
      </c>
      <c r="J281" s="3">
        <v>0</v>
      </c>
      <c r="K281" s="3">
        <v>3000</v>
      </c>
      <c r="L281" s="3">
        <v>1200</v>
      </c>
    </row>
    <row r="282" spans="1:12" x14ac:dyDescent="0.25">
      <c r="A282" s="10">
        <v>46092</v>
      </c>
      <c r="B282" s="14">
        <v>0.7971759259259259</v>
      </c>
      <c r="C282">
        <v>188</v>
      </c>
      <c r="D282" t="s">
        <v>53</v>
      </c>
      <c r="E282">
        <v>8000</v>
      </c>
      <c r="F282" t="s">
        <v>7</v>
      </c>
      <c r="G282">
        <v>1</v>
      </c>
      <c r="H282" s="3">
        <v>1</v>
      </c>
      <c r="I282" s="3">
        <v>8000</v>
      </c>
      <c r="J282" s="3">
        <v>0</v>
      </c>
      <c r="K282" s="3">
        <v>8000</v>
      </c>
      <c r="L282" s="3">
        <v>4340</v>
      </c>
    </row>
    <row r="283" spans="1:12" x14ac:dyDescent="0.25">
      <c r="A283" s="10">
        <v>46092</v>
      </c>
      <c r="B283" s="14">
        <v>0.80481481481481476</v>
      </c>
      <c r="C283">
        <v>189</v>
      </c>
      <c r="D283" t="s">
        <v>53</v>
      </c>
      <c r="E283">
        <v>8000</v>
      </c>
      <c r="F283" t="s">
        <v>7</v>
      </c>
      <c r="G283">
        <v>1</v>
      </c>
      <c r="H283" s="3">
        <v>1</v>
      </c>
      <c r="I283" s="3">
        <v>8000</v>
      </c>
      <c r="J283" s="3">
        <v>0</v>
      </c>
      <c r="K283" s="3">
        <v>8000</v>
      </c>
      <c r="L283" s="3">
        <v>4340</v>
      </c>
    </row>
    <row r="284" spans="1:12" x14ac:dyDescent="0.25">
      <c r="A284" s="10">
        <v>46092</v>
      </c>
      <c r="B284" s="14">
        <v>0.81021990740740746</v>
      </c>
      <c r="C284">
        <v>190</v>
      </c>
      <c r="D284" t="s">
        <v>53</v>
      </c>
      <c r="E284">
        <v>8000</v>
      </c>
      <c r="F284" t="s">
        <v>7</v>
      </c>
      <c r="G284">
        <v>1</v>
      </c>
      <c r="H284" s="3">
        <v>1</v>
      </c>
      <c r="I284" s="3">
        <v>8000</v>
      </c>
      <c r="J284" s="3">
        <v>0</v>
      </c>
      <c r="K284" s="3">
        <v>8000</v>
      </c>
      <c r="L284" s="3">
        <v>4340</v>
      </c>
    </row>
    <row r="285" spans="1:12" x14ac:dyDescent="0.25">
      <c r="A285" s="10">
        <v>46092</v>
      </c>
      <c r="B285" s="14">
        <v>0.81021990740740746</v>
      </c>
      <c r="C285">
        <v>190</v>
      </c>
      <c r="D285" t="s">
        <v>54</v>
      </c>
      <c r="E285">
        <v>3000</v>
      </c>
      <c r="F285" t="s">
        <v>7</v>
      </c>
      <c r="G285">
        <v>1</v>
      </c>
      <c r="H285" s="3">
        <v>1</v>
      </c>
      <c r="I285" s="3">
        <v>3000</v>
      </c>
      <c r="J285" s="3">
        <v>0</v>
      </c>
      <c r="K285" s="3">
        <v>3000</v>
      </c>
      <c r="L285" s="3">
        <v>1200</v>
      </c>
    </row>
    <row r="286" spans="1:12" x14ac:dyDescent="0.25">
      <c r="A286" s="10">
        <v>46092</v>
      </c>
      <c r="B286" s="14">
        <v>0.8158333333333333</v>
      </c>
      <c r="C286">
        <v>191</v>
      </c>
      <c r="D286" t="s">
        <v>53</v>
      </c>
      <c r="E286">
        <v>8000</v>
      </c>
      <c r="F286" t="s">
        <v>7</v>
      </c>
      <c r="G286">
        <v>2</v>
      </c>
      <c r="H286" s="3">
        <v>1</v>
      </c>
      <c r="I286" s="3">
        <v>16000</v>
      </c>
      <c r="J286" s="3">
        <v>0</v>
      </c>
      <c r="K286" s="3">
        <v>16000</v>
      </c>
      <c r="L286" s="3">
        <v>4340</v>
      </c>
    </row>
    <row r="287" spans="1:12" x14ac:dyDescent="0.25">
      <c r="A287" s="10">
        <v>46092</v>
      </c>
      <c r="B287" s="14">
        <v>0.8158333333333333</v>
      </c>
      <c r="C287">
        <v>191</v>
      </c>
      <c r="D287" t="s">
        <v>56</v>
      </c>
      <c r="E287">
        <v>3000</v>
      </c>
      <c r="F287" t="s">
        <v>7</v>
      </c>
      <c r="G287">
        <v>2</v>
      </c>
      <c r="H287" s="3">
        <v>1</v>
      </c>
      <c r="I287" s="3">
        <v>6000</v>
      </c>
      <c r="J287" s="3">
        <v>0</v>
      </c>
      <c r="K287" s="3">
        <v>6000</v>
      </c>
      <c r="L287" s="3">
        <v>1133.33</v>
      </c>
    </row>
    <row r="288" spans="1:12" x14ac:dyDescent="0.25">
      <c r="A288" s="10">
        <v>46092</v>
      </c>
      <c r="B288" s="14">
        <v>0.81793981481481481</v>
      </c>
      <c r="C288">
        <v>192</v>
      </c>
      <c r="D288" t="s">
        <v>53</v>
      </c>
      <c r="E288">
        <v>8000</v>
      </c>
      <c r="F288" t="s">
        <v>7</v>
      </c>
      <c r="G288">
        <v>1</v>
      </c>
      <c r="H288" s="3">
        <v>1</v>
      </c>
      <c r="I288" s="3">
        <v>8000</v>
      </c>
      <c r="J288" s="3">
        <v>0</v>
      </c>
      <c r="K288" s="3">
        <v>8000</v>
      </c>
      <c r="L288" s="3">
        <v>4340</v>
      </c>
    </row>
    <row r="289" spans="1:12" x14ac:dyDescent="0.25">
      <c r="A289" s="10">
        <v>46092</v>
      </c>
      <c r="B289" s="14">
        <v>0.82393518518518516</v>
      </c>
      <c r="C289">
        <v>193</v>
      </c>
      <c r="D289" t="s">
        <v>53</v>
      </c>
      <c r="E289">
        <v>8000</v>
      </c>
      <c r="F289" t="s">
        <v>8</v>
      </c>
      <c r="G289">
        <v>1</v>
      </c>
      <c r="H289" s="3">
        <v>1</v>
      </c>
      <c r="I289" s="3">
        <v>0</v>
      </c>
      <c r="J289" s="3">
        <v>8000</v>
      </c>
      <c r="K289" s="3">
        <v>8000</v>
      </c>
      <c r="L289" s="3">
        <v>4340</v>
      </c>
    </row>
    <row r="290" spans="1:12" x14ac:dyDescent="0.25">
      <c r="A290" s="10">
        <v>46092</v>
      </c>
      <c r="B290" s="14">
        <v>0.82393518518518516</v>
      </c>
      <c r="C290">
        <v>193</v>
      </c>
      <c r="D290" t="s">
        <v>54</v>
      </c>
      <c r="E290">
        <v>3000</v>
      </c>
      <c r="F290" t="s">
        <v>8</v>
      </c>
      <c r="G290">
        <v>1</v>
      </c>
      <c r="H290" s="3">
        <v>1</v>
      </c>
      <c r="I290" s="3">
        <v>0</v>
      </c>
      <c r="J290" s="3">
        <v>3000</v>
      </c>
      <c r="K290" s="3">
        <v>3000</v>
      </c>
      <c r="L290" s="3">
        <v>1200</v>
      </c>
    </row>
    <row r="291" spans="1:12" x14ac:dyDescent="0.25">
      <c r="A291" s="10">
        <v>46092</v>
      </c>
      <c r="B291" s="14">
        <v>0.84908564814814813</v>
      </c>
      <c r="C291">
        <v>194</v>
      </c>
      <c r="D291" t="s">
        <v>53</v>
      </c>
      <c r="E291">
        <v>8000</v>
      </c>
      <c r="F291" t="s">
        <v>7</v>
      </c>
      <c r="G291">
        <v>1</v>
      </c>
      <c r="H291" s="3">
        <v>1</v>
      </c>
      <c r="I291" s="3">
        <v>8000</v>
      </c>
      <c r="J291" s="3">
        <v>0</v>
      </c>
      <c r="K291" s="3">
        <v>8000</v>
      </c>
      <c r="L291" s="3">
        <v>4340</v>
      </c>
    </row>
    <row r="292" spans="1:12" x14ac:dyDescent="0.25">
      <c r="A292" s="10">
        <v>46093</v>
      </c>
      <c r="B292" s="14">
        <v>0.61758101851851854</v>
      </c>
      <c r="C292">
        <v>195</v>
      </c>
      <c r="D292" t="s">
        <v>53</v>
      </c>
      <c r="E292">
        <v>8000</v>
      </c>
      <c r="F292" t="s">
        <v>28</v>
      </c>
      <c r="G292">
        <v>1</v>
      </c>
      <c r="H292" s="3">
        <v>1</v>
      </c>
      <c r="I292" s="3">
        <v>0</v>
      </c>
      <c r="J292" s="3">
        <v>8000</v>
      </c>
      <c r="K292" s="3">
        <v>8000</v>
      </c>
      <c r="L292" s="3">
        <v>4340</v>
      </c>
    </row>
    <row r="293" spans="1:12" x14ac:dyDescent="0.25">
      <c r="A293" s="10">
        <v>46093</v>
      </c>
      <c r="B293" s="14">
        <v>0.61758101851851854</v>
      </c>
      <c r="C293">
        <v>195</v>
      </c>
      <c r="D293" t="s">
        <v>69</v>
      </c>
      <c r="E293">
        <v>35000</v>
      </c>
      <c r="F293" t="s">
        <v>28</v>
      </c>
      <c r="G293">
        <v>1</v>
      </c>
      <c r="H293" s="3">
        <v>1</v>
      </c>
      <c r="I293" s="3">
        <v>0</v>
      </c>
      <c r="J293" s="3">
        <v>35000</v>
      </c>
      <c r="K293" s="3">
        <v>35000</v>
      </c>
      <c r="L293" s="3">
        <v>3500</v>
      </c>
    </row>
    <row r="294" spans="1:12" x14ac:dyDescent="0.25">
      <c r="A294" s="10">
        <v>46093</v>
      </c>
      <c r="B294" s="14">
        <v>0.61758101851851854</v>
      </c>
      <c r="C294">
        <v>195</v>
      </c>
      <c r="D294" t="s">
        <v>54</v>
      </c>
      <c r="E294">
        <v>3000</v>
      </c>
      <c r="F294" t="s">
        <v>28</v>
      </c>
      <c r="G294">
        <v>1</v>
      </c>
      <c r="H294" s="3">
        <v>1</v>
      </c>
      <c r="I294" s="3">
        <v>0</v>
      </c>
      <c r="J294" s="3">
        <v>3000</v>
      </c>
      <c r="K294" s="3">
        <v>3000</v>
      </c>
      <c r="L294" s="3">
        <v>1200</v>
      </c>
    </row>
    <row r="295" spans="1:12" x14ac:dyDescent="0.25">
      <c r="A295" s="10">
        <v>46093</v>
      </c>
      <c r="B295" s="14">
        <v>0.61758101851851854</v>
      </c>
      <c r="C295">
        <v>195</v>
      </c>
      <c r="D295" t="s">
        <v>56</v>
      </c>
      <c r="E295">
        <v>3000</v>
      </c>
      <c r="F295" t="s">
        <v>28</v>
      </c>
      <c r="G295">
        <v>3</v>
      </c>
      <c r="H295" s="3">
        <v>1</v>
      </c>
      <c r="I295" s="3">
        <v>0</v>
      </c>
      <c r="J295" s="3">
        <v>9000</v>
      </c>
      <c r="K295" s="3">
        <v>9000</v>
      </c>
      <c r="L295" s="3">
        <v>1133.33</v>
      </c>
    </row>
    <row r="296" spans="1:12" x14ac:dyDescent="0.25">
      <c r="A296" s="10">
        <v>46093</v>
      </c>
      <c r="B296" s="14">
        <v>0.61758101851851854</v>
      </c>
      <c r="C296">
        <v>195</v>
      </c>
      <c r="D296" t="s">
        <v>77</v>
      </c>
      <c r="E296">
        <v>27000</v>
      </c>
      <c r="F296" t="s">
        <v>28</v>
      </c>
      <c r="G296">
        <v>1</v>
      </c>
      <c r="H296" s="3">
        <v>1</v>
      </c>
      <c r="I296" s="3">
        <v>0</v>
      </c>
      <c r="J296" s="3">
        <v>27000</v>
      </c>
      <c r="K296" s="3">
        <v>27000</v>
      </c>
      <c r="L296" s="3">
        <v>1000000</v>
      </c>
    </row>
    <row r="297" spans="1:12" x14ac:dyDescent="0.25">
      <c r="A297" s="10">
        <v>46093</v>
      </c>
      <c r="B297" s="14">
        <v>0.68311342592592594</v>
      </c>
      <c r="C297">
        <v>196</v>
      </c>
      <c r="D297" t="s">
        <v>53</v>
      </c>
      <c r="E297">
        <v>8000</v>
      </c>
      <c r="F297" t="s">
        <v>8</v>
      </c>
      <c r="G297">
        <v>3</v>
      </c>
      <c r="H297" s="3">
        <v>1</v>
      </c>
      <c r="I297" s="3">
        <v>0</v>
      </c>
      <c r="J297" s="3">
        <v>24000</v>
      </c>
      <c r="K297" s="3">
        <v>24000</v>
      </c>
      <c r="L297" s="3">
        <v>4340</v>
      </c>
    </row>
    <row r="298" spans="1:12" x14ac:dyDescent="0.25">
      <c r="A298" s="10">
        <v>46093</v>
      </c>
      <c r="B298" s="14">
        <v>0.73273148148148148</v>
      </c>
      <c r="C298">
        <v>197</v>
      </c>
      <c r="D298" t="s">
        <v>53</v>
      </c>
      <c r="E298">
        <v>8000</v>
      </c>
      <c r="F298" t="s">
        <v>7</v>
      </c>
      <c r="G298">
        <v>1</v>
      </c>
      <c r="H298" s="3">
        <v>1</v>
      </c>
      <c r="I298" s="3">
        <v>8000</v>
      </c>
      <c r="J298" s="3">
        <v>0</v>
      </c>
      <c r="K298" s="3">
        <v>8000</v>
      </c>
      <c r="L298" s="3">
        <v>4340</v>
      </c>
    </row>
    <row r="299" spans="1:12" x14ac:dyDescent="0.25">
      <c r="A299" s="10">
        <v>46093</v>
      </c>
      <c r="B299" s="14">
        <v>0.73388888888888892</v>
      </c>
      <c r="C299">
        <v>198</v>
      </c>
      <c r="D299" t="s">
        <v>53</v>
      </c>
      <c r="E299">
        <v>8000</v>
      </c>
      <c r="F299" t="s">
        <v>8</v>
      </c>
      <c r="G299">
        <v>1</v>
      </c>
      <c r="H299" s="3">
        <v>1</v>
      </c>
      <c r="I299" s="3">
        <v>0</v>
      </c>
      <c r="J299" s="3">
        <v>8000</v>
      </c>
      <c r="K299" s="3">
        <v>8000</v>
      </c>
      <c r="L299" s="3">
        <v>4340</v>
      </c>
    </row>
    <row r="300" spans="1:12" x14ac:dyDescent="0.25">
      <c r="A300" s="10">
        <v>46093</v>
      </c>
      <c r="B300" s="14">
        <v>0.73388888888888892</v>
      </c>
      <c r="C300">
        <v>198</v>
      </c>
      <c r="D300" t="s">
        <v>54</v>
      </c>
      <c r="E300">
        <v>3000</v>
      </c>
      <c r="F300" t="s">
        <v>8</v>
      </c>
      <c r="G300">
        <v>1</v>
      </c>
      <c r="H300" s="3">
        <v>1</v>
      </c>
      <c r="I300" s="3">
        <v>0</v>
      </c>
      <c r="J300" s="3">
        <v>3000</v>
      </c>
      <c r="K300" s="3">
        <v>3000</v>
      </c>
      <c r="L300" s="3">
        <v>1200</v>
      </c>
    </row>
    <row r="301" spans="1:12" x14ac:dyDescent="0.25">
      <c r="A301" s="10">
        <v>46093</v>
      </c>
      <c r="B301" s="14">
        <v>0.73430555555555554</v>
      </c>
      <c r="C301">
        <v>199</v>
      </c>
      <c r="D301" t="s">
        <v>53</v>
      </c>
      <c r="E301">
        <v>8000</v>
      </c>
      <c r="F301" t="s">
        <v>7</v>
      </c>
      <c r="G301">
        <v>3</v>
      </c>
      <c r="H301" s="3">
        <v>1</v>
      </c>
      <c r="I301" s="3">
        <v>24000</v>
      </c>
      <c r="J301" s="3">
        <v>0</v>
      </c>
      <c r="K301" s="3">
        <v>24000</v>
      </c>
      <c r="L301" s="3">
        <v>4340</v>
      </c>
    </row>
    <row r="302" spans="1:12" x14ac:dyDescent="0.25">
      <c r="A302" s="10">
        <v>46093</v>
      </c>
      <c r="B302" s="14">
        <v>0.74609953703703702</v>
      </c>
      <c r="C302">
        <v>200</v>
      </c>
      <c r="D302" t="s">
        <v>53</v>
      </c>
      <c r="E302">
        <v>8000</v>
      </c>
      <c r="F302" t="s">
        <v>7</v>
      </c>
      <c r="G302">
        <v>3</v>
      </c>
      <c r="H302" s="3">
        <v>1</v>
      </c>
      <c r="I302" s="3">
        <v>24000</v>
      </c>
      <c r="J302" s="3">
        <v>0</v>
      </c>
      <c r="K302" s="3">
        <v>24000</v>
      </c>
      <c r="L302" s="3">
        <v>4340</v>
      </c>
    </row>
    <row r="303" spans="1:12" x14ac:dyDescent="0.25">
      <c r="A303" s="10">
        <v>46093</v>
      </c>
      <c r="B303" s="14">
        <v>0.74609953703703702</v>
      </c>
      <c r="C303">
        <v>200</v>
      </c>
      <c r="D303" t="s">
        <v>54</v>
      </c>
      <c r="E303">
        <v>3000</v>
      </c>
      <c r="F303" t="s">
        <v>7</v>
      </c>
      <c r="G303">
        <v>1</v>
      </c>
      <c r="H303" s="3">
        <v>1</v>
      </c>
      <c r="I303" s="3">
        <v>3000</v>
      </c>
      <c r="J303" s="3">
        <v>0</v>
      </c>
      <c r="K303" s="3">
        <v>3000</v>
      </c>
      <c r="L303" s="3">
        <v>1200</v>
      </c>
    </row>
    <row r="304" spans="1:12" x14ac:dyDescent="0.25">
      <c r="A304" s="10">
        <v>46093</v>
      </c>
      <c r="B304" s="14">
        <v>0.75689814814814815</v>
      </c>
      <c r="C304">
        <v>201</v>
      </c>
      <c r="D304" t="s">
        <v>53</v>
      </c>
      <c r="E304">
        <v>8000</v>
      </c>
      <c r="F304" t="s">
        <v>7</v>
      </c>
      <c r="G304">
        <v>1</v>
      </c>
      <c r="H304" s="3">
        <v>1</v>
      </c>
      <c r="I304" s="3">
        <v>8000</v>
      </c>
      <c r="J304" s="3">
        <v>0</v>
      </c>
      <c r="K304" s="3">
        <v>8000</v>
      </c>
      <c r="L304" s="3">
        <v>4340</v>
      </c>
    </row>
    <row r="305" spans="1:12" x14ac:dyDescent="0.25">
      <c r="A305" s="10">
        <v>46093</v>
      </c>
      <c r="B305" s="14">
        <v>0.78898148148148151</v>
      </c>
      <c r="C305">
        <v>202</v>
      </c>
      <c r="D305" t="s">
        <v>53</v>
      </c>
      <c r="E305">
        <v>8000</v>
      </c>
      <c r="F305" t="s">
        <v>8</v>
      </c>
      <c r="G305">
        <v>3</v>
      </c>
      <c r="H305" s="3">
        <v>1</v>
      </c>
      <c r="I305" s="3">
        <v>0</v>
      </c>
      <c r="J305" s="3">
        <v>24000</v>
      </c>
      <c r="K305" s="3">
        <v>24000</v>
      </c>
      <c r="L305" s="3">
        <v>4340</v>
      </c>
    </row>
    <row r="306" spans="1:12" x14ac:dyDescent="0.25">
      <c r="A306" s="10">
        <v>46093</v>
      </c>
      <c r="B306" s="14">
        <v>0.80218750000000005</v>
      </c>
      <c r="C306">
        <v>203</v>
      </c>
      <c r="D306" t="s">
        <v>53</v>
      </c>
      <c r="E306">
        <v>8000</v>
      </c>
      <c r="F306" t="s">
        <v>8</v>
      </c>
      <c r="G306">
        <v>1</v>
      </c>
      <c r="H306" s="3">
        <v>1</v>
      </c>
      <c r="I306" s="3">
        <v>0</v>
      </c>
      <c r="J306" s="3">
        <v>8000</v>
      </c>
      <c r="K306" s="3">
        <v>8000</v>
      </c>
      <c r="L306" s="3">
        <v>4340</v>
      </c>
    </row>
    <row r="307" spans="1:12" x14ac:dyDescent="0.25">
      <c r="A307" s="10">
        <v>46093</v>
      </c>
      <c r="B307" s="14">
        <v>0.80218750000000005</v>
      </c>
      <c r="C307">
        <v>203</v>
      </c>
      <c r="D307" t="s">
        <v>54</v>
      </c>
      <c r="E307">
        <v>3000</v>
      </c>
      <c r="F307" t="s">
        <v>8</v>
      </c>
      <c r="G307">
        <v>1</v>
      </c>
      <c r="H307" s="3">
        <v>1</v>
      </c>
      <c r="I307" s="3">
        <v>0</v>
      </c>
      <c r="J307" s="3">
        <v>3000</v>
      </c>
      <c r="K307" s="3">
        <v>3000</v>
      </c>
      <c r="L307" s="3">
        <v>1200</v>
      </c>
    </row>
    <row r="308" spans="1:12" x14ac:dyDescent="0.25">
      <c r="A308" s="10">
        <v>46093</v>
      </c>
      <c r="B308" s="14">
        <v>0.81907407407407407</v>
      </c>
      <c r="C308">
        <v>204</v>
      </c>
      <c r="D308" t="s">
        <v>53</v>
      </c>
      <c r="E308">
        <v>8000</v>
      </c>
      <c r="F308" t="s">
        <v>8</v>
      </c>
      <c r="G308">
        <v>3</v>
      </c>
      <c r="H308" s="3">
        <v>1</v>
      </c>
      <c r="I308" s="3">
        <v>0</v>
      </c>
      <c r="J308" s="3">
        <v>24000</v>
      </c>
      <c r="K308" s="3">
        <v>24000</v>
      </c>
      <c r="L308" s="3">
        <v>4340</v>
      </c>
    </row>
    <row r="309" spans="1:12" x14ac:dyDescent="0.25">
      <c r="A309" s="10">
        <v>46094</v>
      </c>
      <c r="B309" s="14">
        <v>0.96432870370370372</v>
      </c>
      <c r="C309">
        <v>219</v>
      </c>
      <c r="D309" t="s">
        <v>53</v>
      </c>
      <c r="E309">
        <v>8000</v>
      </c>
      <c r="F309" t="s">
        <v>7</v>
      </c>
      <c r="G309">
        <v>1</v>
      </c>
      <c r="H309" s="3">
        <v>1</v>
      </c>
      <c r="I309" s="3">
        <v>8000</v>
      </c>
      <c r="J309" s="3">
        <v>0</v>
      </c>
      <c r="K309" s="3">
        <v>8000</v>
      </c>
      <c r="L309" s="3">
        <v>4340</v>
      </c>
    </row>
    <row r="310" spans="1:12" x14ac:dyDescent="0.25">
      <c r="A310" s="10">
        <v>46094</v>
      </c>
      <c r="B310" s="14">
        <v>0.96482638888888894</v>
      </c>
      <c r="C310">
        <v>220</v>
      </c>
      <c r="D310" t="s">
        <v>53</v>
      </c>
      <c r="E310">
        <v>8000</v>
      </c>
      <c r="F310" t="s">
        <v>7</v>
      </c>
      <c r="G310">
        <v>2</v>
      </c>
      <c r="H310" s="3">
        <v>1</v>
      </c>
      <c r="I310" s="3">
        <v>16000</v>
      </c>
      <c r="J310" s="3">
        <v>0</v>
      </c>
      <c r="K310" s="3">
        <v>16000</v>
      </c>
      <c r="L310" s="3">
        <v>4340</v>
      </c>
    </row>
    <row r="311" spans="1:12" x14ac:dyDescent="0.25">
      <c r="A311" s="10">
        <v>46094</v>
      </c>
      <c r="B311" s="14">
        <v>0.96482638888888894</v>
      </c>
      <c r="C311">
        <v>220</v>
      </c>
      <c r="D311" t="s">
        <v>54</v>
      </c>
      <c r="E311">
        <v>3000</v>
      </c>
      <c r="F311" t="s">
        <v>7</v>
      </c>
      <c r="G311">
        <v>2</v>
      </c>
      <c r="H311" s="3">
        <v>1</v>
      </c>
      <c r="I311" s="3">
        <v>6000</v>
      </c>
      <c r="J311" s="3">
        <v>0</v>
      </c>
      <c r="K311" s="3">
        <v>6000</v>
      </c>
      <c r="L311" s="3">
        <v>1200</v>
      </c>
    </row>
    <row r="312" spans="1:12" x14ac:dyDescent="0.25">
      <c r="A312" s="10">
        <v>46094</v>
      </c>
      <c r="B312" s="14">
        <v>0.96505787037037039</v>
      </c>
      <c r="C312">
        <v>221</v>
      </c>
      <c r="D312" t="s">
        <v>75</v>
      </c>
      <c r="E312">
        <v>4500</v>
      </c>
      <c r="F312" t="s">
        <v>7</v>
      </c>
      <c r="G312">
        <v>3</v>
      </c>
      <c r="H312" s="3">
        <v>1</v>
      </c>
      <c r="I312" s="3">
        <v>13500</v>
      </c>
      <c r="J312" s="3">
        <v>0</v>
      </c>
      <c r="K312" s="3">
        <v>13500</v>
      </c>
      <c r="L312" s="3">
        <v>3500</v>
      </c>
    </row>
    <row r="313" spans="1:12" x14ac:dyDescent="0.25">
      <c r="A313" s="10">
        <v>46094</v>
      </c>
      <c r="B313" s="14">
        <v>0.96568287037037037</v>
      </c>
      <c r="C313">
        <v>222</v>
      </c>
      <c r="D313" t="s">
        <v>53</v>
      </c>
      <c r="E313">
        <v>8000</v>
      </c>
      <c r="F313" t="s">
        <v>7</v>
      </c>
      <c r="G313">
        <v>3</v>
      </c>
      <c r="H313" s="3">
        <v>1</v>
      </c>
      <c r="I313" s="3">
        <v>24000</v>
      </c>
      <c r="J313" s="3">
        <v>0</v>
      </c>
      <c r="K313" s="3">
        <v>24000</v>
      </c>
      <c r="L313" s="3">
        <v>4340</v>
      </c>
    </row>
    <row r="314" spans="1:12" x14ac:dyDescent="0.25">
      <c r="A314" s="10">
        <v>46094</v>
      </c>
      <c r="B314" s="14">
        <v>0.96568287037037037</v>
      </c>
      <c r="C314">
        <v>222</v>
      </c>
      <c r="D314" t="s">
        <v>54</v>
      </c>
      <c r="E314">
        <v>3000</v>
      </c>
      <c r="F314" t="s">
        <v>7</v>
      </c>
      <c r="G314">
        <v>3</v>
      </c>
      <c r="H314" s="3">
        <v>1</v>
      </c>
      <c r="I314" s="3">
        <v>9000</v>
      </c>
      <c r="J314" s="3">
        <v>0</v>
      </c>
      <c r="K314" s="3">
        <v>9000</v>
      </c>
      <c r="L314" s="3">
        <v>1200</v>
      </c>
    </row>
    <row r="315" spans="1:12" x14ac:dyDescent="0.25">
      <c r="A315" s="10">
        <v>46094</v>
      </c>
      <c r="B315" s="14">
        <v>0.96591435185185182</v>
      </c>
      <c r="C315">
        <v>223</v>
      </c>
      <c r="D315" t="s">
        <v>75</v>
      </c>
      <c r="E315">
        <v>4500</v>
      </c>
      <c r="F315" t="s">
        <v>7</v>
      </c>
      <c r="G315">
        <v>4</v>
      </c>
      <c r="H315" s="3">
        <v>1</v>
      </c>
      <c r="I315" s="3">
        <v>18000</v>
      </c>
      <c r="J315" s="3">
        <v>0</v>
      </c>
      <c r="K315" s="3">
        <v>18000</v>
      </c>
      <c r="L315" s="3">
        <v>3500</v>
      </c>
    </row>
    <row r="316" spans="1:12" x14ac:dyDescent="0.25">
      <c r="A316" s="10">
        <v>46094</v>
      </c>
      <c r="B316" s="14">
        <v>0.96614583333333337</v>
      </c>
      <c r="C316">
        <v>224</v>
      </c>
      <c r="D316" t="s">
        <v>53</v>
      </c>
      <c r="E316">
        <v>8000</v>
      </c>
      <c r="F316" t="s">
        <v>7</v>
      </c>
      <c r="G316">
        <v>1</v>
      </c>
      <c r="H316" s="3">
        <v>1</v>
      </c>
      <c r="I316" s="3">
        <v>8000</v>
      </c>
      <c r="J316" s="3">
        <v>0</v>
      </c>
      <c r="K316" s="3">
        <v>8000</v>
      </c>
      <c r="L316" s="3">
        <v>4340</v>
      </c>
    </row>
    <row r="317" spans="1:12" x14ac:dyDescent="0.25">
      <c r="A317" s="10">
        <v>46094</v>
      </c>
      <c r="B317" s="14">
        <v>0.96630787037037036</v>
      </c>
      <c r="C317">
        <v>225</v>
      </c>
      <c r="D317" t="s">
        <v>71</v>
      </c>
      <c r="E317">
        <v>30000</v>
      </c>
      <c r="F317" t="s">
        <v>7</v>
      </c>
      <c r="G317">
        <v>1</v>
      </c>
      <c r="H317" s="3">
        <v>1</v>
      </c>
      <c r="I317" s="3">
        <v>30000</v>
      </c>
      <c r="J317" s="3">
        <v>0</v>
      </c>
      <c r="K317" s="3">
        <v>30000</v>
      </c>
      <c r="L317" s="3">
        <v>1000000</v>
      </c>
    </row>
    <row r="318" spans="1:12" x14ac:dyDescent="0.25">
      <c r="A318" s="10">
        <v>46095</v>
      </c>
      <c r="B318" s="14">
        <v>0.63886574074074076</v>
      </c>
      <c r="C318">
        <v>205</v>
      </c>
      <c r="D318" t="s">
        <v>53</v>
      </c>
      <c r="E318">
        <v>8000</v>
      </c>
      <c r="F318" t="s">
        <v>7</v>
      </c>
      <c r="G318">
        <v>2</v>
      </c>
      <c r="H318" s="3">
        <v>1</v>
      </c>
      <c r="I318" s="3">
        <v>16000</v>
      </c>
      <c r="J318" s="3">
        <v>0</v>
      </c>
      <c r="K318" s="3">
        <v>16000</v>
      </c>
      <c r="L318" s="3">
        <v>4340</v>
      </c>
    </row>
    <row r="319" spans="1:12" x14ac:dyDescent="0.25">
      <c r="A319" s="10">
        <v>46095</v>
      </c>
      <c r="B319" s="14">
        <v>0.63886574074074076</v>
      </c>
      <c r="C319">
        <v>205</v>
      </c>
      <c r="D319" t="s">
        <v>54</v>
      </c>
      <c r="E319">
        <v>3000</v>
      </c>
      <c r="F319" t="s">
        <v>7</v>
      </c>
      <c r="G319">
        <v>2</v>
      </c>
      <c r="H319" s="3">
        <v>1</v>
      </c>
      <c r="I319" s="3">
        <v>6000</v>
      </c>
      <c r="J319" s="3">
        <v>0</v>
      </c>
      <c r="K319" s="3">
        <v>6000</v>
      </c>
      <c r="L319" s="3">
        <v>1200</v>
      </c>
    </row>
    <row r="320" spans="1:12" x14ac:dyDescent="0.25">
      <c r="A320" s="10">
        <v>46095</v>
      </c>
      <c r="B320" s="14">
        <v>0.63942129629629629</v>
      </c>
      <c r="C320">
        <v>206</v>
      </c>
      <c r="D320" t="s">
        <v>53</v>
      </c>
      <c r="E320">
        <v>8000</v>
      </c>
      <c r="F320" t="s">
        <v>7</v>
      </c>
      <c r="G320">
        <v>1</v>
      </c>
      <c r="H320" s="3">
        <v>1</v>
      </c>
      <c r="I320" s="3">
        <v>8000</v>
      </c>
      <c r="J320" s="3">
        <v>0</v>
      </c>
      <c r="K320" s="3">
        <v>8000</v>
      </c>
      <c r="L320" s="3">
        <v>4340</v>
      </c>
    </row>
    <row r="321" spans="1:12" x14ac:dyDescent="0.25">
      <c r="A321" s="10">
        <v>46095</v>
      </c>
      <c r="B321" s="14">
        <v>0.63942129629629629</v>
      </c>
      <c r="C321">
        <v>206</v>
      </c>
      <c r="D321" t="s">
        <v>54</v>
      </c>
      <c r="E321">
        <v>3000</v>
      </c>
      <c r="F321" t="s">
        <v>7</v>
      </c>
      <c r="G321">
        <v>1</v>
      </c>
      <c r="H321" s="3">
        <v>1</v>
      </c>
      <c r="I321" s="3">
        <v>3000</v>
      </c>
      <c r="J321" s="3">
        <v>0</v>
      </c>
      <c r="K321" s="3">
        <v>3000</v>
      </c>
      <c r="L321" s="3">
        <v>1200</v>
      </c>
    </row>
    <row r="322" spans="1:12" x14ac:dyDescent="0.25">
      <c r="A322" s="10">
        <v>46095</v>
      </c>
      <c r="B322" s="14">
        <v>0.64011574074074074</v>
      </c>
      <c r="C322">
        <v>207</v>
      </c>
      <c r="D322" t="s">
        <v>75</v>
      </c>
      <c r="E322">
        <v>4500</v>
      </c>
      <c r="F322" t="s">
        <v>7</v>
      </c>
      <c r="G322">
        <v>2</v>
      </c>
      <c r="H322" s="3">
        <v>1</v>
      </c>
      <c r="I322" s="3">
        <v>9000</v>
      </c>
      <c r="J322" s="3">
        <v>0</v>
      </c>
      <c r="K322" s="3">
        <v>9000</v>
      </c>
      <c r="L322" s="3">
        <v>3500</v>
      </c>
    </row>
    <row r="323" spans="1:12" x14ac:dyDescent="0.25">
      <c r="A323" s="10">
        <v>46095</v>
      </c>
      <c r="B323" s="14">
        <v>0.64046296296296301</v>
      </c>
      <c r="C323">
        <v>208</v>
      </c>
      <c r="D323" t="s">
        <v>53</v>
      </c>
      <c r="E323">
        <v>8000</v>
      </c>
      <c r="F323" t="s">
        <v>7</v>
      </c>
      <c r="G323">
        <v>2</v>
      </c>
      <c r="H323" s="3">
        <v>1</v>
      </c>
      <c r="I323" s="3">
        <v>16000</v>
      </c>
      <c r="J323" s="3">
        <v>0</v>
      </c>
      <c r="K323" s="3">
        <v>16000</v>
      </c>
      <c r="L323" s="3">
        <v>4340</v>
      </c>
    </row>
    <row r="324" spans="1:12" x14ac:dyDescent="0.25">
      <c r="A324" s="10">
        <v>46095</v>
      </c>
      <c r="B324" s="14">
        <v>0.64046296296296301</v>
      </c>
      <c r="C324">
        <v>208</v>
      </c>
      <c r="D324" t="s">
        <v>54</v>
      </c>
      <c r="E324">
        <v>3000</v>
      </c>
      <c r="F324" t="s">
        <v>7</v>
      </c>
      <c r="G324">
        <v>2</v>
      </c>
      <c r="H324" s="3">
        <v>1</v>
      </c>
      <c r="I324" s="3">
        <v>6000</v>
      </c>
      <c r="J324" s="3">
        <v>0</v>
      </c>
      <c r="K324" s="3">
        <v>6000</v>
      </c>
      <c r="L324" s="3">
        <v>1200</v>
      </c>
    </row>
    <row r="325" spans="1:12" x14ac:dyDescent="0.25">
      <c r="A325" s="10">
        <v>46095</v>
      </c>
      <c r="B325" s="14">
        <v>0.6466319444444445</v>
      </c>
      <c r="C325">
        <v>209</v>
      </c>
      <c r="D325" t="s">
        <v>78</v>
      </c>
      <c r="E325">
        <v>7000</v>
      </c>
      <c r="F325" t="s">
        <v>7</v>
      </c>
      <c r="G325">
        <v>1</v>
      </c>
      <c r="H325" s="3">
        <v>1</v>
      </c>
      <c r="I325" s="3">
        <v>7000</v>
      </c>
      <c r="J325" s="3">
        <v>0</v>
      </c>
      <c r="K325" s="3">
        <v>7000</v>
      </c>
      <c r="L325" s="3">
        <v>3500</v>
      </c>
    </row>
    <row r="326" spans="1:12" x14ac:dyDescent="0.25">
      <c r="A326" s="10">
        <v>46095</v>
      </c>
      <c r="B326" s="14">
        <v>0.6466319444444445</v>
      </c>
      <c r="C326">
        <v>209</v>
      </c>
      <c r="D326" t="s">
        <v>64</v>
      </c>
      <c r="E326">
        <v>30000</v>
      </c>
      <c r="F326" t="s">
        <v>7</v>
      </c>
      <c r="G326">
        <v>1</v>
      </c>
      <c r="H326" s="3">
        <v>1</v>
      </c>
      <c r="I326" s="3">
        <v>30000</v>
      </c>
      <c r="J326" s="3">
        <v>0</v>
      </c>
      <c r="K326" s="3">
        <v>30000</v>
      </c>
      <c r="L326" s="3">
        <v>3500</v>
      </c>
    </row>
    <row r="327" spans="1:12" x14ac:dyDescent="0.25">
      <c r="A327" s="10">
        <v>46095</v>
      </c>
      <c r="B327" s="14">
        <v>0.64921296296296294</v>
      </c>
      <c r="C327">
        <v>210</v>
      </c>
      <c r="D327" t="s">
        <v>53</v>
      </c>
      <c r="E327">
        <v>8000</v>
      </c>
      <c r="F327" t="s">
        <v>7</v>
      </c>
      <c r="G327">
        <v>3</v>
      </c>
      <c r="H327" s="3">
        <v>1</v>
      </c>
      <c r="I327" s="3">
        <v>24000</v>
      </c>
      <c r="J327" s="3">
        <v>0</v>
      </c>
      <c r="K327" s="3">
        <v>24000</v>
      </c>
      <c r="L327" s="3">
        <v>4340</v>
      </c>
    </row>
    <row r="328" spans="1:12" x14ac:dyDescent="0.25">
      <c r="A328" s="10">
        <v>46095</v>
      </c>
      <c r="B328" s="14">
        <v>0.64921296296296294</v>
      </c>
      <c r="C328">
        <v>210</v>
      </c>
      <c r="D328" t="s">
        <v>54</v>
      </c>
      <c r="E328">
        <v>3000</v>
      </c>
      <c r="F328" t="s">
        <v>7</v>
      </c>
      <c r="G328">
        <v>1</v>
      </c>
      <c r="H328" s="3">
        <v>1</v>
      </c>
      <c r="I328" s="3">
        <v>3000</v>
      </c>
      <c r="J328" s="3">
        <v>0</v>
      </c>
      <c r="K328" s="3">
        <v>3000</v>
      </c>
      <c r="L328" s="3">
        <v>1200</v>
      </c>
    </row>
    <row r="329" spans="1:12" x14ac:dyDescent="0.25">
      <c r="A329" s="10">
        <v>46095</v>
      </c>
      <c r="B329" s="14">
        <v>0.64921296296296294</v>
      </c>
      <c r="C329">
        <v>210</v>
      </c>
      <c r="D329" t="s">
        <v>79</v>
      </c>
      <c r="E329">
        <v>15000</v>
      </c>
      <c r="F329" t="s">
        <v>7</v>
      </c>
      <c r="G329">
        <v>1</v>
      </c>
      <c r="H329" s="3">
        <v>1</v>
      </c>
      <c r="I329" s="3">
        <v>15000</v>
      </c>
      <c r="J329" s="3">
        <v>0</v>
      </c>
      <c r="K329" s="3">
        <v>15000</v>
      </c>
      <c r="L329" s="3">
        <v>1000000</v>
      </c>
    </row>
    <row r="330" spans="1:12" x14ac:dyDescent="0.25">
      <c r="A330" s="10">
        <v>46095</v>
      </c>
      <c r="B330" s="14">
        <v>0.66251157407407413</v>
      </c>
      <c r="C330">
        <v>211</v>
      </c>
      <c r="D330" t="s">
        <v>80</v>
      </c>
      <c r="E330">
        <v>23000</v>
      </c>
      <c r="F330" t="s">
        <v>28</v>
      </c>
      <c r="G330">
        <v>1</v>
      </c>
      <c r="H330" s="3">
        <v>1</v>
      </c>
      <c r="I330" s="3">
        <v>0</v>
      </c>
      <c r="J330" s="3">
        <v>23000</v>
      </c>
      <c r="K330" s="3">
        <v>23000</v>
      </c>
      <c r="L330" s="3">
        <v>1000000</v>
      </c>
    </row>
    <row r="331" spans="1:12" x14ac:dyDescent="0.25">
      <c r="A331" s="10">
        <v>46095</v>
      </c>
      <c r="B331" s="14">
        <v>0.66951388888888885</v>
      </c>
      <c r="C331">
        <v>212</v>
      </c>
      <c r="D331" t="s">
        <v>53</v>
      </c>
      <c r="E331">
        <v>8000</v>
      </c>
      <c r="F331" t="s">
        <v>8</v>
      </c>
      <c r="G331">
        <v>1</v>
      </c>
      <c r="H331" s="3">
        <v>1</v>
      </c>
      <c r="I331" s="3">
        <v>0</v>
      </c>
      <c r="J331" s="3">
        <v>8000</v>
      </c>
      <c r="K331" s="3">
        <v>8000</v>
      </c>
      <c r="L331" s="3">
        <v>4340</v>
      </c>
    </row>
    <row r="332" spans="1:12" x14ac:dyDescent="0.25">
      <c r="A332" s="10">
        <v>46095</v>
      </c>
      <c r="B332" s="14">
        <v>0.66951388888888885</v>
      </c>
      <c r="C332">
        <v>212</v>
      </c>
      <c r="D332" t="s">
        <v>54</v>
      </c>
      <c r="E332">
        <v>3000</v>
      </c>
      <c r="F332" t="s">
        <v>8</v>
      </c>
      <c r="G332">
        <v>1</v>
      </c>
      <c r="H332" s="3">
        <v>1</v>
      </c>
      <c r="I332" s="3">
        <v>0</v>
      </c>
      <c r="J332" s="3">
        <v>3000</v>
      </c>
      <c r="K332" s="3">
        <v>3000</v>
      </c>
      <c r="L332" s="3">
        <v>1200</v>
      </c>
    </row>
    <row r="333" spans="1:12" x14ac:dyDescent="0.25">
      <c r="A333" s="10">
        <v>46095</v>
      </c>
      <c r="B333" s="14">
        <v>0.67760416666666667</v>
      </c>
      <c r="C333">
        <v>213</v>
      </c>
      <c r="D333" t="s">
        <v>81</v>
      </c>
      <c r="E333">
        <v>20000</v>
      </c>
      <c r="F333" t="s">
        <v>7</v>
      </c>
      <c r="G333">
        <v>1</v>
      </c>
      <c r="H333" s="3">
        <v>1</v>
      </c>
      <c r="I333" s="3">
        <v>20000</v>
      </c>
      <c r="J333" s="3">
        <v>0</v>
      </c>
      <c r="K333" s="3">
        <v>20000</v>
      </c>
      <c r="L333" s="3">
        <v>1000000</v>
      </c>
    </row>
    <row r="334" spans="1:12" x14ac:dyDescent="0.25">
      <c r="A334" s="10">
        <v>46095</v>
      </c>
      <c r="B334" s="14">
        <v>0.68554398148148143</v>
      </c>
      <c r="C334">
        <v>214</v>
      </c>
      <c r="D334" t="s">
        <v>53</v>
      </c>
      <c r="E334">
        <v>8000</v>
      </c>
      <c r="F334" t="s">
        <v>7</v>
      </c>
      <c r="G334">
        <v>3</v>
      </c>
      <c r="H334" s="3">
        <v>1</v>
      </c>
      <c r="I334" s="3">
        <v>24000</v>
      </c>
      <c r="J334" s="3">
        <v>0</v>
      </c>
      <c r="K334" s="3">
        <v>24000</v>
      </c>
      <c r="L334" s="3">
        <v>4340</v>
      </c>
    </row>
    <row r="335" spans="1:12" x14ac:dyDescent="0.25">
      <c r="A335" s="10">
        <v>46095</v>
      </c>
      <c r="B335" s="14">
        <v>0.68554398148148143</v>
      </c>
      <c r="C335">
        <v>214</v>
      </c>
      <c r="D335" t="s">
        <v>78</v>
      </c>
      <c r="E335">
        <v>7000</v>
      </c>
      <c r="F335" t="s">
        <v>7</v>
      </c>
      <c r="G335">
        <v>1</v>
      </c>
      <c r="H335" s="3">
        <v>1</v>
      </c>
      <c r="I335" s="3">
        <v>7000</v>
      </c>
      <c r="J335" s="3">
        <v>0</v>
      </c>
      <c r="K335" s="3">
        <v>7000</v>
      </c>
      <c r="L335" s="3">
        <v>3500</v>
      </c>
    </row>
    <row r="336" spans="1:12" x14ac:dyDescent="0.25">
      <c r="A336" s="10">
        <v>46095</v>
      </c>
      <c r="B336" s="14">
        <v>0.68554398148148143</v>
      </c>
      <c r="C336">
        <v>214</v>
      </c>
      <c r="D336" t="s">
        <v>54</v>
      </c>
      <c r="E336">
        <v>3000</v>
      </c>
      <c r="F336" t="s">
        <v>7</v>
      </c>
      <c r="G336">
        <v>3</v>
      </c>
      <c r="H336" s="3">
        <v>1</v>
      </c>
      <c r="I336" s="3">
        <v>9000</v>
      </c>
      <c r="J336" s="3">
        <v>0</v>
      </c>
      <c r="K336" s="3">
        <v>9000</v>
      </c>
      <c r="L336" s="3">
        <v>1200</v>
      </c>
    </row>
    <row r="337" spans="1:12" x14ac:dyDescent="0.25">
      <c r="A337" s="10">
        <v>46095</v>
      </c>
      <c r="B337" s="14">
        <v>0.68554398148148143</v>
      </c>
      <c r="C337">
        <v>214</v>
      </c>
      <c r="D337" t="s">
        <v>67</v>
      </c>
      <c r="E337">
        <v>60000</v>
      </c>
      <c r="F337" t="s">
        <v>7</v>
      </c>
      <c r="G337">
        <v>1</v>
      </c>
      <c r="H337" s="3">
        <v>1</v>
      </c>
      <c r="I337" s="3">
        <v>60000</v>
      </c>
      <c r="J337" s="3">
        <v>0</v>
      </c>
      <c r="K337" s="3">
        <v>60000</v>
      </c>
      <c r="L337" s="3">
        <v>1000000</v>
      </c>
    </row>
    <row r="338" spans="1:12" x14ac:dyDescent="0.25">
      <c r="A338" s="10">
        <v>46095</v>
      </c>
      <c r="B338" s="14">
        <v>0.70613425925925921</v>
      </c>
      <c r="C338">
        <v>215</v>
      </c>
      <c r="D338" t="s">
        <v>55</v>
      </c>
      <c r="E338">
        <v>3500</v>
      </c>
      <c r="F338" t="s">
        <v>8</v>
      </c>
      <c r="G338">
        <v>1</v>
      </c>
      <c r="H338" s="3">
        <v>1</v>
      </c>
      <c r="I338" s="3">
        <v>0</v>
      </c>
      <c r="J338" s="3">
        <v>3500</v>
      </c>
      <c r="K338" s="3">
        <v>3500</v>
      </c>
      <c r="L338" s="3">
        <v>1416.67</v>
      </c>
    </row>
    <row r="339" spans="1:12" x14ac:dyDescent="0.25">
      <c r="A339" s="10">
        <v>46095</v>
      </c>
      <c r="B339" s="14">
        <v>0.70613425925925921</v>
      </c>
      <c r="C339">
        <v>215</v>
      </c>
      <c r="D339" t="s">
        <v>54</v>
      </c>
      <c r="E339">
        <v>3000</v>
      </c>
      <c r="F339" t="s">
        <v>8</v>
      </c>
      <c r="G339">
        <v>1</v>
      </c>
      <c r="H339" s="3">
        <v>1</v>
      </c>
      <c r="I339" s="3">
        <v>0</v>
      </c>
      <c r="J339" s="3">
        <v>3000</v>
      </c>
      <c r="K339" s="3">
        <v>3000</v>
      </c>
      <c r="L339" s="3">
        <v>1200</v>
      </c>
    </row>
    <row r="340" spans="1:12" x14ac:dyDescent="0.25">
      <c r="A340" s="10">
        <v>46095</v>
      </c>
      <c r="B340" s="14">
        <v>0.70613425925925921</v>
      </c>
      <c r="C340">
        <v>215</v>
      </c>
      <c r="D340" t="s">
        <v>60</v>
      </c>
      <c r="E340">
        <v>4500</v>
      </c>
      <c r="F340" t="s">
        <v>8</v>
      </c>
      <c r="G340">
        <v>1</v>
      </c>
      <c r="H340" s="3">
        <v>1</v>
      </c>
      <c r="I340" s="3">
        <v>0</v>
      </c>
      <c r="J340" s="3">
        <v>4500</v>
      </c>
      <c r="K340" s="3">
        <v>4500</v>
      </c>
      <c r="L340" s="3">
        <v>2416.67</v>
      </c>
    </row>
    <row r="341" spans="1:12" x14ac:dyDescent="0.25">
      <c r="A341" s="10">
        <v>46095</v>
      </c>
      <c r="B341" s="14">
        <v>0.70613425925925921</v>
      </c>
      <c r="C341">
        <v>215</v>
      </c>
      <c r="D341" t="s">
        <v>43</v>
      </c>
      <c r="E341">
        <v>17000</v>
      </c>
      <c r="F341" t="s">
        <v>8</v>
      </c>
      <c r="G341">
        <v>1</v>
      </c>
      <c r="H341" s="3">
        <v>1</v>
      </c>
      <c r="I341" s="3">
        <v>0</v>
      </c>
      <c r="J341" s="3">
        <v>17000</v>
      </c>
      <c r="K341" s="3">
        <v>17000</v>
      </c>
      <c r="L341" s="3">
        <v>5000</v>
      </c>
    </row>
    <row r="342" spans="1:12" x14ac:dyDescent="0.25">
      <c r="A342" s="10">
        <v>46095</v>
      </c>
      <c r="B342" s="14">
        <v>0.70613425925925921</v>
      </c>
      <c r="C342">
        <v>215</v>
      </c>
      <c r="D342" t="s">
        <v>57</v>
      </c>
      <c r="E342">
        <v>35000</v>
      </c>
      <c r="F342" t="s">
        <v>8</v>
      </c>
      <c r="G342">
        <v>1</v>
      </c>
      <c r="H342" s="3">
        <v>1</v>
      </c>
      <c r="I342" s="3">
        <v>0</v>
      </c>
      <c r="J342" s="3">
        <v>35000</v>
      </c>
      <c r="K342" s="3">
        <v>35000</v>
      </c>
      <c r="L342" s="3">
        <v>1000000</v>
      </c>
    </row>
    <row r="343" spans="1:12" x14ac:dyDescent="0.25">
      <c r="A343" s="10">
        <v>46095</v>
      </c>
      <c r="B343" s="14">
        <v>0.70646990740740745</v>
      </c>
      <c r="C343">
        <v>216</v>
      </c>
      <c r="D343" t="s">
        <v>53</v>
      </c>
      <c r="E343">
        <v>8000</v>
      </c>
      <c r="F343" t="s">
        <v>8</v>
      </c>
      <c r="G343">
        <v>1</v>
      </c>
      <c r="H343" s="3">
        <v>1</v>
      </c>
      <c r="I343" s="3">
        <v>0</v>
      </c>
      <c r="J343" s="3">
        <v>8000</v>
      </c>
      <c r="K343" s="3">
        <v>8000</v>
      </c>
      <c r="L343" s="3">
        <v>4340</v>
      </c>
    </row>
    <row r="344" spans="1:12" x14ac:dyDescent="0.25">
      <c r="A344" s="10">
        <v>46095</v>
      </c>
      <c r="B344" s="14">
        <v>0.70646990740740745</v>
      </c>
      <c r="C344">
        <v>216</v>
      </c>
      <c r="D344" t="s">
        <v>54</v>
      </c>
      <c r="E344">
        <v>3000</v>
      </c>
      <c r="F344" t="s">
        <v>8</v>
      </c>
      <c r="G344">
        <v>1</v>
      </c>
      <c r="H344" s="3">
        <v>1</v>
      </c>
      <c r="I344" s="3">
        <v>0</v>
      </c>
      <c r="J344" s="3">
        <v>3000</v>
      </c>
      <c r="K344" s="3">
        <v>3000</v>
      </c>
      <c r="L344" s="3">
        <v>1200</v>
      </c>
    </row>
    <row r="345" spans="1:12" x14ac:dyDescent="0.25">
      <c r="A345" s="10">
        <v>46095</v>
      </c>
      <c r="B345" s="14">
        <v>0.82105324074074071</v>
      </c>
      <c r="C345">
        <v>217</v>
      </c>
      <c r="D345" t="s">
        <v>82</v>
      </c>
      <c r="E345">
        <v>4500</v>
      </c>
      <c r="F345" t="s">
        <v>8</v>
      </c>
      <c r="G345">
        <v>3</v>
      </c>
      <c r="H345" s="3">
        <v>1</v>
      </c>
      <c r="I345" s="3">
        <v>0</v>
      </c>
      <c r="J345" s="3">
        <v>13500</v>
      </c>
      <c r="K345" s="3">
        <v>13500</v>
      </c>
      <c r="L345" s="3">
        <v>1000000</v>
      </c>
    </row>
    <row r="346" spans="1:12" x14ac:dyDescent="0.25">
      <c r="A346" s="10">
        <v>46095</v>
      </c>
      <c r="B346" s="14">
        <v>0.82371527777777775</v>
      </c>
      <c r="C346">
        <v>218</v>
      </c>
      <c r="D346" t="s">
        <v>53</v>
      </c>
      <c r="E346">
        <v>8000</v>
      </c>
      <c r="F346" t="s">
        <v>7</v>
      </c>
      <c r="G346">
        <v>1</v>
      </c>
      <c r="H346" s="3">
        <v>1</v>
      </c>
      <c r="I346" s="3">
        <v>8000</v>
      </c>
      <c r="J346" s="3">
        <v>0</v>
      </c>
      <c r="K346" s="3">
        <v>8000</v>
      </c>
      <c r="L346" s="3">
        <v>4340</v>
      </c>
    </row>
    <row r="347" spans="1:12" x14ac:dyDescent="0.25">
      <c r="A347" s="10">
        <v>46096</v>
      </c>
      <c r="B347" s="14">
        <v>0.57894675925925931</v>
      </c>
      <c r="C347">
        <v>226</v>
      </c>
      <c r="D347" t="s">
        <v>53</v>
      </c>
      <c r="E347">
        <v>8000</v>
      </c>
      <c r="F347" t="s">
        <v>7</v>
      </c>
      <c r="G347">
        <v>2</v>
      </c>
      <c r="H347" s="3">
        <v>1</v>
      </c>
      <c r="I347" s="3">
        <v>16000</v>
      </c>
      <c r="J347" s="3">
        <v>0</v>
      </c>
      <c r="K347" s="3">
        <v>16000</v>
      </c>
      <c r="L347" s="3">
        <v>4340</v>
      </c>
    </row>
    <row r="348" spans="1:12" x14ac:dyDescent="0.25">
      <c r="A348" s="10">
        <v>46096</v>
      </c>
      <c r="B348" s="14">
        <v>0.59741898148148154</v>
      </c>
      <c r="C348">
        <v>227</v>
      </c>
      <c r="D348" t="s">
        <v>53</v>
      </c>
      <c r="E348">
        <v>8000</v>
      </c>
      <c r="F348" t="s">
        <v>7</v>
      </c>
      <c r="G348">
        <v>1</v>
      </c>
      <c r="H348" s="3">
        <v>1</v>
      </c>
      <c r="I348" s="3">
        <v>8000</v>
      </c>
      <c r="J348" s="3">
        <v>0</v>
      </c>
      <c r="K348" s="3">
        <v>8000</v>
      </c>
      <c r="L348" s="3">
        <v>4340</v>
      </c>
    </row>
    <row r="349" spans="1:12" x14ac:dyDescent="0.25">
      <c r="A349" s="10">
        <v>46096</v>
      </c>
      <c r="B349" s="14">
        <v>0.59741898148148154</v>
      </c>
      <c r="C349">
        <v>227</v>
      </c>
      <c r="D349" t="s">
        <v>54</v>
      </c>
      <c r="E349">
        <v>3000</v>
      </c>
      <c r="F349" t="s">
        <v>7</v>
      </c>
      <c r="G349">
        <v>1</v>
      </c>
      <c r="H349" s="3">
        <v>1</v>
      </c>
      <c r="I349" s="3">
        <v>3000</v>
      </c>
      <c r="J349" s="3">
        <v>0</v>
      </c>
      <c r="K349" s="3">
        <v>3000</v>
      </c>
      <c r="L349" s="3">
        <v>1200</v>
      </c>
    </row>
    <row r="350" spans="1:12" x14ac:dyDescent="0.25">
      <c r="A350" s="10">
        <v>46096</v>
      </c>
      <c r="B350" s="14">
        <v>0.61869212962962961</v>
      </c>
      <c r="C350">
        <v>228</v>
      </c>
      <c r="D350" t="s">
        <v>82</v>
      </c>
      <c r="E350">
        <v>4500</v>
      </c>
      <c r="F350" t="s">
        <v>7</v>
      </c>
      <c r="G350">
        <v>2</v>
      </c>
      <c r="H350" s="3">
        <v>1</v>
      </c>
      <c r="I350" s="3">
        <v>9000</v>
      </c>
      <c r="J350" s="3">
        <v>0</v>
      </c>
      <c r="K350" s="3">
        <v>9000</v>
      </c>
      <c r="L350" s="3">
        <v>1000000</v>
      </c>
    </row>
    <row r="351" spans="1:12" x14ac:dyDescent="0.25">
      <c r="A351" s="10">
        <v>46096</v>
      </c>
      <c r="B351" s="14">
        <v>0.64789351851851851</v>
      </c>
      <c r="C351">
        <v>229</v>
      </c>
      <c r="D351" t="s">
        <v>53</v>
      </c>
      <c r="E351">
        <v>8000</v>
      </c>
      <c r="F351" t="s">
        <v>7</v>
      </c>
      <c r="G351">
        <v>1</v>
      </c>
      <c r="H351" s="3">
        <v>1</v>
      </c>
      <c r="I351" s="3">
        <v>8000</v>
      </c>
      <c r="J351" s="3">
        <v>0</v>
      </c>
      <c r="K351" s="3">
        <v>8000</v>
      </c>
      <c r="L351" s="3">
        <v>4340</v>
      </c>
    </row>
    <row r="352" spans="1:12" x14ac:dyDescent="0.25">
      <c r="A352" s="10">
        <v>46096</v>
      </c>
      <c r="B352" s="14">
        <v>0.64789351851851851</v>
      </c>
      <c r="C352">
        <v>229</v>
      </c>
      <c r="D352" t="s">
        <v>54</v>
      </c>
      <c r="E352">
        <v>3000</v>
      </c>
      <c r="F352" t="s">
        <v>7</v>
      </c>
      <c r="G352">
        <v>1</v>
      </c>
      <c r="H352" s="3">
        <v>1</v>
      </c>
      <c r="I352" s="3">
        <v>3000</v>
      </c>
      <c r="J352" s="3">
        <v>0</v>
      </c>
      <c r="K352" s="3">
        <v>3000</v>
      </c>
      <c r="L352" s="3">
        <v>1200</v>
      </c>
    </row>
    <row r="353" spans="1:12" x14ac:dyDescent="0.25">
      <c r="A353" s="10">
        <v>46096</v>
      </c>
      <c r="B353" s="14">
        <v>0.64811342592592591</v>
      </c>
      <c r="C353">
        <v>230</v>
      </c>
      <c r="D353" t="s">
        <v>53</v>
      </c>
      <c r="E353">
        <v>8000</v>
      </c>
      <c r="F353" t="s">
        <v>8</v>
      </c>
      <c r="G353">
        <v>2</v>
      </c>
      <c r="H353" s="3">
        <v>1</v>
      </c>
      <c r="I353" s="3">
        <v>0</v>
      </c>
      <c r="J353" s="3">
        <v>16000</v>
      </c>
      <c r="K353" s="3">
        <v>16000</v>
      </c>
      <c r="L353" s="3">
        <v>4340</v>
      </c>
    </row>
    <row r="354" spans="1:12" x14ac:dyDescent="0.25">
      <c r="A354" s="10">
        <v>46096</v>
      </c>
      <c r="B354" s="14">
        <v>0.64811342592592591</v>
      </c>
      <c r="C354">
        <v>230</v>
      </c>
      <c r="D354" t="s">
        <v>54</v>
      </c>
      <c r="E354">
        <v>3000</v>
      </c>
      <c r="F354" t="s">
        <v>8</v>
      </c>
      <c r="G354">
        <v>1</v>
      </c>
      <c r="H354" s="3">
        <v>1</v>
      </c>
      <c r="I354" s="3">
        <v>0</v>
      </c>
      <c r="J354" s="3">
        <v>3000</v>
      </c>
      <c r="K354" s="3">
        <v>3000</v>
      </c>
      <c r="L354" s="3">
        <v>1200</v>
      </c>
    </row>
    <row r="355" spans="1:12" x14ac:dyDescent="0.25">
      <c r="A355" s="10">
        <v>46096</v>
      </c>
      <c r="B355" s="14">
        <v>0.65579861111111115</v>
      </c>
      <c r="C355">
        <v>231</v>
      </c>
      <c r="D355" t="s">
        <v>53</v>
      </c>
      <c r="E355">
        <v>8000</v>
      </c>
      <c r="F355" t="s">
        <v>7</v>
      </c>
      <c r="G355">
        <v>2</v>
      </c>
      <c r="H355" s="3">
        <v>1</v>
      </c>
      <c r="I355" s="3">
        <v>16000</v>
      </c>
      <c r="J355" s="3">
        <v>0</v>
      </c>
      <c r="K355" s="3">
        <v>16000</v>
      </c>
      <c r="L355" s="3">
        <v>4340</v>
      </c>
    </row>
    <row r="356" spans="1:12" x14ac:dyDescent="0.25">
      <c r="A356" s="10">
        <v>46096</v>
      </c>
      <c r="B356" s="14">
        <v>0.65579861111111115</v>
      </c>
      <c r="C356">
        <v>231</v>
      </c>
      <c r="D356" t="s">
        <v>54</v>
      </c>
      <c r="E356">
        <v>3000</v>
      </c>
      <c r="F356" t="s">
        <v>7</v>
      </c>
      <c r="G356">
        <v>1</v>
      </c>
      <c r="H356" s="3">
        <v>1</v>
      </c>
      <c r="I356" s="3">
        <v>3000</v>
      </c>
      <c r="J356" s="3">
        <v>0</v>
      </c>
      <c r="K356" s="3">
        <v>3000</v>
      </c>
      <c r="L356" s="3">
        <v>1200</v>
      </c>
    </row>
    <row r="357" spans="1:12" x14ac:dyDescent="0.25">
      <c r="A357" s="10">
        <v>46096</v>
      </c>
      <c r="B357" s="14">
        <v>0.72108796296296296</v>
      </c>
      <c r="C357">
        <v>232</v>
      </c>
      <c r="D357" t="s">
        <v>54</v>
      </c>
      <c r="E357">
        <v>3000</v>
      </c>
      <c r="F357" t="s">
        <v>7</v>
      </c>
      <c r="G357">
        <v>1</v>
      </c>
      <c r="H357" s="3">
        <v>1</v>
      </c>
      <c r="I357" s="3">
        <v>3000</v>
      </c>
      <c r="J357" s="3">
        <v>0</v>
      </c>
      <c r="K357" s="3">
        <v>3000</v>
      </c>
      <c r="L357" s="3">
        <v>1200</v>
      </c>
    </row>
    <row r="358" spans="1:12" x14ac:dyDescent="0.25">
      <c r="A358" s="10">
        <v>46096</v>
      </c>
      <c r="B358" s="14">
        <v>0.72108796296296296</v>
      </c>
      <c r="C358">
        <v>232</v>
      </c>
      <c r="D358" t="s">
        <v>85</v>
      </c>
      <c r="E358">
        <v>30000</v>
      </c>
      <c r="F358" t="s">
        <v>7</v>
      </c>
      <c r="G358">
        <v>1</v>
      </c>
      <c r="H358" s="3">
        <v>1</v>
      </c>
      <c r="I358" s="3">
        <v>30000</v>
      </c>
      <c r="J358" s="3">
        <v>0</v>
      </c>
      <c r="K358" s="3">
        <v>30000</v>
      </c>
      <c r="L358" s="3">
        <v>1000000</v>
      </c>
    </row>
    <row r="359" spans="1:12" x14ac:dyDescent="0.25">
      <c r="A359" s="10">
        <v>46096</v>
      </c>
      <c r="B359" s="14">
        <v>0.78940972222222228</v>
      </c>
      <c r="C359">
        <v>341</v>
      </c>
      <c r="D359" t="s">
        <v>54</v>
      </c>
      <c r="E359">
        <v>3000</v>
      </c>
      <c r="F359" t="s">
        <v>8</v>
      </c>
      <c r="G359">
        <v>2</v>
      </c>
      <c r="H359" s="3">
        <v>1</v>
      </c>
      <c r="I359" s="3">
        <v>0</v>
      </c>
      <c r="J359" s="3">
        <v>6000</v>
      </c>
      <c r="K359" s="3">
        <v>6000</v>
      </c>
      <c r="L359" s="3">
        <v>1200</v>
      </c>
    </row>
    <row r="360" spans="1:12" x14ac:dyDescent="0.25">
      <c r="A360" s="10">
        <v>46096</v>
      </c>
      <c r="B360" s="14">
        <v>0.78940972222222228</v>
      </c>
      <c r="C360">
        <v>341</v>
      </c>
      <c r="D360" t="s">
        <v>71</v>
      </c>
      <c r="E360">
        <v>30000</v>
      </c>
      <c r="F360" t="s">
        <v>8</v>
      </c>
      <c r="G360">
        <v>1</v>
      </c>
      <c r="H360" s="3">
        <v>1</v>
      </c>
      <c r="I360" s="3">
        <v>0</v>
      </c>
      <c r="J360" s="3">
        <v>30000</v>
      </c>
      <c r="K360" s="3">
        <v>30000</v>
      </c>
      <c r="L360" s="3">
        <v>1000000</v>
      </c>
    </row>
    <row r="361" spans="1:12" x14ac:dyDescent="0.25">
      <c r="A361" s="10">
        <v>46097</v>
      </c>
      <c r="B361" s="14">
        <v>0.66733796296296299</v>
      </c>
      <c r="C361">
        <v>249</v>
      </c>
      <c r="D361" t="s">
        <v>53</v>
      </c>
      <c r="E361">
        <v>8000</v>
      </c>
      <c r="F361" t="s">
        <v>7</v>
      </c>
      <c r="G361">
        <v>3</v>
      </c>
      <c r="H361" s="3">
        <v>1</v>
      </c>
      <c r="I361" s="3">
        <v>24000</v>
      </c>
      <c r="J361" s="3">
        <v>0</v>
      </c>
      <c r="K361" s="3">
        <v>24000</v>
      </c>
      <c r="L361" s="3">
        <v>4340</v>
      </c>
    </row>
    <row r="362" spans="1:12" x14ac:dyDescent="0.25">
      <c r="A362" s="10">
        <v>46097</v>
      </c>
      <c r="B362" s="14">
        <v>0.6839467592592593</v>
      </c>
      <c r="C362">
        <v>250</v>
      </c>
      <c r="D362" t="s">
        <v>53</v>
      </c>
      <c r="E362">
        <v>8000</v>
      </c>
      <c r="F362" t="s">
        <v>7</v>
      </c>
      <c r="G362">
        <v>1</v>
      </c>
      <c r="H362" s="3">
        <v>1</v>
      </c>
      <c r="I362" s="3">
        <v>8000</v>
      </c>
      <c r="J362" s="3">
        <v>0</v>
      </c>
      <c r="K362" s="3">
        <v>8000</v>
      </c>
      <c r="L362" s="3">
        <v>4340</v>
      </c>
    </row>
    <row r="363" spans="1:12" x14ac:dyDescent="0.25">
      <c r="A363" s="10">
        <v>46097</v>
      </c>
      <c r="B363" s="14">
        <v>0.6839467592592593</v>
      </c>
      <c r="C363">
        <v>250</v>
      </c>
      <c r="D363" t="s">
        <v>54</v>
      </c>
      <c r="E363">
        <v>3000</v>
      </c>
      <c r="F363" t="s">
        <v>7</v>
      </c>
      <c r="G363">
        <v>1</v>
      </c>
      <c r="H363" s="3">
        <v>1</v>
      </c>
      <c r="I363" s="3">
        <v>3000</v>
      </c>
      <c r="J363" s="3">
        <v>0</v>
      </c>
      <c r="K363" s="3">
        <v>3000</v>
      </c>
      <c r="L363" s="3">
        <v>1200</v>
      </c>
    </row>
    <row r="364" spans="1:12" x14ac:dyDescent="0.25">
      <c r="A364" s="10">
        <v>46097</v>
      </c>
      <c r="B364" s="14">
        <v>0.68489583333333337</v>
      </c>
      <c r="C364">
        <v>251</v>
      </c>
      <c r="D364" t="s">
        <v>53</v>
      </c>
      <c r="E364">
        <v>8000</v>
      </c>
      <c r="F364" t="s">
        <v>8</v>
      </c>
      <c r="G364">
        <v>1</v>
      </c>
      <c r="H364" s="3">
        <v>1</v>
      </c>
      <c r="I364" s="3">
        <v>0</v>
      </c>
      <c r="J364" s="3">
        <v>8000</v>
      </c>
      <c r="K364" s="3">
        <v>8000</v>
      </c>
      <c r="L364" s="3">
        <v>4340</v>
      </c>
    </row>
    <row r="365" spans="1:12" x14ac:dyDescent="0.25">
      <c r="A365" s="10">
        <v>46097</v>
      </c>
      <c r="B365" s="14">
        <v>0.68489583333333337</v>
      </c>
      <c r="C365">
        <v>251</v>
      </c>
      <c r="D365" t="s">
        <v>54</v>
      </c>
      <c r="E365">
        <v>3000</v>
      </c>
      <c r="F365" t="s">
        <v>8</v>
      </c>
      <c r="G365">
        <v>1</v>
      </c>
      <c r="H365" s="3">
        <v>1</v>
      </c>
      <c r="I365" s="3">
        <v>0</v>
      </c>
      <c r="J365" s="3">
        <v>3000</v>
      </c>
      <c r="K365" s="3">
        <v>3000</v>
      </c>
      <c r="L365" s="3">
        <v>1200</v>
      </c>
    </row>
    <row r="366" spans="1:12" x14ac:dyDescent="0.25">
      <c r="A366" s="10">
        <v>46097</v>
      </c>
      <c r="B366" s="14">
        <v>0.72692129629629632</v>
      </c>
      <c r="C366">
        <v>252</v>
      </c>
      <c r="D366" t="s">
        <v>53</v>
      </c>
      <c r="E366">
        <v>8000</v>
      </c>
      <c r="F366" t="s">
        <v>7</v>
      </c>
      <c r="G366">
        <v>1</v>
      </c>
      <c r="H366" s="3">
        <v>1</v>
      </c>
      <c r="I366" s="3">
        <v>8000</v>
      </c>
      <c r="J366" s="3">
        <v>0</v>
      </c>
      <c r="K366" s="3">
        <v>8000</v>
      </c>
      <c r="L366" s="3">
        <v>4340</v>
      </c>
    </row>
    <row r="367" spans="1:12" x14ac:dyDescent="0.25">
      <c r="A367" s="10">
        <v>46097</v>
      </c>
      <c r="B367" s="14">
        <v>0.72692129629629632</v>
      </c>
      <c r="C367">
        <v>252</v>
      </c>
      <c r="D367" t="s">
        <v>54</v>
      </c>
      <c r="E367">
        <v>3000</v>
      </c>
      <c r="F367" t="s">
        <v>7</v>
      </c>
      <c r="G367">
        <v>1</v>
      </c>
      <c r="H367" s="3">
        <v>1</v>
      </c>
      <c r="I367" s="3">
        <v>3000</v>
      </c>
      <c r="J367" s="3">
        <v>0</v>
      </c>
      <c r="K367" s="3">
        <v>3000</v>
      </c>
      <c r="L367" s="3">
        <v>1200</v>
      </c>
    </row>
    <row r="368" spans="1:12" x14ac:dyDescent="0.25">
      <c r="A368" s="10">
        <v>46097</v>
      </c>
      <c r="B368" s="14">
        <v>0.7690393518518519</v>
      </c>
      <c r="C368">
        <v>253</v>
      </c>
      <c r="D368" t="s">
        <v>53</v>
      </c>
      <c r="E368">
        <v>8000</v>
      </c>
      <c r="F368" t="s">
        <v>7</v>
      </c>
      <c r="G368">
        <v>6</v>
      </c>
      <c r="H368" s="3">
        <v>1</v>
      </c>
      <c r="I368" s="3">
        <v>48000</v>
      </c>
      <c r="J368" s="3">
        <v>0</v>
      </c>
      <c r="K368" s="3">
        <v>48000</v>
      </c>
      <c r="L368" s="3">
        <v>4340</v>
      </c>
    </row>
    <row r="369" spans="1:12" x14ac:dyDescent="0.25">
      <c r="A369" s="10">
        <v>46097</v>
      </c>
      <c r="B369" s="14">
        <v>0.7690393518518519</v>
      </c>
      <c r="C369">
        <v>253</v>
      </c>
      <c r="D369" t="s">
        <v>54</v>
      </c>
      <c r="E369">
        <v>3000</v>
      </c>
      <c r="F369" t="s">
        <v>7</v>
      </c>
      <c r="G369">
        <v>3</v>
      </c>
      <c r="H369" s="3">
        <v>1</v>
      </c>
      <c r="I369" s="3">
        <v>9000</v>
      </c>
      <c r="J369" s="3">
        <v>0</v>
      </c>
      <c r="K369" s="3">
        <v>9000</v>
      </c>
      <c r="L369" s="3">
        <v>1200</v>
      </c>
    </row>
    <row r="370" spans="1:12" x14ac:dyDescent="0.25">
      <c r="A370" s="10">
        <v>46097</v>
      </c>
      <c r="B370" s="14">
        <v>0.77001157407407406</v>
      </c>
      <c r="C370">
        <v>254</v>
      </c>
      <c r="D370" t="s">
        <v>78</v>
      </c>
      <c r="E370">
        <v>7000</v>
      </c>
      <c r="F370" t="s">
        <v>8</v>
      </c>
      <c r="G370">
        <v>1</v>
      </c>
      <c r="H370" s="3">
        <v>1</v>
      </c>
      <c r="I370" s="3">
        <v>0</v>
      </c>
      <c r="J370" s="3">
        <v>7000</v>
      </c>
      <c r="K370" s="3">
        <v>7000</v>
      </c>
      <c r="L370" s="3">
        <v>3500</v>
      </c>
    </row>
    <row r="371" spans="1:12" x14ac:dyDescent="0.25">
      <c r="A371" s="10">
        <v>46097</v>
      </c>
      <c r="B371" s="14">
        <v>0.77001157407407406</v>
      </c>
      <c r="C371">
        <v>254</v>
      </c>
      <c r="D371" t="s">
        <v>54</v>
      </c>
      <c r="E371">
        <v>3000</v>
      </c>
      <c r="F371" t="s">
        <v>8</v>
      </c>
      <c r="G371">
        <v>1</v>
      </c>
      <c r="H371" s="3">
        <v>1</v>
      </c>
      <c r="I371" s="3">
        <v>0</v>
      </c>
      <c r="J371" s="3">
        <v>3000</v>
      </c>
      <c r="K371" s="3">
        <v>3000</v>
      </c>
      <c r="L371" s="3">
        <v>1200</v>
      </c>
    </row>
    <row r="372" spans="1:12" x14ac:dyDescent="0.25">
      <c r="A372" s="10">
        <v>46098</v>
      </c>
      <c r="B372" s="14">
        <v>0.44481481481481483</v>
      </c>
      <c r="C372">
        <v>255</v>
      </c>
      <c r="D372" t="s">
        <v>53</v>
      </c>
      <c r="E372">
        <v>8000</v>
      </c>
      <c r="F372" t="s">
        <v>8</v>
      </c>
      <c r="G372">
        <v>4</v>
      </c>
      <c r="H372" s="3">
        <v>1</v>
      </c>
      <c r="I372" s="3">
        <v>0</v>
      </c>
      <c r="J372" s="3">
        <v>32000</v>
      </c>
      <c r="K372" s="3">
        <v>32000</v>
      </c>
      <c r="L372" s="3">
        <v>4340</v>
      </c>
    </row>
    <row r="373" spans="1:12" x14ac:dyDescent="0.25">
      <c r="A373" s="10">
        <v>46098</v>
      </c>
      <c r="B373" s="14">
        <v>0.61690972222222218</v>
      </c>
      <c r="C373">
        <v>233</v>
      </c>
      <c r="D373" t="s">
        <v>53</v>
      </c>
      <c r="E373">
        <v>8000</v>
      </c>
      <c r="F373" t="s">
        <v>7</v>
      </c>
      <c r="G373">
        <v>3</v>
      </c>
      <c r="H373" s="3">
        <v>1</v>
      </c>
      <c r="I373" s="3">
        <v>24000</v>
      </c>
      <c r="J373" s="3">
        <v>0</v>
      </c>
      <c r="K373" s="3">
        <v>24000</v>
      </c>
      <c r="L373" s="3">
        <v>4340</v>
      </c>
    </row>
    <row r="374" spans="1:12" x14ac:dyDescent="0.25">
      <c r="A374" s="10">
        <v>46098</v>
      </c>
      <c r="B374" s="14">
        <v>0.61690972222222218</v>
      </c>
      <c r="C374">
        <v>233</v>
      </c>
      <c r="D374" t="s">
        <v>56</v>
      </c>
      <c r="E374">
        <v>3000</v>
      </c>
      <c r="F374" t="s">
        <v>7</v>
      </c>
      <c r="G374">
        <v>1</v>
      </c>
      <c r="H374" s="3">
        <v>1</v>
      </c>
      <c r="I374" s="3">
        <v>3000</v>
      </c>
      <c r="J374" s="3">
        <v>0</v>
      </c>
      <c r="K374" s="3">
        <v>3000</v>
      </c>
      <c r="L374" s="3">
        <v>1133.33</v>
      </c>
    </row>
    <row r="375" spans="1:12" x14ac:dyDescent="0.25">
      <c r="A375" s="10">
        <v>46098</v>
      </c>
      <c r="B375" s="14">
        <v>0.61690972222222218</v>
      </c>
      <c r="C375">
        <v>233</v>
      </c>
      <c r="D375" t="s">
        <v>75</v>
      </c>
      <c r="E375">
        <v>4500</v>
      </c>
      <c r="F375" t="s">
        <v>7</v>
      </c>
      <c r="G375">
        <v>3</v>
      </c>
      <c r="H375" s="3">
        <v>1</v>
      </c>
      <c r="I375" s="3">
        <v>13500</v>
      </c>
      <c r="J375" s="3">
        <v>0</v>
      </c>
      <c r="K375" s="3">
        <v>13500</v>
      </c>
      <c r="L375" s="3">
        <v>3500</v>
      </c>
    </row>
    <row r="376" spans="1:12" x14ac:dyDescent="0.25">
      <c r="A376" s="10">
        <v>46098</v>
      </c>
      <c r="B376" s="14">
        <v>0.62935185185185183</v>
      </c>
      <c r="C376">
        <v>234</v>
      </c>
      <c r="D376" t="s">
        <v>53</v>
      </c>
      <c r="E376">
        <v>8000</v>
      </c>
      <c r="F376" t="s">
        <v>7</v>
      </c>
      <c r="G376">
        <v>2</v>
      </c>
      <c r="H376" s="3">
        <v>1</v>
      </c>
      <c r="I376" s="3">
        <v>16000</v>
      </c>
      <c r="J376" s="3">
        <v>0</v>
      </c>
      <c r="K376" s="3">
        <v>16000</v>
      </c>
      <c r="L376" s="3">
        <v>4340</v>
      </c>
    </row>
    <row r="377" spans="1:12" x14ac:dyDescent="0.25">
      <c r="A377" s="10">
        <v>46098</v>
      </c>
      <c r="B377" s="14">
        <v>0.65011574074074074</v>
      </c>
      <c r="C377">
        <v>235</v>
      </c>
      <c r="D377" t="s">
        <v>53</v>
      </c>
      <c r="E377">
        <v>8000</v>
      </c>
      <c r="F377" t="s">
        <v>28</v>
      </c>
      <c r="G377">
        <v>1</v>
      </c>
      <c r="H377" s="3">
        <v>1</v>
      </c>
      <c r="I377" s="3">
        <v>0</v>
      </c>
      <c r="J377" s="3">
        <v>8000</v>
      </c>
      <c r="K377" s="3">
        <v>8000</v>
      </c>
      <c r="L377" s="3">
        <v>4340</v>
      </c>
    </row>
    <row r="378" spans="1:12" x14ac:dyDescent="0.25">
      <c r="A378" s="10">
        <v>46098</v>
      </c>
      <c r="B378" s="14">
        <v>0.65011574074074074</v>
      </c>
      <c r="C378">
        <v>235</v>
      </c>
      <c r="D378" t="s">
        <v>54</v>
      </c>
      <c r="E378">
        <v>3000</v>
      </c>
      <c r="F378" t="s">
        <v>28</v>
      </c>
      <c r="G378">
        <v>1</v>
      </c>
      <c r="H378" s="3">
        <v>1</v>
      </c>
      <c r="I378" s="3">
        <v>0</v>
      </c>
      <c r="J378" s="3">
        <v>3000</v>
      </c>
      <c r="K378" s="3">
        <v>3000</v>
      </c>
      <c r="L378" s="3">
        <v>1200</v>
      </c>
    </row>
    <row r="379" spans="1:12" x14ac:dyDescent="0.25">
      <c r="A379" s="10">
        <v>46098</v>
      </c>
      <c r="B379" s="14">
        <v>0.65011574074074074</v>
      </c>
      <c r="C379">
        <v>235</v>
      </c>
      <c r="D379" t="s">
        <v>60</v>
      </c>
      <c r="E379">
        <v>4500</v>
      </c>
      <c r="F379" t="s">
        <v>28</v>
      </c>
      <c r="G379">
        <v>1</v>
      </c>
      <c r="H379" s="3">
        <v>1</v>
      </c>
      <c r="I379" s="3">
        <v>0</v>
      </c>
      <c r="J379" s="3">
        <v>4500</v>
      </c>
      <c r="K379" s="3">
        <v>4500</v>
      </c>
      <c r="L379" s="3">
        <v>2416.67</v>
      </c>
    </row>
    <row r="380" spans="1:12" x14ac:dyDescent="0.25">
      <c r="A380" s="10">
        <v>46098</v>
      </c>
      <c r="B380" s="14">
        <v>0.65350694444444446</v>
      </c>
      <c r="C380">
        <v>236</v>
      </c>
      <c r="D380" t="s">
        <v>75</v>
      </c>
      <c r="E380">
        <v>4500</v>
      </c>
      <c r="F380" t="s">
        <v>7</v>
      </c>
      <c r="G380">
        <v>2</v>
      </c>
      <c r="H380" s="3">
        <v>1</v>
      </c>
      <c r="I380" s="3">
        <v>9000</v>
      </c>
      <c r="J380" s="3">
        <v>0</v>
      </c>
      <c r="K380" s="3">
        <v>9000</v>
      </c>
      <c r="L380" s="3">
        <v>3500</v>
      </c>
    </row>
    <row r="381" spans="1:12" x14ac:dyDescent="0.25">
      <c r="A381" s="10">
        <v>46098</v>
      </c>
      <c r="B381" s="14">
        <v>0.68811342592592595</v>
      </c>
      <c r="C381">
        <v>237</v>
      </c>
      <c r="D381" t="s">
        <v>53</v>
      </c>
      <c r="E381">
        <v>8000</v>
      </c>
      <c r="F381" t="s">
        <v>7</v>
      </c>
      <c r="G381">
        <v>2</v>
      </c>
      <c r="H381" s="3">
        <v>1</v>
      </c>
      <c r="I381" s="3">
        <v>16000</v>
      </c>
      <c r="J381" s="3">
        <v>0</v>
      </c>
      <c r="K381" s="3">
        <v>16000</v>
      </c>
      <c r="L381" s="3">
        <v>4340</v>
      </c>
    </row>
    <row r="382" spans="1:12" x14ac:dyDescent="0.25">
      <c r="A382" s="10">
        <v>46098</v>
      </c>
      <c r="B382" s="14">
        <v>0.72674768518518518</v>
      </c>
      <c r="C382">
        <v>238</v>
      </c>
      <c r="D382" t="s">
        <v>53</v>
      </c>
      <c r="E382">
        <v>8000</v>
      </c>
      <c r="F382" t="s">
        <v>8</v>
      </c>
      <c r="G382">
        <v>1</v>
      </c>
      <c r="H382" s="3">
        <v>1</v>
      </c>
      <c r="I382" s="3">
        <v>0</v>
      </c>
      <c r="J382" s="3">
        <v>8000</v>
      </c>
      <c r="K382" s="3">
        <v>8000</v>
      </c>
      <c r="L382" s="3">
        <v>4340</v>
      </c>
    </row>
    <row r="383" spans="1:12" x14ac:dyDescent="0.25">
      <c r="A383" s="10">
        <v>46098</v>
      </c>
      <c r="B383" s="14">
        <v>0.72674768518518518</v>
      </c>
      <c r="C383">
        <v>238</v>
      </c>
      <c r="D383" t="s">
        <v>54</v>
      </c>
      <c r="E383">
        <v>3000</v>
      </c>
      <c r="F383" t="s">
        <v>8</v>
      </c>
      <c r="G383">
        <v>1</v>
      </c>
      <c r="H383" s="3">
        <v>1</v>
      </c>
      <c r="I383" s="3">
        <v>0</v>
      </c>
      <c r="J383" s="3">
        <v>3000</v>
      </c>
      <c r="K383" s="3">
        <v>3000</v>
      </c>
      <c r="L383" s="3">
        <v>1200</v>
      </c>
    </row>
    <row r="384" spans="1:12" x14ac:dyDescent="0.25">
      <c r="A384" s="10">
        <v>46098</v>
      </c>
      <c r="B384" s="14">
        <v>0.73148148148148151</v>
      </c>
      <c r="C384">
        <v>239</v>
      </c>
      <c r="D384" t="s">
        <v>53</v>
      </c>
      <c r="E384">
        <v>8000</v>
      </c>
      <c r="F384" t="s">
        <v>7</v>
      </c>
      <c r="G384">
        <v>2</v>
      </c>
      <c r="H384" s="3">
        <v>1</v>
      </c>
      <c r="I384" s="3">
        <v>16000</v>
      </c>
      <c r="J384" s="3">
        <v>0</v>
      </c>
      <c r="K384" s="3">
        <v>16000</v>
      </c>
      <c r="L384" s="3">
        <v>4340</v>
      </c>
    </row>
    <row r="385" spans="1:12" x14ac:dyDescent="0.25">
      <c r="A385" s="10">
        <v>46098</v>
      </c>
      <c r="B385" s="14">
        <v>0.73148148148148151</v>
      </c>
      <c r="C385">
        <v>239</v>
      </c>
      <c r="D385" t="s">
        <v>56</v>
      </c>
      <c r="E385">
        <v>3000</v>
      </c>
      <c r="F385" t="s">
        <v>7</v>
      </c>
      <c r="G385">
        <v>2</v>
      </c>
      <c r="H385" s="3">
        <v>1</v>
      </c>
      <c r="I385" s="3">
        <v>6000</v>
      </c>
      <c r="J385" s="3">
        <v>0</v>
      </c>
      <c r="K385" s="3">
        <v>6000</v>
      </c>
      <c r="L385" s="3">
        <v>1133.33</v>
      </c>
    </row>
    <row r="386" spans="1:12" x14ac:dyDescent="0.25">
      <c r="A386" s="10">
        <v>46098</v>
      </c>
      <c r="B386" s="14">
        <v>0.74342592592592593</v>
      </c>
      <c r="C386">
        <v>240</v>
      </c>
      <c r="D386" t="s">
        <v>75</v>
      </c>
      <c r="E386">
        <v>4500</v>
      </c>
      <c r="F386" t="s">
        <v>8</v>
      </c>
      <c r="G386">
        <v>12</v>
      </c>
      <c r="H386" s="3">
        <v>1</v>
      </c>
      <c r="I386" s="3">
        <v>0</v>
      </c>
      <c r="J386" s="3">
        <v>54000</v>
      </c>
      <c r="K386" s="3">
        <v>54000</v>
      </c>
      <c r="L386" s="3">
        <v>3500</v>
      </c>
    </row>
    <row r="387" spans="1:12" x14ac:dyDescent="0.25">
      <c r="A387" s="10">
        <v>46098</v>
      </c>
      <c r="B387" s="14">
        <v>0.74424768518518514</v>
      </c>
      <c r="C387">
        <v>0</v>
      </c>
      <c r="D387" t="s">
        <v>53</v>
      </c>
      <c r="E387">
        <v>8000</v>
      </c>
      <c r="F387" t="s">
        <v>8</v>
      </c>
      <c r="G387">
        <v>1</v>
      </c>
      <c r="H387" s="3">
        <v>1</v>
      </c>
      <c r="I387" s="3">
        <v>0</v>
      </c>
      <c r="J387" s="3">
        <v>8000</v>
      </c>
      <c r="K387" s="3">
        <v>8000</v>
      </c>
      <c r="L387" s="3">
        <v>4340</v>
      </c>
    </row>
    <row r="388" spans="1:12" x14ac:dyDescent="0.25">
      <c r="A388" s="10">
        <v>46098</v>
      </c>
      <c r="B388" s="14">
        <v>0.74930555555555556</v>
      </c>
      <c r="C388">
        <v>241</v>
      </c>
      <c r="D388" t="s">
        <v>53</v>
      </c>
      <c r="E388">
        <v>8000</v>
      </c>
      <c r="F388" t="s">
        <v>7</v>
      </c>
      <c r="G388">
        <v>1</v>
      </c>
      <c r="H388" s="3">
        <v>1</v>
      </c>
      <c r="I388" s="3">
        <v>8000</v>
      </c>
      <c r="J388" s="3">
        <v>0</v>
      </c>
      <c r="K388" s="3">
        <v>8000</v>
      </c>
      <c r="L388" s="3">
        <v>4340</v>
      </c>
    </row>
    <row r="389" spans="1:12" x14ac:dyDescent="0.25">
      <c r="A389" s="10">
        <v>46098</v>
      </c>
      <c r="B389" s="14">
        <v>0.74944444444444447</v>
      </c>
      <c r="C389">
        <v>242</v>
      </c>
      <c r="D389" t="s">
        <v>53</v>
      </c>
      <c r="E389">
        <v>8000</v>
      </c>
      <c r="F389" t="s">
        <v>7</v>
      </c>
      <c r="G389">
        <v>1</v>
      </c>
      <c r="H389" s="3">
        <v>1</v>
      </c>
      <c r="I389" s="3">
        <v>8000</v>
      </c>
      <c r="J389" s="3">
        <v>0</v>
      </c>
      <c r="K389" s="3">
        <v>8000</v>
      </c>
      <c r="L389" s="3">
        <v>4340</v>
      </c>
    </row>
    <row r="390" spans="1:12" x14ac:dyDescent="0.25">
      <c r="A390" s="10">
        <v>46098</v>
      </c>
      <c r="B390" s="14">
        <v>0.74972222222222218</v>
      </c>
      <c r="C390">
        <v>243</v>
      </c>
      <c r="D390" t="s">
        <v>53</v>
      </c>
      <c r="E390">
        <v>8000</v>
      </c>
      <c r="F390" t="s">
        <v>28</v>
      </c>
      <c r="G390">
        <v>1</v>
      </c>
      <c r="H390" s="3">
        <v>1</v>
      </c>
      <c r="I390" s="3">
        <v>0</v>
      </c>
      <c r="J390" s="3">
        <v>8000</v>
      </c>
      <c r="K390" s="3">
        <v>8000</v>
      </c>
      <c r="L390" s="3">
        <v>4340</v>
      </c>
    </row>
    <row r="391" spans="1:12" x14ac:dyDescent="0.25">
      <c r="A391" s="10">
        <v>46098</v>
      </c>
      <c r="B391" s="14">
        <v>0.75292824074074072</v>
      </c>
      <c r="C391">
        <v>244</v>
      </c>
      <c r="D391" t="s">
        <v>78</v>
      </c>
      <c r="E391">
        <v>7000</v>
      </c>
      <c r="F391" t="s">
        <v>7</v>
      </c>
      <c r="G391">
        <v>2</v>
      </c>
      <c r="H391" s="3">
        <v>1</v>
      </c>
      <c r="I391" s="3">
        <v>14000</v>
      </c>
      <c r="J391" s="3">
        <v>0</v>
      </c>
      <c r="K391" s="3">
        <v>14000</v>
      </c>
      <c r="L391" s="3">
        <v>3500</v>
      </c>
    </row>
    <row r="392" spans="1:12" x14ac:dyDescent="0.25">
      <c r="A392" s="10">
        <v>46098</v>
      </c>
      <c r="B392" s="14">
        <v>0.76597222222222228</v>
      </c>
      <c r="C392">
        <v>245</v>
      </c>
      <c r="D392" t="s">
        <v>53</v>
      </c>
      <c r="E392">
        <v>8000</v>
      </c>
      <c r="F392" t="s">
        <v>7</v>
      </c>
      <c r="G392">
        <v>1</v>
      </c>
      <c r="H392" s="3">
        <v>1</v>
      </c>
      <c r="I392" s="3">
        <v>8000</v>
      </c>
      <c r="J392" s="3">
        <v>0</v>
      </c>
      <c r="K392" s="3">
        <v>8000</v>
      </c>
      <c r="L392" s="3">
        <v>4340</v>
      </c>
    </row>
    <row r="393" spans="1:12" x14ac:dyDescent="0.25">
      <c r="A393" s="10">
        <v>46098</v>
      </c>
      <c r="B393" s="14">
        <v>0.76597222222222228</v>
      </c>
      <c r="C393">
        <v>245</v>
      </c>
      <c r="D393" t="s">
        <v>54</v>
      </c>
      <c r="E393">
        <v>3000</v>
      </c>
      <c r="F393" t="s">
        <v>7</v>
      </c>
      <c r="G393">
        <v>1</v>
      </c>
      <c r="H393" s="3">
        <v>1</v>
      </c>
      <c r="I393" s="3">
        <v>3000</v>
      </c>
      <c r="J393" s="3">
        <v>0</v>
      </c>
      <c r="K393" s="3">
        <v>3000</v>
      </c>
      <c r="L393" s="3">
        <v>1200</v>
      </c>
    </row>
    <row r="394" spans="1:12" x14ac:dyDescent="0.25">
      <c r="A394" s="10">
        <v>46098</v>
      </c>
      <c r="B394" s="14">
        <v>0.76649305555555558</v>
      </c>
      <c r="C394">
        <v>246</v>
      </c>
      <c r="D394" t="s">
        <v>53</v>
      </c>
      <c r="E394">
        <v>8000</v>
      </c>
      <c r="F394" t="s">
        <v>7</v>
      </c>
      <c r="G394">
        <v>2</v>
      </c>
      <c r="H394" s="3">
        <v>1</v>
      </c>
      <c r="I394" s="3">
        <v>16000</v>
      </c>
      <c r="J394" s="3">
        <v>0</v>
      </c>
      <c r="K394" s="3">
        <v>16000</v>
      </c>
      <c r="L394" s="3">
        <v>4340</v>
      </c>
    </row>
    <row r="395" spans="1:12" x14ac:dyDescent="0.25">
      <c r="A395" s="10">
        <v>46098</v>
      </c>
      <c r="B395" s="14">
        <v>0.76755787037037038</v>
      </c>
      <c r="C395">
        <v>247</v>
      </c>
      <c r="D395" t="s">
        <v>75</v>
      </c>
      <c r="E395">
        <v>4500</v>
      </c>
      <c r="F395" t="s">
        <v>8</v>
      </c>
      <c r="G395">
        <v>2</v>
      </c>
      <c r="H395" s="3">
        <v>1</v>
      </c>
      <c r="I395" s="3">
        <v>0</v>
      </c>
      <c r="J395" s="3">
        <v>9000</v>
      </c>
      <c r="K395" s="3">
        <v>9000</v>
      </c>
      <c r="L395" s="3">
        <v>3500</v>
      </c>
    </row>
    <row r="396" spans="1:12" x14ac:dyDescent="0.25">
      <c r="A396" s="10">
        <v>46098</v>
      </c>
      <c r="B396" s="14">
        <v>0.80873842592592593</v>
      </c>
      <c r="C396">
        <v>248</v>
      </c>
      <c r="D396" t="s">
        <v>53</v>
      </c>
      <c r="E396">
        <v>8000</v>
      </c>
      <c r="F396" t="s">
        <v>7</v>
      </c>
      <c r="G396">
        <v>2</v>
      </c>
      <c r="H396" s="3">
        <v>1</v>
      </c>
      <c r="I396" s="3">
        <v>16000</v>
      </c>
      <c r="J396" s="3">
        <v>0</v>
      </c>
      <c r="K396" s="3">
        <v>16000</v>
      </c>
      <c r="L396" s="3">
        <v>4340</v>
      </c>
    </row>
    <row r="397" spans="1:12" x14ac:dyDescent="0.25">
      <c r="A397" s="10">
        <v>46099</v>
      </c>
      <c r="B397" s="14">
        <v>0.69084490740740745</v>
      </c>
      <c r="C397">
        <v>256</v>
      </c>
      <c r="D397" t="s">
        <v>53</v>
      </c>
      <c r="E397">
        <v>8000</v>
      </c>
      <c r="F397" t="s">
        <v>8</v>
      </c>
      <c r="G397">
        <v>4</v>
      </c>
      <c r="H397" s="3">
        <v>1</v>
      </c>
      <c r="I397" s="3">
        <v>0</v>
      </c>
      <c r="J397" s="3">
        <v>32000</v>
      </c>
      <c r="K397" s="3">
        <v>32000</v>
      </c>
      <c r="L397" s="3">
        <v>4340</v>
      </c>
    </row>
    <row r="398" spans="1:12" x14ac:dyDescent="0.25">
      <c r="A398" s="10">
        <v>46099</v>
      </c>
      <c r="B398" s="14">
        <v>0.69084490740740745</v>
      </c>
      <c r="C398">
        <v>256</v>
      </c>
      <c r="D398" t="s">
        <v>54</v>
      </c>
      <c r="E398">
        <v>3000</v>
      </c>
      <c r="F398" t="s">
        <v>8</v>
      </c>
      <c r="G398">
        <v>2</v>
      </c>
      <c r="H398" s="3">
        <v>1</v>
      </c>
      <c r="I398" s="3">
        <v>0</v>
      </c>
      <c r="J398" s="3">
        <v>6000</v>
      </c>
      <c r="K398" s="3">
        <v>6000</v>
      </c>
      <c r="L398" s="3">
        <v>1200</v>
      </c>
    </row>
    <row r="399" spans="1:12" x14ac:dyDescent="0.25">
      <c r="A399" s="10">
        <v>46099</v>
      </c>
      <c r="B399" s="14">
        <v>0.69677083333333334</v>
      </c>
      <c r="C399">
        <v>257</v>
      </c>
      <c r="D399" t="s">
        <v>53</v>
      </c>
      <c r="E399">
        <v>8000</v>
      </c>
      <c r="F399" t="s">
        <v>7</v>
      </c>
      <c r="G399">
        <v>2</v>
      </c>
      <c r="H399" s="3">
        <v>1</v>
      </c>
      <c r="I399" s="3">
        <v>16000</v>
      </c>
      <c r="J399" s="3">
        <v>0</v>
      </c>
      <c r="K399" s="3">
        <v>16000</v>
      </c>
      <c r="L399" s="3">
        <v>4340</v>
      </c>
    </row>
    <row r="400" spans="1:12" x14ac:dyDescent="0.25">
      <c r="A400" s="10">
        <v>46099</v>
      </c>
      <c r="B400" s="14">
        <v>0.72040509259259256</v>
      </c>
      <c r="C400">
        <v>258</v>
      </c>
      <c r="D400" t="s">
        <v>53</v>
      </c>
      <c r="E400">
        <v>8000</v>
      </c>
      <c r="F400" t="s">
        <v>8</v>
      </c>
      <c r="G400">
        <v>2</v>
      </c>
      <c r="H400" s="3">
        <v>1</v>
      </c>
      <c r="I400" s="3">
        <v>0</v>
      </c>
      <c r="J400" s="3">
        <v>16000</v>
      </c>
      <c r="K400" s="3">
        <v>16000</v>
      </c>
      <c r="L400" s="3">
        <v>4340</v>
      </c>
    </row>
    <row r="401" spans="1:12" x14ac:dyDescent="0.25">
      <c r="A401" s="10">
        <v>46099</v>
      </c>
      <c r="B401" s="14">
        <v>0.73092592592592598</v>
      </c>
      <c r="C401">
        <v>259</v>
      </c>
      <c r="D401" t="s">
        <v>53</v>
      </c>
      <c r="E401">
        <v>8000</v>
      </c>
      <c r="F401" t="s">
        <v>8</v>
      </c>
      <c r="G401">
        <v>1</v>
      </c>
      <c r="H401" s="3">
        <v>1</v>
      </c>
      <c r="I401" s="3">
        <v>0</v>
      </c>
      <c r="J401" s="3">
        <v>8000</v>
      </c>
      <c r="K401" s="3">
        <v>8000</v>
      </c>
      <c r="L401" s="3">
        <v>4340</v>
      </c>
    </row>
    <row r="402" spans="1:12" x14ac:dyDescent="0.25">
      <c r="A402" s="10">
        <v>46099</v>
      </c>
      <c r="B402" s="14">
        <v>0.7310416666666667</v>
      </c>
      <c r="C402">
        <v>260</v>
      </c>
      <c r="D402" t="s">
        <v>53</v>
      </c>
      <c r="E402">
        <v>8000</v>
      </c>
      <c r="F402" t="s">
        <v>7</v>
      </c>
      <c r="G402">
        <v>1</v>
      </c>
      <c r="H402" s="3">
        <v>1</v>
      </c>
      <c r="I402" s="3">
        <v>8000</v>
      </c>
      <c r="J402" s="3">
        <v>0</v>
      </c>
      <c r="K402" s="3">
        <v>8000</v>
      </c>
      <c r="L402" s="3">
        <v>4340</v>
      </c>
    </row>
    <row r="403" spans="1:12" x14ac:dyDescent="0.25">
      <c r="A403" s="10">
        <v>46099</v>
      </c>
      <c r="B403" s="14">
        <v>0.74917824074074069</v>
      </c>
      <c r="C403">
        <v>261</v>
      </c>
      <c r="D403" t="s">
        <v>53</v>
      </c>
      <c r="E403">
        <v>8000</v>
      </c>
      <c r="F403" t="s">
        <v>7</v>
      </c>
      <c r="G403">
        <v>2</v>
      </c>
      <c r="H403" s="3">
        <v>1</v>
      </c>
      <c r="I403" s="3">
        <v>16000</v>
      </c>
      <c r="J403" s="3">
        <v>0</v>
      </c>
      <c r="K403" s="3">
        <v>16000</v>
      </c>
      <c r="L403" s="3">
        <v>4340</v>
      </c>
    </row>
    <row r="404" spans="1:12" x14ac:dyDescent="0.25">
      <c r="A404" s="10">
        <v>46099</v>
      </c>
      <c r="B404" s="14">
        <v>0.74917824074074069</v>
      </c>
      <c r="C404">
        <v>261</v>
      </c>
      <c r="D404" t="s">
        <v>54</v>
      </c>
      <c r="E404">
        <v>3000</v>
      </c>
      <c r="F404" t="s">
        <v>7</v>
      </c>
      <c r="G404">
        <v>2</v>
      </c>
      <c r="H404" s="3">
        <v>1</v>
      </c>
      <c r="I404" s="3">
        <v>6000</v>
      </c>
      <c r="J404" s="3">
        <v>0</v>
      </c>
      <c r="K404" s="3">
        <v>6000</v>
      </c>
      <c r="L404" s="3">
        <v>1200</v>
      </c>
    </row>
    <row r="405" spans="1:12" x14ac:dyDescent="0.25">
      <c r="A405" s="10">
        <v>46099</v>
      </c>
      <c r="B405" s="14">
        <v>0.76780092592592597</v>
      </c>
      <c r="C405">
        <v>262</v>
      </c>
      <c r="D405" t="s">
        <v>53</v>
      </c>
      <c r="E405">
        <v>8000</v>
      </c>
      <c r="F405" t="s">
        <v>7</v>
      </c>
      <c r="G405">
        <v>1</v>
      </c>
      <c r="H405" s="3">
        <v>1</v>
      </c>
      <c r="I405" s="3">
        <v>8000</v>
      </c>
      <c r="J405" s="3">
        <v>0</v>
      </c>
      <c r="K405" s="3">
        <v>8000</v>
      </c>
      <c r="L405" s="3">
        <v>4340</v>
      </c>
    </row>
    <row r="406" spans="1:12" x14ac:dyDescent="0.25">
      <c r="A406" s="10">
        <v>46099</v>
      </c>
      <c r="B406" s="14">
        <v>0.76891203703703703</v>
      </c>
      <c r="C406">
        <v>263</v>
      </c>
      <c r="D406" t="s">
        <v>75</v>
      </c>
      <c r="E406">
        <v>4500</v>
      </c>
      <c r="F406" t="s">
        <v>8</v>
      </c>
      <c r="G406">
        <v>2</v>
      </c>
      <c r="H406" s="3">
        <v>1</v>
      </c>
      <c r="I406" s="3">
        <v>0</v>
      </c>
      <c r="J406" s="3">
        <v>9000</v>
      </c>
      <c r="K406" s="3">
        <v>9000</v>
      </c>
      <c r="L406" s="3">
        <v>3500</v>
      </c>
    </row>
    <row r="407" spans="1:12" x14ac:dyDescent="0.25">
      <c r="A407" s="10">
        <v>46099</v>
      </c>
      <c r="B407" s="14">
        <v>0.79048611111111111</v>
      </c>
      <c r="C407">
        <v>264</v>
      </c>
      <c r="D407" t="s">
        <v>53</v>
      </c>
      <c r="E407">
        <v>8000</v>
      </c>
      <c r="F407" t="s">
        <v>7</v>
      </c>
      <c r="G407">
        <v>1</v>
      </c>
      <c r="H407" s="3">
        <v>1</v>
      </c>
      <c r="I407" s="3">
        <v>8000</v>
      </c>
      <c r="J407" s="3">
        <v>0</v>
      </c>
      <c r="K407" s="3">
        <v>8000</v>
      </c>
      <c r="L407" s="3">
        <v>4340</v>
      </c>
    </row>
    <row r="408" spans="1:12" x14ac:dyDescent="0.25">
      <c r="A408" s="10">
        <v>46099</v>
      </c>
      <c r="B408" s="14">
        <v>0.79672453703703705</v>
      </c>
      <c r="C408">
        <v>265</v>
      </c>
      <c r="D408" t="s">
        <v>53</v>
      </c>
      <c r="E408">
        <v>8000</v>
      </c>
      <c r="F408" t="s">
        <v>7</v>
      </c>
      <c r="G408">
        <v>1</v>
      </c>
      <c r="H408" s="3">
        <v>1</v>
      </c>
      <c r="I408" s="3">
        <v>8000</v>
      </c>
      <c r="J408" s="3">
        <v>0</v>
      </c>
      <c r="K408" s="3">
        <v>8000</v>
      </c>
      <c r="L408" s="3">
        <v>4340</v>
      </c>
    </row>
    <row r="409" spans="1:12" x14ac:dyDescent="0.25">
      <c r="A409" s="10">
        <v>46099</v>
      </c>
      <c r="B409" s="14">
        <v>0.82532407407407404</v>
      </c>
      <c r="C409">
        <v>266</v>
      </c>
      <c r="D409" t="s">
        <v>53</v>
      </c>
      <c r="E409">
        <v>8000</v>
      </c>
      <c r="F409" t="s">
        <v>7</v>
      </c>
      <c r="G409">
        <v>1</v>
      </c>
      <c r="H409" s="3">
        <v>1</v>
      </c>
      <c r="I409" s="3">
        <v>8000</v>
      </c>
      <c r="J409" s="3">
        <v>0</v>
      </c>
      <c r="K409" s="3">
        <v>8000</v>
      </c>
      <c r="L409" s="3">
        <v>4340</v>
      </c>
    </row>
    <row r="410" spans="1:12" x14ac:dyDescent="0.25">
      <c r="A410" s="10">
        <v>46100</v>
      </c>
      <c r="B410" s="14">
        <v>0.59192129629629631</v>
      </c>
      <c r="C410">
        <v>267</v>
      </c>
      <c r="D410" t="s">
        <v>91</v>
      </c>
      <c r="E410">
        <v>3500</v>
      </c>
      <c r="F410" t="s">
        <v>7</v>
      </c>
      <c r="G410">
        <v>5</v>
      </c>
      <c r="H410" s="3">
        <v>1</v>
      </c>
      <c r="I410" s="3">
        <v>17500</v>
      </c>
      <c r="J410" s="3">
        <v>0</v>
      </c>
      <c r="K410" s="3">
        <v>17500</v>
      </c>
      <c r="L410" s="3">
        <v>1000000</v>
      </c>
    </row>
    <row r="411" spans="1:12" x14ac:dyDescent="0.25">
      <c r="A411" s="10">
        <v>46100</v>
      </c>
      <c r="B411" s="14">
        <v>0.60305555555555557</v>
      </c>
      <c r="C411">
        <v>268</v>
      </c>
      <c r="D411" t="s">
        <v>53</v>
      </c>
      <c r="E411">
        <v>8000</v>
      </c>
      <c r="F411" t="s">
        <v>8</v>
      </c>
      <c r="G411">
        <v>1</v>
      </c>
      <c r="H411" s="3">
        <v>1</v>
      </c>
      <c r="I411" s="3">
        <v>0</v>
      </c>
      <c r="J411" s="3">
        <v>8000</v>
      </c>
      <c r="K411" s="3">
        <v>8000</v>
      </c>
      <c r="L411" s="3">
        <v>4340</v>
      </c>
    </row>
    <row r="412" spans="1:12" x14ac:dyDescent="0.25">
      <c r="A412" s="10">
        <v>46100</v>
      </c>
      <c r="B412" s="14">
        <v>0.65258101851851846</v>
      </c>
      <c r="C412">
        <v>269</v>
      </c>
      <c r="D412" t="s">
        <v>64</v>
      </c>
      <c r="E412">
        <v>30000</v>
      </c>
      <c r="F412" t="s">
        <v>7</v>
      </c>
      <c r="G412">
        <v>1</v>
      </c>
      <c r="H412" s="3">
        <v>1</v>
      </c>
      <c r="I412" s="3">
        <v>30000</v>
      </c>
      <c r="J412" s="3">
        <v>0</v>
      </c>
      <c r="K412" s="3">
        <v>30000</v>
      </c>
      <c r="L412" s="3">
        <v>3500</v>
      </c>
    </row>
    <row r="413" spans="1:12" x14ac:dyDescent="0.25">
      <c r="A413" s="10">
        <v>46100</v>
      </c>
      <c r="B413" s="14">
        <v>0.65258101851851846</v>
      </c>
      <c r="C413">
        <v>269</v>
      </c>
      <c r="D413" t="s">
        <v>56</v>
      </c>
      <c r="E413">
        <v>3000</v>
      </c>
      <c r="F413" t="s">
        <v>7</v>
      </c>
      <c r="G413">
        <v>1</v>
      </c>
      <c r="H413" s="3">
        <v>1</v>
      </c>
      <c r="I413" s="3">
        <v>3000</v>
      </c>
      <c r="J413" s="3">
        <v>0</v>
      </c>
      <c r="K413" s="3">
        <v>3000</v>
      </c>
      <c r="L413" s="3">
        <v>1133.33</v>
      </c>
    </row>
    <row r="414" spans="1:12" x14ac:dyDescent="0.25">
      <c r="A414" s="10">
        <v>46100</v>
      </c>
      <c r="B414" s="14">
        <v>0.67899305555555556</v>
      </c>
      <c r="C414">
        <v>270</v>
      </c>
      <c r="D414" t="s">
        <v>53</v>
      </c>
      <c r="E414">
        <v>8000</v>
      </c>
      <c r="F414" t="s">
        <v>8</v>
      </c>
      <c r="G414">
        <v>2</v>
      </c>
      <c r="H414" s="3">
        <v>1</v>
      </c>
      <c r="I414" s="3">
        <v>0</v>
      </c>
      <c r="J414" s="3">
        <v>16000</v>
      </c>
      <c r="K414" s="3">
        <v>16000</v>
      </c>
      <c r="L414" s="3">
        <v>4340</v>
      </c>
    </row>
    <row r="415" spans="1:12" x14ac:dyDescent="0.25">
      <c r="A415" s="10">
        <v>46100</v>
      </c>
      <c r="B415" s="14">
        <v>0.67899305555555556</v>
      </c>
      <c r="C415">
        <v>270</v>
      </c>
      <c r="D415" t="s">
        <v>54</v>
      </c>
      <c r="E415">
        <v>3000</v>
      </c>
      <c r="F415" t="s">
        <v>8</v>
      </c>
      <c r="G415">
        <v>2</v>
      </c>
      <c r="H415" s="3">
        <v>1</v>
      </c>
      <c r="I415" s="3">
        <v>0</v>
      </c>
      <c r="J415" s="3">
        <v>6000</v>
      </c>
      <c r="K415" s="3">
        <v>6000</v>
      </c>
      <c r="L415" s="3">
        <v>1200</v>
      </c>
    </row>
    <row r="416" spans="1:12" x14ac:dyDescent="0.25">
      <c r="A416" s="10">
        <v>46100</v>
      </c>
      <c r="B416" s="14">
        <v>0.70303240740740736</v>
      </c>
      <c r="C416">
        <v>271</v>
      </c>
      <c r="D416" t="s">
        <v>53</v>
      </c>
      <c r="E416">
        <v>8000</v>
      </c>
      <c r="F416" t="s">
        <v>8</v>
      </c>
      <c r="G416">
        <v>3</v>
      </c>
      <c r="H416" s="3">
        <v>1</v>
      </c>
      <c r="I416" s="3">
        <v>0</v>
      </c>
      <c r="J416" s="3">
        <v>24000</v>
      </c>
      <c r="K416" s="3">
        <v>24000</v>
      </c>
      <c r="L416" s="3">
        <v>4340</v>
      </c>
    </row>
    <row r="417" spans="1:12" x14ac:dyDescent="0.25">
      <c r="A417" s="10">
        <v>46100</v>
      </c>
      <c r="B417" s="14">
        <v>0.70303240740740736</v>
      </c>
      <c r="C417">
        <v>271</v>
      </c>
      <c r="D417" t="s">
        <v>54</v>
      </c>
      <c r="E417">
        <v>3000</v>
      </c>
      <c r="F417" t="s">
        <v>8</v>
      </c>
      <c r="G417">
        <v>2</v>
      </c>
      <c r="H417" s="3">
        <v>1</v>
      </c>
      <c r="I417" s="3">
        <v>0</v>
      </c>
      <c r="J417" s="3">
        <v>6000</v>
      </c>
      <c r="K417" s="3">
        <v>6000</v>
      </c>
      <c r="L417" s="3">
        <v>1200</v>
      </c>
    </row>
    <row r="418" spans="1:12" x14ac:dyDescent="0.25">
      <c r="A418" s="10">
        <v>46100</v>
      </c>
      <c r="B418" s="14">
        <v>0.7193518518518518</v>
      </c>
      <c r="C418">
        <v>272</v>
      </c>
      <c r="D418" t="s">
        <v>53</v>
      </c>
      <c r="E418">
        <v>8000</v>
      </c>
      <c r="F418" t="s">
        <v>8</v>
      </c>
      <c r="G418">
        <v>2</v>
      </c>
      <c r="H418" s="3">
        <v>1</v>
      </c>
      <c r="I418" s="3">
        <v>0</v>
      </c>
      <c r="J418" s="3">
        <v>16000</v>
      </c>
      <c r="K418" s="3">
        <v>16000</v>
      </c>
      <c r="L418" s="3">
        <v>4340</v>
      </c>
    </row>
    <row r="419" spans="1:12" x14ac:dyDescent="0.25">
      <c r="A419" s="10">
        <v>46100</v>
      </c>
      <c r="B419" s="14">
        <v>0.7193518518518518</v>
      </c>
      <c r="C419">
        <v>272</v>
      </c>
      <c r="D419" t="s">
        <v>54</v>
      </c>
      <c r="E419">
        <v>3000</v>
      </c>
      <c r="F419" t="s">
        <v>8</v>
      </c>
      <c r="G419">
        <v>1</v>
      </c>
      <c r="H419" s="3">
        <v>1</v>
      </c>
      <c r="I419" s="3">
        <v>0</v>
      </c>
      <c r="J419" s="3">
        <v>3000</v>
      </c>
      <c r="K419" s="3">
        <v>3000</v>
      </c>
      <c r="L419" s="3">
        <v>1200</v>
      </c>
    </row>
    <row r="420" spans="1:12" x14ac:dyDescent="0.25">
      <c r="A420" s="10">
        <v>46100</v>
      </c>
      <c r="B420" s="14">
        <v>0.73567129629629635</v>
      </c>
      <c r="C420">
        <v>273</v>
      </c>
      <c r="D420" t="s">
        <v>53</v>
      </c>
      <c r="E420">
        <v>8000</v>
      </c>
      <c r="F420" t="s">
        <v>7</v>
      </c>
      <c r="G420">
        <v>1</v>
      </c>
      <c r="H420" s="3">
        <v>1</v>
      </c>
      <c r="I420" s="3">
        <v>8000</v>
      </c>
      <c r="J420" s="3">
        <v>0</v>
      </c>
      <c r="K420" s="3">
        <v>8000</v>
      </c>
      <c r="L420" s="3">
        <v>4340</v>
      </c>
    </row>
    <row r="421" spans="1:12" x14ac:dyDescent="0.25">
      <c r="A421" s="10">
        <v>46100</v>
      </c>
      <c r="B421" s="14">
        <v>0.73567129629629635</v>
      </c>
      <c r="C421">
        <v>273</v>
      </c>
      <c r="D421" t="s">
        <v>54</v>
      </c>
      <c r="E421">
        <v>3000</v>
      </c>
      <c r="F421" t="s">
        <v>7</v>
      </c>
      <c r="G421">
        <v>1</v>
      </c>
      <c r="H421" s="3">
        <v>1</v>
      </c>
      <c r="I421" s="3">
        <v>3000</v>
      </c>
      <c r="J421" s="3">
        <v>0</v>
      </c>
      <c r="K421" s="3">
        <v>3000</v>
      </c>
      <c r="L421" s="3">
        <v>1200</v>
      </c>
    </row>
    <row r="422" spans="1:12" x14ac:dyDescent="0.25">
      <c r="A422" s="10">
        <v>46100</v>
      </c>
      <c r="B422" s="14">
        <v>0.73567129629629635</v>
      </c>
      <c r="C422">
        <v>273</v>
      </c>
      <c r="D422" t="s">
        <v>75</v>
      </c>
      <c r="E422">
        <v>4500</v>
      </c>
      <c r="F422" t="s">
        <v>7</v>
      </c>
      <c r="G422">
        <v>4</v>
      </c>
      <c r="H422" s="3">
        <v>1</v>
      </c>
      <c r="I422" s="3">
        <v>18000</v>
      </c>
      <c r="J422" s="3">
        <v>0</v>
      </c>
      <c r="K422" s="3">
        <v>18000</v>
      </c>
      <c r="L422" s="3">
        <v>3500</v>
      </c>
    </row>
    <row r="423" spans="1:12" x14ac:dyDescent="0.25">
      <c r="A423" s="10">
        <v>46100</v>
      </c>
      <c r="B423" s="14">
        <v>0.74875000000000003</v>
      </c>
      <c r="C423">
        <v>274</v>
      </c>
      <c r="D423" t="s">
        <v>53</v>
      </c>
      <c r="E423">
        <v>8000</v>
      </c>
      <c r="F423" t="s">
        <v>7</v>
      </c>
      <c r="G423">
        <v>2</v>
      </c>
      <c r="H423" s="3">
        <v>1</v>
      </c>
      <c r="I423" s="3">
        <v>16000</v>
      </c>
      <c r="J423" s="3">
        <v>0</v>
      </c>
      <c r="K423" s="3">
        <v>16000</v>
      </c>
      <c r="L423" s="3">
        <v>4340</v>
      </c>
    </row>
    <row r="424" spans="1:12" x14ac:dyDescent="0.25">
      <c r="A424" s="10">
        <v>46100</v>
      </c>
      <c r="B424" s="14">
        <v>0.74875000000000003</v>
      </c>
      <c r="C424">
        <v>274</v>
      </c>
      <c r="D424" t="s">
        <v>89</v>
      </c>
      <c r="E424">
        <v>3200</v>
      </c>
      <c r="F424" t="s">
        <v>7</v>
      </c>
      <c r="G424">
        <v>2</v>
      </c>
      <c r="H424" s="3">
        <v>1</v>
      </c>
      <c r="I424" s="3">
        <v>6400</v>
      </c>
      <c r="J424" s="3">
        <v>0</v>
      </c>
      <c r="K424" s="3">
        <v>6400</v>
      </c>
      <c r="L424" s="3">
        <v>1250</v>
      </c>
    </row>
    <row r="425" spans="1:12" x14ac:dyDescent="0.25">
      <c r="A425" s="10">
        <v>46100</v>
      </c>
      <c r="B425" s="14">
        <v>0.75240740740740741</v>
      </c>
      <c r="C425">
        <v>275</v>
      </c>
      <c r="D425" t="s">
        <v>53</v>
      </c>
      <c r="E425">
        <v>8000</v>
      </c>
      <c r="F425" t="s">
        <v>7</v>
      </c>
      <c r="G425">
        <v>1</v>
      </c>
      <c r="H425" s="3">
        <v>1</v>
      </c>
      <c r="I425" s="3">
        <v>8000</v>
      </c>
      <c r="J425" s="3">
        <v>0</v>
      </c>
      <c r="K425" s="3">
        <v>8000</v>
      </c>
      <c r="L425" s="3">
        <v>4340</v>
      </c>
    </row>
    <row r="426" spans="1:12" x14ac:dyDescent="0.25">
      <c r="A426" s="10">
        <v>46100</v>
      </c>
      <c r="B426" s="14">
        <v>0.75240740740740741</v>
      </c>
      <c r="C426">
        <v>275</v>
      </c>
      <c r="D426" t="s">
        <v>54</v>
      </c>
      <c r="E426">
        <v>3000</v>
      </c>
      <c r="F426" t="s">
        <v>7</v>
      </c>
      <c r="G426">
        <v>1</v>
      </c>
      <c r="H426" s="3">
        <v>1</v>
      </c>
      <c r="I426" s="3">
        <v>3000</v>
      </c>
      <c r="J426" s="3">
        <v>0</v>
      </c>
      <c r="K426" s="3">
        <v>3000</v>
      </c>
      <c r="L426" s="3">
        <v>1200</v>
      </c>
    </row>
    <row r="427" spans="1:12" x14ac:dyDescent="0.25">
      <c r="A427" s="10">
        <v>46100</v>
      </c>
      <c r="B427" s="14">
        <v>0.75858796296296294</v>
      </c>
      <c r="C427">
        <v>276</v>
      </c>
      <c r="D427" t="s">
        <v>53</v>
      </c>
      <c r="E427">
        <v>8000</v>
      </c>
      <c r="F427" t="s">
        <v>7</v>
      </c>
      <c r="G427">
        <v>2</v>
      </c>
      <c r="H427" s="3">
        <v>1</v>
      </c>
      <c r="I427" s="3">
        <v>16000</v>
      </c>
      <c r="J427" s="3">
        <v>0</v>
      </c>
      <c r="K427" s="3">
        <v>16000</v>
      </c>
      <c r="L427" s="3">
        <v>4340</v>
      </c>
    </row>
    <row r="428" spans="1:12" x14ac:dyDescent="0.25">
      <c r="A428" s="10">
        <v>46100</v>
      </c>
      <c r="B428" s="14">
        <v>0.75858796296296294</v>
      </c>
      <c r="C428">
        <v>276</v>
      </c>
      <c r="D428" t="s">
        <v>54</v>
      </c>
      <c r="E428">
        <v>3000</v>
      </c>
      <c r="F428" t="s">
        <v>7</v>
      </c>
      <c r="G428">
        <v>2</v>
      </c>
      <c r="H428" s="3">
        <v>1</v>
      </c>
      <c r="I428" s="3">
        <v>6000</v>
      </c>
      <c r="J428" s="3">
        <v>0</v>
      </c>
      <c r="K428" s="3">
        <v>6000</v>
      </c>
      <c r="L428" s="3">
        <v>1200</v>
      </c>
    </row>
    <row r="429" spans="1:12" x14ac:dyDescent="0.25">
      <c r="A429" s="10">
        <v>46100</v>
      </c>
      <c r="B429" s="14">
        <v>0.75858796296296294</v>
      </c>
      <c r="C429">
        <v>276</v>
      </c>
      <c r="D429" t="s">
        <v>42</v>
      </c>
      <c r="E429">
        <v>22000</v>
      </c>
      <c r="F429" t="s">
        <v>7</v>
      </c>
      <c r="G429">
        <v>1</v>
      </c>
      <c r="H429" s="3">
        <v>1</v>
      </c>
      <c r="I429" s="3">
        <v>22000</v>
      </c>
      <c r="J429" s="3">
        <v>0</v>
      </c>
      <c r="K429" s="3">
        <v>22000</v>
      </c>
      <c r="L429" s="3">
        <v>5000</v>
      </c>
    </row>
    <row r="430" spans="1:12" x14ac:dyDescent="0.25">
      <c r="A430" s="10">
        <v>46100</v>
      </c>
      <c r="B430" s="14">
        <v>0.76615740740740745</v>
      </c>
      <c r="C430">
        <v>287</v>
      </c>
      <c r="D430" t="s">
        <v>53</v>
      </c>
      <c r="E430">
        <v>8000</v>
      </c>
      <c r="F430" t="s">
        <v>8</v>
      </c>
      <c r="G430">
        <v>1</v>
      </c>
      <c r="H430" s="3">
        <v>1</v>
      </c>
      <c r="I430" s="3">
        <v>0</v>
      </c>
      <c r="J430" s="3">
        <v>8000</v>
      </c>
      <c r="K430" s="3">
        <v>8000</v>
      </c>
      <c r="L430" s="3">
        <v>4340</v>
      </c>
    </row>
    <row r="431" spans="1:12" x14ac:dyDescent="0.25">
      <c r="A431" s="10">
        <v>46100</v>
      </c>
      <c r="B431" s="14">
        <v>0.7669097222222222</v>
      </c>
      <c r="C431">
        <v>277</v>
      </c>
      <c r="D431" t="s">
        <v>53</v>
      </c>
      <c r="E431">
        <v>8000</v>
      </c>
      <c r="F431" t="s">
        <v>7</v>
      </c>
      <c r="G431">
        <v>2</v>
      </c>
      <c r="H431" s="3">
        <v>1</v>
      </c>
      <c r="I431" s="3">
        <v>16000</v>
      </c>
      <c r="J431" s="3">
        <v>0</v>
      </c>
      <c r="K431" s="3">
        <v>16000</v>
      </c>
      <c r="L431" s="3">
        <v>4340</v>
      </c>
    </row>
    <row r="432" spans="1:12" x14ac:dyDescent="0.25">
      <c r="A432" s="10">
        <v>46100</v>
      </c>
      <c r="B432" s="14">
        <v>0.77180555555555552</v>
      </c>
      <c r="C432">
        <v>278</v>
      </c>
      <c r="D432" t="s">
        <v>53</v>
      </c>
      <c r="E432">
        <v>8000</v>
      </c>
      <c r="F432" t="s">
        <v>8</v>
      </c>
      <c r="G432">
        <v>2</v>
      </c>
      <c r="H432" s="3">
        <v>1</v>
      </c>
      <c r="I432" s="3">
        <v>0</v>
      </c>
      <c r="J432" s="3">
        <v>16000</v>
      </c>
      <c r="K432" s="3">
        <v>16000</v>
      </c>
      <c r="L432" s="3">
        <v>4340</v>
      </c>
    </row>
    <row r="433" spans="1:12" x14ac:dyDescent="0.25">
      <c r="A433" s="10">
        <v>46100</v>
      </c>
      <c r="B433" s="14">
        <v>0.77531249999999996</v>
      </c>
      <c r="C433">
        <v>279</v>
      </c>
      <c r="D433" t="s">
        <v>53</v>
      </c>
      <c r="E433">
        <v>8000</v>
      </c>
      <c r="F433" t="s">
        <v>8</v>
      </c>
      <c r="G433">
        <v>2</v>
      </c>
      <c r="H433" s="3">
        <v>1</v>
      </c>
      <c r="I433" s="3">
        <v>0</v>
      </c>
      <c r="J433" s="3">
        <v>16000</v>
      </c>
      <c r="K433" s="3">
        <v>16000</v>
      </c>
      <c r="L433" s="3">
        <v>4340</v>
      </c>
    </row>
    <row r="434" spans="1:12" x14ac:dyDescent="0.25">
      <c r="A434" s="10">
        <v>46100</v>
      </c>
      <c r="B434" s="14">
        <v>0.78291666666666671</v>
      </c>
      <c r="C434">
        <v>286</v>
      </c>
      <c r="D434" t="s">
        <v>54</v>
      </c>
      <c r="E434">
        <v>3000</v>
      </c>
      <c r="F434" t="s">
        <v>7</v>
      </c>
      <c r="G434">
        <v>1</v>
      </c>
      <c r="H434" s="3">
        <v>1</v>
      </c>
      <c r="I434" s="3">
        <v>3000</v>
      </c>
      <c r="J434" s="3">
        <v>0</v>
      </c>
      <c r="K434" s="3">
        <v>3000</v>
      </c>
      <c r="L434" s="3">
        <v>1200</v>
      </c>
    </row>
    <row r="435" spans="1:12" x14ac:dyDescent="0.25">
      <c r="A435" s="10">
        <v>46100</v>
      </c>
      <c r="B435" s="14">
        <v>0.78542824074074069</v>
      </c>
      <c r="C435">
        <v>280</v>
      </c>
      <c r="D435" t="s">
        <v>53</v>
      </c>
      <c r="E435">
        <v>8000</v>
      </c>
      <c r="F435" t="s">
        <v>7</v>
      </c>
      <c r="G435">
        <v>1</v>
      </c>
      <c r="H435" s="3">
        <v>1</v>
      </c>
      <c r="I435" s="3">
        <v>8000</v>
      </c>
      <c r="J435" s="3">
        <v>0</v>
      </c>
      <c r="K435" s="3">
        <v>8000</v>
      </c>
      <c r="L435" s="3">
        <v>4340</v>
      </c>
    </row>
    <row r="436" spans="1:12" x14ac:dyDescent="0.25">
      <c r="A436" s="10">
        <v>46100</v>
      </c>
      <c r="B436" s="14">
        <v>0.78782407407407407</v>
      </c>
      <c r="C436">
        <v>281</v>
      </c>
      <c r="D436" t="s">
        <v>53</v>
      </c>
      <c r="E436">
        <v>8000</v>
      </c>
      <c r="F436" t="s">
        <v>7</v>
      </c>
      <c r="G436">
        <v>1</v>
      </c>
      <c r="H436" s="3">
        <v>1</v>
      </c>
      <c r="I436" s="3">
        <v>8000</v>
      </c>
      <c r="J436" s="3">
        <v>0</v>
      </c>
      <c r="K436" s="3">
        <v>8000</v>
      </c>
      <c r="L436" s="3">
        <v>4340</v>
      </c>
    </row>
    <row r="437" spans="1:12" x14ac:dyDescent="0.25">
      <c r="A437" s="10">
        <v>46100</v>
      </c>
      <c r="B437" s="14">
        <v>0.79299768518518521</v>
      </c>
      <c r="C437">
        <v>282</v>
      </c>
      <c r="D437" t="s">
        <v>53</v>
      </c>
      <c r="E437">
        <v>8000</v>
      </c>
      <c r="F437" t="s">
        <v>8</v>
      </c>
      <c r="G437">
        <v>1</v>
      </c>
      <c r="H437" s="3">
        <v>1</v>
      </c>
      <c r="I437" s="3">
        <v>0</v>
      </c>
      <c r="J437" s="3">
        <v>8000</v>
      </c>
      <c r="K437" s="3">
        <v>8000</v>
      </c>
      <c r="L437" s="3">
        <v>4340</v>
      </c>
    </row>
    <row r="438" spans="1:12" x14ac:dyDescent="0.25">
      <c r="A438" s="10">
        <v>46100</v>
      </c>
      <c r="B438" s="14">
        <v>0.79532407407407413</v>
      </c>
      <c r="C438">
        <v>283</v>
      </c>
      <c r="D438" t="s">
        <v>53</v>
      </c>
      <c r="E438">
        <v>8000</v>
      </c>
      <c r="F438" t="s">
        <v>7</v>
      </c>
      <c r="G438">
        <v>2</v>
      </c>
      <c r="H438" s="3">
        <v>1</v>
      </c>
      <c r="I438" s="3">
        <v>16000</v>
      </c>
      <c r="J438" s="3">
        <v>0</v>
      </c>
      <c r="K438" s="3">
        <v>16000</v>
      </c>
      <c r="L438" s="3">
        <v>4340</v>
      </c>
    </row>
    <row r="439" spans="1:12" x14ac:dyDescent="0.25">
      <c r="A439" s="10">
        <v>46100</v>
      </c>
      <c r="B439" s="14">
        <v>0.79532407407407413</v>
      </c>
      <c r="C439">
        <v>283</v>
      </c>
      <c r="D439" t="s">
        <v>54</v>
      </c>
      <c r="E439">
        <v>3000</v>
      </c>
      <c r="F439" t="s">
        <v>7</v>
      </c>
      <c r="G439">
        <v>1</v>
      </c>
      <c r="H439" s="3">
        <v>1</v>
      </c>
      <c r="I439" s="3">
        <v>3000</v>
      </c>
      <c r="J439" s="3">
        <v>0</v>
      </c>
      <c r="K439" s="3">
        <v>3000</v>
      </c>
      <c r="L439" s="3">
        <v>1200</v>
      </c>
    </row>
    <row r="440" spans="1:12" x14ac:dyDescent="0.25">
      <c r="A440" s="10">
        <v>46100</v>
      </c>
      <c r="B440" s="14">
        <v>0.81797453703703704</v>
      </c>
      <c r="C440">
        <v>284</v>
      </c>
      <c r="D440" t="s">
        <v>53</v>
      </c>
      <c r="E440">
        <v>8000</v>
      </c>
      <c r="F440" t="s">
        <v>28</v>
      </c>
      <c r="G440">
        <v>1</v>
      </c>
      <c r="H440" s="3">
        <v>1</v>
      </c>
      <c r="I440" s="3">
        <v>0</v>
      </c>
      <c r="J440" s="3">
        <v>8000</v>
      </c>
      <c r="K440" s="3">
        <v>8000</v>
      </c>
      <c r="L440" s="3">
        <v>4340</v>
      </c>
    </row>
    <row r="441" spans="1:12" x14ac:dyDescent="0.25">
      <c r="A441" s="10">
        <v>46100</v>
      </c>
      <c r="B441" s="14">
        <v>0.81797453703703704</v>
      </c>
      <c r="C441">
        <v>284</v>
      </c>
      <c r="D441" t="s">
        <v>54</v>
      </c>
      <c r="E441">
        <v>3000</v>
      </c>
      <c r="F441" t="s">
        <v>28</v>
      </c>
      <c r="G441">
        <v>1</v>
      </c>
      <c r="H441" s="3">
        <v>1</v>
      </c>
      <c r="I441" s="3">
        <v>0</v>
      </c>
      <c r="J441" s="3">
        <v>3000</v>
      </c>
      <c r="K441" s="3">
        <v>3000</v>
      </c>
      <c r="L441" s="3">
        <v>1200</v>
      </c>
    </row>
    <row r="442" spans="1:12" x14ac:dyDescent="0.25">
      <c r="A442" s="10">
        <v>46100</v>
      </c>
      <c r="B442" s="14">
        <v>0.82131944444444449</v>
      </c>
      <c r="C442">
        <v>285</v>
      </c>
      <c r="D442" t="s">
        <v>53</v>
      </c>
      <c r="E442">
        <v>8000</v>
      </c>
      <c r="F442" t="s">
        <v>8</v>
      </c>
      <c r="G442">
        <v>5</v>
      </c>
      <c r="H442" s="3">
        <v>1</v>
      </c>
      <c r="I442" s="3">
        <v>0</v>
      </c>
      <c r="J442" s="3">
        <v>40000</v>
      </c>
      <c r="K442" s="3">
        <v>40000</v>
      </c>
      <c r="L442" s="3">
        <v>4340</v>
      </c>
    </row>
    <row r="443" spans="1:12" x14ac:dyDescent="0.25">
      <c r="A443" s="10">
        <v>46101</v>
      </c>
      <c r="B443" s="14">
        <v>0.64905092592592595</v>
      </c>
      <c r="C443">
        <v>288</v>
      </c>
      <c r="D443" t="s">
        <v>53</v>
      </c>
      <c r="E443">
        <v>8000</v>
      </c>
      <c r="F443" t="s">
        <v>7</v>
      </c>
      <c r="G443">
        <v>3</v>
      </c>
      <c r="H443" s="3">
        <v>1</v>
      </c>
      <c r="I443" s="3">
        <v>24000</v>
      </c>
      <c r="J443" s="3">
        <v>0</v>
      </c>
      <c r="K443" s="3">
        <v>24000</v>
      </c>
      <c r="L443" s="3">
        <v>4340</v>
      </c>
    </row>
    <row r="444" spans="1:12" x14ac:dyDescent="0.25">
      <c r="A444" s="10">
        <v>46101</v>
      </c>
      <c r="B444" s="14">
        <v>0.64905092592592595</v>
      </c>
      <c r="C444">
        <v>288</v>
      </c>
      <c r="D444" t="s">
        <v>54</v>
      </c>
      <c r="E444">
        <v>3000</v>
      </c>
      <c r="F444" t="s">
        <v>7</v>
      </c>
      <c r="G444">
        <v>3</v>
      </c>
      <c r="H444" s="3">
        <v>1</v>
      </c>
      <c r="I444" s="3">
        <v>9000</v>
      </c>
      <c r="J444" s="3">
        <v>0</v>
      </c>
      <c r="K444" s="3">
        <v>9000</v>
      </c>
      <c r="L444" s="3">
        <v>1200</v>
      </c>
    </row>
    <row r="445" spans="1:12" x14ac:dyDescent="0.25">
      <c r="A445" s="10">
        <v>46101</v>
      </c>
      <c r="B445" s="14">
        <v>0.64994212962962961</v>
      </c>
      <c r="C445">
        <v>289</v>
      </c>
      <c r="D445" t="s">
        <v>53</v>
      </c>
      <c r="E445">
        <v>8000</v>
      </c>
      <c r="F445" t="s">
        <v>8</v>
      </c>
      <c r="G445">
        <v>3</v>
      </c>
      <c r="H445" s="3">
        <v>1</v>
      </c>
      <c r="I445" s="3">
        <v>0</v>
      </c>
      <c r="J445" s="3">
        <v>24000</v>
      </c>
      <c r="K445" s="3">
        <v>24000</v>
      </c>
      <c r="L445" s="3">
        <v>4340</v>
      </c>
    </row>
    <row r="446" spans="1:12" x14ac:dyDescent="0.25">
      <c r="A446" s="10">
        <v>46101</v>
      </c>
      <c r="B446" s="14">
        <v>0.64994212962962961</v>
      </c>
      <c r="C446">
        <v>289</v>
      </c>
      <c r="D446" t="s">
        <v>54</v>
      </c>
      <c r="E446">
        <v>3000</v>
      </c>
      <c r="F446" t="s">
        <v>8</v>
      </c>
      <c r="G446">
        <v>3</v>
      </c>
      <c r="H446" s="3">
        <v>1</v>
      </c>
      <c r="I446" s="3">
        <v>0</v>
      </c>
      <c r="J446" s="3">
        <v>9000</v>
      </c>
      <c r="K446" s="3">
        <v>9000</v>
      </c>
      <c r="L446" s="3">
        <v>1200</v>
      </c>
    </row>
    <row r="447" spans="1:12" x14ac:dyDescent="0.25">
      <c r="A447" s="10">
        <v>46101</v>
      </c>
      <c r="B447" s="14">
        <v>0.66108796296296302</v>
      </c>
      <c r="C447">
        <v>290</v>
      </c>
      <c r="D447" t="s">
        <v>55</v>
      </c>
      <c r="E447">
        <v>3500</v>
      </c>
      <c r="F447" t="s">
        <v>7</v>
      </c>
      <c r="G447">
        <v>1</v>
      </c>
      <c r="H447" s="3">
        <v>1</v>
      </c>
      <c r="I447" s="3">
        <v>3000</v>
      </c>
      <c r="J447" s="3">
        <v>0</v>
      </c>
      <c r="K447" s="3">
        <v>3000</v>
      </c>
      <c r="L447" s="3">
        <v>1416.67</v>
      </c>
    </row>
    <row r="448" spans="1:12" x14ac:dyDescent="0.25">
      <c r="A448" s="10">
        <v>46101</v>
      </c>
      <c r="B448" s="14">
        <v>0.71699074074074076</v>
      </c>
      <c r="C448">
        <v>291</v>
      </c>
      <c r="D448" t="s">
        <v>53</v>
      </c>
      <c r="E448">
        <v>8000</v>
      </c>
      <c r="F448" t="s">
        <v>7</v>
      </c>
      <c r="G448">
        <v>2</v>
      </c>
      <c r="H448" s="3">
        <v>1</v>
      </c>
      <c r="I448" s="3">
        <v>16000</v>
      </c>
      <c r="J448" s="3">
        <v>0</v>
      </c>
      <c r="K448" s="3">
        <v>16000</v>
      </c>
      <c r="L448" s="3">
        <v>4340</v>
      </c>
    </row>
    <row r="449" spans="1:12" x14ac:dyDescent="0.25">
      <c r="A449" s="10">
        <v>46101</v>
      </c>
      <c r="B449" s="14">
        <v>0.74997685185185181</v>
      </c>
      <c r="C449">
        <v>292</v>
      </c>
      <c r="D449" t="s">
        <v>78</v>
      </c>
      <c r="E449">
        <v>7000</v>
      </c>
      <c r="F449" t="s">
        <v>7</v>
      </c>
      <c r="G449">
        <v>2</v>
      </c>
      <c r="H449" s="3">
        <v>1</v>
      </c>
      <c r="I449" s="3">
        <v>14000</v>
      </c>
      <c r="J449" s="3">
        <v>0</v>
      </c>
      <c r="K449" s="3">
        <v>14000</v>
      </c>
      <c r="L449" s="3">
        <v>3500</v>
      </c>
    </row>
    <row r="450" spans="1:12" x14ac:dyDescent="0.25">
      <c r="A450" s="10">
        <v>46101</v>
      </c>
      <c r="B450" s="14">
        <v>0.74997685185185181</v>
      </c>
      <c r="C450">
        <v>292</v>
      </c>
      <c r="D450" t="s">
        <v>54</v>
      </c>
      <c r="E450">
        <v>3000</v>
      </c>
      <c r="F450" t="s">
        <v>7</v>
      </c>
      <c r="G450">
        <v>2</v>
      </c>
      <c r="H450" s="3">
        <v>1</v>
      </c>
      <c r="I450" s="3">
        <v>6000</v>
      </c>
      <c r="J450" s="3">
        <v>0</v>
      </c>
      <c r="K450" s="3">
        <v>6000</v>
      </c>
      <c r="L450" s="3">
        <v>1200</v>
      </c>
    </row>
    <row r="451" spans="1:12" x14ac:dyDescent="0.25">
      <c r="A451" s="10">
        <v>46101</v>
      </c>
      <c r="B451" s="14">
        <v>0.75557870370370372</v>
      </c>
      <c r="C451">
        <v>293</v>
      </c>
      <c r="D451" t="s">
        <v>53</v>
      </c>
      <c r="E451">
        <v>8000</v>
      </c>
      <c r="F451" t="s">
        <v>7</v>
      </c>
      <c r="G451">
        <v>2</v>
      </c>
      <c r="H451" s="3">
        <v>1</v>
      </c>
      <c r="I451" s="3">
        <v>16000</v>
      </c>
      <c r="J451" s="3">
        <v>0</v>
      </c>
      <c r="K451" s="3">
        <v>16000</v>
      </c>
      <c r="L451" s="3">
        <v>4340</v>
      </c>
    </row>
    <row r="452" spans="1:12" x14ac:dyDescent="0.25">
      <c r="A452" s="10">
        <v>46101</v>
      </c>
      <c r="B452" s="14">
        <v>0.76745370370370369</v>
      </c>
      <c r="C452">
        <v>294</v>
      </c>
      <c r="D452" t="s">
        <v>53</v>
      </c>
      <c r="E452">
        <v>8000</v>
      </c>
      <c r="F452" t="s">
        <v>7</v>
      </c>
      <c r="G452">
        <v>1</v>
      </c>
      <c r="H452" s="3">
        <v>1</v>
      </c>
      <c r="I452" s="3">
        <v>8000</v>
      </c>
      <c r="J452" s="3">
        <v>0</v>
      </c>
      <c r="K452" s="3">
        <v>8000</v>
      </c>
      <c r="L452" s="3">
        <v>4340</v>
      </c>
    </row>
    <row r="453" spans="1:12" x14ac:dyDescent="0.25">
      <c r="A453" s="10">
        <v>46101</v>
      </c>
      <c r="B453" s="14">
        <v>0.79473379629629626</v>
      </c>
      <c r="C453">
        <v>295</v>
      </c>
      <c r="D453" t="s">
        <v>53</v>
      </c>
      <c r="E453">
        <v>8000</v>
      </c>
      <c r="F453" t="s">
        <v>8</v>
      </c>
      <c r="G453">
        <v>2</v>
      </c>
      <c r="H453" s="3">
        <v>1</v>
      </c>
      <c r="I453" s="3">
        <v>0</v>
      </c>
      <c r="J453" s="3">
        <v>16000</v>
      </c>
      <c r="K453" s="3">
        <v>16000</v>
      </c>
      <c r="L453" s="3">
        <v>4340</v>
      </c>
    </row>
    <row r="454" spans="1:12" x14ac:dyDescent="0.25">
      <c r="A454" s="10">
        <v>46101</v>
      </c>
      <c r="B454" s="14">
        <v>0.79473379629629626</v>
      </c>
      <c r="C454">
        <v>295</v>
      </c>
      <c r="D454" t="s">
        <v>89</v>
      </c>
      <c r="E454">
        <v>3200</v>
      </c>
      <c r="F454" t="s">
        <v>8</v>
      </c>
      <c r="G454">
        <v>1</v>
      </c>
      <c r="H454" s="3">
        <v>1</v>
      </c>
      <c r="I454" s="3">
        <v>0</v>
      </c>
      <c r="J454" s="3">
        <v>3200</v>
      </c>
      <c r="K454" s="3">
        <v>3200</v>
      </c>
      <c r="L454" s="3">
        <v>1250</v>
      </c>
    </row>
    <row r="455" spans="1:12" x14ac:dyDescent="0.25">
      <c r="A455" s="10">
        <v>46101</v>
      </c>
      <c r="B455" s="14">
        <v>0.79473379629629626</v>
      </c>
      <c r="C455">
        <v>295</v>
      </c>
      <c r="D455" t="s">
        <v>60</v>
      </c>
      <c r="E455">
        <v>4500</v>
      </c>
      <c r="F455" t="s">
        <v>8</v>
      </c>
      <c r="G455">
        <v>3</v>
      </c>
      <c r="H455" s="3">
        <v>1</v>
      </c>
      <c r="I455" s="3">
        <v>0</v>
      </c>
      <c r="J455" s="3">
        <v>13500</v>
      </c>
      <c r="K455" s="3">
        <v>13500</v>
      </c>
      <c r="L455" s="3">
        <v>2416.67</v>
      </c>
    </row>
    <row r="456" spans="1:12" x14ac:dyDescent="0.25">
      <c r="A456" s="10">
        <v>46101</v>
      </c>
      <c r="B456" s="14">
        <v>0.80231481481481481</v>
      </c>
      <c r="C456">
        <v>296</v>
      </c>
      <c r="D456" t="s">
        <v>53</v>
      </c>
      <c r="E456">
        <v>8000</v>
      </c>
      <c r="F456" t="s">
        <v>7</v>
      </c>
      <c r="G456">
        <v>1</v>
      </c>
      <c r="H456" s="3">
        <v>1</v>
      </c>
      <c r="I456" s="3">
        <v>8000</v>
      </c>
      <c r="J456" s="3">
        <v>0</v>
      </c>
      <c r="K456" s="3">
        <v>8000</v>
      </c>
      <c r="L456" s="3">
        <v>4340</v>
      </c>
    </row>
    <row r="457" spans="1:12" x14ac:dyDescent="0.25">
      <c r="A457" s="10">
        <v>46101</v>
      </c>
      <c r="B457" s="14">
        <v>0.80231481481481481</v>
      </c>
      <c r="C457">
        <v>296</v>
      </c>
      <c r="D457" t="s">
        <v>54</v>
      </c>
      <c r="E457">
        <v>3000</v>
      </c>
      <c r="F457" t="s">
        <v>7</v>
      </c>
      <c r="G457">
        <v>1</v>
      </c>
      <c r="H457" s="3">
        <v>1</v>
      </c>
      <c r="I457" s="3">
        <v>3000</v>
      </c>
      <c r="J457" s="3">
        <v>0</v>
      </c>
      <c r="K457" s="3">
        <v>3000</v>
      </c>
      <c r="L457" s="3">
        <v>1200</v>
      </c>
    </row>
    <row r="458" spans="1:12" x14ac:dyDescent="0.25">
      <c r="A458" s="10">
        <v>46102</v>
      </c>
      <c r="B458" s="14">
        <v>2.3148148148148147E-5</v>
      </c>
      <c r="C458">
        <v>297</v>
      </c>
      <c r="D458" t="s">
        <v>53</v>
      </c>
      <c r="E458">
        <v>8000</v>
      </c>
      <c r="F458" t="s">
        <v>8</v>
      </c>
      <c r="G458">
        <v>1</v>
      </c>
      <c r="H458" s="3">
        <v>1</v>
      </c>
      <c r="I458" s="3">
        <v>0</v>
      </c>
      <c r="J458" s="3">
        <v>8000</v>
      </c>
      <c r="K458" s="3">
        <v>8000</v>
      </c>
      <c r="L458" s="3">
        <v>4340</v>
      </c>
    </row>
    <row r="459" spans="1:12" x14ac:dyDescent="0.25">
      <c r="A459" s="10">
        <v>46102</v>
      </c>
      <c r="B459" s="14">
        <v>2.3148148148148147E-5</v>
      </c>
      <c r="C459">
        <v>297</v>
      </c>
      <c r="D459" t="s">
        <v>54</v>
      </c>
      <c r="E459">
        <v>3000</v>
      </c>
      <c r="F459" t="s">
        <v>8</v>
      </c>
      <c r="G459">
        <v>1</v>
      </c>
      <c r="H459" s="3">
        <v>1</v>
      </c>
      <c r="I459" s="3">
        <v>0</v>
      </c>
      <c r="J459" s="3">
        <v>3000</v>
      </c>
      <c r="K459" s="3">
        <v>3000</v>
      </c>
      <c r="L459" s="3">
        <v>1200</v>
      </c>
    </row>
    <row r="460" spans="1:12" x14ac:dyDescent="0.25">
      <c r="A460" s="10">
        <v>46102</v>
      </c>
      <c r="B460" s="14">
        <v>0.40547453703703706</v>
      </c>
      <c r="C460">
        <v>331</v>
      </c>
      <c r="D460" t="s">
        <v>75</v>
      </c>
      <c r="E460">
        <v>4500</v>
      </c>
      <c r="F460" t="s">
        <v>7</v>
      </c>
      <c r="G460">
        <v>3</v>
      </c>
      <c r="H460" s="3">
        <v>1</v>
      </c>
      <c r="I460" s="3">
        <v>13500</v>
      </c>
      <c r="J460" s="3">
        <v>0</v>
      </c>
      <c r="K460" s="3">
        <v>13500</v>
      </c>
      <c r="L460" s="3">
        <v>3500</v>
      </c>
    </row>
    <row r="461" spans="1:12" x14ac:dyDescent="0.25">
      <c r="A461" s="10">
        <v>46102</v>
      </c>
      <c r="B461" s="14">
        <v>0.40562500000000001</v>
      </c>
      <c r="C461">
        <v>332</v>
      </c>
      <c r="D461" t="s">
        <v>53</v>
      </c>
      <c r="E461">
        <v>8000</v>
      </c>
      <c r="F461" t="s">
        <v>7</v>
      </c>
      <c r="G461">
        <v>1</v>
      </c>
      <c r="H461" s="3">
        <v>1</v>
      </c>
      <c r="I461" s="3">
        <v>8000</v>
      </c>
      <c r="J461" s="3">
        <v>0</v>
      </c>
      <c r="K461" s="3">
        <v>8000</v>
      </c>
      <c r="L461" s="3">
        <v>4340</v>
      </c>
    </row>
    <row r="462" spans="1:12" x14ac:dyDescent="0.25">
      <c r="A462" s="10">
        <v>46102</v>
      </c>
      <c r="B462" s="14">
        <v>0.40592592592592591</v>
      </c>
      <c r="C462">
        <v>333</v>
      </c>
      <c r="D462" t="s">
        <v>53</v>
      </c>
      <c r="E462">
        <v>8000</v>
      </c>
      <c r="F462" t="s">
        <v>7</v>
      </c>
      <c r="G462">
        <v>1</v>
      </c>
      <c r="H462" s="3">
        <v>1</v>
      </c>
      <c r="I462" s="3">
        <v>8000</v>
      </c>
      <c r="J462" s="3">
        <v>0</v>
      </c>
      <c r="K462" s="3">
        <v>8000</v>
      </c>
      <c r="L462" s="3">
        <v>4340</v>
      </c>
    </row>
    <row r="463" spans="1:12" x14ac:dyDescent="0.25">
      <c r="A463" s="10">
        <v>46102</v>
      </c>
      <c r="B463" s="14">
        <v>0.40592592592592591</v>
      </c>
      <c r="C463">
        <v>333</v>
      </c>
      <c r="D463" t="s">
        <v>54</v>
      </c>
      <c r="E463">
        <v>3000</v>
      </c>
      <c r="F463" t="s">
        <v>7</v>
      </c>
      <c r="G463">
        <v>1</v>
      </c>
      <c r="H463" s="3">
        <v>1</v>
      </c>
      <c r="I463" s="3">
        <v>3000</v>
      </c>
      <c r="J463" s="3">
        <v>0</v>
      </c>
      <c r="K463" s="3">
        <v>3000</v>
      </c>
      <c r="L463" s="3">
        <v>1200</v>
      </c>
    </row>
    <row r="464" spans="1:12" x14ac:dyDescent="0.25">
      <c r="A464" s="10">
        <v>46102</v>
      </c>
      <c r="B464" s="14">
        <v>0.40888888888888891</v>
      </c>
      <c r="C464">
        <v>334</v>
      </c>
      <c r="D464" t="s">
        <v>175</v>
      </c>
      <c r="E464">
        <v>15000</v>
      </c>
      <c r="F464" t="s">
        <v>7</v>
      </c>
      <c r="G464">
        <v>1</v>
      </c>
      <c r="H464" s="3">
        <v>1</v>
      </c>
      <c r="I464" s="3">
        <v>15000</v>
      </c>
      <c r="J464" s="3">
        <v>0</v>
      </c>
      <c r="K464" s="3">
        <v>15000</v>
      </c>
      <c r="L464" s="3">
        <v>4340</v>
      </c>
    </row>
    <row r="465" spans="1:12" x14ac:dyDescent="0.25">
      <c r="A465" s="10">
        <v>46102</v>
      </c>
      <c r="B465" s="14">
        <v>0.40958333333333335</v>
      </c>
      <c r="C465">
        <v>335</v>
      </c>
      <c r="D465" t="s">
        <v>53</v>
      </c>
      <c r="E465">
        <v>8000</v>
      </c>
      <c r="F465" t="s">
        <v>7</v>
      </c>
      <c r="G465">
        <v>1</v>
      </c>
      <c r="H465" s="3">
        <v>1</v>
      </c>
      <c r="I465" s="3">
        <v>8000</v>
      </c>
      <c r="J465" s="3">
        <v>0</v>
      </c>
      <c r="K465" s="3">
        <v>8000</v>
      </c>
      <c r="L465" s="3">
        <v>4340</v>
      </c>
    </row>
    <row r="466" spans="1:12" x14ac:dyDescent="0.25">
      <c r="A466" s="10">
        <v>46102</v>
      </c>
      <c r="B466" s="14">
        <v>0.40968749999999998</v>
      </c>
      <c r="C466">
        <v>336</v>
      </c>
      <c r="D466" t="s">
        <v>53</v>
      </c>
      <c r="E466">
        <v>8000</v>
      </c>
      <c r="F466" t="s">
        <v>7</v>
      </c>
      <c r="G466">
        <v>2</v>
      </c>
      <c r="H466" s="3">
        <v>1</v>
      </c>
      <c r="I466" s="3">
        <v>16000</v>
      </c>
      <c r="J466" s="3">
        <v>0</v>
      </c>
      <c r="K466" s="3">
        <v>16000</v>
      </c>
      <c r="L466" s="3">
        <v>4340</v>
      </c>
    </row>
    <row r="467" spans="1:12" x14ac:dyDescent="0.25">
      <c r="A467" s="10">
        <v>46102</v>
      </c>
      <c r="B467" s="14">
        <v>0.41006944444444443</v>
      </c>
      <c r="C467">
        <v>337</v>
      </c>
      <c r="D467" t="s">
        <v>53</v>
      </c>
      <c r="E467">
        <v>8000</v>
      </c>
      <c r="F467" t="s">
        <v>7</v>
      </c>
      <c r="G467">
        <v>2</v>
      </c>
      <c r="H467" s="3">
        <v>1</v>
      </c>
      <c r="I467" s="3">
        <v>16000</v>
      </c>
      <c r="J467" s="3">
        <v>0</v>
      </c>
      <c r="K467" s="3">
        <v>16000</v>
      </c>
      <c r="L467" s="3">
        <v>4340</v>
      </c>
    </row>
    <row r="468" spans="1:12" x14ac:dyDescent="0.25">
      <c r="A468" s="10">
        <v>46102</v>
      </c>
      <c r="B468" s="14">
        <v>0.41006944444444443</v>
      </c>
      <c r="C468">
        <v>337</v>
      </c>
      <c r="D468" t="s">
        <v>54</v>
      </c>
      <c r="E468">
        <v>3000</v>
      </c>
      <c r="F468" t="s">
        <v>7</v>
      </c>
      <c r="G468">
        <v>1</v>
      </c>
      <c r="H468" s="3">
        <v>1</v>
      </c>
      <c r="I468" s="3">
        <v>3000</v>
      </c>
      <c r="J468" s="3">
        <v>0</v>
      </c>
      <c r="K468" s="3">
        <v>3000</v>
      </c>
      <c r="L468" s="3">
        <v>1200</v>
      </c>
    </row>
    <row r="469" spans="1:12" x14ac:dyDescent="0.25">
      <c r="A469" s="10">
        <v>46102</v>
      </c>
      <c r="B469" s="14">
        <v>0.4102662037037037</v>
      </c>
      <c r="C469">
        <v>338</v>
      </c>
      <c r="D469" t="s">
        <v>53</v>
      </c>
      <c r="E469">
        <v>8000</v>
      </c>
      <c r="F469" t="s">
        <v>7</v>
      </c>
      <c r="G469">
        <v>2</v>
      </c>
      <c r="H469" s="3">
        <v>1</v>
      </c>
      <c r="I469" s="3">
        <v>16000</v>
      </c>
      <c r="J469" s="3">
        <v>0</v>
      </c>
      <c r="K469" s="3">
        <v>16000</v>
      </c>
      <c r="L469" s="3">
        <v>4340</v>
      </c>
    </row>
    <row r="470" spans="1:12" x14ac:dyDescent="0.25">
      <c r="A470" s="10">
        <v>46102</v>
      </c>
      <c r="B470" s="14">
        <v>0.41464120370370372</v>
      </c>
      <c r="C470">
        <v>339</v>
      </c>
      <c r="D470" t="s">
        <v>176</v>
      </c>
      <c r="E470">
        <v>20000</v>
      </c>
      <c r="F470" t="s">
        <v>7</v>
      </c>
      <c r="G470">
        <v>1</v>
      </c>
      <c r="H470" s="3">
        <v>1</v>
      </c>
      <c r="I470" s="3">
        <v>20000</v>
      </c>
      <c r="J470" s="3">
        <v>0</v>
      </c>
      <c r="K470" s="3">
        <v>20000</v>
      </c>
      <c r="L470" s="3">
        <v>4340</v>
      </c>
    </row>
    <row r="471" spans="1:12" x14ac:dyDescent="0.25">
      <c r="A471" s="10">
        <v>46105</v>
      </c>
      <c r="B471" s="14">
        <v>6.430555555555556E-2</v>
      </c>
      <c r="C471">
        <v>316</v>
      </c>
      <c r="D471" t="s">
        <v>53</v>
      </c>
      <c r="E471">
        <v>8000</v>
      </c>
      <c r="F471" t="s">
        <v>7</v>
      </c>
      <c r="G471">
        <v>1</v>
      </c>
      <c r="H471" s="3">
        <v>1</v>
      </c>
      <c r="I471" s="3">
        <v>8000</v>
      </c>
      <c r="J471" s="3">
        <v>0</v>
      </c>
      <c r="K471" s="3">
        <v>8000</v>
      </c>
      <c r="L471" s="3">
        <v>4340</v>
      </c>
    </row>
    <row r="472" spans="1:12" x14ac:dyDescent="0.25">
      <c r="A472" s="10">
        <v>46105</v>
      </c>
      <c r="B472" s="14">
        <v>0.54296296296296298</v>
      </c>
      <c r="C472">
        <v>298</v>
      </c>
      <c r="D472" t="s">
        <v>53</v>
      </c>
      <c r="E472">
        <v>8000</v>
      </c>
      <c r="F472" t="s">
        <v>7</v>
      </c>
      <c r="G472">
        <v>1</v>
      </c>
      <c r="H472" s="3">
        <v>1</v>
      </c>
      <c r="I472" s="3">
        <v>8000</v>
      </c>
      <c r="J472" s="3">
        <v>0</v>
      </c>
      <c r="K472" s="3">
        <v>8000</v>
      </c>
      <c r="L472" s="3">
        <v>4340</v>
      </c>
    </row>
    <row r="473" spans="1:12" x14ac:dyDescent="0.25">
      <c r="A473" s="10">
        <v>46105</v>
      </c>
      <c r="B473" s="14">
        <v>0.54296296296296298</v>
      </c>
      <c r="C473">
        <v>298</v>
      </c>
      <c r="D473" t="s">
        <v>172</v>
      </c>
      <c r="E473">
        <v>3000</v>
      </c>
      <c r="F473" t="s">
        <v>7</v>
      </c>
      <c r="G473">
        <v>1</v>
      </c>
      <c r="H473" s="3">
        <v>1</v>
      </c>
      <c r="I473" s="3">
        <v>3000</v>
      </c>
      <c r="J473" s="3">
        <v>0</v>
      </c>
      <c r="K473" s="3">
        <v>3000</v>
      </c>
      <c r="L473" s="3">
        <v>1000000</v>
      </c>
    </row>
    <row r="474" spans="1:12" x14ac:dyDescent="0.25">
      <c r="A474" s="10">
        <v>46105</v>
      </c>
      <c r="B474" s="14">
        <v>0.60368055555555555</v>
      </c>
      <c r="C474">
        <v>299</v>
      </c>
      <c r="D474" t="s">
        <v>53</v>
      </c>
      <c r="E474">
        <v>8000</v>
      </c>
      <c r="F474" t="s">
        <v>7</v>
      </c>
      <c r="G474">
        <v>1</v>
      </c>
      <c r="H474" s="3">
        <v>1</v>
      </c>
      <c r="I474" s="3">
        <v>8000</v>
      </c>
      <c r="J474" s="3">
        <v>0</v>
      </c>
      <c r="K474" s="3">
        <v>8000</v>
      </c>
      <c r="L474" s="3">
        <v>4340</v>
      </c>
    </row>
    <row r="475" spans="1:12" x14ac:dyDescent="0.25">
      <c r="A475" s="10">
        <v>46105</v>
      </c>
      <c r="B475" s="14">
        <v>0.60368055555555555</v>
      </c>
      <c r="C475">
        <v>299</v>
      </c>
      <c r="D475" t="s">
        <v>173</v>
      </c>
      <c r="E475">
        <v>3000</v>
      </c>
      <c r="F475" t="s">
        <v>7</v>
      </c>
      <c r="G475">
        <v>1</v>
      </c>
      <c r="H475" s="3">
        <v>1</v>
      </c>
      <c r="I475" s="3">
        <v>3000</v>
      </c>
      <c r="J475" s="3">
        <v>0</v>
      </c>
      <c r="K475" s="3">
        <v>3000</v>
      </c>
      <c r="L475" s="3">
        <v>1000000</v>
      </c>
    </row>
    <row r="476" spans="1:12" x14ac:dyDescent="0.25">
      <c r="A476" s="10">
        <v>46105</v>
      </c>
      <c r="B476" s="14">
        <v>0.63108796296296299</v>
      </c>
      <c r="C476">
        <v>300</v>
      </c>
      <c r="D476" t="s">
        <v>75</v>
      </c>
      <c r="E476">
        <v>4500</v>
      </c>
      <c r="F476" t="s">
        <v>7</v>
      </c>
      <c r="G476">
        <v>2</v>
      </c>
      <c r="H476" s="3">
        <v>1</v>
      </c>
      <c r="I476" s="3">
        <v>9000</v>
      </c>
      <c r="J476" s="3">
        <v>0</v>
      </c>
      <c r="K476" s="3">
        <v>9000</v>
      </c>
      <c r="L476" s="3">
        <v>3500</v>
      </c>
    </row>
    <row r="477" spans="1:12" x14ac:dyDescent="0.25">
      <c r="A477" s="10">
        <v>46105</v>
      </c>
      <c r="B477" s="14">
        <v>0.64017361111111115</v>
      </c>
      <c r="C477">
        <v>301</v>
      </c>
      <c r="D477" t="s">
        <v>177</v>
      </c>
      <c r="E477">
        <v>1000</v>
      </c>
      <c r="F477" t="s">
        <v>7</v>
      </c>
      <c r="G477">
        <v>1</v>
      </c>
      <c r="H477" s="3">
        <v>1</v>
      </c>
      <c r="I477" s="3">
        <v>1000</v>
      </c>
      <c r="J477" s="3">
        <v>0</v>
      </c>
      <c r="K477" s="3">
        <v>1000</v>
      </c>
      <c r="L477" s="3">
        <v>1000000</v>
      </c>
    </row>
    <row r="478" spans="1:12" x14ac:dyDescent="0.25">
      <c r="A478" s="10">
        <v>46105</v>
      </c>
      <c r="B478" s="14">
        <v>0.69690972222222225</v>
      </c>
      <c r="C478">
        <v>302</v>
      </c>
      <c r="D478" t="s">
        <v>53</v>
      </c>
      <c r="E478">
        <v>8000</v>
      </c>
      <c r="F478" t="s">
        <v>7</v>
      </c>
      <c r="G478">
        <v>1</v>
      </c>
      <c r="H478" s="3">
        <v>1</v>
      </c>
      <c r="I478" s="3">
        <v>8000</v>
      </c>
      <c r="J478" s="3">
        <v>0</v>
      </c>
      <c r="K478" s="3">
        <v>8000</v>
      </c>
      <c r="L478" s="3">
        <v>4340</v>
      </c>
    </row>
    <row r="479" spans="1:12" x14ac:dyDescent="0.25">
      <c r="A479" s="10">
        <v>46105</v>
      </c>
      <c r="B479" s="14">
        <v>0.71659722222222222</v>
      </c>
      <c r="C479">
        <v>303</v>
      </c>
      <c r="D479" t="s">
        <v>177</v>
      </c>
      <c r="E479">
        <v>1000</v>
      </c>
      <c r="F479" t="s">
        <v>7</v>
      </c>
      <c r="G479">
        <v>1</v>
      </c>
      <c r="H479" s="3">
        <v>1</v>
      </c>
      <c r="I479" s="3">
        <v>1000</v>
      </c>
      <c r="J479" s="3">
        <v>0</v>
      </c>
      <c r="K479" s="3">
        <v>1000</v>
      </c>
      <c r="L479" s="3">
        <v>1000000</v>
      </c>
    </row>
    <row r="480" spans="1:12" x14ac:dyDescent="0.25">
      <c r="A480" s="10">
        <v>46105</v>
      </c>
      <c r="B480" s="14">
        <v>0.7336111111111111</v>
      </c>
      <c r="C480">
        <v>304</v>
      </c>
      <c r="D480" t="s">
        <v>53</v>
      </c>
      <c r="E480">
        <v>8000</v>
      </c>
      <c r="F480" t="s">
        <v>8</v>
      </c>
      <c r="G480">
        <v>2</v>
      </c>
      <c r="H480" s="3">
        <v>1</v>
      </c>
      <c r="I480" s="3">
        <v>0</v>
      </c>
      <c r="J480" s="3">
        <v>16000</v>
      </c>
      <c r="K480" s="3">
        <v>16000</v>
      </c>
      <c r="L480" s="3">
        <v>4340</v>
      </c>
    </row>
    <row r="481" spans="1:12" x14ac:dyDescent="0.25">
      <c r="A481" s="10">
        <v>46105</v>
      </c>
      <c r="B481" s="14">
        <v>0.7336111111111111</v>
      </c>
      <c r="C481">
        <v>304</v>
      </c>
      <c r="D481" t="s">
        <v>54</v>
      </c>
      <c r="E481">
        <v>3000</v>
      </c>
      <c r="F481" t="s">
        <v>8</v>
      </c>
      <c r="G481">
        <v>1</v>
      </c>
      <c r="H481" s="3">
        <v>1</v>
      </c>
      <c r="I481" s="3">
        <v>0</v>
      </c>
      <c r="J481" s="3">
        <v>3000</v>
      </c>
      <c r="K481" s="3">
        <v>3000</v>
      </c>
      <c r="L481" s="3">
        <v>1200</v>
      </c>
    </row>
    <row r="482" spans="1:12" x14ac:dyDescent="0.25">
      <c r="A482" s="10">
        <v>46105</v>
      </c>
      <c r="B482" s="14">
        <v>0.74017361111111113</v>
      </c>
      <c r="C482">
        <v>305</v>
      </c>
      <c r="D482" t="s">
        <v>178</v>
      </c>
      <c r="E482">
        <v>10000</v>
      </c>
      <c r="F482" t="s">
        <v>8</v>
      </c>
      <c r="G482">
        <v>1</v>
      </c>
      <c r="H482" s="3">
        <v>1</v>
      </c>
      <c r="I482" s="3">
        <v>0</v>
      </c>
      <c r="J482" s="3">
        <v>10000</v>
      </c>
      <c r="K482" s="3">
        <v>10000</v>
      </c>
      <c r="L482" s="3">
        <v>1000000</v>
      </c>
    </row>
    <row r="483" spans="1:12" x14ac:dyDescent="0.25">
      <c r="A483" s="10">
        <v>46105</v>
      </c>
      <c r="B483" s="14">
        <v>0.74733796296296295</v>
      </c>
      <c r="C483">
        <v>306</v>
      </c>
      <c r="D483" t="s">
        <v>89</v>
      </c>
      <c r="E483">
        <v>3200</v>
      </c>
      <c r="F483" t="s">
        <v>7</v>
      </c>
      <c r="G483">
        <v>1</v>
      </c>
      <c r="H483" s="3">
        <v>1</v>
      </c>
      <c r="I483" s="3">
        <v>3200</v>
      </c>
      <c r="J483" s="3">
        <v>0</v>
      </c>
      <c r="K483" s="3">
        <v>3200</v>
      </c>
      <c r="L483" s="3">
        <v>1250</v>
      </c>
    </row>
    <row r="484" spans="1:12" x14ac:dyDescent="0.25">
      <c r="A484" s="10">
        <v>46105</v>
      </c>
      <c r="B484" s="14">
        <v>0.74733796296296295</v>
      </c>
      <c r="C484">
        <v>306</v>
      </c>
      <c r="D484" t="s">
        <v>173</v>
      </c>
      <c r="E484">
        <v>3000</v>
      </c>
      <c r="F484" t="s">
        <v>7</v>
      </c>
      <c r="G484">
        <v>1</v>
      </c>
      <c r="H484" s="3">
        <v>1</v>
      </c>
      <c r="I484" s="3">
        <v>3000</v>
      </c>
      <c r="J484" s="3">
        <v>0</v>
      </c>
      <c r="K484" s="3">
        <v>3000</v>
      </c>
      <c r="L484" s="3">
        <v>1000000</v>
      </c>
    </row>
    <row r="485" spans="1:12" x14ac:dyDescent="0.25">
      <c r="A485" s="10">
        <v>46105</v>
      </c>
      <c r="B485" s="14">
        <v>0.74733796296296295</v>
      </c>
      <c r="C485">
        <v>306</v>
      </c>
      <c r="D485" t="s">
        <v>178</v>
      </c>
      <c r="E485">
        <v>10000</v>
      </c>
      <c r="F485" t="s">
        <v>7</v>
      </c>
      <c r="G485">
        <v>2</v>
      </c>
      <c r="H485" s="3">
        <v>1</v>
      </c>
      <c r="I485" s="3">
        <v>20000</v>
      </c>
      <c r="J485" s="3">
        <v>0</v>
      </c>
      <c r="K485" s="3">
        <v>20000</v>
      </c>
      <c r="L485" s="3">
        <v>1000000</v>
      </c>
    </row>
    <row r="486" spans="1:12" x14ac:dyDescent="0.25">
      <c r="A486" s="10">
        <v>46105</v>
      </c>
      <c r="B486" s="14">
        <v>0.75944444444444448</v>
      </c>
      <c r="C486">
        <v>307</v>
      </c>
      <c r="D486" t="s">
        <v>53</v>
      </c>
      <c r="E486">
        <v>8000</v>
      </c>
      <c r="F486" t="s">
        <v>7</v>
      </c>
      <c r="G486">
        <v>1</v>
      </c>
      <c r="H486" s="3">
        <v>1</v>
      </c>
      <c r="I486" s="3">
        <v>8000</v>
      </c>
      <c r="J486" s="3">
        <v>0</v>
      </c>
      <c r="K486" s="3">
        <v>8000</v>
      </c>
      <c r="L486" s="3">
        <v>4340</v>
      </c>
    </row>
    <row r="487" spans="1:12" x14ac:dyDescent="0.25">
      <c r="A487" s="10">
        <v>46105</v>
      </c>
      <c r="B487" s="14">
        <v>0.75944444444444448</v>
      </c>
      <c r="C487">
        <v>307</v>
      </c>
      <c r="D487" t="s">
        <v>54</v>
      </c>
      <c r="E487">
        <v>3000</v>
      </c>
      <c r="F487" t="s">
        <v>7</v>
      </c>
      <c r="G487">
        <v>1</v>
      </c>
      <c r="H487" s="3">
        <v>1</v>
      </c>
      <c r="I487" s="3">
        <v>3000</v>
      </c>
      <c r="J487" s="3">
        <v>0</v>
      </c>
      <c r="K487" s="3">
        <v>3000</v>
      </c>
      <c r="L487" s="3">
        <v>1200</v>
      </c>
    </row>
    <row r="488" spans="1:12" x14ac:dyDescent="0.25">
      <c r="A488" s="10">
        <v>46105</v>
      </c>
      <c r="B488" s="14">
        <v>0.76343749999999999</v>
      </c>
      <c r="C488">
        <v>308</v>
      </c>
      <c r="D488" t="s">
        <v>174</v>
      </c>
      <c r="E488">
        <v>10000</v>
      </c>
      <c r="F488" t="s">
        <v>28</v>
      </c>
      <c r="G488">
        <v>3</v>
      </c>
      <c r="H488" s="3">
        <v>1</v>
      </c>
      <c r="I488" s="3">
        <v>0</v>
      </c>
      <c r="J488" s="3">
        <v>30000</v>
      </c>
      <c r="K488" s="3">
        <v>30000</v>
      </c>
      <c r="L488" s="3">
        <v>3500</v>
      </c>
    </row>
    <row r="489" spans="1:12" x14ac:dyDescent="0.25">
      <c r="A489" s="10">
        <v>46105</v>
      </c>
      <c r="B489" s="14">
        <v>0.76556712962962958</v>
      </c>
      <c r="C489">
        <v>309</v>
      </c>
      <c r="D489" t="s">
        <v>53</v>
      </c>
      <c r="E489">
        <v>8000</v>
      </c>
      <c r="F489" t="s">
        <v>7</v>
      </c>
      <c r="G489">
        <v>2</v>
      </c>
      <c r="H489" s="3">
        <v>1</v>
      </c>
      <c r="I489" s="3">
        <v>16000</v>
      </c>
      <c r="J489" s="3">
        <v>0</v>
      </c>
      <c r="K489" s="3">
        <v>16000</v>
      </c>
      <c r="L489" s="3">
        <v>4340</v>
      </c>
    </row>
    <row r="490" spans="1:12" x14ac:dyDescent="0.25">
      <c r="A490" s="10">
        <v>46105</v>
      </c>
      <c r="B490" s="14">
        <v>0.77810185185185188</v>
      </c>
      <c r="C490">
        <v>310</v>
      </c>
      <c r="D490" t="s">
        <v>78</v>
      </c>
      <c r="E490">
        <v>7000</v>
      </c>
      <c r="F490" t="s">
        <v>8</v>
      </c>
      <c r="G490">
        <v>1</v>
      </c>
      <c r="H490" s="3">
        <v>1</v>
      </c>
      <c r="I490" s="3">
        <v>0</v>
      </c>
      <c r="J490" s="3">
        <v>7000</v>
      </c>
      <c r="K490" s="3">
        <v>7000</v>
      </c>
      <c r="L490" s="3">
        <v>3500</v>
      </c>
    </row>
    <row r="491" spans="1:12" x14ac:dyDescent="0.25">
      <c r="A491" s="10">
        <v>46105</v>
      </c>
      <c r="B491" s="14">
        <v>0.77810185185185188</v>
      </c>
      <c r="C491">
        <v>310</v>
      </c>
      <c r="D491" t="s">
        <v>55</v>
      </c>
      <c r="E491">
        <v>3500</v>
      </c>
      <c r="F491" t="s">
        <v>8</v>
      </c>
      <c r="G491">
        <v>1</v>
      </c>
      <c r="H491" s="3">
        <v>1</v>
      </c>
      <c r="I491" s="3">
        <v>0</v>
      </c>
      <c r="J491" s="3">
        <v>3500</v>
      </c>
      <c r="K491" s="3">
        <v>3500</v>
      </c>
      <c r="L491" s="3">
        <v>1416.67</v>
      </c>
    </row>
    <row r="492" spans="1:12" x14ac:dyDescent="0.25">
      <c r="A492" s="10">
        <v>46105</v>
      </c>
      <c r="B492" s="14">
        <v>0.77810185185185188</v>
      </c>
      <c r="C492">
        <v>310</v>
      </c>
      <c r="D492" t="s">
        <v>54</v>
      </c>
      <c r="E492">
        <v>3000</v>
      </c>
      <c r="F492" t="s">
        <v>8</v>
      </c>
      <c r="G492">
        <v>1</v>
      </c>
      <c r="H492" s="3">
        <v>1</v>
      </c>
      <c r="I492" s="3">
        <v>0</v>
      </c>
      <c r="J492" s="3">
        <v>3000</v>
      </c>
      <c r="K492" s="3">
        <v>3000</v>
      </c>
      <c r="L492" s="3">
        <v>1200</v>
      </c>
    </row>
    <row r="493" spans="1:12" x14ac:dyDescent="0.25">
      <c r="A493" s="10">
        <v>46105</v>
      </c>
      <c r="B493" s="14">
        <v>0.77810185185185188</v>
      </c>
      <c r="C493">
        <v>310</v>
      </c>
      <c r="D493" t="s">
        <v>60</v>
      </c>
      <c r="E493">
        <v>4500</v>
      </c>
      <c r="F493" t="s">
        <v>8</v>
      </c>
      <c r="G493">
        <v>1</v>
      </c>
      <c r="H493" s="3">
        <v>1</v>
      </c>
      <c r="I493" s="3">
        <v>0</v>
      </c>
      <c r="J493" s="3">
        <v>4500</v>
      </c>
      <c r="K493" s="3">
        <v>4500</v>
      </c>
      <c r="L493" s="3">
        <v>2416.67</v>
      </c>
    </row>
    <row r="494" spans="1:12" x14ac:dyDescent="0.25">
      <c r="A494" s="10">
        <v>46105</v>
      </c>
      <c r="B494" s="14">
        <v>0.77810185185185188</v>
      </c>
      <c r="C494">
        <v>310</v>
      </c>
      <c r="D494" t="s">
        <v>62</v>
      </c>
      <c r="E494">
        <v>70000</v>
      </c>
      <c r="F494" t="s">
        <v>8</v>
      </c>
      <c r="G494">
        <v>1</v>
      </c>
      <c r="H494" s="3">
        <v>1</v>
      </c>
      <c r="I494" s="3">
        <v>0</v>
      </c>
      <c r="J494" s="3">
        <v>70000</v>
      </c>
      <c r="K494" s="3">
        <v>70000</v>
      </c>
      <c r="L494" s="3">
        <v>1000000</v>
      </c>
    </row>
    <row r="495" spans="1:12" x14ac:dyDescent="0.25">
      <c r="A495" s="10">
        <v>46105</v>
      </c>
      <c r="B495" s="14">
        <v>0.78638888888888892</v>
      </c>
      <c r="C495">
        <v>311</v>
      </c>
      <c r="D495" t="s">
        <v>53</v>
      </c>
      <c r="E495">
        <v>8000</v>
      </c>
      <c r="F495" t="s">
        <v>8</v>
      </c>
      <c r="G495">
        <v>2</v>
      </c>
      <c r="H495" s="3">
        <v>1</v>
      </c>
      <c r="I495" s="3">
        <v>0</v>
      </c>
      <c r="J495" s="3">
        <v>16000</v>
      </c>
      <c r="K495" s="3">
        <v>16000</v>
      </c>
      <c r="L495" s="3">
        <v>4340</v>
      </c>
    </row>
    <row r="496" spans="1:12" x14ac:dyDescent="0.25">
      <c r="A496" s="10">
        <v>46105</v>
      </c>
      <c r="B496" s="14">
        <v>0.81442129629629634</v>
      </c>
      <c r="C496">
        <v>312</v>
      </c>
      <c r="D496" t="s">
        <v>53</v>
      </c>
      <c r="E496">
        <v>8000</v>
      </c>
      <c r="F496" t="s">
        <v>7</v>
      </c>
      <c r="G496">
        <v>2</v>
      </c>
      <c r="H496" s="3">
        <v>1</v>
      </c>
      <c r="I496" s="3">
        <v>16000</v>
      </c>
      <c r="J496" s="3">
        <v>0</v>
      </c>
      <c r="K496" s="3">
        <v>16000</v>
      </c>
      <c r="L496" s="3">
        <v>4340</v>
      </c>
    </row>
    <row r="497" spans="1:12" x14ac:dyDescent="0.25">
      <c r="A497" s="10">
        <v>46105</v>
      </c>
      <c r="B497" s="14">
        <v>0.81502314814814814</v>
      </c>
      <c r="C497">
        <v>313</v>
      </c>
      <c r="D497" t="s">
        <v>53</v>
      </c>
      <c r="E497">
        <v>8000</v>
      </c>
      <c r="F497" t="s">
        <v>7</v>
      </c>
      <c r="G497">
        <v>1</v>
      </c>
      <c r="H497" s="3">
        <v>1</v>
      </c>
      <c r="I497" s="3">
        <v>8000</v>
      </c>
      <c r="J497" s="3">
        <v>0</v>
      </c>
      <c r="K497" s="3">
        <v>8000</v>
      </c>
      <c r="L497" s="3">
        <v>4340</v>
      </c>
    </row>
    <row r="498" spans="1:12" x14ac:dyDescent="0.25">
      <c r="A498" s="10">
        <v>46105</v>
      </c>
      <c r="B498" s="14">
        <v>0.81502314814814814</v>
      </c>
      <c r="C498">
        <v>313</v>
      </c>
      <c r="D498" t="s">
        <v>54</v>
      </c>
      <c r="E498">
        <v>3000</v>
      </c>
      <c r="F498" t="s">
        <v>7</v>
      </c>
      <c r="G498">
        <v>1</v>
      </c>
      <c r="H498" s="3">
        <v>1</v>
      </c>
      <c r="I498" s="3">
        <v>3000</v>
      </c>
      <c r="J498" s="3">
        <v>0</v>
      </c>
      <c r="K498" s="3">
        <v>3000</v>
      </c>
      <c r="L498" s="3">
        <v>1200</v>
      </c>
    </row>
    <row r="499" spans="1:12" x14ac:dyDescent="0.25">
      <c r="A499" s="10">
        <v>46105</v>
      </c>
      <c r="B499" s="14">
        <v>0.81737268518518513</v>
      </c>
      <c r="C499">
        <v>314</v>
      </c>
      <c r="D499" t="s">
        <v>75</v>
      </c>
      <c r="E499">
        <v>4500</v>
      </c>
      <c r="F499" t="s">
        <v>7</v>
      </c>
      <c r="G499">
        <v>3</v>
      </c>
      <c r="H499" s="3">
        <v>1</v>
      </c>
      <c r="I499" s="3">
        <v>13500</v>
      </c>
      <c r="J499" s="3">
        <v>0</v>
      </c>
      <c r="K499" s="3">
        <v>13500</v>
      </c>
      <c r="L499" s="3">
        <v>3500</v>
      </c>
    </row>
    <row r="500" spans="1:12" x14ac:dyDescent="0.25">
      <c r="A500" s="10">
        <v>46106</v>
      </c>
      <c r="B500" s="14">
        <v>0.55312499999999998</v>
      </c>
      <c r="C500">
        <v>317</v>
      </c>
      <c r="D500" t="s">
        <v>53</v>
      </c>
      <c r="E500">
        <v>8000</v>
      </c>
      <c r="F500" t="s">
        <v>7</v>
      </c>
      <c r="G500">
        <v>2</v>
      </c>
      <c r="H500" s="3">
        <v>1</v>
      </c>
      <c r="I500" s="3">
        <v>16000</v>
      </c>
      <c r="J500" s="3">
        <v>0</v>
      </c>
      <c r="K500" s="3">
        <v>16000</v>
      </c>
      <c r="L500" s="3">
        <v>4340</v>
      </c>
    </row>
    <row r="501" spans="1:12" x14ac:dyDescent="0.25">
      <c r="A501" s="10">
        <v>46106</v>
      </c>
      <c r="B501" s="14">
        <v>0.55312499999999998</v>
      </c>
      <c r="C501">
        <v>317</v>
      </c>
      <c r="D501" t="s">
        <v>82</v>
      </c>
      <c r="E501">
        <v>4500</v>
      </c>
      <c r="F501" t="s">
        <v>7</v>
      </c>
      <c r="G501">
        <v>2</v>
      </c>
      <c r="H501" s="3">
        <v>1</v>
      </c>
      <c r="I501" s="3">
        <v>9000</v>
      </c>
      <c r="J501" s="3">
        <v>0</v>
      </c>
      <c r="K501" s="3">
        <v>9000</v>
      </c>
      <c r="L501" s="3">
        <v>1000000</v>
      </c>
    </row>
    <row r="502" spans="1:12" x14ac:dyDescent="0.25">
      <c r="A502" s="10">
        <v>46106</v>
      </c>
      <c r="B502" s="14">
        <v>0.64413194444444444</v>
      </c>
      <c r="C502">
        <v>318</v>
      </c>
      <c r="D502" t="s">
        <v>53</v>
      </c>
      <c r="E502">
        <v>8000</v>
      </c>
      <c r="F502" t="s">
        <v>7</v>
      </c>
      <c r="G502">
        <v>2</v>
      </c>
      <c r="H502" s="3">
        <v>1</v>
      </c>
      <c r="I502" s="3">
        <v>16000</v>
      </c>
      <c r="J502" s="3">
        <v>0</v>
      </c>
      <c r="K502" s="3">
        <v>16000</v>
      </c>
      <c r="L502" s="3">
        <v>4340</v>
      </c>
    </row>
    <row r="503" spans="1:12" x14ac:dyDescent="0.25">
      <c r="A503" s="10">
        <v>46106</v>
      </c>
      <c r="B503" s="14">
        <v>0.64413194444444444</v>
      </c>
      <c r="C503">
        <v>318</v>
      </c>
      <c r="D503" t="s">
        <v>54</v>
      </c>
      <c r="E503">
        <v>3000</v>
      </c>
      <c r="F503" t="s">
        <v>7</v>
      </c>
      <c r="G503">
        <v>1</v>
      </c>
      <c r="H503" s="3">
        <v>1</v>
      </c>
      <c r="I503" s="3">
        <v>3000</v>
      </c>
      <c r="J503" s="3">
        <v>0</v>
      </c>
      <c r="K503" s="3">
        <v>3000</v>
      </c>
      <c r="L503" s="3">
        <v>1200</v>
      </c>
    </row>
    <row r="504" spans="1:12" x14ac:dyDescent="0.25">
      <c r="A504" s="10">
        <v>46106</v>
      </c>
      <c r="B504" s="14">
        <v>0.66746527777777775</v>
      </c>
      <c r="C504">
        <v>319</v>
      </c>
      <c r="D504" t="s">
        <v>53</v>
      </c>
      <c r="E504">
        <v>8000</v>
      </c>
      <c r="F504" t="s">
        <v>7</v>
      </c>
      <c r="G504">
        <v>1</v>
      </c>
      <c r="H504" s="3">
        <v>1</v>
      </c>
      <c r="I504" s="3">
        <v>8000</v>
      </c>
      <c r="J504" s="3">
        <v>0</v>
      </c>
      <c r="K504" s="3">
        <v>8000</v>
      </c>
      <c r="L504" s="3">
        <v>4340</v>
      </c>
    </row>
    <row r="505" spans="1:12" x14ac:dyDescent="0.25">
      <c r="A505" s="10">
        <v>46106</v>
      </c>
      <c r="B505" s="14">
        <v>0.66746527777777775</v>
      </c>
      <c r="C505">
        <v>319</v>
      </c>
      <c r="D505" t="s">
        <v>59</v>
      </c>
      <c r="E505">
        <v>2000</v>
      </c>
      <c r="F505" t="s">
        <v>7</v>
      </c>
      <c r="G505">
        <v>1</v>
      </c>
      <c r="H505" s="3">
        <v>1</v>
      </c>
      <c r="I505" s="3">
        <v>2000</v>
      </c>
      <c r="J505" s="3">
        <v>0</v>
      </c>
      <c r="K505" s="3">
        <v>2000</v>
      </c>
      <c r="L505" s="3">
        <v>1000000</v>
      </c>
    </row>
    <row r="506" spans="1:12" x14ac:dyDescent="0.25">
      <c r="A506" s="10">
        <v>46106</v>
      </c>
      <c r="B506" s="14">
        <v>0.86510416666666667</v>
      </c>
      <c r="C506">
        <v>320</v>
      </c>
      <c r="D506" t="s">
        <v>53</v>
      </c>
      <c r="E506">
        <v>8000</v>
      </c>
      <c r="F506" t="s">
        <v>7</v>
      </c>
      <c r="G506">
        <v>1</v>
      </c>
      <c r="H506" s="3">
        <v>1</v>
      </c>
      <c r="I506" s="3">
        <v>8000</v>
      </c>
      <c r="J506" s="3">
        <v>0</v>
      </c>
      <c r="K506" s="3">
        <v>8000</v>
      </c>
      <c r="L506" s="3">
        <v>4340</v>
      </c>
    </row>
    <row r="507" spans="1:12" x14ac:dyDescent="0.25">
      <c r="A507" s="10">
        <v>46106</v>
      </c>
      <c r="B507" s="14">
        <v>0.86798611111111112</v>
      </c>
      <c r="C507">
        <v>321</v>
      </c>
      <c r="D507" t="s">
        <v>53</v>
      </c>
      <c r="E507">
        <v>8000</v>
      </c>
      <c r="F507" t="s">
        <v>28</v>
      </c>
      <c r="G507">
        <v>1</v>
      </c>
      <c r="H507" s="3">
        <v>1</v>
      </c>
      <c r="I507" s="3">
        <v>0</v>
      </c>
      <c r="J507" s="3">
        <v>8000</v>
      </c>
      <c r="K507" s="3">
        <v>8000</v>
      </c>
      <c r="L507" s="3">
        <v>4340</v>
      </c>
    </row>
    <row r="508" spans="1:12" x14ac:dyDescent="0.25">
      <c r="A508" s="10">
        <v>46106</v>
      </c>
      <c r="B508" s="14">
        <v>0.86798611111111112</v>
      </c>
      <c r="C508">
        <v>321</v>
      </c>
      <c r="D508" t="s">
        <v>54</v>
      </c>
      <c r="E508">
        <v>3000</v>
      </c>
      <c r="F508" t="s">
        <v>28</v>
      </c>
      <c r="G508">
        <v>1</v>
      </c>
      <c r="H508" s="3">
        <v>1</v>
      </c>
      <c r="I508" s="3">
        <v>0</v>
      </c>
      <c r="J508" s="3">
        <v>3000</v>
      </c>
      <c r="K508" s="3">
        <v>3000</v>
      </c>
      <c r="L508" s="3">
        <v>1200</v>
      </c>
    </row>
    <row r="509" spans="1:12" x14ac:dyDescent="0.25">
      <c r="A509" s="10">
        <v>46106</v>
      </c>
      <c r="B509" s="14">
        <v>0.87574074074074071</v>
      </c>
      <c r="C509">
        <v>322</v>
      </c>
      <c r="D509" t="s">
        <v>53</v>
      </c>
      <c r="E509">
        <v>8000</v>
      </c>
      <c r="F509" t="s">
        <v>8</v>
      </c>
      <c r="G509">
        <v>1</v>
      </c>
      <c r="H509" s="3">
        <v>1</v>
      </c>
      <c r="I509" s="3">
        <v>0</v>
      </c>
      <c r="J509" s="3">
        <v>8000</v>
      </c>
      <c r="K509" s="3">
        <v>8000</v>
      </c>
      <c r="L509" s="3">
        <v>4340</v>
      </c>
    </row>
    <row r="510" spans="1:12" x14ac:dyDescent="0.25">
      <c r="A510" s="10">
        <v>46106</v>
      </c>
      <c r="B510" s="14">
        <v>0.87574074074074071</v>
      </c>
      <c r="C510">
        <v>322</v>
      </c>
      <c r="D510" t="s">
        <v>172</v>
      </c>
      <c r="E510">
        <v>3000</v>
      </c>
      <c r="F510" t="s">
        <v>8</v>
      </c>
      <c r="G510">
        <v>1</v>
      </c>
      <c r="H510" s="3">
        <v>1</v>
      </c>
      <c r="I510" s="3">
        <v>0</v>
      </c>
      <c r="J510" s="3">
        <v>3000</v>
      </c>
      <c r="K510" s="3">
        <v>3000</v>
      </c>
      <c r="L510" s="3">
        <v>1000000</v>
      </c>
    </row>
    <row r="511" spans="1:12" x14ac:dyDescent="0.25">
      <c r="A511" s="10">
        <v>46106</v>
      </c>
      <c r="B511" s="14">
        <v>0.97225694444444444</v>
      </c>
      <c r="C511">
        <v>323</v>
      </c>
      <c r="D511" t="s">
        <v>53</v>
      </c>
      <c r="E511">
        <v>8000</v>
      </c>
      <c r="F511" t="s">
        <v>8</v>
      </c>
      <c r="G511">
        <v>3</v>
      </c>
      <c r="H511" s="3">
        <v>1</v>
      </c>
      <c r="I511" s="3">
        <v>0</v>
      </c>
      <c r="J511" s="3">
        <v>24000</v>
      </c>
      <c r="K511" s="3">
        <v>24000</v>
      </c>
      <c r="L511" s="3">
        <v>4340</v>
      </c>
    </row>
    <row r="512" spans="1:12" x14ac:dyDescent="0.25">
      <c r="A512" s="10">
        <v>46106</v>
      </c>
      <c r="B512" s="14">
        <v>0.97225694444444444</v>
      </c>
      <c r="C512">
        <v>323</v>
      </c>
      <c r="D512" t="s">
        <v>54</v>
      </c>
      <c r="E512">
        <v>3000</v>
      </c>
      <c r="F512" t="s">
        <v>8</v>
      </c>
      <c r="G512">
        <v>3</v>
      </c>
      <c r="H512" s="3">
        <v>1</v>
      </c>
      <c r="I512" s="3">
        <v>0</v>
      </c>
      <c r="J512" s="3">
        <v>9000</v>
      </c>
      <c r="K512" s="3">
        <v>9000</v>
      </c>
      <c r="L512" s="3">
        <v>1200</v>
      </c>
    </row>
    <row r="513" spans="1:12" x14ac:dyDescent="0.25">
      <c r="A513" s="10">
        <v>46106</v>
      </c>
      <c r="B513" s="14">
        <v>0.98532407407407407</v>
      </c>
      <c r="C513">
        <v>324</v>
      </c>
      <c r="D513" t="s">
        <v>55</v>
      </c>
      <c r="E513">
        <v>3500</v>
      </c>
      <c r="F513" t="s">
        <v>7</v>
      </c>
      <c r="G513">
        <v>1</v>
      </c>
      <c r="H513" s="3">
        <v>1</v>
      </c>
      <c r="I513" s="3">
        <v>3500</v>
      </c>
      <c r="J513" s="3">
        <v>0</v>
      </c>
      <c r="K513" s="3">
        <v>3500</v>
      </c>
      <c r="L513" s="3">
        <v>1416.67</v>
      </c>
    </row>
    <row r="514" spans="1:12" x14ac:dyDescent="0.25">
      <c r="A514" s="10">
        <v>46107</v>
      </c>
      <c r="B514" s="14">
        <v>0.99273148148148149</v>
      </c>
      <c r="C514">
        <v>325</v>
      </c>
      <c r="D514" t="s">
        <v>53</v>
      </c>
      <c r="E514">
        <v>8000</v>
      </c>
      <c r="F514" t="s">
        <v>8</v>
      </c>
      <c r="G514">
        <v>2</v>
      </c>
      <c r="H514" s="3">
        <v>1</v>
      </c>
      <c r="I514" s="3">
        <v>0</v>
      </c>
      <c r="J514" s="3">
        <v>16000</v>
      </c>
      <c r="K514" s="3">
        <v>16000</v>
      </c>
      <c r="L514" s="3">
        <v>4340</v>
      </c>
    </row>
    <row r="515" spans="1:12" x14ac:dyDescent="0.25">
      <c r="A515" s="10">
        <v>46107</v>
      </c>
      <c r="B515" s="14">
        <v>0.99284722222222221</v>
      </c>
      <c r="C515">
        <v>326</v>
      </c>
      <c r="D515" t="s">
        <v>53</v>
      </c>
      <c r="E515">
        <v>8000</v>
      </c>
      <c r="F515" t="s">
        <v>8</v>
      </c>
      <c r="G515">
        <v>1</v>
      </c>
      <c r="H515" s="3">
        <v>1</v>
      </c>
      <c r="I515" s="3">
        <v>0</v>
      </c>
      <c r="J515" s="3">
        <v>8000</v>
      </c>
      <c r="K515" s="3">
        <v>8000</v>
      </c>
      <c r="L515" s="3">
        <v>4340</v>
      </c>
    </row>
    <row r="516" spans="1:12" x14ac:dyDescent="0.25">
      <c r="A516" s="10">
        <v>46107</v>
      </c>
      <c r="B516" s="14">
        <v>0.99578703703703708</v>
      </c>
      <c r="C516">
        <v>327</v>
      </c>
      <c r="D516" t="s">
        <v>53</v>
      </c>
      <c r="E516">
        <v>8000</v>
      </c>
      <c r="F516" t="s">
        <v>7</v>
      </c>
      <c r="G516">
        <v>2</v>
      </c>
      <c r="H516" s="3">
        <v>1</v>
      </c>
      <c r="I516" s="3">
        <v>16000</v>
      </c>
      <c r="J516" s="3">
        <v>0</v>
      </c>
      <c r="K516" s="3">
        <v>16000</v>
      </c>
      <c r="L516" s="3">
        <v>4340</v>
      </c>
    </row>
    <row r="517" spans="1:12" x14ac:dyDescent="0.25">
      <c r="A517" s="10">
        <v>46107</v>
      </c>
      <c r="B517" s="14">
        <v>0.99596064814814811</v>
      </c>
      <c r="C517">
        <v>328</v>
      </c>
      <c r="D517" t="s">
        <v>53</v>
      </c>
      <c r="E517">
        <v>8000</v>
      </c>
      <c r="F517" t="s">
        <v>7</v>
      </c>
      <c r="G517">
        <v>2</v>
      </c>
      <c r="H517" s="3">
        <v>1</v>
      </c>
      <c r="I517" s="3">
        <v>16000</v>
      </c>
      <c r="J517" s="3">
        <v>0</v>
      </c>
      <c r="K517" s="3">
        <v>16000</v>
      </c>
      <c r="L517" s="3">
        <v>4340</v>
      </c>
    </row>
    <row r="518" spans="1:12" x14ac:dyDescent="0.25">
      <c r="A518" s="10">
        <v>46107</v>
      </c>
      <c r="B518" s="14">
        <v>0.99596064814814811</v>
      </c>
      <c r="C518">
        <v>328</v>
      </c>
      <c r="D518" t="s">
        <v>54</v>
      </c>
      <c r="E518">
        <v>3000</v>
      </c>
      <c r="F518" t="s">
        <v>7</v>
      </c>
      <c r="G518">
        <v>2</v>
      </c>
      <c r="H518" s="3">
        <v>1</v>
      </c>
      <c r="I518" s="3">
        <v>6000</v>
      </c>
      <c r="J518" s="3">
        <v>0</v>
      </c>
      <c r="K518" s="3">
        <v>6000</v>
      </c>
      <c r="L518" s="3">
        <v>1200</v>
      </c>
    </row>
    <row r="519" spans="1:12" x14ac:dyDescent="0.25">
      <c r="A519" s="10">
        <v>46107</v>
      </c>
      <c r="B519" s="14">
        <v>0.99728009259259254</v>
      </c>
      <c r="C519">
        <v>329</v>
      </c>
      <c r="D519" t="s">
        <v>54</v>
      </c>
      <c r="E519">
        <v>3000</v>
      </c>
      <c r="F519" t="s">
        <v>7</v>
      </c>
      <c r="G519">
        <v>1</v>
      </c>
      <c r="H519" s="3">
        <v>1</v>
      </c>
      <c r="I519" s="3">
        <v>3000</v>
      </c>
      <c r="J519" s="3">
        <v>0</v>
      </c>
      <c r="K519" s="3">
        <v>3000</v>
      </c>
      <c r="L519" s="3">
        <v>1200</v>
      </c>
    </row>
    <row r="520" spans="1:12" x14ac:dyDescent="0.25">
      <c r="A520" s="10">
        <v>46107</v>
      </c>
      <c r="B520" s="14">
        <v>0.99728009259259254</v>
      </c>
      <c r="C520">
        <v>329</v>
      </c>
      <c r="D520" t="s">
        <v>71</v>
      </c>
      <c r="E520">
        <v>30000</v>
      </c>
      <c r="F520" t="s">
        <v>7</v>
      </c>
      <c r="G520">
        <v>1</v>
      </c>
      <c r="H520" s="3">
        <v>1</v>
      </c>
      <c r="I520" s="3">
        <v>30000</v>
      </c>
      <c r="J520" s="3">
        <v>0</v>
      </c>
      <c r="K520" s="3">
        <v>30000</v>
      </c>
      <c r="L520" s="3">
        <v>1000000</v>
      </c>
    </row>
    <row r="521" spans="1:12" x14ac:dyDescent="0.25">
      <c r="A521" s="10">
        <v>46107</v>
      </c>
      <c r="B521" s="14">
        <v>0.99821759259259257</v>
      </c>
      <c r="C521">
        <v>330</v>
      </c>
      <c r="D521" t="s">
        <v>54</v>
      </c>
      <c r="E521">
        <v>3000</v>
      </c>
      <c r="F521" t="s">
        <v>7</v>
      </c>
      <c r="G521">
        <v>1</v>
      </c>
      <c r="H521" s="3">
        <v>1</v>
      </c>
      <c r="I521" s="3">
        <v>3000</v>
      </c>
      <c r="J521" s="3">
        <v>0</v>
      </c>
      <c r="K521" s="3">
        <v>3000</v>
      </c>
      <c r="L521" s="3">
        <v>1200</v>
      </c>
    </row>
    <row r="522" spans="1:12" x14ac:dyDescent="0.25">
      <c r="A522" s="10">
        <v>46107</v>
      </c>
      <c r="B522" s="14">
        <v>0.99821759259259257</v>
      </c>
      <c r="C522">
        <v>330</v>
      </c>
      <c r="D522" t="s">
        <v>71</v>
      </c>
      <c r="E522">
        <v>30000</v>
      </c>
      <c r="F522" t="s">
        <v>7</v>
      </c>
      <c r="G522">
        <v>1</v>
      </c>
      <c r="H522" s="3">
        <v>1</v>
      </c>
      <c r="I522" s="3">
        <v>30000</v>
      </c>
      <c r="J522" s="3">
        <v>0</v>
      </c>
      <c r="K522" s="3">
        <v>30000</v>
      </c>
      <c r="L522" s="3">
        <v>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D9:F16"/>
  <sheetViews>
    <sheetView workbookViewId="0"/>
  </sheetViews>
  <sheetFormatPr baseColWidth="10" defaultRowHeight="15" x14ac:dyDescent="0.25"/>
  <cols>
    <col min="6" max="6" width="13.140625" bestFit="1" customWidth="1"/>
  </cols>
  <sheetData>
    <row r="9" spans="4:6" x14ac:dyDescent="0.25">
      <c r="D9" s="6">
        <v>550</v>
      </c>
    </row>
    <row r="10" spans="4:6" x14ac:dyDescent="0.25">
      <c r="E10">
        <v>3500</v>
      </c>
      <c r="F10" s="11">
        <f>+E10*D12</f>
        <v>1750000</v>
      </c>
    </row>
    <row r="12" spans="4:6" x14ac:dyDescent="0.25">
      <c r="D12" s="6">
        <v>500</v>
      </c>
      <c r="E12" t="s">
        <v>36</v>
      </c>
    </row>
    <row r="14" spans="4:6" x14ac:dyDescent="0.25">
      <c r="E14" t="s">
        <v>37</v>
      </c>
    </row>
    <row r="16" spans="4:6" x14ac:dyDescent="0.25">
      <c r="E16" s="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2"/>
  <sheetViews>
    <sheetView zoomScale="85" zoomScaleNormal="85" workbookViewId="0">
      <selection activeCell="E13" sqref="E13"/>
    </sheetView>
  </sheetViews>
  <sheetFormatPr baseColWidth="10" defaultRowHeight="15" x14ac:dyDescent="0.25"/>
  <cols>
    <col min="1" max="1" width="15.85546875" bestFit="1" customWidth="1"/>
    <col min="2" max="6" width="21.42578125" bestFit="1" customWidth="1"/>
    <col min="7" max="7" width="21.42578125" customWidth="1"/>
    <col min="8" max="8" width="12.5703125" bestFit="1" customWidth="1"/>
    <col min="9" max="9" width="12.5703125" customWidth="1"/>
    <col min="10" max="10" width="15" bestFit="1" customWidth="1"/>
    <col min="11" max="20" width="21.42578125" bestFit="1" customWidth="1"/>
    <col min="21" max="22" width="12.5703125" bestFit="1" customWidth="1"/>
    <col min="23" max="25" width="2.5703125" customWidth="1"/>
    <col min="26" max="28" width="10.42578125" bestFit="1" customWidth="1"/>
  </cols>
  <sheetData>
    <row r="1" spans="1:27" x14ac:dyDescent="0.25">
      <c r="A1" t="s">
        <v>6</v>
      </c>
      <c r="B1" s="6" t="s">
        <v>20</v>
      </c>
      <c r="C1" s="6" t="s">
        <v>13</v>
      </c>
      <c r="K1" s="6"/>
    </row>
    <row r="2" spans="1:27" x14ac:dyDescent="0.25">
      <c r="B2" t="s">
        <v>9</v>
      </c>
      <c r="C2" t="s">
        <v>0</v>
      </c>
      <c r="D2" t="s">
        <v>0</v>
      </c>
      <c r="E2" t="s">
        <v>0</v>
      </c>
      <c r="F2" t="s">
        <v>1</v>
      </c>
      <c r="J2" t="s">
        <v>46</v>
      </c>
      <c r="K2" t="s">
        <v>20</v>
      </c>
    </row>
    <row r="3" spans="1:27" x14ac:dyDescent="0.25">
      <c r="A3" t="s">
        <v>12</v>
      </c>
      <c r="B3" t="s">
        <v>7</v>
      </c>
      <c r="C3" t="s">
        <v>7</v>
      </c>
      <c r="D3" t="s">
        <v>28</v>
      </c>
      <c r="E3" t="s">
        <v>8</v>
      </c>
      <c r="J3" t="s">
        <v>12</v>
      </c>
      <c r="K3" t="s">
        <v>9</v>
      </c>
      <c r="L3" t="s">
        <v>10</v>
      </c>
      <c r="M3" t="s">
        <v>11</v>
      </c>
      <c r="N3" t="s">
        <v>0</v>
      </c>
      <c r="O3" t="s">
        <v>1</v>
      </c>
    </row>
    <row r="10" spans="1:27" x14ac:dyDescent="0.25">
      <c r="A10" s="1" t="s">
        <v>6</v>
      </c>
      <c r="B10" s="1" t="s">
        <v>20</v>
      </c>
      <c r="C10" s="1" t="s">
        <v>13</v>
      </c>
      <c r="J10" s="3" t="e" vm="3">
        <v>#VALUE!</v>
      </c>
    </row>
    <row r="11" spans="1:27" x14ac:dyDescent="0.25">
      <c r="B11" t="s">
        <v>9</v>
      </c>
      <c r="C11" t="s">
        <v>9</v>
      </c>
      <c r="D11" t="s">
        <v>9</v>
      </c>
      <c r="E11" t="s">
        <v>0</v>
      </c>
      <c r="F11" t="s">
        <v>0</v>
      </c>
      <c r="G11" t="s">
        <v>0</v>
      </c>
      <c r="H11" t="s">
        <v>1</v>
      </c>
    </row>
    <row r="12" spans="1:27" x14ac:dyDescent="0.25">
      <c r="A12" s="1" t="s">
        <v>12</v>
      </c>
      <c r="B12" t="s">
        <v>7</v>
      </c>
      <c r="C12" t="s">
        <v>28</v>
      </c>
      <c r="D12" t="s">
        <v>8</v>
      </c>
      <c r="E12" t="s">
        <v>7</v>
      </c>
      <c r="F12" t="s">
        <v>28</v>
      </c>
      <c r="G12" t="s">
        <v>8</v>
      </c>
      <c r="Z12" s="6" t="s">
        <v>7</v>
      </c>
    </row>
    <row r="13" spans="1:27" x14ac:dyDescent="0.25">
      <c r="A13" t="s">
        <v>2</v>
      </c>
      <c r="B13" s="3">
        <v>73700</v>
      </c>
      <c r="C13" s="3"/>
      <c r="D13" s="3"/>
      <c r="E13" s="3">
        <v>191900</v>
      </c>
      <c r="F13" s="3"/>
      <c r="G13" s="3">
        <v>30500</v>
      </c>
      <c r="H13" s="3">
        <v>296100</v>
      </c>
      <c r="Z13" s="4">
        <f>+SUM(B13:C13)-O13</f>
        <v>73700</v>
      </c>
    </row>
    <row r="14" spans="1:27" x14ac:dyDescent="0.25">
      <c r="A14" t="s">
        <v>3</v>
      </c>
      <c r="B14" s="3"/>
      <c r="C14" s="3"/>
      <c r="D14" s="3"/>
      <c r="E14" s="3">
        <v>213000</v>
      </c>
      <c r="F14" s="3"/>
      <c r="G14" s="3">
        <v>11000</v>
      </c>
      <c r="H14" s="3">
        <v>224000</v>
      </c>
      <c r="I14" s="3"/>
      <c r="Z14" s="4">
        <f>+SUM(B14:C14)-O14</f>
        <v>0</v>
      </c>
      <c r="AA14" s="3"/>
    </row>
    <row r="15" spans="1:27" x14ac:dyDescent="0.25">
      <c r="A15" t="s">
        <v>4</v>
      </c>
      <c r="B15" s="3"/>
      <c r="C15" s="3"/>
      <c r="D15" s="3"/>
      <c r="E15" s="3">
        <v>344000</v>
      </c>
      <c r="F15" s="3">
        <v>16000</v>
      </c>
      <c r="G15" s="3">
        <v>46500</v>
      </c>
      <c r="H15" s="3">
        <v>406500</v>
      </c>
      <c r="I15" s="3"/>
      <c r="Z15" s="4">
        <f t="shared" ref="Z15:Z19" si="0">+SUM(B15:C15)-O15</f>
        <v>0</v>
      </c>
      <c r="AA15" s="3">
        <f>+SUM(Z14:Z15)</f>
        <v>0</v>
      </c>
    </row>
    <row r="16" spans="1:27" x14ac:dyDescent="0.25">
      <c r="A16" t="s">
        <v>5</v>
      </c>
      <c r="B16" s="3"/>
      <c r="C16" s="3"/>
      <c r="D16" s="3"/>
      <c r="E16" s="3">
        <v>84000</v>
      </c>
      <c r="F16" s="3"/>
      <c r="G16" s="3">
        <v>125000</v>
      </c>
      <c r="H16" s="3">
        <v>209000</v>
      </c>
      <c r="I16" s="3"/>
      <c r="Z16" s="4">
        <f t="shared" si="0"/>
        <v>0</v>
      </c>
      <c r="AA16" s="3">
        <f>$AA$15-20000-7900</f>
        <v>-27900</v>
      </c>
    </row>
    <row r="17" spans="1:28" x14ac:dyDescent="0.25">
      <c r="A17" t="s">
        <v>27</v>
      </c>
      <c r="B17" s="3"/>
      <c r="C17" s="3"/>
      <c r="D17" s="3"/>
      <c r="E17" s="3">
        <v>186000</v>
      </c>
      <c r="F17" s="3">
        <v>11000</v>
      </c>
      <c r="G17" s="3">
        <v>45000</v>
      </c>
      <c r="H17" s="3">
        <v>242000</v>
      </c>
      <c r="I17" s="3"/>
      <c r="Z17" s="4">
        <f t="shared" si="0"/>
        <v>0</v>
      </c>
      <c r="AA17" s="3">
        <f>+Z17-20000-10000</f>
        <v>-30000</v>
      </c>
    </row>
    <row r="18" spans="1:28" x14ac:dyDescent="0.25">
      <c r="A18" t="s">
        <v>32</v>
      </c>
      <c r="B18" s="3">
        <v>88200</v>
      </c>
      <c r="C18" s="3"/>
      <c r="D18" s="3">
        <v>280000</v>
      </c>
      <c r="E18" s="3">
        <v>456500</v>
      </c>
      <c r="F18" s="3"/>
      <c r="G18" s="3">
        <v>47000</v>
      </c>
      <c r="H18" s="3">
        <v>871700</v>
      </c>
      <c r="I18" s="3"/>
      <c r="Z18" s="4">
        <f t="shared" si="0"/>
        <v>88200</v>
      </c>
    </row>
    <row r="19" spans="1:28" x14ac:dyDescent="0.25">
      <c r="A19" t="s">
        <v>34</v>
      </c>
      <c r="B19" s="3"/>
      <c r="C19" s="3"/>
      <c r="D19" s="3"/>
      <c r="E19" s="3">
        <v>60000</v>
      </c>
      <c r="F19" s="3"/>
      <c r="G19" s="3"/>
      <c r="H19" s="3">
        <v>60000</v>
      </c>
      <c r="I19" s="3"/>
      <c r="Z19" s="4">
        <f t="shared" si="0"/>
        <v>0</v>
      </c>
      <c r="AA19" s="5"/>
      <c r="AB19" s="5"/>
    </row>
    <row r="20" spans="1:28" x14ac:dyDescent="0.25">
      <c r="A20" t="s">
        <v>35</v>
      </c>
      <c r="B20" s="3"/>
      <c r="C20" s="3"/>
      <c r="D20" s="3"/>
      <c r="E20" s="3">
        <v>105000</v>
      </c>
      <c r="F20" s="3">
        <v>11000</v>
      </c>
      <c r="G20" s="3">
        <v>80000</v>
      </c>
      <c r="H20" s="3">
        <v>196000</v>
      </c>
      <c r="I20" s="3"/>
      <c r="Z20" s="4">
        <f t="shared" ref="Z20:Z24" si="1">+SUM(B20:C20)-O20</f>
        <v>0</v>
      </c>
      <c r="AA20" s="5">
        <v>50000</v>
      </c>
      <c r="AB20" s="5">
        <f>+Z20-AA20</f>
        <v>-50000</v>
      </c>
    </row>
    <row r="21" spans="1:28" x14ac:dyDescent="0.25">
      <c r="A21" t="s">
        <v>39</v>
      </c>
      <c r="B21" s="3"/>
      <c r="C21" s="3"/>
      <c r="D21" s="3"/>
      <c r="E21" s="3">
        <v>260000</v>
      </c>
      <c r="F21" s="3"/>
      <c r="G21" s="3">
        <v>83000</v>
      </c>
      <c r="H21" s="3">
        <v>343000</v>
      </c>
      <c r="I21" s="3"/>
      <c r="Z21" s="4">
        <f>+SUM(B21:C21)-O21</f>
        <v>0</v>
      </c>
      <c r="AA21" s="5"/>
      <c r="AB21" s="5"/>
    </row>
    <row r="22" spans="1:28" x14ac:dyDescent="0.25">
      <c r="A22" t="s">
        <v>40</v>
      </c>
      <c r="B22" s="3"/>
      <c r="C22" s="3"/>
      <c r="D22" s="3"/>
      <c r="E22" s="3">
        <v>143000</v>
      </c>
      <c r="F22" s="3"/>
      <c r="G22" s="3">
        <v>115500</v>
      </c>
      <c r="H22" s="3">
        <v>258500</v>
      </c>
      <c r="I22" s="3"/>
      <c r="Z22" s="4">
        <f t="shared" si="1"/>
        <v>0</v>
      </c>
    </row>
    <row r="23" spans="1:28" x14ac:dyDescent="0.25">
      <c r="A23" t="s">
        <v>45</v>
      </c>
      <c r="B23" s="3"/>
      <c r="C23" s="3"/>
      <c r="D23" s="3"/>
      <c r="E23" s="3">
        <v>209500</v>
      </c>
      <c r="F23" s="3"/>
      <c r="G23" s="3">
        <v>87500</v>
      </c>
      <c r="H23" s="3">
        <v>297000</v>
      </c>
      <c r="I23" s="3"/>
      <c r="Z23" s="4">
        <f t="shared" si="1"/>
        <v>0</v>
      </c>
      <c r="AA23" s="5"/>
      <c r="AB23" s="5"/>
    </row>
    <row r="24" spans="1:28" x14ac:dyDescent="0.25">
      <c r="A24" t="s">
        <v>41</v>
      </c>
      <c r="B24" s="3"/>
      <c r="C24" s="3"/>
      <c r="D24" s="3"/>
      <c r="E24" s="3">
        <v>123500</v>
      </c>
      <c r="F24" s="3">
        <v>3000</v>
      </c>
      <c r="G24" s="3">
        <v>92000</v>
      </c>
      <c r="H24" s="3">
        <v>218500</v>
      </c>
      <c r="I24" s="3"/>
      <c r="Z24" s="4">
        <f t="shared" si="1"/>
        <v>0</v>
      </c>
    </row>
    <row r="25" spans="1:28" x14ac:dyDescent="0.25">
      <c r="A25" t="s">
        <v>50</v>
      </c>
      <c r="B25" s="3"/>
      <c r="C25" s="3">
        <v>76000</v>
      </c>
      <c r="D25" s="3"/>
      <c r="E25" s="3">
        <v>172500</v>
      </c>
      <c r="F25" s="3"/>
      <c r="G25" s="3">
        <v>76000</v>
      </c>
      <c r="H25" s="3">
        <v>324500</v>
      </c>
      <c r="I25" s="3"/>
    </row>
    <row r="26" spans="1:28" x14ac:dyDescent="0.25">
      <c r="A26" t="s">
        <v>51</v>
      </c>
      <c r="B26" s="3"/>
      <c r="C26" s="3"/>
      <c r="D26" s="3">
        <v>90000</v>
      </c>
      <c r="E26" s="3">
        <v>51000</v>
      </c>
      <c r="F26" s="3"/>
      <c r="G26" s="3">
        <v>41000</v>
      </c>
      <c r="H26" s="3">
        <v>182000</v>
      </c>
      <c r="I26" s="3"/>
    </row>
    <row r="27" spans="1:28" x14ac:dyDescent="0.25">
      <c r="A27" t="s">
        <v>52</v>
      </c>
      <c r="B27" s="3"/>
      <c r="C27" s="3"/>
      <c r="D27" s="3"/>
      <c r="E27" s="3">
        <v>337500</v>
      </c>
      <c r="F27" s="3">
        <v>23000</v>
      </c>
      <c r="G27" s="3">
        <v>113000</v>
      </c>
      <c r="H27" s="3">
        <v>473500</v>
      </c>
      <c r="I27" s="3"/>
    </row>
    <row r="28" spans="1:28" x14ac:dyDescent="0.25">
      <c r="A28" t="s">
        <v>72</v>
      </c>
      <c r="B28" s="3"/>
      <c r="C28" s="3"/>
      <c r="D28" s="3"/>
      <c r="E28" s="3">
        <v>63000</v>
      </c>
      <c r="F28" s="3">
        <v>82000</v>
      </c>
      <c r="G28" s="3">
        <v>94000</v>
      </c>
      <c r="H28" s="3">
        <v>239000</v>
      </c>
      <c r="I28" s="3"/>
    </row>
    <row r="29" spans="1:28" x14ac:dyDescent="0.25">
      <c r="A29" t="s">
        <v>73</v>
      </c>
      <c r="B29" s="3"/>
      <c r="C29" s="3"/>
      <c r="D29" s="3"/>
      <c r="E29" s="3">
        <v>132500</v>
      </c>
      <c r="F29" s="3"/>
      <c r="G29" s="3"/>
      <c r="H29" s="3">
        <v>132500</v>
      </c>
      <c r="I29" s="3"/>
    </row>
    <row r="30" spans="1:28" x14ac:dyDescent="0.25">
      <c r="A30" t="s">
        <v>74</v>
      </c>
      <c r="B30" s="3"/>
      <c r="C30" s="3"/>
      <c r="D30" s="3"/>
      <c r="E30" s="3">
        <v>271000</v>
      </c>
      <c r="F30" s="3">
        <v>23000</v>
      </c>
      <c r="G30" s="3">
        <v>93500</v>
      </c>
      <c r="H30" s="3">
        <v>387500</v>
      </c>
      <c r="I30" s="3"/>
    </row>
    <row r="31" spans="1:28" x14ac:dyDescent="0.25">
      <c r="A31" t="s">
        <v>83</v>
      </c>
      <c r="B31" s="3">
        <v>84400</v>
      </c>
      <c r="C31" s="3"/>
      <c r="D31" s="3"/>
      <c r="E31" s="3">
        <v>99000</v>
      </c>
      <c r="F31" s="3"/>
      <c r="G31" s="3">
        <v>55000</v>
      </c>
      <c r="H31" s="3">
        <v>238400</v>
      </c>
      <c r="I31" s="3"/>
    </row>
    <row r="32" spans="1:28" x14ac:dyDescent="0.25">
      <c r="A32" t="s">
        <v>86</v>
      </c>
      <c r="B32" s="3"/>
      <c r="C32" s="3"/>
      <c r="D32" s="3"/>
      <c r="E32" s="3">
        <v>99000</v>
      </c>
      <c r="F32" s="3"/>
      <c r="G32" s="3">
        <v>21000</v>
      </c>
      <c r="H32" s="3">
        <v>120000</v>
      </c>
      <c r="I32" s="3"/>
    </row>
    <row r="33" spans="1:26" x14ac:dyDescent="0.25">
      <c r="A33" t="s">
        <v>84</v>
      </c>
      <c r="B33" s="3"/>
      <c r="C33" s="3"/>
      <c r="D33" s="3"/>
      <c r="E33" s="3">
        <v>176500</v>
      </c>
      <c r="F33" s="3">
        <v>23000</v>
      </c>
      <c r="G33" s="3">
        <v>110000</v>
      </c>
      <c r="H33" s="3">
        <v>309500</v>
      </c>
      <c r="I33" s="3"/>
      <c r="Z33" s="4">
        <f>+SUM(B33:E33)-SUM(O33)</f>
        <v>176500</v>
      </c>
    </row>
    <row r="34" spans="1:26" x14ac:dyDescent="0.25">
      <c r="A34" t="s">
        <v>87</v>
      </c>
      <c r="B34" s="3"/>
      <c r="C34" s="3"/>
      <c r="D34" s="3">
        <v>344950</v>
      </c>
      <c r="E34" s="3">
        <v>77250</v>
      </c>
      <c r="F34" s="3"/>
      <c r="G34" s="3">
        <v>71000</v>
      </c>
      <c r="H34" s="3">
        <v>493200</v>
      </c>
      <c r="I34" s="3"/>
      <c r="Z34" s="4">
        <f>+SUM(B34:E34)-SUM(O34)</f>
        <v>422200</v>
      </c>
    </row>
    <row r="35" spans="1:26" x14ac:dyDescent="0.25">
      <c r="A35" t="s">
        <v>88</v>
      </c>
      <c r="B35" s="3"/>
      <c r="C35" s="3"/>
      <c r="D35" s="3"/>
      <c r="E35" s="3">
        <v>207700</v>
      </c>
      <c r="F35" s="3">
        <v>11000</v>
      </c>
      <c r="G35" s="3">
        <v>169800</v>
      </c>
      <c r="H35" s="3">
        <v>388500</v>
      </c>
      <c r="I35" s="3"/>
    </row>
    <row r="36" spans="1:26" x14ac:dyDescent="0.25">
      <c r="A36" t="s">
        <v>90</v>
      </c>
      <c r="B36" s="3"/>
      <c r="C36" s="3"/>
      <c r="D36" s="3">
        <v>230000</v>
      </c>
      <c r="E36" s="3">
        <v>107000</v>
      </c>
      <c r="F36" s="3"/>
      <c r="G36" s="3">
        <v>65700</v>
      </c>
      <c r="H36" s="3">
        <v>402700</v>
      </c>
    </row>
    <row r="37" spans="1:26" x14ac:dyDescent="0.25">
      <c r="A37" t="s">
        <v>168</v>
      </c>
      <c r="B37" s="3"/>
      <c r="C37" s="3"/>
      <c r="D37" s="3"/>
      <c r="E37" s="3">
        <v>126500</v>
      </c>
      <c r="F37" s="3"/>
      <c r="G37" s="3">
        <v>11000</v>
      </c>
      <c r="H37" s="3">
        <v>137500</v>
      </c>
    </row>
    <row r="38" spans="1:26" x14ac:dyDescent="0.25">
      <c r="A38" t="s">
        <v>169</v>
      </c>
      <c r="B38" s="3">
        <v>1800</v>
      </c>
      <c r="C38" s="3"/>
      <c r="D38" s="3"/>
      <c r="E38" s="3">
        <v>138700</v>
      </c>
      <c r="F38" s="3">
        <v>27000</v>
      </c>
      <c r="G38" s="3">
        <v>127000</v>
      </c>
      <c r="H38" s="3">
        <v>294500</v>
      </c>
    </row>
    <row r="39" spans="1:26" x14ac:dyDescent="0.25">
      <c r="A39" t="s">
        <v>170</v>
      </c>
      <c r="B39" s="3"/>
      <c r="C39" s="3"/>
      <c r="D39" s="3"/>
      <c r="E39" s="3">
        <v>58500</v>
      </c>
      <c r="F39" s="3">
        <v>11000</v>
      </c>
      <c r="G39" s="3">
        <v>48000</v>
      </c>
      <c r="H39" s="3">
        <v>117500</v>
      </c>
    </row>
    <row r="40" spans="1:26" x14ac:dyDescent="0.25">
      <c r="A40" t="s">
        <v>171</v>
      </c>
      <c r="B40" s="3"/>
      <c r="C40" s="3"/>
      <c r="D40" s="3"/>
      <c r="E40" s="3">
        <v>104000</v>
      </c>
      <c r="F40" s="3"/>
      <c r="G40" s="3">
        <v>24000</v>
      </c>
      <c r="H40" s="3">
        <v>128000</v>
      </c>
    </row>
    <row r="41" spans="1:26" x14ac:dyDescent="0.25">
      <c r="A41" t="s">
        <v>1</v>
      </c>
      <c r="B41" s="3">
        <v>248100</v>
      </c>
      <c r="C41" s="3">
        <v>76000</v>
      </c>
      <c r="D41" s="3">
        <v>944950</v>
      </c>
      <c r="E41" s="3">
        <v>4598050</v>
      </c>
      <c r="F41" s="3">
        <v>241000</v>
      </c>
      <c r="G41" s="3">
        <v>1883000</v>
      </c>
      <c r="H41" s="3">
        <v>7991100</v>
      </c>
      <c r="J41" s="1" t="s">
        <v>46</v>
      </c>
      <c r="K41" s="1" t="s">
        <v>20</v>
      </c>
      <c r="L41" s="1" t="s">
        <v>13</v>
      </c>
    </row>
    <row r="42" spans="1:26" x14ac:dyDescent="0.25">
      <c r="K42" t="s">
        <v>9</v>
      </c>
      <c r="L42" t="s">
        <v>9</v>
      </c>
      <c r="M42" t="s">
        <v>9</v>
      </c>
      <c r="N42" t="s">
        <v>10</v>
      </c>
      <c r="O42" t="s">
        <v>10</v>
      </c>
      <c r="P42" t="s">
        <v>11</v>
      </c>
      <c r="Q42" t="s">
        <v>11</v>
      </c>
      <c r="R42" t="s">
        <v>0</v>
      </c>
      <c r="S42" t="s">
        <v>0</v>
      </c>
      <c r="T42" t="s">
        <v>0</v>
      </c>
      <c r="U42" t="s">
        <v>1</v>
      </c>
    </row>
    <row r="43" spans="1:26" x14ac:dyDescent="0.25">
      <c r="J43" s="1" t="s">
        <v>12</v>
      </c>
      <c r="K43" t="s">
        <v>7</v>
      </c>
      <c r="L43" t="s">
        <v>28</v>
      </c>
      <c r="M43" t="s">
        <v>8</v>
      </c>
      <c r="N43" t="s">
        <v>7</v>
      </c>
      <c r="O43" t="s">
        <v>8</v>
      </c>
      <c r="P43" t="s">
        <v>7</v>
      </c>
      <c r="Q43" t="s">
        <v>28</v>
      </c>
      <c r="R43" t="s">
        <v>7</v>
      </c>
      <c r="S43" t="s">
        <v>28</v>
      </c>
      <c r="T43" t="s">
        <v>8</v>
      </c>
    </row>
    <row r="44" spans="1:26" x14ac:dyDescent="0.25">
      <c r="J44" t="s">
        <v>2</v>
      </c>
      <c r="K44" s="3">
        <v>0</v>
      </c>
      <c r="L44" s="3"/>
      <c r="M44" s="3"/>
      <c r="N44" s="3">
        <v>60000</v>
      </c>
      <c r="O44" s="3"/>
      <c r="P44" s="3"/>
      <c r="Q44" s="3"/>
      <c r="R44" s="3">
        <v>0</v>
      </c>
      <c r="S44" s="3"/>
      <c r="T44" s="3">
        <v>0</v>
      </c>
      <c r="U44" s="3">
        <v>60000</v>
      </c>
    </row>
    <row r="45" spans="1:26" x14ac:dyDescent="0.25">
      <c r="J45" t="s">
        <v>3</v>
      </c>
      <c r="K45" s="3"/>
      <c r="L45" s="3"/>
      <c r="M45" s="3"/>
      <c r="N45" s="3">
        <v>100000</v>
      </c>
      <c r="O45" s="3"/>
      <c r="P45" s="3">
        <v>3000</v>
      </c>
      <c r="Q45" s="3"/>
      <c r="R45" s="3">
        <v>0</v>
      </c>
      <c r="S45" s="3"/>
      <c r="T45" s="3">
        <v>0</v>
      </c>
      <c r="U45" s="3">
        <v>103000</v>
      </c>
    </row>
    <row r="46" spans="1:26" x14ac:dyDescent="0.25">
      <c r="J46" t="s">
        <v>4</v>
      </c>
      <c r="K46" s="3"/>
      <c r="L46" s="3"/>
      <c r="M46" s="3"/>
      <c r="N46" s="3">
        <v>246700</v>
      </c>
      <c r="O46" s="3"/>
      <c r="P46" s="3"/>
      <c r="Q46" s="3"/>
      <c r="R46" s="3">
        <v>0</v>
      </c>
      <c r="S46" s="3">
        <v>0</v>
      </c>
      <c r="T46" s="3">
        <v>0</v>
      </c>
      <c r="U46" s="3">
        <v>246700</v>
      </c>
    </row>
    <row r="47" spans="1:26" x14ac:dyDescent="0.25">
      <c r="J47" t="s">
        <v>5</v>
      </c>
      <c r="K47" s="3"/>
      <c r="L47" s="3"/>
      <c r="M47" s="3"/>
      <c r="N47" s="3">
        <v>84000</v>
      </c>
      <c r="O47" s="3"/>
      <c r="P47" s="3">
        <v>7900</v>
      </c>
      <c r="Q47" s="3"/>
      <c r="R47" s="3">
        <v>0</v>
      </c>
      <c r="S47" s="3"/>
      <c r="T47" s="3">
        <v>0</v>
      </c>
      <c r="U47" s="3">
        <v>91900</v>
      </c>
    </row>
    <row r="48" spans="1:26" x14ac:dyDescent="0.25">
      <c r="J48" t="s">
        <v>27</v>
      </c>
      <c r="K48" s="3"/>
      <c r="L48" s="3"/>
      <c r="M48" s="3"/>
      <c r="N48" s="3">
        <v>230000</v>
      </c>
      <c r="O48" s="3"/>
      <c r="P48" s="3">
        <v>317900</v>
      </c>
      <c r="Q48" s="3"/>
      <c r="R48" s="3">
        <v>0</v>
      </c>
      <c r="S48" s="3">
        <v>0</v>
      </c>
      <c r="T48" s="3">
        <v>0</v>
      </c>
      <c r="U48" s="3">
        <v>547900</v>
      </c>
    </row>
    <row r="49" spans="10:21" x14ac:dyDescent="0.25">
      <c r="J49" t="s">
        <v>32</v>
      </c>
      <c r="K49" s="3">
        <v>0</v>
      </c>
      <c r="L49" s="3"/>
      <c r="M49" s="3">
        <v>0</v>
      </c>
      <c r="N49" s="3">
        <v>96400</v>
      </c>
      <c r="O49" s="3"/>
      <c r="P49" s="3">
        <v>350000</v>
      </c>
      <c r="Q49" s="3"/>
      <c r="R49" s="3">
        <v>0</v>
      </c>
      <c r="S49" s="3"/>
      <c r="T49" s="3">
        <v>0</v>
      </c>
      <c r="U49" s="3">
        <v>446400</v>
      </c>
    </row>
    <row r="50" spans="10:21" x14ac:dyDescent="0.25">
      <c r="J50" t="s">
        <v>34</v>
      </c>
      <c r="K50" s="3"/>
      <c r="L50" s="3"/>
      <c r="M50" s="3"/>
      <c r="N50" s="3"/>
      <c r="O50" s="3"/>
      <c r="P50" s="3"/>
      <c r="Q50" s="3"/>
      <c r="R50" s="3">
        <v>0</v>
      </c>
      <c r="S50" s="3"/>
      <c r="T50" s="3"/>
      <c r="U50" s="3">
        <v>0</v>
      </c>
    </row>
    <row r="51" spans="10:21" x14ac:dyDescent="0.25">
      <c r="J51" t="s">
        <v>35</v>
      </c>
      <c r="K51" s="3"/>
      <c r="L51" s="3"/>
      <c r="M51" s="3"/>
      <c r="N51" s="3">
        <v>58700</v>
      </c>
      <c r="O51" s="3">
        <v>619850</v>
      </c>
      <c r="P51" s="3"/>
      <c r="Q51" s="3">
        <v>27000</v>
      </c>
      <c r="R51" s="3">
        <v>0</v>
      </c>
      <c r="S51" s="3">
        <v>0</v>
      </c>
      <c r="T51" s="3">
        <v>0</v>
      </c>
      <c r="U51" s="3">
        <v>705550</v>
      </c>
    </row>
    <row r="52" spans="10:21" x14ac:dyDescent="0.25">
      <c r="J52" t="s">
        <v>39</v>
      </c>
      <c r="K52" s="3"/>
      <c r="L52" s="3"/>
      <c r="M52" s="3"/>
      <c r="N52" s="3">
        <v>285750</v>
      </c>
      <c r="O52" s="3"/>
      <c r="P52" s="3">
        <v>122700</v>
      </c>
      <c r="Q52" s="3"/>
      <c r="R52" s="3">
        <v>0</v>
      </c>
      <c r="S52" s="3"/>
      <c r="T52" s="3">
        <v>0</v>
      </c>
      <c r="U52" s="3">
        <v>408450</v>
      </c>
    </row>
    <row r="53" spans="10:21" x14ac:dyDescent="0.25">
      <c r="J53" t="s">
        <v>40</v>
      </c>
      <c r="K53" s="3"/>
      <c r="L53" s="3"/>
      <c r="M53" s="3"/>
      <c r="N53" s="3">
        <v>84900</v>
      </c>
      <c r="O53" s="3"/>
      <c r="P53" s="3"/>
      <c r="Q53" s="3"/>
      <c r="R53" s="3">
        <v>0</v>
      </c>
      <c r="S53" s="3"/>
      <c r="T53" s="3">
        <v>0</v>
      </c>
      <c r="U53" s="3">
        <v>84900</v>
      </c>
    </row>
    <row r="54" spans="10:21" x14ac:dyDescent="0.25">
      <c r="J54" t="s">
        <v>45</v>
      </c>
      <c r="K54" s="3"/>
      <c r="L54" s="3"/>
      <c r="M54" s="3"/>
      <c r="N54" s="3">
        <v>213300</v>
      </c>
      <c r="O54" s="3"/>
      <c r="P54" s="3"/>
      <c r="Q54" s="3"/>
      <c r="R54" s="3">
        <v>0</v>
      </c>
      <c r="S54" s="3"/>
      <c r="T54" s="3">
        <v>0</v>
      </c>
      <c r="U54" s="3">
        <v>213300</v>
      </c>
    </row>
    <row r="55" spans="10:21" x14ac:dyDescent="0.25">
      <c r="J55" t="s">
        <v>41</v>
      </c>
      <c r="K55" s="3"/>
      <c r="L55" s="3"/>
      <c r="M55" s="3"/>
      <c r="N55" s="3">
        <v>156850</v>
      </c>
      <c r="O55" s="3"/>
      <c r="P55" s="3"/>
      <c r="Q55" s="3"/>
      <c r="R55" s="3">
        <v>0</v>
      </c>
      <c r="S55" s="3">
        <v>0</v>
      </c>
      <c r="T55" s="3">
        <v>0</v>
      </c>
      <c r="U55" s="3">
        <v>156850</v>
      </c>
    </row>
    <row r="56" spans="10:21" x14ac:dyDescent="0.25">
      <c r="J56" t="s">
        <v>50</v>
      </c>
      <c r="K56" s="3"/>
      <c r="L56" s="3">
        <v>0</v>
      </c>
      <c r="M56" s="3"/>
      <c r="N56" s="3">
        <v>30000</v>
      </c>
      <c r="O56" s="3"/>
      <c r="P56" s="3">
        <v>162700</v>
      </c>
      <c r="Q56" s="3"/>
      <c r="R56" s="3">
        <v>0</v>
      </c>
      <c r="S56" s="3"/>
      <c r="T56" s="3">
        <v>0</v>
      </c>
      <c r="U56" s="3">
        <v>192700</v>
      </c>
    </row>
    <row r="57" spans="10:21" x14ac:dyDescent="0.25">
      <c r="J57" t="s">
        <v>51</v>
      </c>
      <c r="K57" s="3"/>
      <c r="L57" s="3"/>
      <c r="M57" s="3">
        <v>0</v>
      </c>
      <c r="N57" s="3"/>
      <c r="O57" s="3">
        <v>412000</v>
      </c>
      <c r="P57" s="3"/>
      <c r="Q57" s="3">
        <v>90000</v>
      </c>
      <c r="R57" s="3">
        <v>0</v>
      </c>
      <c r="S57" s="3"/>
      <c r="T57" s="3">
        <v>0</v>
      </c>
      <c r="U57" s="3">
        <v>502000</v>
      </c>
    </row>
    <row r="58" spans="10:21" x14ac:dyDescent="0.25">
      <c r="J58" t="s">
        <v>52</v>
      </c>
      <c r="K58" s="3"/>
      <c r="L58" s="3"/>
      <c r="M58" s="3"/>
      <c r="N58" s="3">
        <v>300100</v>
      </c>
      <c r="O58" s="3"/>
      <c r="P58" s="3">
        <v>100000</v>
      </c>
      <c r="Q58" s="3"/>
      <c r="R58" s="3">
        <v>0</v>
      </c>
      <c r="S58" s="3">
        <v>0</v>
      </c>
      <c r="T58" s="3">
        <v>0</v>
      </c>
      <c r="U58" s="3">
        <v>400100</v>
      </c>
    </row>
    <row r="59" spans="10:21" x14ac:dyDescent="0.25">
      <c r="J59" t="s">
        <v>72</v>
      </c>
      <c r="K59" s="3"/>
      <c r="L59" s="3"/>
      <c r="M59" s="3"/>
      <c r="N59" s="3">
        <v>26100</v>
      </c>
      <c r="O59" s="3"/>
      <c r="P59" s="3">
        <v>51350</v>
      </c>
      <c r="Q59" s="3"/>
      <c r="R59" s="3">
        <v>0</v>
      </c>
      <c r="S59" s="3">
        <v>0</v>
      </c>
      <c r="T59" s="3">
        <v>0</v>
      </c>
      <c r="U59" s="3">
        <v>77450</v>
      </c>
    </row>
    <row r="60" spans="10:21" x14ac:dyDescent="0.25">
      <c r="J60" t="s">
        <v>73</v>
      </c>
      <c r="K60" s="3"/>
      <c r="L60" s="3"/>
      <c r="M60" s="3"/>
      <c r="N60" s="3"/>
      <c r="O60" s="3"/>
      <c r="P60" s="3"/>
      <c r="Q60" s="3"/>
      <c r="R60" s="3">
        <v>0</v>
      </c>
      <c r="S60" s="3"/>
      <c r="T60" s="3"/>
      <c r="U60" s="3">
        <v>0</v>
      </c>
    </row>
    <row r="61" spans="10:21" x14ac:dyDescent="0.25">
      <c r="J61" t="s">
        <v>74</v>
      </c>
      <c r="K61" s="3"/>
      <c r="L61" s="3"/>
      <c r="M61" s="3"/>
      <c r="N61" s="3">
        <v>251500</v>
      </c>
      <c r="O61" s="3"/>
      <c r="P61" s="3">
        <v>100000</v>
      </c>
      <c r="Q61" s="3"/>
      <c r="R61" s="3">
        <v>0</v>
      </c>
      <c r="S61" s="3">
        <v>0</v>
      </c>
      <c r="T61" s="3">
        <v>0</v>
      </c>
      <c r="U61" s="3">
        <v>351500</v>
      </c>
    </row>
    <row r="62" spans="10:21" x14ac:dyDescent="0.25">
      <c r="J62" t="s">
        <v>83</v>
      </c>
      <c r="K62" s="3">
        <v>0</v>
      </c>
      <c r="L62" s="3"/>
      <c r="M62" s="3"/>
      <c r="N62" s="3">
        <v>221350</v>
      </c>
      <c r="O62" s="3"/>
      <c r="P62" s="3"/>
      <c r="Q62" s="3"/>
      <c r="R62" s="3">
        <v>0</v>
      </c>
      <c r="S62" s="3"/>
      <c r="T62" s="3">
        <v>0</v>
      </c>
      <c r="U62" s="3">
        <v>221350</v>
      </c>
    </row>
    <row r="63" spans="10:21" x14ac:dyDescent="0.25">
      <c r="J63" t="s">
        <v>86</v>
      </c>
      <c r="K63" s="3"/>
      <c r="L63" s="3"/>
      <c r="M63" s="3"/>
      <c r="N63" s="3">
        <v>15000</v>
      </c>
      <c r="O63" s="3"/>
      <c r="P63" s="3"/>
      <c r="Q63" s="3"/>
      <c r="R63" s="3">
        <v>0</v>
      </c>
      <c r="S63" s="3"/>
      <c r="T63" s="3">
        <v>0</v>
      </c>
      <c r="U63" s="3">
        <v>15000</v>
      </c>
    </row>
    <row r="64" spans="10:21" x14ac:dyDescent="0.25">
      <c r="J64" t="s">
        <v>84</v>
      </c>
      <c r="K64" s="3"/>
      <c r="L64" s="3"/>
      <c r="M64" s="3"/>
      <c r="N64" s="3"/>
      <c r="O64" s="3">
        <v>60000</v>
      </c>
      <c r="P64" s="3">
        <v>253000</v>
      </c>
      <c r="Q64" s="3"/>
      <c r="R64" s="3">
        <v>0</v>
      </c>
      <c r="S64" s="3">
        <v>0</v>
      </c>
      <c r="T64" s="3">
        <v>0</v>
      </c>
      <c r="U64" s="3">
        <v>313000</v>
      </c>
    </row>
    <row r="65" spans="10:21" x14ac:dyDescent="0.25">
      <c r="J65" t="s">
        <v>87</v>
      </c>
      <c r="K65" s="3"/>
      <c r="L65" s="3"/>
      <c r="M65" s="3">
        <v>0</v>
      </c>
      <c r="N65" s="3"/>
      <c r="O65" s="3">
        <v>260500</v>
      </c>
      <c r="P65" s="3"/>
      <c r="Q65" s="3"/>
      <c r="R65" s="3">
        <v>0</v>
      </c>
      <c r="S65" s="3"/>
      <c r="T65" s="3">
        <v>0</v>
      </c>
      <c r="U65" s="3">
        <v>260500</v>
      </c>
    </row>
    <row r="66" spans="10:21" x14ac:dyDescent="0.25">
      <c r="J66" t="s">
        <v>88</v>
      </c>
      <c r="K66" s="3"/>
      <c r="L66" s="3"/>
      <c r="M66" s="3"/>
      <c r="N66" s="3">
        <v>49250</v>
      </c>
      <c r="O66" s="3">
        <v>454000</v>
      </c>
      <c r="P66" s="3"/>
      <c r="Q66" s="3"/>
      <c r="R66" s="3">
        <v>0</v>
      </c>
      <c r="S66" s="3">
        <v>0</v>
      </c>
      <c r="T66" s="3">
        <v>0</v>
      </c>
      <c r="U66" s="3">
        <v>503250</v>
      </c>
    </row>
    <row r="67" spans="10:21" x14ac:dyDescent="0.25">
      <c r="J67" t="s">
        <v>90</v>
      </c>
      <c r="K67" s="3"/>
      <c r="L67" s="3"/>
      <c r="M67" s="3">
        <v>0</v>
      </c>
      <c r="N67" s="3">
        <v>100000</v>
      </c>
      <c r="O67" s="3">
        <v>21000</v>
      </c>
      <c r="P67" s="3">
        <v>230000</v>
      </c>
      <c r="Q67" s="3"/>
      <c r="R67" s="3">
        <v>0</v>
      </c>
      <c r="S67" s="3"/>
      <c r="T67" s="3">
        <v>0</v>
      </c>
      <c r="U67" s="3">
        <v>351000</v>
      </c>
    </row>
    <row r="68" spans="10:21" x14ac:dyDescent="0.25">
      <c r="J68" t="s">
        <v>168</v>
      </c>
      <c r="K68" s="3"/>
      <c r="L68" s="3"/>
      <c r="M68" s="3"/>
      <c r="N68" s="3">
        <v>90000</v>
      </c>
      <c r="O68" s="3"/>
      <c r="P68" s="3"/>
      <c r="Q68" s="3"/>
      <c r="R68" s="3">
        <v>0</v>
      </c>
      <c r="S68" s="3"/>
      <c r="T68" s="3">
        <v>0</v>
      </c>
      <c r="U68" s="3">
        <v>90000</v>
      </c>
    </row>
    <row r="69" spans="10:21" x14ac:dyDescent="0.25">
      <c r="J69" t="s">
        <v>169</v>
      </c>
      <c r="K69" s="3">
        <v>0</v>
      </c>
      <c r="L69" s="3"/>
      <c r="M69" s="3"/>
      <c r="N69" s="3">
        <v>70000</v>
      </c>
      <c r="O69" s="3"/>
      <c r="P69" s="3"/>
      <c r="Q69" s="3"/>
      <c r="R69" s="3">
        <v>0</v>
      </c>
      <c r="S69" s="3">
        <v>0</v>
      </c>
      <c r="T69" s="3">
        <v>0</v>
      </c>
      <c r="U69" s="3">
        <v>70000</v>
      </c>
    </row>
    <row r="70" spans="10:21" x14ac:dyDescent="0.25">
      <c r="J70" t="s">
        <v>170</v>
      </c>
      <c r="K70" s="3"/>
      <c r="L70" s="3"/>
      <c r="M70" s="3"/>
      <c r="N70" s="3">
        <v>22850</v>
      </c>
      <c r="O70" s="3">
        <v>154000</v>
      </c>
      <c r="P70" s="3"/>
      <c r="Q70" s="3"/>
      <c r="R70" s="3">
        <v>0</v>
      </c>
      <c r="S70" s="3">
        <v>0</v>
      </c>
      <c r="T70" s="3">
        <v>0</v>
      </c>
      <c r="U70" s="3">
        <v>176850</v>
      </c>
    </row>
    <row r="71" spans="10:21" x14ac:dyDescent="0.25">
      <c r="J71" t="s">
        <v>171</v>
      </c>
      <c r="K71" s="3"/>
      <c r="L71" s="3"/>
      <c r="M71" s="3"/>
      <c r="N71" s="3">
        <v>20000</v>
      </c>
      <c r="O71" s="3"/>
      <c r="P71" s="3"/>
      <c r="Q71" s="3"/>
      <c r="R71" s="3">
        <v>0</v>
      </c>
      <c r="S71" s="3"/>
      <c r="T71" s="3">
        <v>0</v>
      </c>
      <c r="U71" s="3">
        <v>20000</v>
      </c>
    </row>
    <row r="72" spans="10:21" x14ac:dyDescent="0.25">
      <c r="J72" t="s">
        <v>1</v>
      </c>
      <c r="K72" s="3">
        <v>0</v>
      </c>
      <c r="L72" s="3">
        <v>0</v>
      </c>
      <c r="M72" s="3">
        <v>0</v>
      </c>
      <c r="N72" s="3">
        <v>2812750</v>
      </c>
      <c r="O72" s="3">
        <v>1981350</v>
      </c>
      <c r="P72" s="3">
        <v>1698550</v>
      </c>
      <c r="Q72" s="3">
        <v>117000</v>
      </c>
      <c r="R72" s="3">
        <v>0</v>
      </c>
      <c r="S72" s="3">
        <v>0</v>
      </c>
      <c r="T72" s="3">
        <v>0</v>
      </c>
      <c r="U72" s="3">
        <v>6609650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25"/>
  <sheetViews>
    <sheetView zoomScale="85" zoomScaleNormal="85" workbookViewId="0">
      <selection activeCell="F32" sqref="F32"/>
    </sheetView>
  </sheetViews>
  <sheetFormatPr baseColWidth="10" defaultRowHeight="15" x14ac:dyDescent="0.25"/>
  <cols>
    <col min="1" max="1" width="20" bestFit="1" customWidth="1"/>
    <col min="2" max="2" width="17.7109375" bestFit="1" customWidth="1"/>
    <col min="3" max="3" width="12.28515625" bestFit="1" customWidth="1"/>
    <col min="4" max="6" width="10.85546875" bestFit="1" customWidth="1"/>
    <col min="7" max="7" width="10.85546875" style="5" bestFit="1" customWidth="1"/>
    <col min="8" max="8" width="19.5703125" bestFit="1" customWidth="1"/>
    <col min="9" max="9" width="12.140625" bestFit="1" customWidth="1"/>
    <col min="11" max="11" width="20" bestFit="1" customWidth="1"/>
    <col min="12" max="14" width="13.85546875" bestFit="1" customWidth="1"/>
    <col min="15" max="15" width="12.5703125" bestFit="1" customWidth="1"/>
    <col min="16" max="16" width="18.7109375" bestFit="1" customWidth="1"/>
    <col min="17" max="17" width="19.5703125" style="5" bestFit="1" customWidth="1"/>
    <col min="18" max="18" width="19.5703125" bestFit="1" customWidth="1"/>
  </cols>
  <sheetData>
    <row r="1" spans="1:18" x14ac:dyDescent="0.25">
      <c r="A1" t="s">
        <v>20</v>
      </c>
      <c r="B1" t="s" vm="1">
        <v>0</v>
      </c>
      <c r="H1" s="3"/>
      <c r="K1" t="s">
        <v>20</v>
      </c>
      <c r="L1" t="s" vm="1">
        <v>0</v>
      </c>
    </row>
    <row r="3" spans="1:18" x14ac:dyDescent="0.25">
      <c r="A3" t="s">
        <v>12</v>
      </c>
      <c r="B3" t="s">
        <v>14</v>
      </c>
      <c r="C3" t="s">
        <v>29</v>
      </c>
      <c r="D3" t="s">
        <v>16</v>
      </c>
      <c r="E3" t="s">
        <v>19</v>
      </c>
      <c r="F3" t="s">
        <v>13</v>
      </c>
      <c r="G3" t="s">
        <v>18</v>
      </c>
      <c r="H3" t="s">
        <v>15</v>
      </c>
      <c r="I3" s="8" t="s">
        <v>31</v>
      </c>
      <c r="K3" t="s">
        <v>30</v>
      </c>
      <c r="L3" t="s">
        <v>13</v>
      </c>
    </row>
    <row r="4" spans="1:18" x14ac:dyDescent="0.25">
      <c r="A4" t="s">
        <v>2</v>
      </c>
      <c r="B4" s="2">
        <v>46076.692083333335</v>
      </c>
      <c r="C4">
        <v>2</v>
      </c>
      <c r="D4" t="s">
        <v>17</v>
      </c>
      <c r="E4">
        <v>8000</v>
      </c>
      <c r="F4" s="6" t="s">
        <v>7</v>
      </c>
      <c r="G4">
        <v>2</v>
      </c>
      <c r="H4" s="3">
        <v>1</v>
      </c>
      <c r="I4" s="9">
        <f>+E4*G4</f>
        <v>16000</v>
      </c>
      <c r="K4" t="s">
        <v>12</v>
      </c>
      <c r="L4" t="s">
        <v>28</v>
      </c>
      <c r="M4" t="s">
        <v>7</v>
      </c>
      <c r="N4" t="s">
        <v>8</v>
      </c>
      <c r="O4" t="s">
        <v>1</v>
      </c>
    </row>
    <row r="6" spans="1:18" x14ac:dyDescent="0.25">
      <c r="A6" s="1" t="s">
        <v>20</v>
      </c>
      <c r="B6" t="s" vm="1">
        <v>0</v>
      </c>
      <c r="H6" s="3"/>
      <c r="K6" s="1" t="s">
        <v>20</v>
      </c>
      <c r="L6" t="s" vm="1">
        <v>0</v>
      </c>
      <c r="R6" s="3"/>
    </row>
    <row r="8" spans="1:18" x14ac:dyDescent="0.25">
      <c r="A8" s="1" t="s">
        <v>12</v>
      </c>
      <c r="B8" s="1" t="s">
        <v>14</v>
      </c>
      <c r="C8" s="1" t="s">
        <v>29</v>
      </c>
      <c r="D8" s="1" t="s">
        <v>16</v>
      </c>
      <c r="E8" s="1" t="s">
        <v>19</v>
      </c>
      <c r="F8" s="1" t="s">
        <v>13</v>
      </c>
      <c r="G8" s="1" t="s">
        <v>18</v>
      </c>
      <c r="H8" t="s">
        <v>15</v>
      </c>
      <c r="I8" s="8" t="s">
        <v>31</v>
      </c>
      <c r="L8" s="1" t="s">
        <v>13</v>
      </c>
      <c r="Q8"/>
    </row>
    <row r="9" spans="1:18" x14ac:dyDescent="0.25">
      <c r="A9" t="s">
        <v>2</v>
      </c>
      <c r="B9" s="10">
        <v>46076</v>
      </c>
      <c r="C9">
        <v>2</v>
      </c>
      <c r="D9" t="s">
        <v>53</v>
      </c>
      <c r="E9">
        <v>8000</v>
      </c>
      <c r="F9" t="s">
        <v>7</v>
      </c>
      <c r="G9">
        <v>2</v>
      </c>
      <c r="H9" s="3">
        <v>1</v>
      </c>
      <c r="I9" s="9">
        <f>+E9*G9</f>
        <v>16000</v>
      </c>
      <c r="K9" s="1" t="s">
        <v>12</v>
      </c>
      <c r="L9" t="s">
        <v>28</v>
      </c>
      <c r="M9" t="s">
        <v>7</v>
      </c>
      <c r="N9" t="s">
        <v>8</v>
      </c>
      <c r="O9" t="s">
        <v>1</v>
      </c>
      <c r="Q9"/>
    </row>
    <row r="10" spans="1:18" x14ac:dyDescent="0.25">
      <c r="A10" t="s">
        <v>2</v>
      </c>
      <c r="C10">
        <v>3</v>
      </c>
      <c r="D10" t="s">
        <v>53</v>
      </c>
      <c r="E10">
        <v>8000</v>
      </c>
      <c r="F10" t="s">
        <v>8</v>
      </c>
      <c r="G10">
        <v>1</v>
      </c>
      <c r="H10" s="3">
        <v>1</v>
      </c>
      <c r="I10" s="9">
        <f t="shared" ref="I10:I73" si="0">+E10*G10</f>
        <v>8000</v>
      </c>
      <c r="K10" t="s">
        <v>2</v>
      </c>
      <c r="L10" s="3"/>
      <c r="M10" s="3"/>
      <c r="N10" s="3"/>
      <c r="O10" s="3"/>
      <c r="Q10"/>
    </row>
    <row r="11" spans="1:18" x14ac:dyDescent="0.25">
      <c r="A11" t="s">
        <v>2</v>
      </c>
      <c r="C11">
        <v>4</v>
      </c>
      <c r="D11" t="s">
        <v>53</v>
      </c>
      <c r="E11">
        <v>8000</v>
      </c>
      <c r="F11" t="s">
        <v>7</v>
      </c>
      <c r="G11">
        <v>2</v>
      </c>
      <c r="H11" s="3">
        <v>1</v>
      </c>
      <c r="I11" s="9">
        <f t="shared" si="0"/>
        <v>16000</v>
      </c>
      <c r="K11" t="s">
        <v>3</v>
      </c>
      <c r="L11" s="3"/>
      <c r="M11" s="3"/>
      <c r="N11" s="3"/>
      <c r="O11" s="3"/>
      <c r="Q11"/>
    </row>
    <row r="12" spans="1:18" x14ac:dyDescent="0.25">
      <c r="A12" t="s">
        <v>2</v>
      </c>
      <c r="D12" t="s">
        <v>54</v>
      </c>
      <c r="E12">
        <v>3000</v>
      </c>
      <c r="F12" t="s">
        <v>7</v>
      </c>
      <c r="G12">
        <v>2</v>
      </c>
      <c r="H12" s="3">
        <v>1</v>
      </c>
      <c r="I12" s="9">
        <f t="shared" si="0"/>
        <v>6000</v>
      </c>
      <c r="K12" t="s">
        <v>4</v>
      </c>
      <c r="L12" s="3"/>
      <c r="M12" s="3"/>
      <c r="N12" s="3"/>
      <c r="O12" s="3"/>
      <c r="Q12"/>
    </row>
    <row r="13" spans="1:18" x14ac:dyDescent="0.25">
      <c r="A13" t="s">
        <v>2</v>
      </c>
      <c r="C13">
        <v>5</v>
      </c>
      <c r="D13" t="s">
        <v>53</v>
      </c>
      <c r="E13">
        <v>8000</v>
      </c>
      <c r="F13" t="s">
        <v>8</v>
      </c>
      <c r="G13">
        <v>3</v>
      </c>
      <c r="H13" s="3">
        <v>1</v>
      </c>
      <c r="I13" s="9">
        <f t="shared" si="0"/>
        <v>24000</v>
      </c>
      <c r="K13" t="s">
        <v>5</v>
      </c>
      <c r="L13" s="3"/>
      <c r="M13" s="3"/>
      <c r="N13" s="3"/>
      <c r="O13" s="3"/>
      <c r="Q13"/>
    </row>
    <row r="14" spans="1:18" x14ac:dyDescent="0.25">
      <c r="A14" t="s">
        <v>2</v>
      </c>
      <c r="C14">
        <v>6</v>
      </c>
      <c r="D14" t="s">
        <v>53</v>
      </c>
      <c r="E14">
        <v>8000</v>
      </c>
      <c r="F14" t="s">
        <v>7</v>
      </c>
      <c r="G14">
        <v>2</v>
      </c>
      <c r="H14" s="3">
        <v>1</v>
      </c>
      <c r="I14" s="9">
        <f t="shared" si="0"/>
        <v>16000</v>
      </c>
      <c r="K14" t="s">
        <v>27</v>
      </c>
      <c r="L14" s="3"/>
      <c r="M14" s="3"/>
      <c r="N14" s="3"/>
      <c r="O14" s="3"/>
      <c r="Q14"/>
    </row>
    <row r="15" spans="1:18" x14ac:dyDescent="0.25">
      <c r="A15" t="s">
        <v>2</v>
      </c>
      <c r="D15" t="s">
        <v>55</v>
      </c>
      <c r="E15">
        <v>3500</v>
      </c>
      <c r="F15" t="s">
        <v>7</v>
      </c>
      <c r="G15">
        <v>2</v>
      </c>
      <c r="H15" s="3">
        <v>1</v>
      </c>
      <c r="I15" s="9">
        <f t="shared" si="0"/>
        <v>7000</v>
      </c>
      <c r="K15" t="s">
        <v>32</v>
      </c>
      <c r="L15" s="3"/>
      <c r="M15" s="3"/>
      <c r="N15" s="3"/>
      <c r="O15" s="3"/>
      <c r="Q15"/>
    </row>
    <row r="16" spans="1:18" x14ac:dyDescent="0.25">
      <c r="A16" t="s">
        <v>2</v>
      </c>
      <c r="C16">
        <v>7</v>
      </c>
      <c r="D16" t="s">
        <v>53</v>
      </c>
      <c r="E16">
        <v>8000</v>
      </c>
      <c r="F16" t="s">
        <v>7</v>
      </c>
      <c r="G16">
        <v>2</v>
      </c>
      <c r="H16" s="3">
        <v>1</v>
      </c>
      <c r="I16" s="9">
        <f t="shared" si="0"/>
        <v>16000</v>
      </c>
      <c r="K16" t="s">
        <v>34</v>
      </c>
      <c r="L16" s="3"/>
      <c r="M16" s="3"/>
      <c r="N16" s="3"/>
      <c r="O16" s="3"/>
      <c r="Q16"/>
    </row>
    <row r="17" spans="1:17" x14ac:dyDescent="0.25">
      <c r="A17" t="s">
        <v>2</v>
      </c>
      <c r="D17" t="s">
        <v>56</v>
      </c>
      <c r="E17">
        <v>3000</v>
      </c>
      <c r="F17" t="s">
        <v>7</v>
      </c>
      <c r="G17">
        <v>1</v>
      </c>
      <c r="H17" s="3">
        <v>1</v>
      </c>
      <c r="I17" s="9">
        <f t="shared" si="0"/>
        <v>3000</v>
      </c>
      <c r="K17" t="s">
        <v>35</v>
      </c>
      <c r="L17" s="3"/>
      <c r="M17" s="3"/>
      <c r="N17" s="3"/>
      <c r="O17" s="3"/>
      <c r="Q17"/>
    </row>
    <row r="18" spans="1:17" x14ac:dyDescent="0.25">
      <c r="A18" t="s">
        <v>2</v>
      </c>
      <c r="C18">
        <v>8</v>
      </c>
      <c r="D18" t="s">
        <v>53</v>
      </c>
      <c r="E18">
        <v>8000</v>
      </c>
      <c r="F18" t="s">
        <v>7</v>
      </c>
      <c r="G18">
        <v>1</v>
      </c>
      <c r="H18" s="3">
        <v>1</v>
      </c>
      <c r="I18" s="9">
        <f t="shared" si="0"/>
        <v>8000</v>
      </c>
      <c r="K18" t="s">
        <v>39</v>
      </c>
      <c r="L18" s="3"/>
      <c r="M18" s="3"/>
      <c r="N18" s="3"/>
      <c r="O18" s="3"/>
      <c r="Q18"/>
    </row>
    <row r="19" spans="1:17" x14ac:dyDescent="0.25">
      <c r="A19" t="s">
        <v>2</v>
      </c>
      <c r="C19">
        <v>9</v>
      </c>
      <c r="D19" t="s">
        <v>53</v>
      </c>
      <c r="E19">
        <v>8000</v>
      </c>
      <c r="F19" t="s">
        <v>7</v>
      </c>
      <c r="G19">
        <v>2</v>
      </c>
      <c r="H19" s="3">
        <v>1</v>
      </c>
      <c r="I19" s="9">
        <f t="shared" si="0"/>
        <v>16000</v>
      </c>
      <c r="K19" t="s">
        <v>40</v>
      </c>
      <c r="L19" s="3"/>
      <c r="M19" s="3"/>
      <c r="N19" s="3"/>
      <c r="O19" s="3"/>
      <c r="Q19"/>
    </row>
    <row r="20" spans="1:17" x14ac:dyDescent="0.25">
      <c r="A20" t="s">
        <v>2</v>
      </c>
      <c r="D20" t="s">
        <v>54</v>
      </c>
      <c r="E20">
        <v>3000</v>
      </c>
      <c r="F20" t="s">
        <v>7</v>
      </c>
      <c r="G20">
        <v>2</v>
      </c>
      <c r="H20" s="3">
        <v>1</v>
      </c>
      <c r="I20" s="9">
        <f t="shared" si="0"/>
        <v>6000</v>
      </c>
      <c r="K20" t="s">
        <v>45</v>
      </c>
      <c r="L20" s="3"/>
      <c r="M20" s="3"/>
      <c r="N20" s="3"/>
      <c r="O20" s="3"/>
      <c r="Q20"/>
    </row>
    <row r="21" spans="1:17" x14ac:dyDescent="0.25">
      <c r="A21" t="s">
        <v>2</v>
      </c>
      <c r="C21">
        <v>10</v>
      </c>
      <c r="D21" t="s">
        <v>53</v>
      </c>
      <c r="E21">
        <v>8000</v>
      </c>
      <c r="F21" t="s">
        <v>7</v>
      </c>
      <c r="G21">
        <v>3</v>
      </c>
      <c r="H21" s="3">
        <v>1</v>
      </c>
      <c r="I21" s="9">
        <f t="shared" si="0"/>
        <v>24000</v>
      </c>
      <c r="K21" t="s">
        <v>41</v>
      </c>
      <c r="L21" s="3"/>
      <c r="M21" s="3"/>
      <c r="N21" s="3"/>
      <c r="O21" s="3"/>
      <c r="Q21"/>
    </row>
    <row r="22" spans="1:17" x14ac:dyDescent="0.25">
      <c r="A22" t="s">
        <v>2</v>
      </c>
      <c r="C22">
        <v>11</v>
      </c>
      <c r="D22" t="s">
        <v>53</v>
      </c>
      <c r="E22">
        <v>8000</v>
      </c>
      <c r="F22" t="s">
        <v>7</v>
      </c>
      <c r="G22">
        <v>1</v>
      </c>
      <c r="H22" s="3">
        <v>1</v>
      </c>
      <c r="I22" s="9">
        <f t="shared" si="0"/>
        <v>8000</v>
      </c>
      <c r="K22" t="s">
        <v>50</v>
      </c>
      <c r="L22" s="3"/>
      <c r="M22" s="3"/>
      <c r="N22" s="3"/>
      <c r="O22" s="3"/>
      <c r="Q22"/>
    </row>
    <row r="23" spans="1:17" x14ac:dyDescent="0.25">
      <c r="A23" t="s">
        <v>2</v>
      </c>
      <c r="C23">
        <v>12</v>
      </c>
      <c r="D23" t="s">
        <v>53</v>
      </c>
      <c r="E23">
        <v>8000</v>
      </c>
      <c r="F23" t="s">
        <v>7</v>
      </c>
      <c r="G23">
        <v>1</v>
      </c>
      <c r="H23" s="3">
        <v>1</v>
      </c>
      <c r="I23" s="9">
        <f t="shared" si="0"/>
        <v>8000</v>
      </c>
      <c r="K23" t="s">
        <v>51</v>
      </c>
      <c r="L23" s="3"/>
      <c r="M23" s="3"/>
      <c r="N23" s="3"/>
      <c r="O23" s="3"/>
      <c r="Q23"/>
    </row>
    <row r="24" spans="1:17" x14ac:dyDescent="0.25">
      <c r="A24" t="s">
        <v>2</v>
      </c>
      <c r="C24">
        <v>13</v>
      </c>
      <c r="D24" t="s">
        <v>53</v>
      </c>
      <c r="E24">
        <v>8000</v>
      </c>
      <c r="F24" t="s">
        <v>7</v>
      </c>
      <c r="G24">
        <v>1</v>
      </c>
      <c r="H24" s="3">
        <v>1</v>
      </c>
      <c r="I24" s="9">
        <f t="shared" si="0"/>
        <v>8000</v>
      </c>
      <c r="K24" t="s">
        <v>52</v>
      </c>
      <c r="L24" s="3"/>
      <c r="M24" s="3"/>
      <c r="N24" s="3"/>
      <c r="O24" s="3"/>
      <c r="Q24"/>
    </row>
    <row r="25" spans="1:17" x14ac:dyDescent="0.25">
      <c r="A25" t="s">
        <v>2</v>
      </c>
      <c r="D25" t="s">
        <v>56</v>
      </c>
      <c r="E25">
        <v>3000</v>
      </c>
      <c r="F25" t="s">
        <v>7</v>
      </c>
      <c r="G25">
        <v>1</v>
      </c>
      <c r="H25" s="3">
        <v>1</v>
      </c>
      <c r="I25" s="9">
        <f t="shared" si="0"/>
        <v>3000</v>
      </c>
      <c r="K25" t="s">
        <v>72</v>
      </c>
      <c r="L25" s="3"/>
      <c r="M25" s="3"/>
      <c r="N25" s="3"/>
      <c r="O25" s="3"/>
      <c r="Q25"/>
    </row>
    <row r="26" spans="1:17" x14ac:dyDescent="0.25">
      <c r="A26" t="s">
        <v>2</v>
      </c>
      <c r="C26">
        <v>14</v>
      </c>
      <c r="D26" t="s">
        <v>53</v>
      </c>
      <c r="E26">
        <v>8000</v>
      </c>
      <c r="F26" t="s">
        <v>7</v>
      </c>
      <c r="G26">
        <v>3</v>
      </c>
      <c r="H26" s="3">
        <v>1</v>
      </c>
      <c r="I26" s="9">
        <f t="shared" si="0"/>
        <v>24000</v>
      </c>
      <c r="K26" t="s">
        <v>73</v>
      </c>
      <c r="L26" s="3"/>
      <c r="M26" s="3"/>
      <c r="N26" s="3"/>
      <c r="O26" s="3"/>
      <c r="Q26"/>
    </row>
    <row r="27" spans="1:17" x14ac:dyDescent="0.25">
      <c r="A27" t="s">
        <v>2</v>
      </c>
      <c r="C27">
        <v>15</v>
      </c>
      <c r="D27" t="s">
        <v>53</v>
      </c>
      <c r="E27">
        <v>8000</v>
      </c>
      <c r="F27" t="s">
        <v>7</v>
      </c>
      <c r="G27">
        <v>1</v>
      </c>
      <c r="H27" s="3">
        <v>1</v>
      </c>
      <c r="I27" s="9">
        <f t="shared" si="0"/>
        <v>8000</v>
      </c>
      <c r="K27" t="s">
        <v>74</v>
      </c>
      <c r="L27" s="3"/>
      <c r="M27" s="3"/>
      <c r="N27" s="3"/>
      <c r="O27" s="3"/>
      <c r="Q27"/>
    </row>
    <row r="28" spans="1:17" x14ac:dyDescent="0.25">
      <c r="A28" t="s">
        <v>3</v>
      </c>
      <c r="B28" s="10">
        <v>46077</v>
      </c>
      <c r="C28">
        <v>16</v>
      </c>
      <c r="D28" t="s">
        <v>53</v>
      </c>
      <c r="E28">
        <v>8000</v>
      </c>
      <c r="F28" t="s">
        <v>7</v>
      </c>
      <c r="G28">
        <v>5</v>
      </c>
      <c r="H28" s="3">
        <v>1</v>
      </c>
      <c r="I28" s="9">
        <f t="shared" si="0"/>
        <v>40000</v>
      </c>
      <c r="K28" t="s">
        <v>83</v>
      </c>
      <c r="L28" s="3"/>
      <c r="M28" s="3"/>
      <c r="N28" s="3"/>
      <c r="O28" s="3"/>
      <c r="Q28"/>
    </row>
    <row r="29" spans="1:17" x14ac:dyDescent="0.25">
      <c r="A29" t="s">
        <v>3</v>
      </c>
      <c r="C29">
        <v>17</v>
      </c>
      <c r="D29" t="s">
        <v>53</v>
      </c>
      <c r="E29">
        <v>8000</v>
      </c>
      <c r="F29" t="s">
        <v>7</v>
      </c>
      <c r="G29">
        <v>3</v>
      </c>
      <c r="H29" s="3">
        <v>1</v>
      </c>
      <c r="I29" s="9">
        <f t="shared" si="0"/>
        <v>24000</v>
      </c>
      <c r="K29" t="s">
        <v>86</v>
      </c>
      <c r="L29" s="3"/>
      <c r="M29" s="3"/>
      <c r="N29" s="3"/>
      <c r="O29" s="3"/>
      <c r="Q29"/>
    </row>
    <row r="30" spans="1:17" x14ac:dyDescent="0.25">
      <c r="A30" t="s">
        <v>3</v>
      </c>
      <c r="C30">
        <v>18</v>
      </c>
      <c r="D30" t="s">
        <v>53</v>
      </c>
      <c r="E30">
        <v>8000</v>
      </c>
      <c r="F30" t="s">
        <v>7</v>
      </c>
      <c r="G30">
        <v>1</v>
      </c>
      <c r="H30" s="3">
        <v>1</v>
      </c>
      <c r="I30" s="9">
        <f t="shared" si="0"/>
        <v>8000</v>
      </c>
      <c r="K30" t="s">
        <v>84</v>
      </c>
      <c r="L30" s="3"/>
      <c r="M30" s="3"/>
      <c r="N30" s="3"/>
      <c r="O30" s="3"/>
      <c r="Q30"/>
    </row>
    <row r="31" spans="1:17" x14ac:dyDescent="0.25">
      <c r="A31" t="s">
        <v>3</v>
      </c>
      <c r="C31">
        <v>19</v>
      </c>
      <c r="D31" t="s">
        <v>53</v>
      </c>
      <c r="E31">
        <v>8000</v>
      </c>
      <c r="F31" t="s">
        <v>7</v>
      </c>
      <c r="G31">
        <v>1</v>
      </c>
      <c r="H31" s="3">
        <v>1</v>
      </c>
      <c r="I31" s="9">
        <f t="shared" si="0"/>
        <v>8000</v>
      </c>
      <c r="K31" t="s">
        <v>87</v>
      </c>
      <c r="L31" s="3"/>
      <c r="M31" s="3"/>
      <c r="N31" s="3"/>
      <c r="O31" s="3"/>
      <c r="Q31"/>
    </row>
    <row r="32" spans="1:17" x14ac:dyDescent="0.25">
      <c r="A32" t="s">
        <v>3</v>
      </c>
      <c r="C32">
        <v>20</v>
      </c>
      <c r="D32" t="s">
        <v>53</v>
      </c>
      <c r="E32">
        <v>8000</v>
      </c>
      <c r="F32" t="s">
        <v>7</v>
      </c>
      <c r="G32">
        <v>2</v>
      </c>
      <c r="H32" s="3">
        <v>1</v>
      </c>
      <c r="I32" s="9">
        <f t="shared" si="0"/>
        <v>16000</v>
      </c>
      <c r="K32" t="s">
        <v>88</v>
      </c>
      <c r="L32" s="3"/>
      <c r="M32" s="3"/>
      <c r="N32" s="3"/>
      <c r="O32" s="3"/>
      <c r="Q32"/>
    </row>
    <row r="33" spans="1:17" x14ac:dyDescent="0.25">
      <c r="A33" t="s">
        <v>3</v>
      </c>
      <c r="C33">
        <v>21</v>
      </c>
      <c r="D33" t="s">
        <v>53</v>
      </c>
      <c r="E33">
        <v>8000</v>
      </c>
      <c r="F33" t="s">
        <v>7</v>
      </c>
      <c r="G33">
        <v>1</v>
      </c>
      <c r="H33" s="3">
        <v>1</v>
      </c>
      <c r="I33" s="9">
        <f t="shared" si="0"/>
        <v>8000</v>
      </c>
      <c r="K33" t="s">
        <v>90</v>
      </c>
      <c r="L33" s="3"/>
      <c r="M33" s="3"/>
      <c r="N33" s="3"/>
      <c r="O33" s="3"/>
      <c r="Q33"/>
    </row>
    <row r="34" spans="1:17" x14ac:dyDescent="0.25">
      <c r="A34" t="s">
        <v>3</v>
      </c>
      <c r="C34">
        <v>22</v>
      </c>
      <c r="D34" t="s">
        <v>53</v>
      </c>
      <c r="E34">
        <v>8000</v>
      </c>
      <c r="F34" t="s">
        <v>7</v>
      </c>
      <c r="G34">
        <v>1</v>
      </c>
      <c r="H34" s="3">
        <v>1</v>
      </c>
      <c r="I34" s="9">
        <f t="shared" si="0"/>
        <v>8000</v>
      </c>
      <c r="K34" t="s">
        <v>168</v>
      </c>
      <c r="L34" s="3"/>
      <c r="M34" s="3"/>
      <c r="N34" s="3"/>
      <c r="O34" s="3"/>
      <c r="Q34"/>
    </row>
    <row r="35" spans="1:17" x14ac:dyDescent="0.25">
      <c r="A35" t="s">
        <v>3</v>
      </c>
      <c r="D35" t="s">
        <v>75</v>
      </c>
      <c r="E35">
        <v>4500</v>
      </c>
      <c r="F35" t="s">
        <v>7</v>
      </c>
      <c r="G35">
        <v>2</v>
      </c>
      <c r="H35" s="3">
        <v>1</v>
      </c>
      <c r="I35" s="9">
        <f t="shared" si="0"/>
        <v>9000</v>
      </c>
      <c r="K35" t="s">
        <v>169</v>
      </c>
      <c r="L35" s="3"/>
      <c r="M35" s="3"/>
      <c r="N35" s="3"/>
      <c r="O35" s="3"/>
      <c r="Q35"/>
    </row>
    <row r="36" spans="1:17" x14ac:dyDescent="0.25">
      <c r="A36" t="s">
        <v>3</v>
      </c>
      <c r="C36">
        <v>23</v>
      </c>
      <c r="D36" t="s">
        <v>53</v>
      </c>
      <c r="E36">
        <v>8000</v>
      </c>
      <c r="F36" t="s">
        <v>7</v>
      </c>
      <c r="G36">
        <v>1</v>
      </c>
      <c r="H36" s="3">
        <v>1</v>
      </c>
      <c r="I36" s="9">
        <f t="shared" si="0"/>
        <v>8000</v>
      </c>
      <c r="K36" t="s">
        <v>170</v>
      </c>
      <c r="L36" s="3"/>
      <c r="M36" s="3"/>
      <c r="N36" s="3"/>
      <c r="O36" s="3"/>
      <c r="Q36"/>
    </row>
    <row r="37" spans="1:17" x14ac:dyDescent="0.25">
      <c r="A37" t="s">
        <v>3</v>
      </c>
      <c r="C37">
        <v>24</v>
      </c>
      <c r="D37" t="s">
        <v>53</v>
      </c>
      <c r="E37">
        <v>8000</v>
      </c>
      <c r="F37" t="s">
        <v>8</v>
      </c>
      <c r="G37">
        <v>1</v>
      </c>
      <c r="H37" s="3">
        <v>1</v>
      </c>
      <c r="I37" s="9">
        <f t="shared" si="0"/>
        <v>8000</v>
      </c>
      <c r="K37" t="s">
        <v>171</v>
      </c>
      <c r="L37" s="3"/>
      <c r="M37" s="3"/>
      <c r="N37" s="3"/>
      <c r="O37" s="3"/>
      <c r="Q37"/>
    </row>
    <row r="38" spans="1:17" x14ac:dyDescent="0.25">
      <c r="A38" t="s">
        <v>3</v>
      </c>
      <c r="D38" t="s">
        <v>54</v>
      </c>
      <c r="E38">
        <v>3000</v>
      </c>
      <c r="F38" t="s">
        <v>8</v>
      </c>
      <c r="G38">
        <v>1</v>
      </c>
      <c r="H38" s="3">
        <v>1</v>
      </c>
      <c r="I38" s="9">
        <f t="shared" si="0"/>
        <v>3000</v>
      </c>
      <c r="K38" t="s">
        <v>1</v>
      </c>
      <c r="L38" s="3"/>
      <c r="M38" s="3"/>
      <c r="N38" s="3"/>
      <c r="O38" s="3"/>
      <c r="Q38"/>
    </row>
    <row r="39" spans="1:17" x14ac:dyDescent="0.25">
      <c r="A39" t="s">
        <v>3</v>
      </c>
      <c r="C39">
        <v>25</v>
      </c>
      <c r="D39" t="s">
        <v>53</v>
      </c>
      <c r="E39">
        <v>8000</v>
      </c>
      <c r="F39" t="s">
        <v>7</v>
      </c>
      <c r="G39">
        <v>1</v>
      </c>
      <c r="H39" s="3">
        <v>1</v>
      </c>
      <c r="I39" s="9">
        <f t="shared" si="0"/>
        <v>8000</v>
      </c>
      <c r="Q39"/>
    </row>
    <row r="40" spans="1:17" x14ac:dyDescent="0.25">
      <c r="A40" t="s">
        <v>3</v>
      </c>
      <c r="C40">
        <v>26</v>
      </c>
      <c r="D40" t="s">
        <v>53</v>
      </c>
      <c r="E40">
        <v>8000</v>
      </c>
      <c r="F40" t="s">
        <v>7</v>
      </c>
      <c r="G40">
        <v>3</v>
      </c>
      <c r="H40" s="3">
        <v>1</v>
      </c>
      <c r="I40" s="9">
        <f t="shared" si="0"/>
        <v>24000</v>
      </c>
      <c r="Q40"/>
    </row>
    <row r="41" spans="1:17" x14ac:dyDescent="0.25">
      <c r="A41" t="s">
        <v>3</v>
      </c>
      <c r="D41" t="s">
        <v>55</v>
      </c>
      <c r="E41">
        <v>3500</v>
      </c>
      <c r="F41" t="s">
        <v>7</v>
      </c>
      <c r="G41">
        <v>1</v>
      </c>
      <c r="H41" s="3">
        <v>1</v>
      </c>
      <c r="I41" s="9">
        <f t="shared" si="0"/>
        <v>3500</v>
      </c>
      <c r="Q41"/>
    </row>
    <row r="42" spans="1:17" x14ac:dyDescent="0.25">
      <c r="A42" t="s">
        <v>3</v>
      </c>
      <c r="D42" t="s">
        <v>56</v>
      </c>
      <c r="E42">
        <v>3000</v>
      </c>
      <c r="F42" t="s">
        <v>7</v>
      </c>
      <c r="G42">
        <v>1</v>
      </c>
      <c r="H42" s="3">
        <v>1</v>
      </c>
      <c r="I42" s="9">
        <f t="shared" si="0"/>
        <v>3000</v>
      </c>
      <c r="Q42"/>
    </row>
    <row r="43" spans="1:17" x14ac:dyDescent="0.25">
      <c r="A43" t="s">
        <v>3</v>
      </c>
      <c r="C43">
        <v>27</v>
      </c>
      <c r="D43" t="s">
        <v>53</v>
      </c>
      <c r="E43">
        <v>8000</v>
      </c>
      <c r="F43" t="s">
        <v>7</v>
      </c>
      <c r="G43">
        <v>4</v>
      </c>
      <c r="H43" s="3">
        <v>1</v>
      </c>
      <c r="I43" s="9">
        <f t="shared" si="0"/>
        <v>32000</v>
      </c>
      <c r="Q43"/>
    </row>
    <row r="44" spans="1:17" x14ac:dyDescent="0.25">
      <c r="A44" t="s">
        <v>3</v>
      </c>
      <c r="D44" t="s">
        <v>54</v>
      </c>
      <c r="E44">
        <v>3000</v>
      </c>
      <c r="F44" t="s">
        <v>7</v>
      </c>
      <c r="G44">
        <v>2</v>
      </c>
      <c r="H44" s="3">
        <v>1</v>
      </c>
      <c r="I44" s="9">
        <f t="shared" si="0"/>
        <v>6000</v>
      </c>
      <c r="Q44"/>
    </row>
    <row r="45" spans="1:17" x14ac:dyDescent="0.25">
      <c r="A45" t="s">
        <v>3</v>
      </c>
      <c r="C45">
        <v>28</v>
      </c>
      <c r="D45" t="s">
        <v>53</v>
      </c>
      <c r="E45">
        <v>8000</v>
      </c>
      <c r="F45" t="s">
        <v>7</v>
      </c>
      <c r="G45">
        <v>1</v>
      </c>
      <c r="H45" s="3">
        <v>1</v>
      </c>
      <c r="I45" s="9">
        <f t="shared" si="0"/>
        <v>8000</v>
      </c>
      <c r="Q45"/>
    </row>
    <row r="46" spans="1:17" x14ac:dyDescent="0.25">
      <c r="A46" t="s">
        <v>4</v>
      </c>
      <c r="B46" s="10">
        <v>46078</v>
      </c>
      <c r="C46">
        <v>29</v>
      </c>
      <c r="D46" t="s">
        <v>53</v>
      </c>
      <c r="E46">
        <v>8000</v>
      </c>
      <c r="F46" t="s">
        <v>7</v>
      </c>
      <c r="G46">
        <v>1</v>
      </c>
      <c r="H46" s="3">
        <v>1</v>
      </c>
      <c r="I46" s="9">
        <f t="shared" si="0"/>
        <v>8000</v>
      </c>
      <c r="Q46"/>
    </row>
    <row r="47" spans="1:17" x14ac:dyDescent="0.25">
      <c r="A47" t="s">
        <v>4</v>
      </c>
      <c r="C47">
        <v>30</v>
      </c>
      <c r="D47" t="s">
        <v>53</v>
      </c>
      <c r="E47">
        <v>8000</v>
      </c>
      <c r="F47" t="s">
        <v>7</v>
      </c>
      <c r="G47">
        <v>1</v>
      </c>
      <c r="H47" s="3">
        <v>1</v>
      </c>
      <c r="I47" s="9">
        <f t="shared" si="0"/>
        <v>8000</v>
      </c>
      <c r="Q47"/>
    </row>
    <row r="48" spans="1:17" x14ac:dyDescent="0.25">
      <c r="A48" t="s">
        <v>4</v>
      </c>
      <c r="C48">
        <v>31</v>
      </c>
      <c r="D48" t="s">
        <v>53</v>
      </c>
      <c r="E48">
        <v>8000</v>
      </c>
      <c r="F48" t="s">
        <v>7</v>
      </c>
      <c r="G48">
        <v>1</v>
      </c>
      <c r="H48" s="3">
        <v>1</v>
      </c>
      <c r="I48" s="9">
        <f t="shared" si="0"/>
        <v>8000</v>
      </c>
      <c r="Q48"/>
    </row>
    <row r="49" spans="1:17" x14ac:dyDescent="0.25">
      <c r="A49" t="s">
        <v>4</v>
      </c>
      <c r="C49">
        <v>32</v>
      </c>
      <c r="D49" t="s">
        <v>57</v>
      </c>
      <c r="E49">
        <v>35000</v>
      </c>
      <c r="F49" t="s">
        <v>7</v>
      </c>
      <c r="G49">
        <v>1</v>
      </c>
      <c r="H49" s="3">
        <v>1</v>
      </c>
      <c r="I49" s="9">
        <f t="shared" si="0"/>
        <v>35000</v>
      </c>
      <c r="Q49"/>
    </row>
    <row r="50" spans="1:17" x14ac:dyDescent="0.25">
      <c r="A50" t="s">
        <v>4</v>
      </c>
      <c r="C50">
        <v>34</v>
      </c>
      <c r="D50" t="s">
        <v>57</v>
      </c>
      <c r="E50">
        <v>35000</v>
      </c>
      <c r="F50" t="s">
        <v>7</v>
      </c>
      <c r="G50">
        <v>1</v>
      </c>
      <c r="H50" s="3">
        <v>1</v>
      </c>
      <c r="I50" s="9">
        <f t="shared" si="0"/>
        <v>35000</v>
      </c>
      <c r="Q50"/>
    </row>
    <row r="51" spans="1:17" x14ac:dyDescent="0.25">
      <c r="A51" t="s">
        <v>4</v>
      </c>
      <c r="C51">
        <v>35</v>
      </c>
      <c r="D51" t="s">
        <v>53</v>
      </c>
      <c r="E51">
        <v>8000</v>
      </c>
      <c r="F51" t="s">
        <v>7</v>
      </c>
      <c r="G51">
        <v>2</v>
      </c>
      <c r="H51" s="3">
        <v>1</v>
      </c>
      <c r="I51" s="9">
        <f t="shared" si="0"/>
        <v>16000</v>
      </c>
      <c r="Q51"/>
    </row>
    <row r="52" spans="1:17" x14ac:dyDescent="0.25">
      <c r="A52" t="s">
        <v>4</v>
      </c>
      <c r="C52">
        <v>36</v>
      </c>
      <c r="D52" t="s">
        <v>53</v>
      </c>
      <c r="E52">
        <v>8000</v>
      </c>
      <c r="F52" t="s">
        <v>7</v>
      </c>
      <c r="G52">
        <v>1</v>
      </c>
      <c r="H52" s="3">
        <v>1</v>
      </c>
      <c r="I52" s="9">
        <f t="shared" si="0"/>
        <v>8000</v>
      </c>
      <c r="Q52"/>
    </row>
    <row r="53" spans="1:17" x14ac:dyDescent="0.25">
      <c r="A53" t="s">
        <v>4</v>
      </c>
      <c r="C53">
        <v>37</v>
      </c>
      <c r="D53" t="s">
        <v>53</v>
      </c>
      <c r="E53">
        <v>8000</v>
      </c>
      <c r="F53" t="s">
        <v>8</v>
      </c>
      <c r="G53">
        <v>1</v>
      </c>
      <c r="H53" s="3">
        <v>1</v>
      </c>
      <c r="I53" s="9">
        <f t="shared" si="0"/>
        <v>8000</v>
      </c>
      <c r="Q53"/>
    </row>
    <row r="54" spans="1:17" x14ac:dyDescent="0.25">
      <c r="A54" t="s">
        <v>4</v>
      </c>
      <c r="C54">
        <v>38</v>
      </c>
      <c r="D54" t="s">
        <v>53</v>
      </c>
      <c r="E54">
        <v>8000</v>
      </c>
      <c r="F54" t="s">
        <v>7</v>
      </c>
      <c r="G54">
        <v>1</v>
      </c>
      <c r="H54" s="3">
        <v>1</v>
      </c>
      <c r="I54" s="9">
        <f t="shared" si="0"/>
        <v>8000</v>
      </c>
      <c r="Q54"/>
    </row>
    <row r="55" spans="1:17" x14ac:dyDescent="0.25">
      <c r="A55" t="s">
        <v>4</v>
      </c>
      <c r="C55">
        <v>39</v>
      </c>
      <c r="D55" t="s">
        <v>53</v>
      </c>
      <c r="E55">
        <v>8000</v>
      </c>
      <c r="F55" t="s">
        <v>7</v>
      </c>
      <c r="G55">
        <v>1</v>
      </c>
      <c r="H55" s="3">
        <v>1</v>
      </c>
      <c r="I55" s="9">
        <f t="shared" si="0"/>
        <v>8000</v>
      </c>
      <c r="Q55"/>
    </row>
    <row r="56" spans="1:17" x14ac:dyDescent="0.25">
      <c r="A56" t="s">
        <v>4</v>
      </c>
      <c r="C56">
        <v>41</v>
      </c>
      <c r="D56" t="s">
        <v>53</v>
      </c>
      <c r="E56">
        <v>8000</v>
      </c>
      <c r="F56" t="s">
        <v>7</v>
      </c>
      <c r="G56">
        <v>1</v>
      </c>
      <c r="H56" s="3">
        <v>1</v>
      </c>
      <c r="I56" s="9">
        <f t="shared" si="0"/>
        <v>8000</v>
      </c>
      <c r="Q56"/>
    </row>
    <row r="57" spans="1:17" x14ac:dyDescent="0.25">
      <c r="A57" t="s">
        <v>4</v>
      </c>
      <c r="C57">
        <v>42</v>
      </c>
      <c r="D57" t="s">
        <v>53</v>
      </c>
      <c r="E57">
        <v>8000</v>
      </c>
      <c r="F57" t="s">
        <v>7</v>
      </c>
      <c r="G57">
        <v>5</v>
      </c>
      <c r="H57" s="3">
        <v>1</v>
      </c>
      <c r="I57" s="9">
        <f t="shared" si="0"/>
        <v>40000</v>
      </c>
      <c r="Q57"/>
    </row>
    <row r="58" spans="1:17" x14ac:dyDescent="0.25">
      <c r="A58" t="s">
        <v>4</v>
      </c>
      <c r="C58">
        <v>43</v>
      </c>
      <c r="D58" t="s">
        <v>54</v>
      </c>
      <c r="E58">
        <v>3000</v>
      </c>
      <c r="F58" t="s">
        <v>7</v>
      </c>
      <c r="G58">
        <v>2</v>
      </c>
      <c r="H58" s="3">
        <v>1</v>
      </c>
      <c r="I58" s="9">
        <f t="shared" si="0"/>
        <v>6000</v>
      </c>
      <c r="Q58"/>
    </row>
    <row r="59" spans="1:17" x14ac:dyDescent="0.25">
      <c r="A59" t="s">
        <v>4</v>
      </c>
      <c r="D59" t="s">
        <v>56</v>
      </c>
      <c r="E59">
        <v>3000</v>
      </c>
      <c r="F59" t="s">
        <v>7</v>
      </c>
      <c r="G59">
        <v>1</v>
      </c>
      <c r="H59" s="3">
        <v>1</v>
      </c>
      <c r="I59" s="9">
        <f t="shared" si="0"/>
        <v>3000</v>
      </c>
      <c r="Q59"/>
    </row>
    <row r="60" spans="1:17" x14ac:dyDescent="0.25">
      <c r="A60" t="s">
        <v>4</v>
      </c>
      <c r="C60">
        <v>44</v>
      </c>
      <c r="D60" t="s">
        <v>53</v>
      </c>
      <c r="E60">
        <v>8000</v>
      </c>
      <c r="F60" t="s">
        <v>7</v>
      </c>
      <c r="G60">
        <v>3</v>
      </c>
      <c r="H60" s="3">
        <v>1</v>
      </c>
      <c r="I60" s="9">
        <f t="shared" si="0"/>
        <v>24000</v>
      </c>
      <c r="Q60"/>
    </row>
    <row r="61" spans="1:17" x14ac:dyDescent="0.25">
      <c r="A61" t="s">
        <v>4</v>
      </c>
      <c r="C61">
        <v>45</v>
      </c>
      <c r="D61" t="s">
        <v>53</v>
      </c>
      <c r="E61">
        <v>8000</v>
      </c>
      <c r="F61" t="s">
        <v>8</v>
      </c>
      <c r="G61">
        <v>1</v>
      </c>
      <c r="H61" s="3">
        <v>1</v>
      </c>
      <c r="I61" s="9">
        <f t="shared" si="0"/>
        <v>8000</v>
      </c>
      <c r="Q61"/>
    </row>
    <row r="62" spans="1:17" x14ac:dyDescent="0.25">
      <c r="A62" t="s">
        <v>4</v>
      </c>
      <c r="C62">
        <v>46</v>
      </c>
      <c r="D62" t="s">
        <v>53</v>
      </c>
      <c r="E62">
        <v>8000</v>
      </c>
      <c r="F62" t="s">
        <v>7</v>
      </c>
      <c r="G62">
        <v>1</v>
      </c>
      <c r="H62" s="3">
        <v>1</v>
      </c>
      <c r="I62" s="9">
        <f t="shared" si="0"/>
        <v>8000</v>
      </c>
      <c r="Q62"/>
    </row>
    <row r="63" spans="1:17" x14ac:dyDescent="0.25">
      <c r="A63" t="s">
        <v>4</v>
      </c>
      <c r="D63" t="s">
        <v>54</v>
      </c>
      <c r="E63">
        <v>3000</v>
      </c>
      <c r="F63" t="s">
        <v>7</v>
      </c>
      <c r="G63">
        <v>1</v>
      </c>
      <c r="H63" s="3">
        <v>1</v>
      </c>
      <c r="I63" s="9">
        <f t="shared" si="0"/>
        <v>3000</v>
      </c>
      <c r="Q63"/>
    </row>
    <row r="64" spans="1:17" x14ac:dyDescent="0.25">
      <c r="A64" t="s">
        <v>4</v>
      </c>
      <c r="C64">
        <v>47</v>
      </c>
      <c r="D64" t="s">
        <v>75</v>
      </c>
      <c r="E64">
        <v>4500</v>
      </c>
      <c r="F64" t="s">
        <v>8</v>
      </c>
      <c r="G64">
        <v>5</v>
      </c>
      <c r="H64" s="3">
        <v>1</v>
      </c>
      <c r="I64" s="9">
        <f t="shared" si="0"/>
        <v>22500</v>
      </c>
      <c r="Q64"/>
    </row>
    <row r="65" spans="1:17" x14ac:dyDescent="0.25">
      <c r="A65" t="s">
        <v>4</v>
      </c>
      <c r="C65">
        <v>48</v>
      </c>
      <c r="D65" t="s">
        <v>56</v>
      </c>
      <c r="E65">
        <v>3000</v>
      </c>
      <c r="F65" t="s">
        <v>7</v>
      </c>
      <c r="G65">
        <v>1</v>
      </c>
      <c r="H65" s="3">
        <v>1</v>
      </c>
      <c r="I65" s="9">
        <f t="shared" si="0"/>
        <v>3000</v>
      </c>
      <c r="Q65"/>
    </row>
    <row r="66" spans="1:17" x14ac:dyDescent="0.25">
      <c r="A66" t="s">
        <v>4</v>
      </c>
      <c r="D66" t="s">
        <v>57</v>
      </c>
      <c r="E66">
        <v>35000</v>
      </c>
      <c r="F66" t="s">
        <v>7</v>
      </c>
      <c r="G66">
        <v>1</v>
      </c>
      <c r="H66" s="3">
        <v>1</v>
      </c>
      <c r="I66" s="9">
        <f t="shared" si="0"/>
        <v>35000</v>
      </c>
      <c r="Q66"/>
    </row>
    <row r="67" spans="1:17" x14ac:dyDescent="0.25">
      <c r="A67" t="s">
        <v>4</v>
      </c>
      <c r="C67">
        <v>49</v>
      </c>
      <c r="D67" t="s">
        <v>53</v>
      </c>
      <c r="E67">
        <v>8000</v>
      </c>
      <c r="F67" t="s">
        <v>7</v>
      </c>
      <c r="G67">
        <v>2</v>
      </c>
      <c r="H67" s="3">
        <v>1</v>
      </c>
      <c r="I67" s="9">
        <f t="shared" si="0"/>
        <v>16000</v>
      </c>
      <c r="Q67"/>
    </row>
    <row r="68" spans="1:17" x14ac:dyDescent="0.25">
      <c r="A68" t="s">
        <v>4</v>
      </c>
      <c r="C68">
        <v>50</v>
      </c>
      <c r="D68" t="s">
        <v>53</v>
      </c>
      <c r="E68">
        <v>8000</v>
      </c>
      <c r="F68" t="s">
        <v>7</v>
      </c>
      <c r="G68">
        <v>2</v>
      </c>
      <c r="H68" s="3">
        <v>1</v>
      </c>
      <c r="I68" s="9">
        <f t="shared" si="0"/>
        <v>16000</v>
      </c>
      <c r="Q68"/>
    </row>
    <row r="69" spans="1:17" x14ac:dyDescent="0.25">
      <c r="A69" t="s">
        <v>4</v>
      </c>
      <c r="C69">
        <v>51</v>
      </c>
      <c r="D69" t="s">
        <v>53</v>
      </c>
      <c r="E69">
        <v>8000</v>
      </c>
      <c r="F69" t="s">
        <v>7</v>
      </c>
      <c r="G69">
        <v>4</v>
      </c>
      <c r="H69" s="3">
        <v>1</v>
      </c>
      <c r="I69" s="9">
        <f t="shared" si="0"/>
        <v>32000</v>
      </c>
      <c r="Q69"/>
    </row>
    <row r="70" spans="1:17" x14ac:dyDescent="0.25">
      <c r="A70" t="s">
        <v>4</v>
      </c>
      <c r="C70">
        <v>52</v>
      </c>
      <c r="D70" t="s">
        <v>53</v>
      </c>
      <c r="E70">
        <v>8000</v>
      </c>
      <c r="F70" t="s">
        <v>8</v>
      </c>
      <c r="G70">
        <v>1</v>
      </c>
      <c r="H70" s="3">
        <v>1</v>
      </c>
      <c r="I70" s="9">
        <f t="shared" si="0"/>
        <v>8000</v>
      </c>
      <c r="Q70"/>
    </row>
    <row r="71" spans="1:17" x14ac:dyDescent="0.25">
      <c r="A71" t="s">
        <v>4</v>
      </c>
      <c r="C71">
        <v>53</v>
      </c>
      <c r="D71" t="s">
        <v>53</v>
      </c>
      <c r="E71">
        <v>8000</v>
      </c>
      <c r="F71" t="s">
        <v>7</v>
      </c>
      <c r="G71">
        <v>2</v>
      </c>
      <c r="H71" s="3">
        <v>1</v>
      </c>
      <c r="I71" s="9">
        <f t="shared" si="0"/>
        <v>16000</v>
      </c>
      <c r="Q71"/>
    </row>
    <row r="72" spans="1:17" x14ac:dyDescent="0.25">
      <c r="A72" t="s">
        <v>4</v>
      </c>
      <c r="C72">
        <v>340</v>
      </c>
      <c r="D72" t="s">
        <v>53</v>
      </c>
      <c r="E72">
        <v>8000</v>
      </c>
      <c r="F72" t="s">
        <v>28</v>
      </c>
      <c r="G72">
        <v>2</v>
      </c>
      <c r="H72" s="3">
        <v>1</v>
      </c>
      <c r="I72" s="9">
        <f t="shared" si="0"/>
        <v>16000</v>
      </c>
      <c r="Q72"/>
    </row>
    <row r="73" spans="1:17" x14ac:dyDescent="0.25">
      <c r="A73" t="s">
        <v>5</v>
      </c>
      <c r="B73" s="10">
        <v>46079</v>
      </c>
      <c r="C73">
        <v>54</v>
      </c>
      <c r="D73" t="s">
        <v>75</v>
      </c>
      <c r="E73">
        <v>4500</v>
      </c>
      <c r="F73" t="s">
        <v>7</v>
      </c>
      <c r="G73">
        <v>2</v>
      </c>
      <c r="H73" s="3">
        <v>1</v>
      </c>
      <c r="I73" s="9">
        <f t="shared" si="0"/>
        <v>9000</v>
      </c>
      <c r="Q73"/>
    </row>
    <row r="74" spans="1:17" x14ac:dyDescent="0.25">
      <c r="A74" t="s">
        <v>5</v>
      </c>
      <c r="C74">
        <v>55</v>
      </c>
      <c r="D74" t="s">
        <v>53</v>
      </c>
      <c r="E74">
        <v>8000</v>
      </c>
      <c r="F74" t="s">
        <v>7</v>
      </c>
      <c r="G74">
        <v>2</v>
      </c>
      <c r="H74" s="3">
        <v>1</v>
      </c>
      <c r="I74" s="9">
        <f t="shared" ref="I74:I129" si="1">+E74*G74</f>
        <v>16000</v>
      </c>
      <c r="Q74"/>
    </row>
    <row r="75" spans="1:17" x14ac:dyDescent="0.25">
      <c r="A75" t="s">
        <v>5</v>
      </c>
      <c r="C75">
        <v>56</v>
      </c>
      <c r="D75" t="s">
        <v>58</v>
      </c>
      <c r="E75">
        <v>25000</v>
      </c>
      <c r="F75" t="s">
        <v>8</v>
      </c>
      <c r="G75">
        <v>1</v>
      </c>
      <c r="H75" s="3">
        <v>1</v>
      </c>
      <c r="I75" s="9">
        <f t="shared" si="1"/>
        <v>25000</v>
      </c>
      <c r="Q75"/>
    </row>
    <row r="76" spans="1:17" x14ac:dyDescent="0.25">
      <c r="A76" t="s">
        <v>5</v>
      </c>
      <c r="C76">
        <v>57</v>
      </c>
      <c r="D76" t="s">
        <v>53</v>
      </c>
      <c r="E76">
        <v>8000</v>
      </c>
      <c r="F76" t="s">
        <v>8</v>
      </c>
      <c r="G76">
        <v>5</v>
      </c>
      <c r="H76" s="3">
        <v>1</v>
      </c>
      <c r="I76" s="9">
        <f t="shared" si="1"/>
        <v>40000</v>
      </c>
      <c r="Q76"/>
    </row>
    <row r="77" spans="1:17" x14ac:dyDescent="0.25">
      <c r="A77" t="s">
        <v>5</v>
      </c>
      <c r="D77" t="s">
        <v>56</v>
      </c>
      <c r="E77">
        <v>3000</v>
      </c>
      <c r="F77" t="s">
        <v>8</v>
      </c>
      <c r="G77">
        <v>3</v>
      </c>
      <c r="H77" s="3">
        <v>1</v>
      </c>
      <c r="I77" s="9">
        <f t="shared" si="1"/>
        <v>9000</v>
      </c>
      <c r="Q77"/>
    </row>
    <row r="78" spans="1:17" x14ac:dyDescent="0.25">
      <c r="A78" t="s">
        <v>5</v>
      </c>
      <c r="C78">
        <v>58</v>
      </c>
      <c r="D78" t="s">
        <v>53</v>
      </c>
      <c r="E78">
        <v>8000</v>
      </c>
      <c r="F78" t="s">
        <v>7</v>
      </c>
      <c r="G78">
        <v>1</v>
      </c>
      <c r="H78" s="3">
        <v>1</v>
      </c>
      <c r="I78" s="9">
        <f t="shared" si="1"/>
        <v>8000</v>
      </c>
      <c r="Q78"/>
    </row>
    <row r="79" spans="1:17" x14ac:dyDescent="0.25">
      <c r="A79" t="s">
        <v>5</v>
      </c>
      <c r="C79">
        <v>59</v>
      </c>
      <c r="D79" t="s">
        <v>53</v>
      </c>
      <c r="E79">
        <v>8000</v>
      </c>
      <c r="F79" t="s">
        <v>8</v>
      </c>
      <c r="G79">
        <v>1</v>
      </c>
      <c r="H79" s="3">
        <v>1</v>
      </c>
      <c r="I79" s="9">
        <f t="shared" si="1"/>
        <v>8000</v>
      </c>
      <c r="Q79"/>
    </row>
    <row r="80" spans="1:17" x14ac:dyDescent="0.25">
      <c r="A80" t="s">
        <v>5</v>
      </c>
      <c r="C80">
        <v>60</v>
      </c>
      <c r="D80" t="s">
        <v>53</v>
      </c>
      <c r="E80">
        <v>8000</v>
      </c>
      <c r="F80" t="s">
        <v>7</v>
      </c>
      <c r="G80">
        <v>1</v>
      </c>
      <c r="H80" s="3">
        <v>1</v>
      </c>
      <c r="I80" s="9">
        <f t="shared" si="1"/>
        <v>8000</v>
      </c>
      <c r="Q80"/>
    </row>
    <row r="81" spans="1:17" x14ac:dyDescent="0.25">
      <c r="A81" t="s">
        <v>5</v>
      </c>
      <c r="C81">
        <v>61</v>
      </c>
      <c r="D81" t="s">
        <v>53</v>
      </c>
      <c r="E81">
        <v>8000</v>
      </c>
      <c r="F81" t="s">
        <v>8</v>
      </c>
      <c r="G81">
        <v>1</v>
      </c>
      <c r="H81" s="3">
        <v>1</v>
      </c>
      <c r="I81" s="9">
        <f t="shared" si="1"/>
        <v>8000</v>
      </c>
      <c r="Q81"/>
    </row>
    <row r="82" spans="1:17" x14ac:dyDescent="0.25">
      <c r="A82" t="s">
        <v>5</v>
      </c>
      <c r="C82">
        <v>62</v>
      </c>
      <c r="D82" t="s">
        <v>53</v>
      </c>
      <c r="E82">
        <v>8000</v>
      </c>
      <c r="F82" t="s">
        <v>7</v>
      </c>
      <c r="G82">
        <v>2</v>
      </c>
      <c r="H82" s="3">
        <v>1</v>
      </c>
      <c r="I82" s="9">
        <f t="shared" si="1"/>
        <v>16000</v>
      </c>
      <c r="Q82"/>
    </row>
    <row r="83" spans="1:17" x14ac:dyDescent="0.25">
      <c r="A83" t="s">
        <v>5</v>
      </c>
      <c r="C83">
        <v>63</v>
      </c>
      <c r="D83" t="s">
        <v>53</v>
      </c>
      <c r="E83">
        <v>8000</v>
      </c>
      <c r="F83" t="s">
        <v>8</v>
      </c>
      <c r="G83">
        <v>2</v>
      </c>
      <c r="H83" s="3">
        <v>1</v>
      </c>
      <c r="I83" s="9">
        <f t="shared" si="1"/>
        <v>16000</v>
      </c>
      <c r="Q83"/>
    </row>
    <row r="84" spans="1:17" x14ac:dyDescent="0.25">
      <c r="A84" t="s">
        <v>5</v>
      </c>
      <c r="D84" t="s">
        <v>54</v>
      </c>
      <c r="E84">
        <v>3000</v>
      </c>
      <c r="F84" t="s">
        <v>8</v>
      </c>
      <c r="G84">
        <v>1</v>
      </c>
      <c r="H84" s="3">
        <v>1</v>
      </c>
      <c r="I84" s="9">
        <f t="shared" si="1"/>
        <v>3000</v>
      </c>
      <c r="Q84"/>
    </row>
    <row r="85" spans="1:17" x14ac:dyDescent="0.25">
      <c r="A85" t="s">
        <v>5</v>
      </c>
      <c r="C85">
        <v>64</v>
      </c>
      <c r="D85" t="s">
        <v>53</v>
      </c>
      <c r="E85">
        <v>8000</v>
      </c>
      <c r="F85" t="s">
        <v>7</v>
      </c>
      <c r="G85">
        <v>1</v>
      </c>
      <c r="H85" s="3">
        <v>1</v>
      </c>
      <c r="I85" s="9">
        <f t="shared" si="1"/>
        <v>8000</v>
      </c>
      <c r="Q85"/>
    </row>
    <row r="86" spans="1:17" x14ac:dyDescent="0.25">
      <c r="A86" t="s">
        <v>5</v>
      </c>
      <c r="C86">
        <v>65</v>
      </c>
      <c r="D86" t="s">
        <v>53</v>
      </c>
      <c r="E86">
        <v>8000</v>
      </c>
      <c r="F86" t="s">
        <v>7</v>
      </c>
      <c r="G86">
        <v>1</v>
      </c>
      <c r="H86" s="3">
        <v>1</v>
      </c>
      <c r="I86" s="9">
        <f t="shared" si="1"/>
        <v>8000</v>
      </c>
      <c r="Q86"/>
    </row>
    <row r="87" spans="1:17" x14ac:dyDescent="0.25">
      <c r="A87" t="s">
        <v>5</v>
      </c>
      <c r="C87">
        <v>66</v>
      </c>
      <c r="D87" t="s">
        <v>53</v>
      </c>
      <c r="E87">
        <v>8000</v>
      </c>
      <c r="F87" t="s">
        <v>7</v>
      </c>
      <c r="G87">
        <v>1</v>
      </c>
      <c r="H87" s="3">
        <v>1</v>
      </c>
      <c r="I87" s="9">
        <f t="shared" si="1"/>
        <v>8000</v>
      </c>
      <c r="Q87"/>
    </row>
    <row r="88" spans="1:17" x14ac:dyDescent="0.25">
      <c r="A88" t="s">
        <v>5</v>
      </c>
      <c r="D88" t="s">
        <v>56</v>
      </c>
      <c r="E88">
        <v>3000</v>
      </c>
      <c r="F88" t="s">
        <v>7</v>
      </c>
      <c r="G88">
        <v>1</v>
      </c>
      <c r="H88" s="3">
        <v>1</v>
      </c>
      <c r="I88" s="9">
        <f t="shared" si="1"/>
        <v>3000</v>
      </c>
      <c r="Q88"/>
    </row>
    <row r="89" spans="1:17" x14ac:dyDescent="0.25">
      <c r="A89" t="s">
        <v>5</v>
      </c>
      <c r="C89">
        <v>67</v>
      </c>
      <c r="D89" t="s">
        <v>53</v>
      </c>
      <c r="E89">
        <v>8000</v>
      </c>
      <c r="F89" t="s">
        <v>8</v>
      </c>
      <c r="G89">
        <v>1</v>
      </c>
      <c r="H89" s="3">
        <v>1</v>
      </c>
      <c r="I89" s="9">
        <f t="shared" si="1"/>
        <v>8000</v>
      </c>
      <c r="Q89"/>
    </row>
    <row r="90" spans="1:17" x14ac:dyDescent="0.25">
      <c r="A90" t="s">
        <v>5</v>
      </c>
      <c r="C90">
        <v>68</v>
      </c>
      <c r="D90" t="s">
        <v>53</v>
      </c>
      <c r="E90">
        <v>8000</v>
      </c>
      <c r="F90" t="s">
        <v>8</v>
      </c>
      <c r="G90">
        <v>1</v>
      </c>
      <c r="H90" s="3">
        <v>1</v>
      </c>
      <c r="I90" s="9">
        <f t="shared" si="1"/>
        <v>8000</v>
      </c>
      <c r="Q90"/>
    </row>
    <row r="91" spans="1:17" x14ac:dyDescent="0.25">
      <c r="A91" t="s">
        <v>27</v>
      </c>
      <c r="B91" s="10">
        <v>46080</v>
      </c>
      <c r="C91">
        <v>69</v>
      </c>
      <c r="D91" t="s">
        <v>53</v>
      </c>
      <c r="E91">
        <v>8000</v>
      </c>
      <c r="F91" t="s">
        <v>8</v>
      </c>
      <c r="G91">
        <v>1</v>
      </c>
      <c r="H91" s="3">
        <v>1</v>
      </c>
      <c r="I91" s="9">
        <f t="shared" si="1"/>
        <v>8000</v>
      </c>
      <c r="Q91"/>
    </row>
    <row r="92" spans="1:17" x14ac:dyDescent="0.25">
      <c r="A92" t="s">
        <v>27</v>
      </c>
      <c r="D92" t="s">
        <v>56</v>
      </c>
      <c r="E92">
        <v>3000</v>
      </c>
      <c r="F92" t="s">
        <v>8</v>
      </c>
      <c r="G92">
        <v>1</v>
      </c>
      <c r="H92" s="3">
        <v>1</v>
      </c>
      <c r="I92" s="9">
        <f t="shared" si="1"/>
        <v>3000</v>
      </c>
      <c r="Q92"/>
    </row>
    <row r="93" spans="1:17" x14ac:dyDescent="0.25">
      <c r="A93" t="s">
        <v>27</v>
      </c>
      <c r="C93">
        <v>70</v>
      </c>
      <c r="D93" t="s">
        <v>53</v>
      </c>
      <c r="E93">
        <v>8000</v>
      </c>
      <c r="F93" t="s">
        <v>7</v>
      </c>
      <c r="G93">
        <v>1</v>
      </c>
      <c r="H93" s="3">
        <v>1</v>
      </c>
      <c r="I93" s="9">
        <f t="shared" si="1"/>
        <v>8000</v>
      </c>
      <c r="Q93"/>
    </row>
    <row r="94" spans="1:17" x14ac:dyDescent="0.25">
      <c r="A94" t="s">
        <v>27</v>
      </c>
      <c r="C94">
        <v>71</v>
      </c>
      <c r="D94" t="s">
        <v>53</v>
      </c>
      <c r="E94">
        <v>8000</v>
      </c>
      <c r="F94" t="s">
        <v>7</v>
      </c>
      <c r="G94">
        <v>1</v>
      </c>
      <c r="H94" s="3">
        <v>1</v>
      </c>
      <c r="I94" s="9">
        <f t="shared" si="1"/>
        <v>8000</v>
      </c>
      <c r="Q94"/>
    </row>
    <row r="95" spans="1:17" x14ac:dyDescent="0.25">
      <c r="A95" t="s">
        <v>27</v>
      </c>
      <c r="D95" t="s">
        <v>57</v>
      </c>
      <c r="E95">
        <v>35000</v>
      </c>
      <c r="F95" t="s">
        <v>7</v>
      </c>
      <c r="G95">
        <v>1</v>
      </c>
      <c r="H95" s="3">
        <v>1</v>
      </c>
      <c r="I95" s="9">
        <f t="shared" si="1"/>
        <v>35000</v>
      </c>
      <c r="Q95"/>
    </row>
    <row r="96" spans="1:17" x14ac:dyDescent="0.25">
      <c r="A96" t="s">
        <v>27</v>
      </c>
      <c r="D96" t="s">
        <v>59</v>
      </c>
      <c r="E96">
        <v>2000</v>
      </c>
      <c r="F96" t="s">
        <v>7</v>
      </c>
      <c r="G96">
        <v>1</v>
      </c>
      <c r="H96" s="3">
        <v>1</v>
      </c>
      <c r="I96" s="9">
        <f t="shared" si="1"/>
        <v>2000</v>
      </c>
      <c r="Q96"/>
    </row>
    <row r="97" spans="1:17" x14ac:dyDescent="0.25">
      <c r="A97" t="s">
        <v>27</v>
      </c>
      <c r="C97">
        <v>72</v>
      </c>
      <c r="D97" t="s">
        <v>53</v>
      </c>
      <c r="E97">
        <v>8000</v>
      </c>
      <c r="F97" t="s">
        <v>7</v>
      </c>
      <c r="G97">
        <v>3</v>
      </c>
      <c r="H97" s="3">
        <v>1</v>
      </c>
      <c r="I97" s="9">
        <f t="shared" si="1"/>
        <v>24000</v>
      </c>
      <c r="Q97"/>
    </row>
    <row r="98" spans="1:17" x14ac:dyDescent="0.25">
      <c r="A98" t="s">
        <v>27</v>
      </c>
      <c r="D98" t="s">
        <v>54</v>
      </c>
      <c r="E98">
        <v>3000</v>
      </c>
      <c r="F98" t="s">
        <v>7</v>
      </c>
      <c r="G98">
        <v>2</v>
      </c>
      <c r="H98" s="3">
        <v>1</v>
      </c>
      <c r="I98" s="9">
        <f t="shared" si="1"/>
        <v>6000</v>
      </c>
      <c r="Q98"/>
    </row>
    <row r="99" spans="1:17" x14ac:dyDescent="0.25">
      <c r="A99" t="s">
        <v>27</v>
      </c>
      <c r="D99" t="s">
        <v>57</v>
      </c>
      <c r="E99">
        <v>35000</v>
      </c>
      <c r="F99" t="s">
        <v>7</v>
      </c>
      <c r="G99">
        <v>1</v>
      </c>
      <c r="H99" s="3">
        <v>1</v>
      </c>
      <c r="I99" s="9">
        <f t="shared" si="1"/>
        <v>35000</v>
      </c>
      <c r="Q99"/>
    </row>
    <row r="100" spans="1:17" x14ac:dyDescent="0.25">
      <c r="A100" t="s">
        <v>27</v>
      </c>
      <c r="C100">
        <v>73</v>
      </c>
      <c r="D100" t="s">
        <v>53</v>
      </c>
      <c r="E100">
        <v>8000</v>
      </c>
      <c r="F100" t="s">
        <v>7</v>
      </c>
      <c r="G100">
        <v>2</v>
      </c>
      <c r="H100" s="3">
        <v>1</v>
      </c>
      <c r="I100" s="9">
        <f t="shared" si="1"/>
        <v>16000</v>
      </c>
      <c r="Q100"/>
    </row>
    <row r="101" spans="1:17" x14ac:dyDescent="0.25">
      <c r="A101" t="s">
        <v>27</v>
      </c>
      <c r="D101" t="s">
        <v>54</v>
      </c>
      <c r="E101">
        <v>3000</v>
      </c>
      <c r="F101" t="s">
        <v>7</v>
      </c>
      <c r="G101">
        <v>1</v>
      </c>
      <c r="H101" s="3">
        <v>1</v>
      </c>
      <c r="I101" s="9">
        <f t="shared" si="1"/>
        <v>3000</v>
      </c>
      <c r="Q101"/>
    </row>
    <row r="102" spans="1:17" x14ac:dyDescent="0.25">
      <c r="A102" t="s">
        <v>27</v>
      </c>
      <c r="C102">
        <v>74</v>
      </c>
      <c r="D102" t="s">
        <v>53</v>
      </c>
      <c r="E102">
        <v>8000</v>
      </c>
      <c r="F102" t="s">
        <v>8</v>
      </c>
      <c r="G102">
        <v>3</v>
      </c>
      <c r="H102" s="3">
        <v>1</v>
      </c>
      <c r="I102" s="9">
        <f t="shared" si="1"/>
        <v>24000</v>
      </c>
      <c r="Q102"/>
    </row>
    <row r="103" spans="1:17" x14ac:dyDescent="0.25">
      <c r="A103" t="s">
        <v>27</v>
      </c>
      <c r="C103">
        <v>75</v>
      </c>
      <c r="D103" t="s">
        <v>53</v>
      </c>
      <c r="E103">
        <v>8000</v>
      </c>
      <c r="F103" t="s">
        <v>28</v>
      </c>
      <c r="G103">
        <v>1</v>
      </c>
      <c r="H103" s="3">
        <v>1</v>
      </c>
      <c r="I103" s="9">
        <f t="shared" si="1"/>
        <v>8000</v>
      </c>
      <c r="Q103"/>
    </row>
    <row r="104" spans="1:17" x14ac:dyDescent="0.25">
      <c r="A104" t="s">
        <v>27</v>
      </c>
      <c r="D104" t="s">
        <v>55</v>
      </c>
      <c r="E104">
        <v>3500</v>
      </c>
      <c r="F104" t="s">
        <v>28</v>
      </c>
      <c r="G104">
        <v>1</v>
      </c>
      <c r="H104" s="3">
        <v>1</v>
      </c>
      <c r="I104" s="9">
        <f t="shared" si="1"/>
        <v>3500</v>
      </c>
      <c r="Q104"/>
    </row>
    <row r="105" spans="1:17" x14ac:dyDescent="0.25">
      <c r="A105" t="s">
        <v>27</v>
      </c>
      <c r="C105">
        <v>76</v>
      </c>
      <c r="D105" t="s">
        <v>53</v>
      </c>
      <c r="E105">
        <v>8000</v>
      </c>
      <c r="F105" t="s">
        <v>8</v>
      </c>
      <c r="G105">
        <v>2</v>
      </c>
      <c r="H105" s="3">
        <v>1</v>
      </c>
      <c r="I105" s="9">
        <f t="shared" si="1"/>
        <v>16000</v>
      </c>
      <c r="Q105"/>
    </row>
    <row r="106" spans="1:17" x14ac:dyDescent="0.25">
      <c r="A106" t="s">
        <v>27</v>
      </c>
      <c r="C106">
        <v>77</v>
      </c>
      <c r="D106" t="s">
        <v>53</v>
      </c>
      <c r="E106">
        <v>8000</v>
      </c>
      <c r="F106" t="s">
        <v>7</v>
      </c>
      <c r="G106">
        <v>4</v>
      </c>
      <c r="H106" s="3">
        <v>1</v>
      </c>
      <c r="I106" s="9">
        <f t="shared" si="1"/>
        <v>32000</v>
      </c>
      <c r="Q106"/>
    </row>
    <row r="107" spans="1:17" x14ac:dyDescent="0.25">
      <c r="A107" t="s">
        <v>27</v>
      </c>
      <c r="D107" t="s">
        <v>54</v>
      </c>
      <c r="E107">
        <v>3000</v>
      </c>
      <c r="F107" t="s">
        <v>7</v>
      </c>
      <c r="G107">
        <v>3</v>
      </c>
      <c r="H107" s="3">
        <v>1</v>
      </c>
      <c r="I107" s="9">
        <f t="shared" si="1"/>
        <v>9000</v>
      </c>
      <c r="Q107"/>
    </row>
    <row r="108" spans="1:17" x14ac:dyDescent="0.25">
      <c r="A108" t="s">
        <v>27</v>
      </c>
      <c r="C108">
        <v>78</v>
      </c>
      <c r="D108" t="s">
        <v>53</v>
      </c>
      <c r="E108">
        <v>8000</v>
      </c>
      <c r="F108" t="s">
        <v>7</v>
      </c>
      <c r="G108">
        <v>1</v>
      </c>
      <c r="H108" s="3">
        <v>1</v>
      </c>
      <c r="I108" s="9">
        <f t="shared" si="1"/>
        <v>8000</v>
      </c>
    </row>
    <row r="109" spans="1:17" x14ac:dyDescent="0.25">
      <c r="A109" t="s">
        <v>32</v>
      </c>
      <c r="B109" s="10">
        <v>46081</v>
      </c>
      <c r="C109">
        <v>79</v>
      </c>
      <c r="D109" t="s">
        <v>75</v>
      </c>
      <c r="E109">
        <v>4500</v>
      </c>
      <c r="F109" t="s">
        <v>7</v>
      </c>
      <c r="G109">
        <v>6</v>
      </c>
      <c r="H109" s="3">
        <v>1</v>
      </c>
      <c r="I109" s="9">
        <f t="shared" si="1"/>
        <v>27000</v>
      </c>
    </row>
    <row r="110" spans="1:17" x14ac:dyDescent="0.25">
      <c r="A110" t="s">
        <v>32</v>
      </c>
      <c r="C110">
        <v>80</v>
      </c>
      <c r="D110" t="s">
        <v>53</v>
      </c>
      <c r="E110">
        <v>8000</v>
      </c>
      <c r="F110" t="s">
        <v>8</v>
      </c>
      <c r="G110">
        <v>2</v>
      </c>
      <c r="H110" s="3">
        <v>1</v>
      </c>
      <c r="I110" s="9">
        <f t="shared" si="1"/>
        <v>16000</v>
      </c>
    </row>
    <row r="111" spans="1:17" x14ac:dyDescent="0.25">
      <c r="A111" t="s">
        <v>32</v>
      </c>
      <c r="C111">
        <v>81</v>
      </c>
      <c r="D111" t="s">
        <v>53</v>
      </c>
      <c r="E111">
        <v>8000</v>
      </c>
      <c r="F111" t="s">
        <v>8</v>
      </c>
      <c r="G111">
        <v>1</v>
      </c>
      <c r="H111" s="3">
        <v>1</v>
      </c>
      <c r="I111" s="9">
        <f t="shared" si="1"/>
        <v>8000</v>
      </c>
    </row>
    <row r="112" spans="1:17" x14ac:dyDescent="0.25">
      <c r="A112" t="s">
        <v>32</v>
      </c>
      <c r="D112" t="s">
        <v>55</v>
      </c>
      <c r="E112">
        <v>3500</v>
      </c>
      <c r="F112" t="s">
        <v>8</v>
      </c>
      <c r="G112">
        <v>1</v>
      </c>
      <c r="H112" s="3">
        <v>1</v>
      </c>
      <c r="I112" s="9">
        <f t="shared" si="1"/>
        <v>3500</v>
      </c>
    </row>
    <row r="113" spans="1:9" x14ac:dyDescent="0.25">
      <c r="A113" t="s">
        <v>32</v>
      </c>
      <c r="D113" t="s">
        <v>59</v>
      </c>
      <c r="E113">
        <v>2000</v>
      </c>
      <c r="F113" t="s">
        <v>8</v>
      </c>
      <c r="G113">
        <v>1</v>
      </c>
      <c r="H113" s="3">
        <v>1</v>
      </c>
      <c r="I113" s="9">
        <f t="shared" si="1"/>
        <v>2000</v>
      </c>
    </row>
    <row r="114" spans="1:9" x14ac:dyDescent="0.25">
      <c r="A114" t="s">
        <v>32</v>
      </c>
      <c r="C114">
        <v>82</v>
      </c>
      <c r="D114" t="s">
        <v>53</v>
      </c>
      <c r="E114">
        <v>8000</v>
      </c>
      <c r="F114" t="s">
        <v>7</v>
      </c>
      <c r="G114">
        <v>2</v>
      </c>
      <c r="H114" s="3">
        <v>1</v>
      </c>
      <c r="I114" s="9">
        <f t="shared" si="1"/>
        <v>16000</v>
      </c>
    </row>
    <row r="115" spans="1:9" x14ac:dyDescent="0.25">
      <c r="A115" t="s">
        <v>32</v>
      </c>
      <c r="D115" t="s">
        <v>54</v>
      </c>
      <c r="E115">
        <v>3000</v>
      </c>
      <c r="F115" t="s">
        <v>7</v>
      </c>
      <c r="G115">
        <v>1</v>
      </c>
      <c r="H115" s="3">
        <v>1</v>
      </c>
      <c r="I115" s="9">
        <f t="shared" si="1"/>
        <v>3000</v>
      </c>
    </row>
    <row r="116" spans="1:9" x14ac:dyDescent="0.25">
      <c r="A116" t="s">
        <v>32</v>
      </c>
      <c r="C116">
        <v>83</v>
      </c>
      <c r="D116" t="s">
        <v>53</v>
      </c>
      <c r="E116">
        <v>8000</v>
      </c>
      <c r="F116" t="s">
        <v>7</v>
      </c>
      <c r="G116">
        <v>2</v>
      </c>
      <c r="H116" s="3">
        <v>1</v>
      </c>
      <c r="I116" s="9">
        <f t="shared" si="1"/>
        <v>16000</v>
      </c>
    </row>
    <row r="117" spans="1:9" x14ac:dyDescent="0.25">
      <c r="A117" t="s">
        <v>32</v>
      </c>
      <c r="D117" t="s">
        <v>54</v>
      </c>
      <c r="E117">
        <v>3000</v>
      </c>
      <c r="F117" t="s">
        <v>7</v>
      </c>
      <c r="G117">
        <v>1</v>
      </c>
      <c r="H117" s="3">
        <v>1</v>
      </c>
      <c r="I117" s="9">
        <f t="shared" si="1"/>
        <v>3000</v>
      </c>
    </row>
    <row r="118" spans="1:9" x14ac:dyDescent="0.25">
      <c r="A118" t="s">
        <v>32</v>
      </c>
      <c r="C118">
        <v>84</v>
      </c>
      <c r="D118" t="s">
        <v>53</v>
      </c>
      <c r="E118">
        <v>8000</v>
      </c>
      <c r="F118" t="s">
        <v>7</v>
      </c>
      <c r="G118">
        <v>1</v>
      </c>
      <c r="H118" s="3">
        <v>1</v>
      </c>
      <c r="I118" s="9">
        <f t="shared" si="1"/>
        <v>8000</v>
      </c>
    </row>
    <row r="119" spans="1:9" x14ac:dyDescent="0.25">
      <c r="A119" t="s">
        <v>32</v>
      </c>
      <c r="D119" t="s">
        <v>54</v>
      </c>
      <c r="E119">
        <v>3000</v>
      </c>
      <c r="F119" t="s">
        <v>7</v>
      </c>
      <c r="G119">
        <v>1</v>
      </c>
      <c r="H119" s="3">
        <v>1</v>
      </c>
      <c r="I119" s="9">
        <f t="shared" si="1"/>
        <v>3000</v>
      </c>
    </row>
    <row r="120" spans="1:9" x14ac:dyDescent="0.25">
      <c r="A120" t="s">
        <v>32</v>
      </c>
      <c r="C120">
        <v>85</v>
      </c>
      <c r="D120" t="s">
        <v>53</v>
      </c>
      <c r="E120">
        <v>8000</v>
      </c>
      <c r="F120" t="s">
        <v>7</v>
      </c>
      <c r="G120">
        <v>4</v>
      </c>
      <c r="H120" s="3">
        <v>1</v>
      </c>
      <c r="I120" s="9">
        <f t="shared" si="1"/>
        <v>32000</v>
      </c>
    </row>
    <row r="121" spans="1:9" x14ac:dyDescent="0.25">
      <c r="A121" t="s">
        <v>32</v>
      </c>
      <c r="D121" t="s">
        <v>54</v>
      </c>
      <c r="E121">
        <v>3000</v>
      </c>
      <c r="F121" t="s">
        <v>7</v>
      </c>
      <c r="G121">
        <v>2</v>
      </c>
      <c r="H121" s="3">
        <v>1</v>
      </c>
      <c r="I121" s="9">
        <f t="shared" si="1"/>
        <v>6000</v>
      </c>
    </row>
    <row r="122" spans="1:9" x14ac:dyDescent="0.25">
      <c r="A122" t="s">
        <v>32</v>
      </c>
      <c r="C122">
        <v>86</v>
      </c>
      <c r="D122" t="s">
        <v>53</v>
      </c>
      <c r="E122">
        <v>8000</v>
      </c>
      <c r="F122" t="s">
        <v>7</v>
      </c>
      <c r="G122">
        <v>2</v>
      </c>
      <c r="H122" s="3">
        <v>1</v>
      </c>
      <c r="I122" s="9">
        <f t="shared" si="1"/>
        <v>16000</v>
      </c>
    </row>
    <row r="123" spans="1:9" x14ac:dyDescent="0.25">
      <c r="A123" t="s">
        <v>32</v>
      </c>
      <c r="C123">
        <v>87</v>
      </c>
      <c r="D123" t="s">
        <v>53</v>
      </c>
      <c r="E123">
        <v>8000</v>
      </c>
      <c r="F123" t="s">
        <v>7</v>
      </c>
      <c r="G123">
        <v>3</v>
      </c>
      <c r="H123" s="3">
        <v>1</v>
      </c>
      <c r="I123" s="9">
        <f t="shared" si="1"/>
        <v>24000</v>
      </c>
    </row>
    <row r="124" spans="1:9" x14ac:dyDescent="0.25">
      <c r="A124" t="s">
        <v>32</v>
      </c>
      <c r="D124" t="s">
        <v>60</v>
      </c>
      <c r="E124">
        <v>4500</v>
      </c>
      <c r="F124" t="s">
        <v>7</v>
      </c>
      <c r="G124">
        <v>1</v>
      </c>
      <c r="H124" s="3">
        <v>1</v>
      </c>
      <c r="I124" s="9">
        <f t="shared" si="1"/>
        <v>4500</v>
      </c>
    </row>
    <row r="125" spans="1:9" x14ac:dyDescent="0.25">
      <c r="A125" t="s">
        <v>32</v>
      </c>
      <c r="C125">
        <v>88</v>
      </c>
      <c r="D125" t="s">
        <v>57</v>
      </c>
      <c r="E125">
        <v>35000</v>
      </c>
      <c r="F125" t="s">
        <v>7</v>
      </c>
      <c r="G125">
        <v>1</v>
      </c>
      <c r="H125" s="3">
        <v>1</v>
      </c>
      <c r="I125" s="9">
        <f t="shared" si="1"/>
        <v>35000</v>
      </c>
    </row>
    <row r="126" spans="1:9" x14ac:dyDescent="0.25">
      <c r="A126" t="s">
        <v>32</v>
      </c>
      <c r="C126">
        <v>89</v>
      </c>
      <c r="D126" t="s">
        <v>57</v>
      </c>
      <c r="E126">
        <v>35000</v>
      </c>
      <c r="F126" t="s">
        <v>7</v>
      </c>
      <c r="G126">
        <v>1</v>
      </c>
      <c r="H126" s="3">
        <v>1</v>
      </c>
      <c r="I126" s="9">
        <f t="shared" si="1"/>
        <v>35000</v>
      </c>
    </row>
    <row r="127" spans="1:9" x14ac:dyDescent="0.25">
      <c r="A127" t="s">
        <v>32</v>
      </c>
      <c r="C127">
        <v>90</v>
      </c>
      <c r="D127" t="s">
        <v>61</v>
      </c>
      <c r="E127">
        <v>48000</v>
      </c>
      <c r="F127" t="s">
        <v>7</v>
      </c>
      <c r="G127">
        <v>1</v>
      </c>
      <c r="H127" s="3">
        <v>1</v>
      </c>
      <c r="I127" s="9">
        <f t="shared" si="1"/>
        <v>48000</v>
      </c>
    </row>
    <row r="128" spans="1:9" x14ac:dyDescent="0.25">
      <c r="A128" t="s">
        <v>32</v>
      </c>
      <c r="C128">
        <v>91</v>
      </c>
      <c r="D128" t="s">
        <v>62</v>
      </c>
      <c r="E128">
        <v>70000</v>
      </c>
      <c r="F128" t="s">
        <v>7</v>
      </c>
      <c r="G128">
        <v>2</v>
      </c>
      <c r="H128" s="3">
        <v>1</v>
      </c>
      <c r="I128" s="9">
        <f t="shared" si="1"/>
        <v>140000</v>
      </c>
    </row>
    <row r="129" spans="1:9" x14ac:dyDescent="0.25">
      <c r="A129" t="s">
        <v>32</v>
      </c>
      <c r="C129">
        <v>92</v>
      </c>
      <c r="D129" t="s">
        <v>63</v>
      </c>
      <c r="E129">
        <v>40000</v>
      </c>
      <c r="F129" t="s">
        <v>7</v>
      </c>
      <c r="G129">
        <v>1</v>
      </c>
      <c r="H129" s="3">
        <v>1</v>
      </c>
      <c r="I129" s="9">
        <f t="shared" si="1"/>
        <v>40000</v>
      </c>
    </row>
    <row r="130" spans="1:9" x14ac:dyDescent="0.25">
      <c r="A130" t="s">
        <v>32</v>
      </c>
      <c r="C130">
        <v>93</v>
      </c>
      <c r="D130" t="s">
        <v>75</v>
      </c>
      <c r="E130">
        <v>4500</v>
      </c>
      <c r="F130" t="s">
        <v>8</v>
      </c>
      <c r="G130">
        <v>4</v>
      </c>
      <c r="H130" s="3">
        <v>1</v>
      </c>
    </row>
    <row r="131" spans="1:9" x14ac:dyDescent="0.25">
      <c r="A131" t="s">
        <v>34</v>
      </c>
      <c r="B131" s="10">
        <v>46083</v>
      </c>
      <c r="C131">
        <v>95</v>
      </c>
      <c r="D131" t="s">
        <v>53</v>
      </c>
      <c r="E131">
        <v>8000</v>
      </c>
      <c r="F131" t="s">
        <v>7</v>
      </c>
      <c r="G131">
        <v>1</v>
      </c>
      <c r="H131" s="3">
        <v>1</v>
      </c>
    </row>
    <row r="132" spans="1:9" x14ac:dyDescent="0.25">
      <c r="A132" t="s">
        <v>34</v>
      </c>
      <c r="D132" t="s">
        <v>54</v>
      </c>
      <c r="E132">
        <v>3000</v>
      </c>
      <c r="F132" t="s">
        <v>7</v>
      </c>
      <c r="G132">
        <v>1</v>
      </c>
      <c r="H132" s="3">
        <v>1</v>
      </c>
    </row>
    <row r="133" spans="1:9" x14ac:dyDescent="0.25">
      <c r="A133" t="s">
        <v>34</v>
      </c>
      <c r="C133">
        <v>96</v>
      </c>
      <c r="D133" t="s">
        <v>53</v>
      </c>
      <c r="E133">
        <v>8000</v>
      </c>
      <c r="F133" t="s">
        <v>7</v>
      </c>
      <c r="G133">
        <v>1</v>
      </c>
      <c r="H133" s="3">
        <v>1</v>
      </c>
    </row>
    <row r="134" spans="1:9" x14ac:dyDescent="0.25">
      <c r="A134" t="s">
        <v>34</v>
      </c>
      <c r="C134">
        <v>97</v>
      </c>
      <c r="D134" t="s">
        <v>53</v>
      </c>
      <c r="E134">
        <v>8000</v>
      </c>
      <c r="F134" t="s">
        <v>7</v>
      </c>
      <c r="G134">
        <v>1</v>
      </c>
      <c r="H134" s="3">
        <v>1</v>
      </c>
    </row>
    <row r="135" spans="1:9" x14ac:dyDescent="0.25">
      <c r="A135" t="s">
        <v>34</v>
      </c>
      <c r="C135">
        <v>98</v>
      </c>
      <c r="D135" t="s">
        <v>53</v>
      </c>
      <c r="E135">
        <v>8000</v>
      </c>
      <c r="F135" t="s">
        <v>7</v>
      </c>
      <c r="G135">
        <v>3</v>
      </c>
      <c r="H135" s="3">
        <v>1</v>
      </c>
    </row>
    <row r="136" spans="1:9" x14ac:dyDescent="0.25">
      <c r="A136" t="s">
        <v>34</v>
      </c>
      <c r="D136" t="s">
        <v>54</v>
      </c>
      <c r="E136">
        <v>3000</v>
      </c>
      <c r="F136" t="s">
        <v>7</v>
      </c>
      <c r="G136">
        <v>1</v>
      </c>
      <c r="H136" s="3">
        <v>1</v>
      </c>
    </row>
    <row r="137" spans="1:9" x14ac:dyDescent="0.25">
      <c r="A137" t="s">
        <v>34</v>
      </c>
      <c r="D137" t="s">
        <v>56</v>
      </c>
      <c r="E137">
        <v>3000</v>
      </c>
      <c r="F137" t="s">
        <v>7</v>
      </c>
      <c r="G137">
        <v>2</v>
      </c>
      <c r="H137" s="3">
        <v>1</v>
      </c>
    </row>
    <row r="138" spans="1:9" x14ac:dyDescent="0.25">
      <c r="A138" t="s">
        <v>35</v>
      </c>
      <c r="B138" s="10">
        <v>46084</v>
      </c>
      <c r="C138">
        <v>99</v>
      </c>
      <c r="D138" t="s">
        <v>54</v>
      </c>
      <c r="E138">
        <v>3000</v>
      </c>
      <c r="F138" t="s">
        <v>7</v>
      </c>
      <c r="G138">
        <v>2</v>
      </c>
      <c r="H138" s="3">
        <v>1</v>
      </c>
    </row>
    <row r="139" spans="1:9" x14ac:dyDescent="0.25">
      <c r="A139" t="s">
        <v>35</v>
      </c>
      <c r="C139">
        <v>100</v>
      </c>
      <c r="D139" t="s">
        <v>53</v>
      </c>
      <c r="E139">
        <v>8000</v>
      </c>
      <c r="F139" t="s">
        <v>7</v>
      </c>
      <c r="G139">
        <v>1</v>
      </c>
      <c r="H139" s="3">
        <v>1</v>
      </c>
    </row>
    <row r="140" spans="1:9" x14ac:dyDescent="0.25">
      <c r="A140" t="s">
        <v>35</v>
      </c>
      <c r="C140">
        <v>101</v>
      </c>
      <c r="D140" t="s">
        <v>53</v>
      </c>
      <c r="E140">
        <v>8000</v>
      </c>
      <c r="F140" t="s">
        <v>7</v>
      </c>
      <c r="G140">
        <v>1</v>
      </c>
      <c r="H140" s="3">
        <v>1</v>
      </c>
    </row>
    <row r="141" spans="1:9" x14ac:dyDescent="0.25">
      <c r="A141" t="s">
        <v>35</v>
      </c>
      <c r="C141">
        <v>102</v>
      </c>
      <c r="D141" t="s">
        <v>53</v>
      </c>
      <c r="E141">
        <v>8000</v>
      </c>
      <c r="F141" t="s">
        <v>7</v>
      </c>
      <c r="G141">
        <v>1</v>
      </c>
      <c r="H141" s="3">
        <v>1</v>
      </c>
    </row>
    <row r="142" spans="1:9" x14ac:dyDescent="0.25">
      <c r="A142" t="s">
        <v>35</v>
      </c>
      <c r="D142" t="s">
        <v>60</v>
      </c>
      <c r="E142">
        <v>4500</v>
      </c>
      <c r="F142" t="s">
        <v>7</v>
      </c>
      <c r="G142">
        <v>1</v>
      </c>
      <c r="H142" s="3">
        <v>1</v>
      </c>
    </row>
    <row r="143" spans="1:9" x14ac:dyDescent="0.25">
      <c r="A143" t="s">
        <v>35</v>
      </c>
      <c r="C143">
        <v>103</v>
      </c>
      <c r="D143" t="s">
        <v>53</v>
      </c>
      <c r="E143">
        <v>8000</v>
      </c>
      <c r="F143" t="s">
        <v>7</v>
      </c>
      <c r="G143">
        <v>1</v>
      </c>
      <c r="H143" s="3">
        <v>1</v>
      </c>
    </row>
    <row r="144" spans="1:9" x14ac:dyDescent="0.25">
      <c r="A144" t="s">
        <v>35</v>
      </c>
      <c r="C144">
        <v>104</v>
      </c>
      <c r="D144" t="s">
        <v>64</v>
      </c>
      <c r="E144">
        <v>30000</v>
      </c>
      <c r="F144" t="s">
        <v>8</v>
      </c>
      <c r="G144">
        <v>1</v>
      </c>
      <c r="H144" s="3">
        <v>1</v>
      </c>
    </row>
    <row r="145" spans="1:8" x14ac:dyDescent="0.25">
      <c r="A145" t="s">
        <v>35</v>
      </c>
      <c r="D145" t="s">
        <v>54</v>
      </c>
      <c r="E145">
        <v>3000</v>
      </c>
      <c r="F145" t="s">
        <v>8</v>
      </c>
      <c r="G145">
        <v>1</v>
      </c>
      <c r="H145" s="3">
        <v>1</v>
      </c>
    </row>
    <row r="146" spans="1:8" x14ac:dyDescent="0.25">
      <c r="A146" t="s">
        <v>35</v>
      </c>
      <c r="C146">
        <v>105</v>
      </c>
      <c r="D146" t="s">
        <v>53</v>
      </c>
      <c r="E146">
        <v>8000</v>
      </c>
      <c r="F146" t="s">
        <v>7</v>
      </c>
      <c r="G146">
        <v>1</v>
      </c>
      <c r="H146" s="3">
        <v>1</v>
      </c>
    </row>
    <row r="147" spans="1:8" x14ac:dyDescent="0.25">
      <c r="A147" t="s">
        <v>35</v>
      </c>
      <c r="C147">
        <v>106</v>
      </c>
      <c r="D147" t="s">
        <v>53</v>
      </c>
      <c r="E147">
        <v>8000</v>
      </c>
      <c r="F147" t="s">
        <v>7</v>
      </c>
      <c r="G147">
        <v>1</v>
      </c>
      <c r="H147" s="3">
        <v>1</v>
      </c>
    </row>
    <row r="148" spans="1:8" x14ac:dyDescent="0.25">
      <c r="A148" t="s">
        <v>35</v>
      </c>
      <c r="D148" t="s">
        <v>75</v>
      </c>
      <c r="E148">
        <v>4500</v>
      </c>
      <c r="F148" t="s">
        <v>7</v>
      </c>
      <c r="G148">
        <v>2</v>
      </c>
      <c r="H148" s="3">
        <v>1</v>
      </c>
    </row>
    <row r="149" spans="1:8" x14ac:dyDescent="0.25">
      <c r="A149" t="s">
        <v>35</v>
      </c>
      <c r="C149">
        <v>107</v>
      </c>
      <c r="D149" t="s">
        <v>53</v>
      </c>
      <c r="E149">
        <v>8000</v>
      </c>
      <c r="F149" t="s">
        <v>7</v>
      </c>
      <c r="G149">
        <v>1</v>
      </c>
      <c r="H149" s="3">
        <v>1</v>
      </c>
    </row>
    <row r="150" spans="1:8" x14ac:dyDescent="0.25">
      <c r="A150" t="s">
        <v>35</v>
      </c>
      <c r="D150" t="s">
        <v>54</v>
      </c>
      <c r="E150">
        <v>3000</v>
      </c>
      <c r="F150" t="s">
        <v>7</v>
      </c>
      <c r="G150">
        <v>1</v>
      </c>
      <c r="H150" s="3">
        <v>1</v>
      </c>
    </row>
    <row r="151" spans="1:8" x14ac:dyDescent="0.25">
      <c r="A151" t="s">
        <v>35</v>
      </c>
      <c r="C151">
        <v>108</v>
      </c>
      <c r="D151" t="s">
        <v>60</v>
      </c>
      <c r="E151">
        <v>4500</v>
      </c>
      <c r="F151" t="s">
        <v>7</v>
      </c>
      <c r="G151">
        <v>1</v>
      </c>
      <c r="H151" s="3">
        <v>1</v>
      </c>
    </row>
    <row r="152" spans="1:8" x14ac:dyDescent="0.25">
      <c r="A152" t="s">
        <v>35</v>
      </c>
      <c r="C152">
        <v>109</v>
      </c>
      <c r="D152" t="s">
        <v>53</v>
      </c>
      <c r="E152">
        <v>8000</v>
      </c>
      <c r="F152" t="s">
        <v>28</v>
      </c>
      <c r="G152">
        <v>1</v>
      </c>
      <c r="H152" s="3">
        <v>1</v>
      </c>
    </row>
    <row r="153" spans="1:8" x14ac:dyDescent="0.25">
      <c r="A153" t="s">
        <v>35</v>
      </c>
      <c r="D153" t="s">
        <v>54</v>
      </c>
      <c r="E153">
        <v>3000</v>
      </c>
      <c r="F153" t="s">
        <v>28</v>
      </c>
      <c r="G153">
        <v>1</v>
      </c>
      <c r="H153" s="3">
        <v>1</v>
      </c>
    </row>
    <row r="154" spans="1:8" x14ac:dyDescent="0.25">
      <c r="A154" t="s">
        <v>35</v>
      </c>
      <c r="C154">
        <v>110</v>
      </c>
      <c r="D154" t="s">
        <v>65</v>
      </c>
      <c r="E154">
        <v>5000</v>
      </c>
      <c r="F154" t="s">
        <v>8</v>
      </c>
      <c r="G154">
        <v>4</v>
      </c>
      <c r="H154" s="3">
        <v>1</v>
      </c>
    </row>
    <row r="155" spans="1:8" x14ac:dyDescent="0.25">
      <c r="A155" t="s">
        <v>35</v>
      </c>
      <c r="C155">
        <v>111</v>
      </c>
      <c r="D155" t="s">
        <v>53</v>
      </c>
      <c r="E155">
        <v>8000</v>
      </c>
      <c r="F155" t="s">
        <v>7</v>
      </c>
      <c r="G155">
        <v>2</v>
      </c>
      <c r="H155" s="3">
        <v>1</v>
      </c>
    </row>
    <row r="156" spans="1:8" x14ac:dyDescent="0.25">
      <c r="A156" t="s">
        <v>35</v>
      </c>
      <c r="D156" t="s">
        <v>54</v>
      </c>
      <c r="E156">
        <v>3000</v>
      </c>
      <c r="F156" t="s">
        <v>7</v>
      </c>
      <c r="G156">
        <v>2</v>
      </c>
      <c r="H156" s="3">
        <v>1</v>
      </c>
    </row>
    <row r="157" spans="1:8" x14ac:dyDescent="0.25">
      <c r="A157" t="s">
        <v>35</v>
      </c>
      <c r="C157">
        <v>342</v>
      </c>
      <c r="D157" t="s">
        <v>53</v>
      </c>
      <c r="E157">
        <v>8000</v>
      </c>
      <c r="F157" t="s">
        <v>8</v>
      </c>
      <c r="G157">
        <v>3</v>
      </c>
      <c r="H157" s="3">
        <v>1</v>
      </c>
    </row>
    <row r="158" spans="1:8" x14ac:dyDescent="0.25">
      <c r="A158" t="s">
        <v>35</v>
      </c>
      <c r="D158" t="s">
        <v>54</v>
      </c>
      <c r="E158">
        <v>3000</v>
      </c>
      <c r="F158" t="s">
        <v>8</v>
      </c>
      <c r="G158">
        <v>1</v>
      </c>
      <c r="H158" s="3">
        <v>1</v>
      </c>
    </row>
    <row r="159" spans="1:8" x14ac:dyDescent="0.25">
      <c r="A159" t="s">
        <v>39</v>
      </c>
      <c r="B159" s="10">
        <v>46085</v>
      </c>
      <c r="C159">
        <v>112</v>
      </c>
      <c r="D159" t="s">
        <v>53</v>
      </c>
      <c r="E159">
        <v>8000</v>
      </c>
      <c r="F159" t="s">
        <v>7</v>
      </c>
      <c r="G159">
        <v>1</v>
      </c>
      <c r="H159" s="3">
        <v>1</v>
      </c>
    </row>
    <row r="160" spans="1:8" x14ac:dyDescent="0.25">
      <c r="A160" t="s">
        <v>39</v>
      </c>
      <c r="D160" t="s">
        <v>54</v>
      </c>
      <c r="E160">
        <v>3000</v>
      </c>
      <c r="F160" t="s">
        <v>7</v>
      </c>
      <c r="G160">
        <v>1</v>
      </c>
      <c r="H160" s="3">
        <v>1</v>
      </c>
    </row>
    <row r="161" spans="1:8" x14ac:dyDescent="0.25">
      <c r="A161" t="s">
        <v>39</v>
      </c>
      <c r="D161" t="s">
        <v>42</v>
      </c>
      <c r="E161">
        <v>22000</v>
      </c>
      <c r="F161" t="s">
        <v>7</v>
      </c>
      <c r="G161">
        <v>1</v>
      </c>
      <c r="H161" s="3">
        <v>1</v>
      </c>
    </row>
    <row r="162" spans="1:8" x14ac:dyDescent="0.25">
      <c r="A162" t="s">
        <v>39</v>
      </c>
      <c r="C162">
        <v>113</v>
      </c>
      <c r="D162" t="s">
        <v>53</v>
      </c>
      <c r="E162">
        <v>8000</v>
      </c>
      <c r="F162" t="s">
        <v>7</v>
      </c>
      <c r="G162">
        <v>1</v>
      </c>
      <c r="H162" s="3">
        <v>1</v>
      </c>
    </row>
    <row r="163" spans="1:8" x14ac:dyDescent="0.25">
      <c r="A163" t="s">
        <v>39</v>
      </c>
      <c r="C163">
        <v>114</v>
      </c>
      <c r="D163" t="s">
        <v>53</v>
      </c>
      <c r="E163">
        <v>8000</v>
      </c>
      <c r="F163" t="s">
        <v>7</v>
      </c>
      <c r="G163">
        <v>1</v>
      </c>
      <c r="H163" s="3">
        <v>1</v>
      </c>
    </row>
    <row r="164" spans="1:8" x14ac:dyDescent="0.25">
      <c r="A164" t="s">
        <v>39</v>
      </c>
      <c r="C164">
        <v>115</v>
      </c>
      <c r="D164" t="s">
        <v>53</v>
      </c>
      <c r="E164">
        <v>8000</v>
      </c>
      <c r="F164" t="s">
        <v>7</v>
      </c>
      <c r="G164">
        <v>1</v>
      </c>
      <c r="H164" s="3">
        <v>1</v>
      </c>
    </row>
    <row r="165" spans="1:8" x14ac:dyDescent="0.25">
      <c r="A165" t="s">
        <v>39</v>
      </c>
      <c r="D165" t="s">
        <v>54</v>
      </c>
      <c r="E165">
        <v>3000</v>
      </c>
      <c r="F165" t="s">
        <v>7</v>
      </c>
      <c r="G165">
        <v>1</v>
      </c>
      <c r="H165" s="3">
        <v>1</v>
      </c>
    </row>
    <row r="166" spans="1:8" x14ac:dyDescent="0.25">
      <c r="A166" t="s">
        <v>39</v>
      </c>
      <c r="C166">
        <v>116</v>
      </c>
      <c r="D166" t="s">
        <v>55</v>
      </c>
      <c r="E166">
        <v>3500</v>
      </c>
      <c r="F166" t="s">
        <v>7</v>
      </c>
      <c r="G166">
        <v>2</v>
      </c>
      <c r="H166" s="3">
        <v>1</v>
      </c>
    </row>
    <row r="167" spans="1:8" x14ac:dyDescent="0.25">
      <c r="A167" t="s">
        <v>39</v>
      </c>
      <c r="C167">
        <v>117</v>
      </c>
      <c r="D167" t="s">
        <v>42</v>
      </c>
      <c r="E167">
        <v>22000</v>
      </c>
      <c r="F167" t="s">
        <v>7</v>
      </c>
      <c r="G167">
        <v>1</v>
      </c>
      <c r="H167" s="3">
        <v>1</v>
      </c>
    </row>
    <row r="168" spans="1:8" x14ac:dyDescent="0.25">
      <c r="A168" t="s">
        <v>39</v>
      </c>
      <c r="D168" t="s">
        <v>43</v>
      </c>
      <c r="E168">
        <v>17000</v>
      </c>
      <c r="F168" t="s">
        <v>7</v>
      </c>
      <c r="G168">
        <v>1</v>
      </c>
      <c r="H168" s="3">
        <v>1</v>
      </c>
    </row>
    <row r="169" spans="1:8" x14ac:dyDescent="0.25">
      <c r="A169" t="s">
        <v>39</v>
      </c>
      <c r="C169">
        <v>118</v>
      </c>
      <c r="D169" t="s">
        <v>53</v>
      </c>
      <c r="E169">
        <v>8000</v>
      </c>
      <c r="F169" t="s">
        <v>8</v>
      </c>
      <c r="G169">
        <v>3</v>
      </c>
      <c r="H169" s="3">
        <v>1</v>
      </c>
    </row>
    <row r="170" spans="1:8" x14ac:dyDescent="0.25">
      <c r="A170" t="s">
        <v>39</v>
      </c>
      <c r="D170" t="s">
        <v>58</v>
      </c>
      <c r="E170">
        <v>25000</v>
      </c>
      <c r="F170" t="s">
        <v>8</v>
      </c>
      <c r="G170">
        <v>1</v>
      </c>
      <c r="H170" s="3">
        <v>1</v>
      </c>
    </row>
    <row r="171" spans="1:8" x14ac:dyDescent="0.25">
      <c r="A171" t="s">
        <v>39</v>
      </c>
      <c r="D171" t="s">
        <v>54</v>
      </c>
      <c r="E171">
        <v>3000</v>
      </c>
      <c r="F171" t="s">
        <v>8</v>
      </c>
      <c r="G171">
        <v>2</v>
      </c>
      <c r="H171" s="3">
        <v>1</v>
      </c>
    </row>
    <row r="172" spans="1:8" x14ac:dyDescent="0.25">
      <c r="A172" t="s">
        <v>39</v>
      </c>
      <c r="D172" t="s">
        <v>56</v>
      </c>
      <c r="E172">
        <v>3000</v>
      </c>
      <c r="F172" t="s">
        <v>8</v>
      </c>
      <c r="G172">
        <v>3</v>
      </c>
      <c r="H172" s="3">
        <v>1</v>
      </c>
    </row>
    <row r="173" spans="1:8" x14ac:dyDescent="0.25">
      <c r="A173" t="s">
        <v>39</v>
      </c>
      <c r="C173">
        <v>119</v>
      </c>
      <c r="D173" t="s">
        <v>75</v>
      </c>
      <c r="E173">
        <v>4500</v>
      </c>
      <c r="F173" t="s">
        <v>7</v>
      </c>
      <c r="G173">
        <v>4</v>
      </c>
      <c r="H173" s="3">
        <v>1</v>
      </c>
    </row>
    <row r="174" spans="1:8" x14ac:dyDescent="0.25">
      <c r="A174" t="s">
        <v>39</v>
      </c>
      <c r="C174">
        <v>120</v>
      </c>
      <c r="D174" t="s">
        <v>53</v>
      </c>
      <c r="E174">
        <v>8000</v>
      </c>
      <c r="F174" t="s">
        <v>7</v>
      </c>
      <c r="G174">
        <v>4</v>
      </c>
      <c r="H174" s="3">
        <v>1</v>
      </c>
    </row>
    <row r="175" spans="1:8" x14ac:dyDescent="0.25">
      <c r="A175" t="s">
        <v>39</v>
      </c>
      <c r="C175">
        <v>121</v>
      </c>
      <c r="D175" t="s">
        <v>53</v>
      </c>
      <c r="E175">
        <v>8000</v>
      </c>
      <c r="F175" t="s">
        <v>8</v>
      </c>
      <c r="G175">
        <v>2</v>
      </c>
      <c r="H175" s="3">
        <v>1</v>
      </c>
    </row>
    <row r="176" spans="1:8" x14ac:dyDescent="0.25">
      <c r="A176" t="s">
        <v>39</v>
      </c>
      <c r="D176" t="s">
        <v>54</v>
      </c>
      <c r="E176">
        <v>3000</v>
      </c>
      <c r="F176" t="s">
        <v>8</v>
      </c>
      <c r="G176">
        <v>1</v>
      </c>
      <c r="H176" s="3">
        <v>1</v>
      </c>
    </row>
    <row r="177" spans="1:8" x14ac:dyDescent="0.25">
      <c r="A177" t="s">
        <v>39</v>
      </c>
      <c r="C177">
        <v>122</v>
      </c>
      <c r="D177" t="s">
        <v>53</v>
      </c>
      <c r="E177">
        <v>8000</v>
      </c>
      <c r="F177" t="s">
        <v>7</v>
      </c>
      <c r="G177">
        <v>5</v>
      </c>
      <c r="H177" s="3">
        <v>1</v>
      </c>
    </row>
    <row r="178" spans="1:8" x14ac:dyDescent="0.25">
      <c r="A178" t="s">
        <v>39</v>
      </c>
      <c r="D178" t="s">
        <v>54</v>
      </c>
      <c r="E178">
        <v>3000</v>
      </c>
      <c r="F178" t="s">
        <v>7</v>
      </c>
      <c r="G178">
        <v>2</v>
      </c>
      <c r="H178" s="3">
        <v>1</v>
      </c>
    </row>
    <row r="179" spans="1:8" x14ac:dyDescent="0.25">
      <c r="A179" t="s">
        <v>39</v>
      </c>
      <c r="D179" t="s">
        <v>56</v>
      </c>
      <c r="E179">
        <v>3000</v>
      </c>
      <c r="F179" t="s">
        <v>7</v>
      </c>
      <c r="G179">
        <v>3</v>
      </c>
      <c r="H179" s="3">
        <v>1</v>
      </c>
    </row>
    <row r="180" spans="1:8" x14ac:dyDescent="0.25">
      <c r="A180" t="s">
        <v>39</v>
      </c>
      <c r="D180" t="s">
        <v>76</v>
      </c>
      <c r="E180">
        <v>50000</v>
      </c>
      <c r="F180" t="s">
        <v>7</v>
      </c>
      <c r="G180">
        <v>1</v>
      </c>
      <c r="H180" s="3">
        <v>1</v>
      </c>
    </row>
    <row r="181" spans="1:8" x14ac:dyDescent="0.25">
      <c r="A181" t="s">
        <v>40</v>
      </c>
      <c r="B181" s="10">
        <v>46086</v>
      </c>
      <c r="C181">
        <v>123</v>
      </c>
      <c r="D181" t="s">
        <v>64</v>
      </c>
      <c r="E181">
        <v>30000</v>
      </c>
      <c r="F181" t="s">
        <v>8</v>
      </c>
      <c r="G181">
        <v>1</v>
      </c>
      <c r="H181" s="3">
        <v>1</v>
      </c>
    </row>
    <row r="182" spans="1:8" x14ac:dyDescent="0.25">
      <c r="A182" t="s">
        <v>40</v>
      </c>
      <c r="D182" t="s">
        <v>44</v>
      </c>
      <c r="E182">
        <v>5000</v>
      </c>
      <c r="F182" t="s">
        <v>8</v>
      </c>
      <c r="G182">
        <v>1</v>
      </c>
      <c r="H182" s="3">
        <v>1</v>
      </c>
    </row>
    <row r="183" spans="1:8" x14ac:dyDescent="0.25">
      <c r="A183" t="s">
        <v>40</v>
      </c>
      <c r="C183">
        <v>124</v>
      </c>
      <c r="D183" t="s">
        <v>53</v>
      </c>
      <c r="E183">
        <v>8000</v>
      </c>
      <c r="F183" t="s">
        <v>7</v>
      </c>
      <c r="G183">
        <v>2</v>
      </c>
      <c r="H183" s="3">
        <v>1</v>
      </c>
    </row>
    <row r="184" spans="1:8" x14ac:dyDescent="0.25">
      <c r="A184" t="s">
        <v>40</v>
      </c>
      <c r="D184" t="s">
        <v>54</v>
      </c>
      <c r="E184">
        <v>3000</v>
      </c>
      <c r="F184" t="s">
        <v>7</v>
      </c>
      <c r="G184">
        <v>2</v>
      </c>
      <c r="H184" s="3">
        <v>1</v>
      </c>
    </row>
    <row r="185" spans="1:8" x14ac:dyDescent="0.25">
      <c r="A185" t="s">
        <v>40</v>
      </c>
      <c r="C185">
        <v>125</v>
      </c>
      <c r="D185" t="s">
        <v>53</v>
      </c>
      <c r="E185">
        <v>8000</v>
      </c>
      <c r="F185" t="s">
        <v>7</v>
      </c>
      <c r="G185">
        <v>4</v>
      </c>
      <c r="H185" s="3">
        <v>1</v>
      </c>
    </row>
    <row r="186" spans="1:8" x14ac:dyDescent="0.25">
      <c r="A186" t="s">
        <v>40</v>
      </c>
      <c r="D186" t="s">
        <v>60</v>
      </c>
      <c r="E186">
        <v>4500</v>
      </c>
      <c r="F186" t="s">
        <v>7</v>
      </c>
      <c r="G186">
        <v>1</v>
      </c>
      <c r="H186" s="3">
        <v>1</v>
      </c>
    </row>
    <row r="187" spans="1:8" x14ac:dyDescent="0.25">
      <c r="A187" t="s">
        <v>40</v>
      </c>
      <c r="C187">
        <v>126</v>
      </c>
      <c r="D187" t="s">
        <v>60</v>
      </c>
      <c r="E187">
        <v>4500</v>
      </c>
      <c r="F187" t="s">
        <v>8</v>
      </c>
      <c r="G187">
        <v>1</v>
      </c>
      <c r="H187" s="3">
        <v>1</v>
      </c>
    </row>
    <row r="188" spans="1:8" x14ac:dyDescent="0.25">
      <c r="A188" t="s">
        <v>40</v>
      </c>
      <c r="D188" t="s">
        <v>57</v>
      </c>
      <c r="E188">
        <v>35000</v>
      </c>
      <c r="F188" t="s">
        <v>8</v>
      </c>
      <c r="G188">
        <v>1</v>
      </c>
      <c r="H188" s="3">
        <v>1</v>
      </c>
    </row>
    <row r="189" spans="1:8" x14ac:dyDescent="0.25">
      <c r="A189" t="s">
        <v>40</v>
      </c>
      <c r="C189">
        <v>127</v>
      </c>
      <c r="D189" t="s">
        <v>57</v>
      </c>
      <c r="E189">
        <v>35000</v>
      </c>
      <c r="F189" t="s">
        <v>7</v>
      </c>
      <c r="G189">
        <v>1</v>
      </c>
      <c r="H189" s="3">
        <v>1</v>
      </c>
    </row>
    <row r="190" spans="1:8" x14ac:dyDescent="0.25">
      <c r="A190" t="s">
        <v>40</v>
      </c>
      <c r="C190">
        <v>128</v>
      </c>
      <c r="D190" t="s">
        <v>53</v>
      </c>
      <c r="E190">
        <v>8000</v>
      </c>
      <c r="F190" t="s">
        <v>7</v>
      </c>
      <c r="G190">
        <v>1</v>
      </c>
      <c r="H190" s="3">
        <v>1</v>
      </c>
    </row>
    <row r="191" spans="1:8" x14ac:dyDescent="0.25">
      <c r="A191" t="s">
        <v>40</v>
      </c>
      <c r="C191">
        <v>129</v>
      </c>
      <c r="D191" t="s">
        <v>53</v>
      </c>
      <c r="E191">
        <v>8000</v>
      </c>
      <c r="F191" t="s">
        <v>7</v>
      </c>
      <c r="G191">
        <v>1</v>
      </c>
      <c r="H191" s="3">
        <v>1</v>
      </c>
    </row>
    <row r="192" spans="1:8" x14ac:dyDescent="0.25">
      <c r="A192" t="s">
        <v>40</v>
      </c>
      <c r="C192">
        <v>130</v>
      </c>
      <c r="D192" t="s">
        <v>53</v>
      </c>
      <c r="E192">
        <v>8000</v>
      </c>
      <c r="F192" t="s">
        <v>7</v>
      </c>
      <c r="G192">
        <v>1</v>
      </c>
      <c r="H192" s="3">
        <v>1</v>
      </c>
    </row>
    <row r="193" spans="1:8" x14ac:dyDescent="0.25">
      <c r="A193" t="s">
        <v>40</v>
      </c>
      <c r="C193">
        <v>131</v>
      </c>
      <c r="D193" t="s">
        <v>53</v>
      </c>
      <c r="E193">
        <v>8000</v>
      </c>
      <c r="F193" t="s">
        <v>7</v>
      </c>
      <c r="G193">
        <v>1</v>
      </c>
      <c r="H193" s="3">
        <v>1</v>
      </c>
    </row>
    <row r="194" spans="1:8" x14ac:dyDescent="0.25">
      <c r="A194" t="s">
        <v>40</v>
      </c>
      <c r="C194">
        <v>132</v>
      </c>
      <c r="D194" t="s">
        <v>53</v>
      </c>
      <c r="E194">
        <v>8000</v>
      </c>
      <c r="F194" t="s">
        <v>7</v>
      </c>
      <c r="G194">
        <v>1</v>
      </c>
      <c r="H194" s="3">
        <v>1</v>
      </c>
    </row>
    <row r="195" spans="1:8" x14ac:dyDescent="0.25">
      <c r="A195" t="s">
        <v>40</v>
      </c>
      <c r="C195">
        <v>133</v>
      </c>
      <c r="D195" t="s">
        <v>53</v>
      </c>
      <c r="E195">
        <v>8000</v>
      </c>
      <c r="F195" t="s">
        <v>8</v>
      </c>
      <c r="G195">
        <v>1</v>
      </c>
      <c r="H195" s="3">
        <v>1</v>
      </c>
    </row>
    <row r="196" spans="1:8" x14ac:dyDescent="0.25">
      <c r="A196" t="s">
        <v>40</v>
      </c>
      <c r="D196" t="s">
        <v>56</v>
      </c>
      <c r="E196">
        <v>3000</v>
      </c>
      <c r="F196" t="s">
        <v>8</v>
      </c>
      <c r="G196">
        <v>1</v>
      </c>
      <c r="H196" s="3">
        <v>1</v>
      </c>
    </row>
    <row r="197" spans="1:8" x14ac:dyDescent="0.25">
      <c r="A197" t="s">
        <v>40</v>
      </c>
      <c r="C197">
        <v>134</v>
      </c>
      <c r="D197" t="s">
        <v>53</v>
      </c>
      <c r="E197">
        <v>8000</v>
      </c>
      <c r="F197" t="s">
        <v>8</v>
      </c>
      <c r="G197">
        <v>3</v>
      </c>
      <c r="H197" s="3">
        <v>1</v>
      </c>
    </row>
    <row r="198" spans="1:8" x14ac:dyDescent="0.25">
      <c r="A198" t="s">
        <v>40</v>
      </c>
      <c r="D198" t="s">
        <v>56</v>
      </c>
      <c r="E198">
        <v>3000</v>
      </c>
      <c r="F198" t="s">
        <v>8</v>
      </c>
      <c r="G198">
        <v>2</v>
      </c>
      <c r="H198" s="3">
        <v>1</v>
      </c>
    </row>
    <row r="199" spans="1:8" x14ac:dyDescent="0.25">
      <c r="A199" t="s">
        <v>40</v>
      </c>
      <c r="C199">
        <v>135</v>
      </c>
      <c r="D199" t="s">
        <v>53</v>
      </c>
      <c r="E199">
        <v>8000</v>
      </c>
      <c r="F199" t="s">
        <v>7</v>
      </c>
      <c r="G199">
        <v>1</v>
      </c>
      <c r="H199" s="3">
        <v>1</v>
      </c>
    </row>
    <row r="200" spans="1:8" x14ac:dyDescent="0.25">
      <c r="A200" t="s">
        <v>40</v>
      </c>
      <c r="D200" t="s">
        <v>59</v>
      </c>
      <c r="E200">
        <v>2000</v>
      </c>
      <c r="F200" t="s">
        <v>7</v>
      </c>
      <c r="G200">
        <v>1</v>
      </c>
      <c r="H200" s="3">
        <v>1</v>
      </c>
    </row>
    <row r="201" spans="1:8" x14ac:dyDescent="0.25">
      <c r="A201" t="s">
        <v>45</v>
      </c>
      <c r="B201" s="10">
        <v>46088</v>
      </c>
      <c r="C201">
        <v>146</v>
      </c>
      <c r="D201" t="s">
        <v>53</v>
      </c>
      <c r="E201">
        <v>8000</v>
      </c>
      <c r="F201" t="s">
        <v>7</v>
      </c>
      <c r="G201">
        <v>2</v>
      </c>
      <c r="H201" s="3">
        <v>1</v>
      </c>
    </row>
    <row r="202" spans="1:8" x14ac:dyDescent="0.25">
      <c r="A202" t="s">
        <v>45</v>
      </c>
      <c r="C202">
        <v>147</v>
      </c>
      <c r="D202" t="s">
        <v>53</v>
      </c>
      <c r="E202">
        <v>8000</v>
      </c>
      <c r="F202" t="s">
        <v>7</v>
      </c>
      <c r="G202">
        <v>2</v>
      </c>
      <c r="H202" s="3">
        <v>1</v>
      </c>
    </row>
    <row r="203" spans="1:8" x14ac:dyDescent="0.25">
      <c r="A203" t="s">
        <v>45</v>
      </c>
      <c r="C203">
        <v>148</v>
      </c>
      <c r="D203" t="s">
        <v>53</v>
      </c>
      <c r="E203">
        <v>8000</v>
      </c>
      <c r="F203" t="s">
        <v>7</v>
      </c>
      <c r="G203">
        <v>4</v>
      </c>
      <c r="H203" s="3">
        <v>1</v>
      </c>
    </row>
    <row r="204" spans="1:8" x14ac:dyDescent="0.25">
      <c r="A204" t="s">
        <v>45</v>
      </c>
      <c r="D204" t="s">
        <v>54</v>
      </c>
      <c r="E204">
        <v>3000</v>
      </c>
      <c r="F204" t="s">
        <v>7</v>
      </c>
      <c r="G204">
        <v>2</v>
      </c>
      <c r="H204" s="3">
        <v>1</v>
      </c>
    </row>
    <row r="205" spans="1:8" x14ac:dyDescent="0.25">
      <c r="A205" t="s">
        <v>45</v>
      </c>
      <c r="C205">
        <v>149</v>
      </c>
      <c r="D205" t="s">
        <v>53</v>
      </c>
      <c r="E205">
        <v>8000</v>
      </c>
      <c r="F205" t="s">
        <v>7</v>
      </c>
      <c r="G205">
        <v>1</v>
      </c>
      <c r="H205" s="3">
        <v>1</v>
      </c>
    </row>
    <row r="206" spans="1:8" x14ac:dyDescent="0.25">
      <c r="A206" t="s">
        <v>45</v>
      </c>
      <c r="D206" t="s">
        <v>54</v>
      </c>
      <c r="E206">
        <v>3000</v>
      </c>
      <c r="F206" t="s">
        <v>7</v>
      </c>
      <c r="G206">
        <v>1</v>
      </c>
      <c r="H206" s="3">
        <v>1</v>
      </c>
    </row>
    <row r="207" spans="1:8" x14ac:dyDescent="0.25">
      <c r="A207" t="s">
        <v>45</v>
      </c>
      <c r="C207">
        <v>150</v>
      </c>
      <c r="D207" t="s">
        <v>53</v>
      </c>
      <c r="E207">
        <v>8000</v>
      </c>
      <c r="F207" t="s">
        <v>7</v>
      </c>
      <c r="G207">
        <v>2</v>
      </c>
      <c r="H207" s="3">
        <v>1</v>
      </c>
    </row>
    <row r="208" spans="1:8" x14ac:dyDescent="0.25">
      <c r="A208" t="s">
        <v>45</v>
      </c>
      <c r="D208" t="s">
        <v>54</v>
      </c>
      <c r="E208">
        <v>3000</v>
      </c>
      <c r="F208" t="s">
        <v>7</v>
      </c>
      <c r="G208">
        <v>2</v>
      </c>
      <c r="H208" s="3">
        <v>1</v>
      </c>
    </row>
    <row r="209" spans="1:8" x14ac:dyDescent="0.25">
      <c r="A209" t="s">
        <v>45</v>
      </c>
      <c r="C209">
        <v>151</v>
      </c>
      <c r="D209" t="s">
        <v>53</v>
      </c>
      <c r="E209">
        <v>8000</v>
      </c>
      <c r="F209" t="s">
        <v>8</v>
      </c>
      <c r="G209">
        <v>2</v>
      </c>
      <c r="H209" s="3">
        <v>1</v>
      </c>
    </row>
    <row r="210" spans="1:8" x14ac:dyDescent="0.25">
      <c r="A210" t="s">
        <v>45</v>
      </c>
      <c r="C210">
        <v>152</v>
      </c>
      <c r="D210" t="s">
        <v>53</v>
      </c>
      <c r="E210">
        <v>8000</v>
      </c>
      <c r="F210" t="s">
        <v>8</v>
      </c>
      <c r="G210">
        <v>3</v>
      </c>
      <c r="H210" s="3">
        <v>1</v>
      </c>
    </row>
    <row r="211" spans="1:8" x14ac:dyDescent="0.25">
      <c r="A211" t="s">
        <v>45</v>
      </c>
      <c r="D211" t="s">
        <v>60</v>
      </c>
      <c r="E211">
        <v>4500</v>
      </c>
      <c r="F211" t="s">
        <v>8</v>
      </c>
      <c r="G211">
        <v>1</v>
      </c>
      <c r="H211" s="3">
        <v>1</v>
      </c>
    </row>
    <row r="212" spans="1:8" x14ac:dyDescent="0.25">
      <c r="A212" t="s">
        <v>45</v>
      </c>
      <c r="C212">
        <v>153</v>
      </c>
      <c r="D212" t="s">
        <v>66</v>
      </c>
      <c r="E212">
        <v>15000</v>
      </c>
      <c r="F212" t="s">
        <v>7</v>
      </c>
      <c r="G212">
        <v>1</v>
      </c>
      <c r="H212" s="3">
        <v>1</v>
      </c>
    </row>
    <row r="213" spans="1:8" x14ac:dyDescent="0.25">
      <c r="A213" t="s">
        <v>45</v>
      </c>
      <c r="C213">
        <v>154</v>
      </c>
      <c r="D213" t="s">
        <v>67</v>
      </c>
      <c r="E213">
        <v>60000</v>
      </c>
      <c r="F213" t="s">
        <v>7</v>
      </c>
      <c r="G213">
        <v>1</v>
      </c>
      <c r="H213" s="3">
        <v>1</v>
      </c>
    </row>
    <row r="214" spans="1:8" x14ac:dyDescent="0.25">
      <c r="A214" t="s">
        <v>45</v>
      </c>
      <c r="C214">
        <v>155</v>
      </c>
      <c r="D214" t="s">
        <v>53</v>
      </c>
      <c r="E214">
        <v>8000</v>
      </c>
      <c r="F214" t="s">
        <v>7</v>
      </c>
      <c r="G214">
        <v>1</v>
      </c>
      <c r="H214" s="3">
        <v>1</v>
      </c>
    </row>
    <row r="215" spans="1:8" x14ac:dyDescent="0.25">
      <c r="A215" t="s">
        <v>45</v>
      </c>
      <c r="D215" t="s">
        <v>60</v>
      </c>
      <c r="E215">
        <v>4500</v>
      </c>
      <c r="F215" t="s">
        <v>7</v>
      </c>
      <c r="G215">
        <v>1</v>
      </c>
      <c r="H215" s="3">
        <v>1</v>
      </c>
    </row>
    <row r="216" spans="1:8" x14ac:dyDescent="0.25">
      <c r="A216" t="s">
        <v>45</v>
      </c>
      <c r="C216">
        <v>156</v>
      </c>
      <c r="D216" t="s">
        <v>54</v>
      </c>
      <c r="E216">
        <v>3000</v>
      </c>
      <c r="F216" t="s">
        <v>8</v>
      </c>
      <c r="G216">
        <v>1</v>
      </c>
      <c r="H216" s="3">
        <v>1</v>
      </c>
    </row>
    <row r="217" spans="1:8" x14ac:dyDescent="0.25">
      <c r="A217" t="s">
        <v>45</v>
      </c>
      <c r="D217" t="s">
        <v>68</v>
      </c>
      <c r="E217">
        <v>40000</v>
      </c>
      <c r="F217" t="s">
        <v>8</v>
      </c>
      <c r="G217">
        <v>1</v>
      </c>
      <c r="H217" s="3">
        <v>1</v>
      </c>
    </row>
    <row r="218" spans="1:8" x14ac:dyDescent="0.25">
      <c r="A218" t="s">
        <v>45</v>
      </c>
      <c r="C218">
        <v>157</v>
      </c>
      <c r="D218" t="s">
        <v>53</v>
      </c>
      <c r="E218">
        <v>8000</v>
      </c>
      <c r="F218" t="s">
        <v>7</v>
      </c>
      <c r="G218">
        <v>2</v>
      </c>
      <c r="H218" s="3">
        <v>1</v>
      </c>
    </row>
    <row r="219" spans="1:8" x14ac:dyDescent="0.25">
      <c r="A219" t="s">
        <v>45</v>
      </c>
      <c r="D219" t="s">
        <v>60</v>
      </c>
      <c r="E219">
        <v>4500</v>
      </c>
      <c r="F219" t="s">
        <v>7</v>
      </c>
      <c r="G219">
        <v>1</v>
      </c>
      <c r="H219" s="3">
        <v>1</v>
      </c>
    </row>
    <row r="220" spans="1:8" x14ac:dyDescent="0.25">
      <c r="A220" t="s">
        <v>41</v>
      </c>
      <c r="B220" s="10">
        <v>46089</v>
      </c>
      <c r="C220">
        <v>136</v>
      </c>
      <c r="D220" t="s">
        <v>53</v>
      </c>
      <c r="E220">
        <v>8000</v>
      </c>
      <c r="F220" t="s">
        <v>8</v>
      </c>
      <c r="G220">
        <v>3</v>
      </c>
      <c r="H220" s="3">
        <v>1</v>
      </c>
    </row>
    <row r="221" spans="1:8" x14ac:dyDescent="0.25">
      <c r="A221" t="s">
        <v>41</v>
      </c>
      <c r="D221" t="s">
        <v>54</v>
      </c>
      <c r="E221">
        <v>3000</v>
      </c>
      <c r="F221" t="s">
        <v>8</v>
      </c>
      <c r="G221">
        <v>2</v>
      </c>
      <c r="H221" s="3">
        <v>1</v>
      </c>
    </row>
    <row r="222" spans="1:8" x14ac:dyDescent="0.25">
      <c r="A222" t="s">
        <v>41</v>
      </c>
      <c r="C222">
        <v>137</v>
      </c>
      <c r="D222" t="s">
        <v>53</v>
      </c>
      <c r="E222">
        <v>8000</v>
      </c>
      <c r="F222" t="s">
        <v>7</v>
      </c>
      <c r="G222">
        <v>1</v>
      </c>
      <c r="H222" s="3">
        <v>1</v>
      </c>
    </row>
    <row r="223" spans="1:8" x14ac:dyDescent="0.25">
      <c r="A223" t="s">
        <v>41</v>
      </c>
      <c r="D223" t="s">
        <v>56</v>
      </c>
      <c r="E223">
        <v>3000</v>
      </c>
      <c r="F223" t="s">
        <v>7</v>
      </c>
      <c r="G223">
        <v>1</v>
      </c>
      <c r="H223" s="3">
        <v>1</v>
      </c>
    </row>
    <row r="224" spans="1:8" x14ac:dyDescent="0.25">
      <c r="A224" t="s">
        <v>41</v>
      </c>
      <c r="C224">
        <v>138</v>
      </c>
      <c r="D224" t="s">
        <v>53</v>
      </c>
      <c r="E224">
        <v>8000</v>
      </c>
      <c r="F224" t="s">
        <v>8</v>
      </c>
      <c r="G224">
        <v>3</v>
      </c>
      <c r="H224" s="3">
        <v>1</v>
      </c>
    </row>
    <row r="225" spans="1:8" x14ac:dyDescent="0.25">
      <c r="A225" t="s">
        <v>41</v>
      </c>
      <c r="D225" t="s">
        <v>64</v>
      </c>
      <c r="E225">
        <v>30000</v>
      </c>
      <c r="F225" t="s">
        <v>8</v>
      </c>
      <c r="G225">
        <v>1</v>
      </c>
      <c r="H225" s="3">
        <v>1</v>
      </c>
    </row>
    <row r="226" spans="1:8" x14ac:dyDescent="0.25">
      <c r="A226" t="s">
        <v>41</v>
      </c>
      <c r="C226">
        <v>139</v>
      </c>
      <c r="D226" t="s">
        <v>53</v>
      </c>
      <c r="E226">
        <v>8000</v>
      </c>
      <c r="F226" t="s">
        <v>7</v>
      </c>
      <c r="G226">
        <v>1</v>
      </c>
      <c r="H226" s="3">
        <v>1</v>
      </c>
    </row>
    <row r="227" spans="1:8" x14ac:dyDescent="0.25">
      <c r="A227" t="s">
        <v>41</v>
      </c>
      <c r="D227" t="s">
        <v>54</v>
      </c>
      <c r="E227">
        <v>3000</v>
      </c>
      <c r="F227" t="s">
        <v>7</v>
      </c>
      <c r="G227">
        <v>1</v>
      </c>
      <c r="H227" s="3">
        <v>1</v>
      </c>
    </row>
    <row r="228" spans="1:8" x14ac:dyDescent="0.25">
      <c r="A228" t="s">
        <v>41</v>
      </c>
      <c r="C228">
        <v>140</v>
      </c>
      <c r="D228" t="s">
        <v>69</v>
      </c>
      <c r="E228">
        <v>35000</v>
      </c>
      <c r="F228" t="s">
        <v>7</v>
      </c>
      <c r="G228">
        <v>1</v>
      </c>
      <c r="H228" s="3">
        <v>1</v>
      </c>
    </row>
    <row r="229" spans="1:8" x14ac:dyDescent="0.25">
      <c r="A229" t="s">
        <v>41</v>
      </c>
      <c r="D229" t="s">
        <v>54</v>
      </c>
      <c r="E229">
        <v>3000</v>
      </c>
      <c r="F229" t="s">
        <v>7</v>
      </c>
      <c r="G229">
        <v>1</v>
      </c>
      <c r="H229" s="3">
        <v>1</v>
      </c>
    </row>
    <row r="230" spans="1:8" x14ac:dyDescent="0.25">
      <c r="A230" t="s">
        <v>41</v>
      </c>
      <c r="D230" t="s">
        <v>60</v>
      </c>
      <c r="E230">
        <v>4500</v>
      </c>
      <c r="F230" t="s">
        <v>7</v>
      </c>
      <c r="G230">
        <v>1</v>
      </c>
      <c r="H230" s="3">
        <v>1</v>
      </c>
    </row>
    <row r="231" spans="1:8" x14ac:dyDescent="0.25">
      <c r="A231" t="s">
        <v>41</v>
      </c>
      <c r="C231">
        <v>141</v>
      </c>
      <c r="D231" t="s">
        <v>53</v>
      </c>
      <c r="E231">
        <v>8000</v>
      </c>
      <c r="F231" t="s">
        <v>7</v>
      </c>
      <c r="G231">
        <v>1</v>
      </c>
      <c r="H231" s="3">
        <v>1</v>
      </c>
    </row>
    <row r="232" spans="1:8" x14ac:dyDescent="0.25">
      <c r="A232" t="s">
        <v>41</v>
      </c>
      <c r="D232" t="s">
        <v>69</v>
      </c>
      <c r="E232">
        <v>35000</v>
      </c>
      <c r="F232" t="s">
        <v>7</v>
      </c>
      <c r="G232">
        <v>1</v>
      </c>
      <c r="H232" s="3">
        <v>1</v>
      </c>
    </row>
    <row r="233" spans="1:8" x14ac:dyDescent="0.25">
      <c r="A233" t="s">
        <v>41</v>
      </c>
      <c r="D233" t="s">
        <v>55</v>
      </c>
      <c r="E233">
        <v>3500</v>
      </c>
      <c r="F233" t="s">
        <v>7</v>
      </c>
      <c r="G233">
        <v>1</v>
      </c>
      <c r="H233" s="3">
        <v>1</v>
      </c>
    </row>
    <row r="234" spans="1:8" x14ac:dyDescent="0.25">
      <c r="A234" t="s">
        <v>41</v>
      </c>
      <c r="D234" t="s">
        <v>54</v>
      </c>
      <c r="E234">
        <v>3000</v>
      </c>
      <c r="F234" t="s">
        <v>7</v>
      </c>
      <c r="G234">
        <v>1</v>
      </c>
      <c r="H234" s="3">
        <v>1</v>
      </c>
    </row>
    <row r="235" spans="1:8" x14ac:dyDescent="0.25">
      <c r="A235" t="s">
        <v>41</v>
      </c>
      <c r="C235">
        <v>142</v>
      </c>
      <c r="D235" t="s">
        <v>53</v>
      </c>
      <c r="E235">
        <v>8000</v>
      </c>
      <c r="F235" t="s">
        <v>8</v>
      </c>
      <c r="G235">
        <v>1</v>
      </c>
      <c r="H235" s="3">
        <v>1</v>
      </c>
    </row>
    <row r="236" spans="1:8" x14ac:dyDescent="0.25">
      <c r="A236" t="s">
        <v>41</v>
      </c>
      <c r="C236">
        <v>143</v>
      </c>
      <c r="D236" t="s">
        <v>55</v>
      </c>
      <c r="E236">
        <v>3500</v>
      </c>
      <c r="F236" t="s">
        <v>28</v>
      </c>
      <c r="G236">
        <v>1</v>
      </c>
      <c r="H236" s="3">
        <v>1</v>
      </c>
    </row>
    <row r="237" spans="1:8" x14ac:dyDescent="0.25">
      <c r="A237" t="s">
        <v>41</v>
      </c>
      <c r="C237">
        <v>144</v>
      </c>
      <c r="D237" t="s">
        <v>53</v>
      </c>
      <c r="E237">
        <v>8000</v>
      </c>
      <c r="F237" t="s">
        <v>7</v>
      </c>
      <c r="G237">
        <v>1</v>
      </c>
      <c r="H237" s="3">
        <v>1</v>
      </c>
    </row>
    <row r="238" spans="1:8" x14ac:dyDescent="0.25">
      <c r="A238" t="s">
        <v>41</v>
      </c>
      <c r="D238" t="s">
        <v>70</v>
      </c>
      <c r="E238">
        <v>2000</v>
      </c>
      <c r="F238" t="s">
        <v>7</v>
      </c>
      <c r="G238">
        <v>1</v>
      </c>
      <c r="H238" s="3">
        <v>1</v>
      </c>
    </row>
    <row r="239" spans="1:8" x14ac:dyDescent="0.25">
      <c r="A239" t="s">
        <v>50</v>
      </c>
      <c r="B239" s="10">
        <v>46090</v>
      </c>
      <c r="C239">
        <v>158</v>
      </c>
      <c r="D239" t="s">
        <v>69</v>
      </c>
      <c r="E239">
        <v>35000</v>
      </c>
      <c r="F239" t="s">
        <v>7</v>
      </c>
      <c r="G239">
        <v>1</v>
      </c>
      <c r="H239" s="3">
        <v>1</v>
      </c>
    </row>
    <row r="240" spans="1:8" x14ac:dyDescent="0.25">
      <c r="A240" t="s">
        <v>50</v>
      </c>
      <c r="D240" t="s">
        <v>54</v>
      </c>
      <c r="E240">
        <v>3000</v>
      </c>
      <c r="F240" t="s">
        <v>7</v>
      </c>
      <c r="G240">
        <v>2</v>
      </c>
      <c r="H240" s="3">
        <v>1</v>
      </c>
    </row>
    <row r="241" spans="1:8" x14ac:dyDescent="0.25">
      <c r="A241" t="s">
        <v>50</v>
      </c>
      <c r="C241">
        <v>159</v>
      </c>
      <c r="D241" t="s">
        <v>53</v>
      </c>
      <c r="E241">
        <v>8000</v>
      </c>
      <c r="F241" t="s">
        <v>7</v>
      </c>
      <c r="G241">
        <v>1</v>
      </c>
      <c r="H241" s="3">
        <v>1</v>
      </c>
    </row>
    <row r="242" spans="1:8" x14ac:dyDescent="0.25">
      <c r="A242" t="s">
        <v>50</v>
      </c>
      <c r="C242">
        <v>160</v>
      </c>
      <c r="D242" t="s">
        <v>53</v>
      </c>
      <c r="E242">
        <v>8000</v>
      </c>
      <c r="F242" t="s">
        <v>7</v>
      </c>
      <c r="G242">
        <v>2</v>
      </c>
      <c r="H242" s="3">
        <v>1</v>
      </c>
    </row>
    <row r="243" spans="1:8" x14ac:dyDescent="0.25">
      <c r="A243" t="s">
        <v>50</v>
      </c>
      <c r="D243" t="s">
        <v>60</v>
      </c>
      <c r="E243">
        <v>4500</v>
      </c>
      <c r="F243" t="s">
        <v>7</v>
      </c>
      <c r="G243">
        <v>1</v>
      </c>
      <c r="H243" s="3">
        <v>1</v>
      </c>
    </row>
    <row r="244" spans="1:8" x14ac:dyDescent="0.25">
      <c r="A244" t="s">
        <v>50</v>
      </c>
      <c r="D244" t="s">
        <v>56</v>
      </c>
      <c r="E244">
        <v>3000</v>
      </c>
      <c r="F244" t="s">
        <v>7</v>
      </c>
      <c r="G244">
        <v>1</v>
      </c>
      <c r="H244" s="3">
        <v>1</v>
      </c>
    </row>
    <row r="245" spans="1:8" x14ac:dyDescent="0.25">
      <c r="A245" t="s">
        <v>50</v>
      </c>
      <c r="C245">
        <v>161</v>
      </c>
      <c r="D245" t="s">
        <v>69</v>
      </c>
      <c r="E245">
        <v>35000</v>
      </c>
      <c r="F245" t="s">
        <v>7</v>
      </c>
      <c r="G245">
        <v>2</v>
      </c>
      <c r="H245" s="3">
        <v>1</v>
      </c>
    </row>
    <row r="246" spans="1:8" x14ac:dyDescent="0.25">
      <c r="A246" t="s">
        <v>50</v>
      </c>
      <c r="D246" t="s">
        <v>54</v>
      </c>
      <c r="E246">
        <v>3000</v>
      </c>
      <c r="F246" t="s">
        <v>7</v>
      </c>
      <c r="G246">
        <v>1</v>
      </c>
      <c r="H246" s="3">
        <v>1</v>
      </c>
    </row>
    <row r="247" spans="1:8" x14ac:dyDescent="0.25">
      <c r="A247" t="s">
        <v>50</v>
      </c>
      <c r="C247">
        <v>162</v>
      </c>
      <c r="D247" t="s">
        <v>53</v>
      </c>
      <c r="E247">
        <v>8000</v>
      </c>
      <c r="F247" t="s">
        <v>7</v>
      </c>
      <c r="G247">
        <v>2</v>
      </c>
      <c r="H247" s="3">
        <v>1</v>
      </c>
    </row>
    <row r="248" spans="1:8" x14ac:dyDescent="0.25">
      <c r="A248" t="s">
        <v>50</v>
      </c>
      <c r="C248">
        <v>163</v>
      </c>
      <c r="D248" t="s">
        <v>69</v>
      </c>
      <c r="E248">
        <v>35000</v>
      </c>
      <c r="F248" t="s">
        <v>8</v>
      </c>
      <c r="G248">
        <v>2</v>
      </c>
      <c r="H248" s="3">
        <v>1</v>
      </c>
    </row>
    <row r="249" spans="1:8" x14ac:dyDescent="0.25">
      <c r="A249" t="s">
        <v>50</v>
      </c>
      <c r="D249" t="s">
        <v>54</v>
      </c>
      <c r="E249">
        <v>3000</v>
      </c>
      <c r="F249" t="s">
        <v>8</v>
      </c>
      <c r="G249">
        <v>2</v>
      </c>
      <c r="H249" s="3">
        <v>1</v>
      </c>
    </row>
    <row r="250" spans="1:8" x14ac:dyDescent="0.25">
      <c r="A250" t="s">
        <v>50</v>
      </c>
      <c r="C250">
        <v>164</v>
      </c>
      <c r="D250" t="s">
        <v>53</v>
      </c>
      <c r="E250">
        <v>8000</v>
      </c>
      <c r="F250" t="s">
        <v>7</v>
      </c>
      <c r="G250">
        <v>1</v>
      </c>
      <c r="H250" s="3">
        <v>1</v>
      </c>
    </row>
    <row r="251" spans="1:8" x14ac:dyDescent="0.25">
      <c r="A251" t="s">
        <v>50</v>
      </c>
      <c r="D251" t="s">
        <v>54</v>
      </c>
      <c r="E251">
        <v>3000</v>
      </c>
      <c r="F251" t="s">
        <v>7</v>
      </c>
      <c r="G251">
        <v>1</v>
      </c>
      <c r="H251" s="3">
        <v>1</v>
      </c>
    </row>
    <row r="252" spans="1:8" x14ac:dyDescent="0.25">
      <c r="A252" t="s">
        <v>51</v>
      </c>
      <c r="B252" s="10">
        <v>46091</v>
      </c>
      <c r="C252">
        <v>165</v>
      </c>
      <c r="D252" t="s">
        <v>53</v>
      </c>
      <c r="E252">
        <v>8000</v>
      </c>
      <c r="F252" t="s">
        <v>8</v>
      </c>
      <c r="G252">
        <v>1</v>
      </c>
      <c r="H252" s="3">
        <v>1</v>
      </c>
    </row>
    <row r="253" spans="1:8" x14ac:dyDescent="0.25">
      <c r="A253" t="s">
        <v>51</v>
      </c>
      <c r="D253" t="s">
        <v>54</v>
      </c>
      <c r="E253">
        <v>3000</v>
      </c>
      <c r="F253" t="s">
        <v>8</v>
      </c>
      <c r="G253">
        <v>1</v>
      </c>
      <c r="H253" s="3">
        <v>1</v>
      </c>
    </row>
    <row r="254" spans="1:8" x14ac:dyDescent="0.25">
      <c r="A254" t="s">
        <v>51</v>
      </c>
      <c r="C254">
        <v>166</v>
      </c>
      <c r="D254" t="s">
        <v>53</v>
      </c>
      <c r="E254">
        <v>8000</v>
      </c>
      <c r="F254" t="s">
        <v>7</v>
      </c>
      <c r="G254">
        <v>5</v>
      </c>
      <c r="H254" s="3">
        <v>1</v>
      </c>
    </row>
    <row r="255" spans="1:8" x14ac:dyDescent="0.25">
      <c r="A255" t="s">
        <v>51</v>
      </c>
      <c r="C255">
        <v>167</v>
      </c>
      <c r="D255" t="s">
        <v>53</v>
      </c>
      <c r="E255">
        <v>8000</v>
      </c>
      <c r="F255" t="s">
        <v>7</v>
      </c>
      <c r="G255">
        <v>1</v>
      </c>
      <c r="H255" s="3">
        <v>1</v>
      </c>
    </row>
    <row r="256" spans="1:8" x14ac:dyDescent="0.25">
      <c r="A256" t="s">
        <v>51</v>
      </c>
      <c r="D256" t="s">
        <v>54</v>
      </c>
      <c r="E256">
        <v>3000</v>
      </c>
      <c r="F256" t="s">
        <v>7</v>
      </c>
      <c r="G256">
        <v>1</v>
      </c>
      <c r="H256" s="3">
        <v>1</v>
      </c>
    </row>
    <row r="257" spans="1:8" x14ac:dyDescent="0.25">
      <c r="A257" t="s">
        <v>51</v>
      </c>
      <c r="C257">
        <v>168</v>
      </c>
      <c r="D257" t="s">
        <v>53</v>
      </c>
      <c r="E257">
        <v>8000</v>
      </c>
      <c r="F257" t="s">
        <v>8</v>
      </c>
      <c r="G257">
        <v>4</v>
      </c>
      <c r="H257" s="3">
        <v>1</v>
      </c>
    </row>
    <row r="258" spans="1:8" x14ac:dyDescent="0.25">
      <c r="A258" t="s">
        <v>52</v>
      </c>
      <c r="B258" s="10">
        <v>46092</v>
      </c>
      <c r="C258">
        <v>169</v>
      </c>
      <c r="D258" t="s">
        <v>57</v>
      </c>
      <c r="E258">
        <v>35000</v>
      </c>
      <c r="F258" t="s">
        <v>7</v>
      </c>
      <c r="G258">
        <v>2</v>
      </c>
      <c r="H258" s="3">
        <v>1</v>
      </c>
    </row>
    <row r="259" spans="1:8" x14ac:dyDescent="0.25">
      <c r="A259" t="s">
        <v>52</v>
      </c>
      <c r="C259">
        <v>171</v>
      </c>
      <c r="D259" t="s">
        <v>54</v>
      </c>
      <c r="E259">
        <v>3000</v>
      </c>
      <c r="F259" t="s">
        <v>7</v>
      </c>
      <c r="G259">
        <v>3</v>
      </c>
      <c r="H259" s="3">
        <v>1</v>
      </c>
    </row>
    <row r="260" spans="1:8" x14ac:dyDescent="0.25">
      <c r="A260" t="s">
        <v>52</v>
      </c>
      <c r="D260" t="s">
        <v>71</v>
      </c>
      <c r="E260">
        <v>30000</v>
      </c>
      <c r="F260" t="s">
        <v>7</v>
      </c>
      <c r="G260">
        <v>1</v>
      </c>
      <c r="H260" s="3">
        <v>1</v>
      </c>
    </row>
    <row r="261" spans="1:8" x14ac:dyDescent="0.25">
      <c r="A261" t="s">
        <v>52</v>
      </c>
      <c r="C261">
        <v>172</v>
      </c>
      <c r="D261" t="s">
        <v>53</v>
      </c>
      <c r="E261">
        <v>8000</v>
      </c>
      <c r="F261" t="s">
        <v>7</v>
      </c>
      <c r="G261">
        <v>1</v>
      </c>
      <c r="H261" s="3">
        <v>1</v>
      </c>
    </row>
    <row r="262" spans="1:8" x14ac:dyDescent="0.25">
      <c r="A262" t="s">
        <v>52</v>
      </c>
      <c r="C262">
        <v>173</v>
      </c>
      <c r="D262" t="s">
        <v>53</v>
      </c>
      <c r="E262">
        <v>8000</v>
      </c>
      <c r="F262" t="s">
        <v>7</v>
      </c>
      <c r="G262">
        <v>3</v>
      </c>
      <c r="H262" s="3">
        <v>1</v>
      </c>
    </row>
    <row r="263" spans="1:8" x14ac:dyDescent="0.25">
      <c r="A263" t="s">
        <v>52</v>
      </c>
      <c r="D263" t="s">
        <v>54</v>
      </c>
      <c r="E263">
        <v>3000</v>
      </c>
      <c r="F263" t="s">
        <v>7</v>
      </c>
      <c r="G263">
        <v>2</v>
      </c>
      <c r="H263" s="3">
        <v>1</v>
      </c>
    </row>
    <row r="264" spans="1:8" x14ac:dyDescent="0.25">
      <c r="A264" t="s">
        <v>52</v>
      </c>
      <c r="C264">
        <v>174</v>
      </c>
      <c r="D264" t="s">
        <v>53</v>
      </c>
      <c r="E264">
        <v>8000</v>
      </c>
      <c r="F264" t="s">
        <v>28</v>
      </c>
      <c r="G264">
        <v>2</v>
      </c>
      <c r="H264" s="3">
        <v>1</v>
      </c>
    </row>
    <row r="265" spans="1:8" x14ac:dyDescent="0.25">
      <c r="A265" t="s">
        <v>52</v>
      </c>
      <c r="D265" t="s">
        <v>54</v>
      </c>
      <c r="E265">
        <v>3000</v>
      </c>
      <c r="F265" t="s">
        <v>28</v>
      </c>
      <c r="G265">
        <v>2</v>
      </c>
      <c r="H265" s="3">
        <v>1</v>
      </c>
    </row>
    <row r="266" spans="1:8" x14ac:dyDescent="0.25">
      <c r="A266" t="s">
        <v>52</v>
      </c>
      <c r="C266">
        <v>175</v>
      </c>
      <c r="D266" t="s">
        <v>53</v>
      </c>
      <c r="E266">
        <v>8000</v>
      </c>
      <c r="F266" t="s">
        <v>7</v>
      </c>
      <c r="G266">
        <v>3</v>
      </c>
      <c r="H266" s="3">
        <v>1</v>
      </c>
    </row>
    <row r="267" spans="1:8" x14ac:dyDescent="0.25">
      <c r="A267" t="s">
        <v>52</v>
      </c>
      <c r="C267">
        <v>176</v>
      </c>
      <c r="D267" t="s">
        <v>53</v>
      </c>
      <c r="E267">
        <v>8000</v>
      </c>
      <c r="F267" t="s">
        <v>7</v>
      </c>
      <c r="G267">
        <v>1</v>
      </c>
      <c r="H267" s="3">
        <v>1</v>
      </c>
    </row>
    <row r="268" spans="1:8" x14ac:dyDescent="0.25">
      <c r="A268" t="s">
        <v>52</v>
      </c>
      <c r="D268" t="s">
        <v>54</v>
      </c>
      <c r="E268">
        <v>3000</v>
      </c>
      <c r="F268" t="s">
        <v>7</v>
      </c>
      <c r="G268">
        <v>1</v>
      </c>
      <c r="H268" s="3">
        <v>1</v>
      </c>
    </row>
    <row r="269" spans="1:8" x14ac:dyDescent="0.25">
      <c r="A269" t="s">
        <v>52</v>
      </c>
      <c r="C269">
        <v>177</v>
      </c>
      <c r="D269" t="s">
        <v>53</v>
      </c>
      <c r="E269">
        <v>8000</v>
      </c>
      <c r="F269" t="s">
        <v>8</v>
      </c>
      <c r="G269">
        <v>2</v>
      </c>
      <c r="H269" s="3">
        <v>1</v>
      </c>
    </row>
    <row r="270" spans="1:8" x14ac:dyDescent="0.25">
      <c r="A270" t="s">
        <v>52</v>
      </c>
      <c r="D270" t="s">
        <v>54</v>
      </c>
      <c r="E270">
        <v>3000</v>
      </c>
      <c r="F270" t="s">
        <v>8</v>
      </c>
      <c r="G270">
        <v>2</v>
      </c>
      <c r="H270" s="3">
        <v>1</v>
      </c>
    </row>
    <row r="271" spans="1:8" x14ac:dyDescent="0.25">
      <c r="A271" t="s">
        <v>52</v>
      </c>
      <c r="C271">
        <v>178</v>
      </c>
      <c r="D271" t="s">
        <v>53</v>
      </c>
      <c r="E271">
        <v>8000</v>
      </c>
      <c r="F271" t="s">
        <v>8</v>
      </c>
      <c r="G271">
        <v>1</v>
      </c>
      <c r="H271" s="3">
        <v>1</v>
      </c>
    </row>
    <row r="272" spans="1:8" x14ac:dyDescent="0.25">
      <c r="A272" t="s">
        <v>52</v>
      </c>
      <c r="C272">
        <v>179</v>
      </c>
      <c r="D272" t="s">
        <v>53</v>
      </c>
      <c r="E272">
        <v>8000</v>
      </c>
      <c r="F272" t="s">
        <v>7</v>
      </c>
      <c r="G272">
        <v>1</v>
      </c>
      <c r="H272" s="3">
        <v>1</v>
      </c>
    </row>
    <row r="273" spans="1:8" x14ac:dyDescent="0.25">
      <c r="A273" t="s">
        <v>52</v>
      </c>
      <c r="D273" t="s">
        <v>75</v>
      </c>
      <c r="E273">
        <v>4500</v>
      </c>
      <c r="F273" t="s">
        <v>7</v>
      </c>
      <c r="G273">
        <v>3</v>
      </c>
      <c r="H273" s="3">
        <v>1</v>
      </c>
    </row>
    <row r="274" spans="1:8" x14ac:dyDescent="0.25">
      <c r="A274" t="s">
        <v>52</v>
      </c>
      <c r="C274">
        <v>180</v>
      </c>
      <c r="D274" t="s">
        <v>53</v>
      </c>
      <c r="E274">
        <v>8000</v>
      </c>
      <c r="F274" t="s">
        <v>7</v>
      </c>
      <c r="G274">
        <v>2</v>
      </c>
      <c r="H274" s="3">
        <v>1</v>
      </c>
    </row>
    <row r="275" spans="1:8" x14ac:dyDescent="0.25">
      <c r="A275" t="s">
        <v>52</v>
      </c>
      <c r="D275" t="s">
        <v>54</v>
      </c>
      <c r="E275">
        <v>3000</v>
      </c>
      <c r="F275" t="s">
        <v>7</v>
      </c>
      <c r="G275">
        <v>1</v>
      </c>
      <c r="H275" s="3">
        <v>1</v>
      </c>
    </row>
    <row r="276" spans="1:8" x14ac:dyDescent="0.25">
      <c r="A276" t="s">
        <v>52</v>
      </c>
      <c r="C276">
        <v>181</v>
      </c>
      <c r="D276" t="s">
        <v>53</v>
      </c>
      <c r="E276">
        <v>8000</v>
      </c>
      <c r="F276" t="s">
        <v>8</v>
      </c>
      <c r="G276">
        <v>4</v>
      </c>
      <c r="H276" s="3">
        <v>1</v>
      </c>
    </row>
    <row r="277" spans="1:8" x14ac:dyDescent="0.25">
      <c r="A277" t="s">
        <v>52</v>
      </c>
      <c r="C277">
        <v>182</v>
      </c>
      <c r="D277" t="s">
        <v>53</v>
      </c>
      <c r="E277">
        <v>8000</v>
      </c>
      <c r="F277" t="s">
        <v>8</v>
      </c>
      <c r="G277">
        <v>3</v>
      </c>
      <c r="H277" s="3">
        <v>1</v>
      </c>
    </row>
    <row r="278" spans="1:8" x14ac:dyDescent="0.25">
      <c r="A278" t="s">
        <v>52</v>
      </c>
      <c r="C278">
        <v>183</v>
      </c>
      <c r="D278" t="s">
        <v>53</v>
      </c>
      <c r="E278">
        <v>8000</v>
      </c>
      <c r="F278" t="s">
        <v>7</v>
      </c>
      <c r="G278">
        <v>1</v>
      </c>
      <c r="H278" s="3">
        <v>1</v>
      </c>
    </row>
    <row r="279" spans="1:8" x14ac:dyDescent="0.25">
      <c r="A279" t="s">
        <v>52</v>
      </c>
      <c r="C279">
        <v>184</v>
      </c>
      <c r="D279" t="s">
        <v>53</v>
      </c>
      <c r="E279">
        <v>8000</v>
      </c>
      <c r="F279" t="s">
        <v>8</v>
      </c>
      <c r="G279">
        <v>1</v>
      </c>
      <c r="H279" s="3">
        <v>1</v>
      </c>
    </row>
    <row r="280" spans="1:8" x14ac:dyDescent="0.25">
      <c r="A280" t="s">
        <v>52</v>
      </c>
      <c r="C280">
        <v>185</v>
      </c>
      <c r="D280" t="s">
        <v>53</v>
      </c>
      <c r="E280">
        <v>8000</v>
      </c>
      <c r="F280" t="s">
        <v>7</v>
      </c>
      <c r="G280">
        <v>4</v>
      </c>
      <c r="H280" s="3">
        <v>1</v>
      </c>
    </row>
    <row r="281" spans="1:8" x14ac:dyDescent="0.25">
      <c r="A281" t="s">
        <v>52</v>
      </c>
      <c r="C281">
        <v>186</v>
      </c>
      <c r="D281" t="s">
        <v>53</v>
      </c>
      <c r="E281">
        <v>8000</v>
      </c>
      <c r="F281" t="s">
        <v>8</v>
      </c>
      <c r="G281">
        <v>1</v>
      </c>
      <c r="H281" s="3">
        <v>1</v>
      </c>
    </row>
    <row r="282" spans="1:8" x14ac:dyDescent="0.25">
      <c r="A282" t="s">
        <v>52</v>
      </c>
      <c r="C282">
        <v>187</v>
      </c>
      <c r="D282" t="s">
        <v>53</v>
      </c>
      <c r="E282">
        <v>8000</v>
      </c>
      <c r="F282" t="s">
        <v>7</v>
      </c>
      <c r="G282">
        <v>1</v>
      </c>
      <c r="H282" s="3">
        <v>1</v>
      </c>
    </row>
    <row r="283" spans="1:8" x14ac:dyDescent="0.25">
      <c r="A283" t="s">
        <v>52</v>
      </c>
      <c r="D283" t="s">
        <v>54</v>
      </c>
      <c r="E283">
        <v>3000</v>
      </c>
      <c r="F283" t="s">
        <v>7</v>
      </c>
      <c r="G283">
        <v>1</v>
      </c>
      <c r="H283" s="3">
        <v>1</v>
      </c>
    </row>
    <row r="284" spans="1:8" x14ac:dyDescent="0.25">
      <c r="A284" t="s">
        <v>52</v>
      </c>
      <c r="C284">
        <v>188</v>
      </c>
      <c r="D284" t="s">
        <v>53</v>
      </c>
      <c r="E284">
        <v>8000</v>
      </c>
      <c r="F284" t="s">
        <v>7</v>
      </c>
      <c r="G284">
        <v>1</v>
      </c>
      <c r="H284" s="3">
        <v>1</v>
      </c>
    </row>
    <row r="285" spans="1:8" x14ac:dyDescent="0.25">
      <c r="A285" t="s">
        <v>52</v>
      </c>
      <c r="C285">
        <v>189</v>
      </c>
      <c r="D285" t="s">
        <v>53</v>
      </c>
      <c r="E285">
        <v>8000</v>
      </c>
      <c r="F285" t="s">
        <v>7</v>
      </c>
      <c r="G285">
        <v>1</v>
      </c>
      <c r="H285" s="3">
        <v>1</v>
      </c>
    </row>
    <row r="286" spans="1:8" x14ac:dyDescent="0.25">
      <c r="A286" t="s">
        <v>52</v>
      </c>
      <c r="C286">
        <v>190</v>
      </c>
      <c r="D286" t="s">
        <v>53</v>
      </c>
      <c r="E286">
        <v>8000</v>
      </c>
      <c r="F286" t="s">
        <v>7</v>
      </c>
      <c r="G286">
        <v>1</v>
      </c>
      <c r="H286" s="3">
        <v>1</v>
      </c>
    </row>
    <row r="287" spans="1:8" x14ac:dyDescent="0.25">
      <c r="A287" t="s">
        <v>52</v>
      </c>
      <c r="D287" t="s">
        <v>54</v>
      </c>
      <c r="E287">
        <v>3000</v>
      </c>
      <c r="F287" t="s">
        <v>7</v>
      </c>
      <c r="G287">
        <v>1</v>
      </c>
      <c r="H287" s="3">
        <v>1</v>
      </c>
    </row>
    <row r="288" spans="1:8" x14ac:dyDescent="0.25">
      <c r="A288" t="s">
        <v>52</v>
      </c>
      <c r="C288">
        <v>191</v>
      </c>
      <c r="D288" t="s">
        <v>53</v>
      </c>
      <c r="E288">
        <v>8000</v>
      </c>
      <c r="F288" t="s">
        <v>7</v>
      </c>
      <c r="G288">
        <v>2</v>
      </c>
      <c r="H288" s="3">
        <v>1</v>
      </c>
    </row>
    <row r="289" spans="1:8" x14ac:dyDescent="0.25">
      <c r="A289" t="s">
        <v>52</v>
      </c>
      <c r="D289" t="s">
        <v>56</v>
      </c>
      <c r="E289">
        <v>3000</v>
      </c>
      <c r="F289" t="s">
        <v>7</v>
      </c>
      <c r="G289">
        <v>2</v>
      </c>
      <c r="H289" s="3">
        <v>1</v>
      </c>
    </row>
    <row r="290" spans="1:8" x14ac:dyDescent="0.25">
      <c r="A290" t="s">
        <v>52</v>
      </c>
      <c r="C290">
        <v>192</v>
      </c>
      <c r="D290" t="s">
        <v>53</v>
      </c>
      <c r="E290">
        <v>8000</v>
      </c>
      <c r="F290" t="s">
        <v>7</v>
      </c>
      <c r="G290">
        <v>1</v>
      </c>
      <c r="H290" s="3">
        <v>1</v>
      </c>
    </row>
    <row r="291" spans="1:8" x14ac:dyDescent="0.25">
      <c r="A291" t="s">
        <v>52</v>
      </c>
      <c r="C291">
        <v>193</v>
      </c>
      <c r="D291" t="s">
        <v>53</v>
      </c>
      <c r="E291">
        <v>8000</v>
      </c>
      <c r="F291" t="s">
        <v>8</v>
      </c>
      <c r="G291">
        <v>1</v>
      </c>
      <c r="H291" s="3">
        <v>1</v>
      </c>
    </row>
    <row r="292" spans="1:8" x14ac:dyDescent="0.25">
      <c r="A292" t="s">
        <v>52</v>
      </c>
      <c r="D292" t="s">
        <v>54</v>
      </c>
      <c r="E292">
        <v>3000</v>
      </c>
      <c r="F292" t="s">
        <v>8</v>
      </c>
      <c r="G292">
        <v>1</v>
      </c>
      <c r="H292" s="3">
        <v>1</v>
      </c>
    </row>
    <row r="293" spans="1:8" x14ac:dyDescent="0.25">
      <c r="A293" t="s">
        <v>52</v>
      </c>
      <c r="C293">
        <v>194</v>
      </c>
      <c r="D293" t="s">
        <v>53</v>
      </c>
      <c r="E293">
        <v>8000</v>
      </c>
      <c r="F293" t="s">
        <v>7</v>
      </c>
      <c r="G293">
        <v>1</v>
      </c>
      <c r="H293" s="3">
        <v>1</v>
      </c>
    </row>
    <row r="294" spans="1:8" x14ac:dyDescent="0.25">
      <c r="A294" t="s">
        <v>72</v>
      </c>
      <c r="B294" s="10">
        <v>46093</v>
      </c>
      <c r="C294">
        <v>195</v>
      </c>
      <c r="D294" t="s">
        <v>53</v>
      </c>
      <c r="E294">
        <v>8000</v>
      </c>
      <c r="F294" t="s">
        <v>28</v>
      </c>
      <c r="G294">
        <v>1</v>
      </c>
      <c r="H294" s="3">
        <v>1</v>
      </c>
    </row>
    <row r="295" spans="1:8" x14ac:dyDescent="0.25">
      <c r="A295" t="s">
        <v>72</v>
      </c>
      <c r="D295" t="s">
        <v>69</v>
      </c>
      <c r="E295">
        <v>35000</v>
      </c>
      <c r="F295" t="s">
        <v>28</v>
      </c>
      <c r="G295">
        <v>1</v>
      </c>
      <c r="H295" s="3">
        <v>1</v>
      </c>
    </row>
    <row r="296" spans="1:8" x14ac:dyDescent="0.25">
      <c r="A296" t="s">
        <v>72</v>
      </c>
      <c r="D296" t="s">
        <v>54</v>
      </c>
      <c r="E296">
        <v>3000</v>
      </c>
      <c r="F296" t="s">
        <v>28</v>
      </c>
      <c r="G296">
        <v>1</v>
      </c>
      <c r="H296" s="3">
        <v>1</v>
      </c>
    </row>
    <row r="297" spans="1:8" x14ac:dyDescent="0.25">
      <c r="A297" t="s">
        <v>72</v>
      </c>
      <c r="D297" t="s">
        <v>56</v>
      </c>
      <c r="E297">
        <v>3000</v>
      </c>
      <c r="F297" t="s">
        <v>28</v>
      </c>
      <c r="G297">
        <v>3</v>
      </c>
      <c r="H297" s="3">
        <v>1</v>
      </c>
    </row>
    <row r="298" spans="1:8" x14ac:dyDescent="0.25">
      <c r="A298" t="s">
        <v>72</v>
      </c>
      <c r="D298" t="s">
        <v>77</v>
      </c>
      <c r="E298">
        <v>27000</v>
      </c>
      <c r="F298" t="s">
        <v>28</v>
      </c>
      <c r="G298">
        <v>1</v>
      </c>
      <c r="H298" s="3">
        <v>1</v>
      </c>
    </row>
    <row r="299" spans="1:8" x14ac:dyDescent="0.25">
      <c r="A299" t="s">
        <v>72</v>
      </c>
      <c r="C299">
        <v>196</v>
      </c>
      <c r="D299" t="s">
        <v>53</v>
      </c>
      <c r="E299">
        <v>8000</v>
      </c>
      <c r="F299" t="s">
        <v>8</v>
      </c>
      <c r="G299">
        <v>3</v>
      </c>
      <c r="H299" s="3">
        <v>1</v>
      </c>
    </row>
    <row r="300" spans="1:8" x14ac:dyDescent="0.25">
      <c r="A300" t="s">
        <v>72</v>
      </c>
      <c r="C300">
        <v>197</v>
      </c>
      <c r="D300" t="s">
        <v>53</v>
      </c>
      <c r="E300">
        <v>8000</v>
      </c>
      <c r="F300" t="s">
        <v>7</v>
      </c>
      <c r="G300">
        <v>1</v>
      </c>
      <c r="H300" s="3">
        <v>1</v>
      </c>
    </row>
    <row r="301" spans="1:8" x14ac:dyDescent="0.25">
      <c r="A301" t="s">
        <v>72</v>
      </c>
      <c r="C301">
        <v>198</v>
      </c>
      <c r="D301" t="s">
        <v>53</v>
      </c>
      <c r="E301">
        <v>8000</v>
      </c>
      <c r="F301" t="s">
        <v>8</v>
      </c>
      <c r="G301">
        <v>1</v>
      </c>
      <c r="H301" s="3">
        <v>1</v>
      </c>
    </row>
    <row r="302" spans="1:8" x14ac:dyDescent="0.25">
      <c r="A302" t="s">
        <v>72</v>
      </c>
      <c r="D302" t="s">
        <v>54</v>
      </c>
      <c r="E302">
        <v>3000</v>
      </c>
      <c r="F302" t="s">
        <v>8</v>
      </c>
      <c r="G302">
        <v>1</v>
      </c>
      <c r="H302" s="3">
        <v>1</v>
      </c>
    </row>
    <row r="303" spans="1:8" x14ac:dyDescent="0.25">
      <c r="A303" t="s">
        <v>72</v>
      </c>
      <c r="C303">
        <v>199</v>
      </c>
      <c r="D303" t="s">
        <v>53</v>
      </c>
      <c r="E303">
        <v>8000</v>
      </c>
      <c r="F303" t="s">
        <v>7</v>
      </c>
      <c r="G303">
        <v>3</v>
      </c>
      <c r="H303" s="3">
        <v>1</v>
      </c>
    </row>
    <row r="304" spans="1:8" x14ac:dyDescent="0.25">
      <c r="A304" t="s">
        <v>72</v>
      </c>
      <c r="C304">
        <v>200</v>
      </c>
      <c r="D304" t="s">
        <v>53</v>
      </c>
      <c r="E304">
        <v>8000</v>
      </c>
      <c r="F304" t="s">
        <v>7</v>
      </c>
      <c r="G304">
        <v>3</v>
      </c>
      <c r="H304" s="3">
        <v>1</v>
      </c>
    </row>
    <row r="305" spans="1:8" x14ac:dyDescent="0.25">
      <c r="A305" t="s">
        <v>72</v>
      </c>
      <c r="D305" t="s">
        <v>54</v>
      </c>
      <c r="E305">
        <v>3000</v>
      </c>
      <c r="F305" t="s">
        <v>7</v>
      </c>
      <c r="G305">
        <v>1</v>
      </c>
      <c r="H305" s="3">
        <v>1</v>
      </c>
    </row>
    <row r="306" spans="1:8" x14ac:dyDescent="0.25">
      <c r="A306" t="s">
        <v>72</v>
      </c>
      <c r="C306">
        <v>201</v>
      </c>
      <c r="D306" t="s">
        <v>53</v>
      </c>
      <c r="E306">
        <v>8000</v>
      </c>
      <c r="F306" t="s">
        <v>7</v>
      </c>
      <c r="G306">
        <v>1</v>
      </c>
      <c r="H306" s="3">
        <v>1</v>
      </c>
    </row>
    <row r="307" spans="1:8" x14ac:dyDescent="0.25">
      <c r="A307" t="s">
        <v>72</v>
      </c>
      <c r="C307">
        <v>202</v>
      </c>
      <c r="D307" t="s">
        <v>53</v>
      </c>
      <c r="E307">
        <v>8000</v>
      </c>
      <c r="F307" t="s">
        <v>8</v>
      </c>
      <c r="G307">
        <v>3</v>
      </c>
      <c r="H307" s="3">
        <v>1</v>
      </c>
    </row>
    <row r="308" spans="1:8" x14ac:dyDescent="0.25">
      <c r="A308" t="s">
        <v>72</v>
      </c>
      <c r="C308">
        <v>203</v>
      </c>
      <c r="D308" t="s">
        <v>53</v>
      </c>
      <c r="E308">
        <v>8000</v>
      </c>
      <c r="F308" t="s">
        <v>8</v>
      </c>
      <c r="G308">
        <v>1</v>
      </c>
      <c r="H308" s="3">
        <v>1</v>
      </c>
    </row>
    <row r="309" spans="1:8" x14ac:dyDescent="0.25">
      <c r="A309" t="s">
        <v>72</v>
      </c>
      <c r="D309" t="s">
        <v>54</v>
      </c>
      <c r="E309">
        <v>3000</v>
      </c>
      <c r="F309" t="s">
        <v>8</v>
      </c>
      <c r="G309">
        <v>1</v>
      </c>
      <c r="H309" s="3">
        <v>1</v>
      </c>
    </row>
    <row r="310" spans="1:8" x14ac:dyDescent="0.25">
      <c r="A310" t="s">
        <v>72</v>
      </c>
      <c r="C310">
        <v>204</v>
      </c>
      <c r="D310" t="s">
        <v>53</v>
      </c>
      <c r="E310">
        <v>8000</v>
      </c>
      <c r="F310" t="s">
        <v>8</v>
      </c>
      <c r="G310">
        <v>3</v>
      </c>
      <c r="H310" s="3">
        <v>1</v>
      </c>
    </row>
    <row r="311" spans="1:8" x14ac:dyDescent="0.25">
      <c r="A311" t="s">
        <v>73</v>
      </c>
      <c r="B311" s="10">
        <v>46094</v>
      </c>
      <c r="C311">
        <v>219</v>
      </c>
      <c r="D311" t="s">
        <v>53</v>
      </c>
      <c r="E311">
        <v>8000</v>
      </c>
      <c r="F311" t="s">
        <v>7</v>
      </c>
      <c r="G311">
        <v>1</v>
      </c>
      <c r="H311" s="3">
        <v>1</v>
      </c>
    </row>
    <row r="312" spans="1:8" x14ac:dyDescent="0.25">
      <c r="A312" t="s">
        <v>73</v>
      </c>
      <c r="C312">
        <v>220</v>
      </c>
      <c r="D312" t="s">
        <v>53</v>
      </c>
      <c r="E312">
        <v>8000</v>
      </c>
      <c r="F312" t="s">
        <v>7</v>
      </c>
      <c r="G312">
        <v>2</v>
      </c>
      <c r="H312" s="3">
        <v>1</v>
      </c>
    </row>
    <row r="313" spans="1:8" x14ac:dyDescent="0.25">
      <c r="A313" t="s">
        <v>73</v>
      </c>
      <c r="D313" t="s">
        <v>54</v>
      </c>
      <c r="E313">
        <v>3000</v>
      </c>
      <c r="F313" t="s">
        <v>7</v>
      </c>
      <c r="G313">
        <v>2</v>
      </c>
      <c r="H313" s="3">
        <v>1</v>
      </c>
    </row>
    <row r="314" spans="1:8" x14ac:dyDescent="0.25">
      <c r="A314" t="s">
        <v>73</v>
      </c>
      <c r="C314">
        <v>221</v>
      </c>
      <c r="D314" t="s">
        <v>75</v>
      </c>
      <c r="E314">
        <v>4500</v>
      </c>
      <c r="F314" t="s">
        <v>7</v>
      </c>
      <c r="G314">
        <v>3</v>
      </c>
      <c r="H314" s="3">
        <v>1</v>
      </c>
    </row>
    <row r="315" spans="1:8" x14ac:dyDescent="0.25">
      <c r="A315" t="s">
        <v>73</v>
      </c>
      <c r="C315">
        <v>222</v>
      </c>
      <c r="D315" t="s">
        <v>53</v>
      </c>
      <c r="E315">
        <v>8000</v>
      </c>
      <c r="F315" t="s">
        <v>7</v>
      </c>
      <c r="G315">
        <v>3</v>
      </c>
      <c r="H315" s="3">
        <v>1</v>
      </c>
    </row>
    <row r="316" spans="1:8" x14ac:dyDescent="0.25">
      <c r="A316" t="s">
        <v>73</v>
      </c>
      <c r="D316" t="s">
        <v>54</v>
      </c>
      <c r="E316">
        <v>3000</v>
      </c>
      <c r="F316" t="s">
        <v>7</v>
      </c>
      <c r="G316">
        <v>3</v>
      </c>
      <c r="H316" s="3">
        <v>1</v>
      </c>
    </row>
    <row r="317" spans="1:8" x14ac:dyDescent="0.25">
      <c r="A317" t="s">
        <v>73</v>
      </c>
      <c r="C317">
        <v>223</v>
      </c>
      <c r="D317" t="s">
        <v>75</v>
      </c>
      <c r="E317">
        <v>4500</v>
      </c>
      <c r="F317" t="s">
        <v>7</v>
      </c>
      <c r="G317">
        <v>4</v>
      </c>
      <c r="H317" s="3">
        <v>1</v>
      </c>
    </row>
    <row r="318" spans="1:8" x14ac:dyDescent="0.25">
      <c r="A318" t="s">
        <v>73</v>
      </c>
      <c r="C318">
        <v>224</v>
      </c>
      <c r="D318" t="s">
        <v>53</v>
      </c>
      <c r="E318">
        <v>8000</v>
      </c>
      <c r="F318" t="s">
        <v>7</v>
      </c>
      <c r="G318">
        <v>1</v>
      </c>
      <c r="H318" s="3">
        <v>1</v>
      </c>
    </row>
    <row r="319" spans="1:8" x14ac:dyDescent="0.25">
      <c r="A319" t="s">
        <v>73</v>
      </c>
      <c r="C319">
        <v>225</v>
      </c>
      <c r="D319" t="s">
        <v>71</v>
      </c>
      <c r="E319">
        <v>30000</v>
      </c>
      <c r="F319" t="s">
        <v>7</v>
      </c>
      <c r="G319">
        <v>1</v>
      </c>
      <c r="H319" s="3">
        <v>1</v>
      </c>
    </row>
    <row r="320" spans="1:8" x14ac:dyDescent="0.25">
      <c r="A320" t="s">
        <v>74</v>
      </c>
      <c r="B320" s="10">
        <v>46095</v>
      </c>
      <c r="C320">
        <v>205</v>
      </c>
      <c r="D320" t="s">
        <v>53</v>
      </c>
      <c r="E320">
        <v>8000</v>
      </c>
      <c r="F320" t="s">
        <v>7</v>
      </c>
      <c r="G320">
        <v>2</v>
      </c>
      <c r="H320" s="3">
        <v>1</v>
      </c>
    </row>
    <row r="321" spans="1:8" x14ac:dyDescent="0.25">
      <c r="A321" t="s">
        <v>74</v>
      </c>
      <c r="D321" t="s">
        <v>54</v>
      </c>
      <c r="E321">
        <v>3000</v>
      </c>
      <c r="F321" t="s">
        <v>7</v>
      </c>
      <c r="G321">
        <v>2</v>
      </c>
      <c r="H321" s="3">
        <v>1</v>
      </c>
    </row>
    <row r="322" spans="1:8" x14ac:dyDescent="0.25">
      <c r="A322" t="s">
        <v>74</v>
      </c>
      <c r="C322">
        <v>206</v>
      </c>
      <c r="D322" t="s">
        <v>53</v>
      </c>
      <c r="E322">
        <v>8000</v>
      </c>
      <c r="F322" t="s">
        <v>7</v>
      </c>
      <c r="G322">
        <v>1</v>
      </c>
      <c r="H322" s="3">
        <v>1</v>
      </c>
    </row>
    <row r="323" spans="1:8" x14ac:dyDescent="0.25">
      <c r="A323" t="s">
        <v>74</v>
      </c>
      <c r="D323" t="s">
        <v>54</v>
      </c>
      <c r="E323">
        <v>3000</v>
      </c>
      <c r="F323" t="s">
        <v>7</v>
      </c>
      <c r="G323">
        <v>1</v>
      </c>
      <c r="H323" s="3">
        <v>1</v>
      </c>
    </row>
    <row r="324" spans="1:8" x14ac:dyDescent="0.25">
      <c r="A324" t="s">
        <v>74</v>
      </c>
      <c r="C324">
        <v>207</v>
      </c>
      <c r="D324" t="s">
        <v>75</v>
      </c>
      <c r="E324">
        <v>4500</v>
      </c>
      <c r="F324" t="s">
        <v>7</v>
      </c>
      <c r="G324">
        <v>2</v>
      </c>
      <c r="H324" s="3">
        <v>1</v>
      </c>
    </row>
    <row r="325" spans="1:8" x14ac:dyDescent="0.25">
      <c r="A325" t="s">
        <v>74</v>
      </c>
      <c r="C325">
        <v>208</v>
      </c>
      <c r="D325" t="s">
        <v>53</v>
      </c>
      <c r="E325">
        <v>8000</v>
      </c>
      <c r="F325" t="s">
        <v>7</v>
      </c>
      <c r="G325">
        <v>2</v>
      </c>
      <c r="H325" s="3">
        <v>1</v>
      </c>
    </row>
    <row r="326" spans="1:8" x14ac:dyDescent="0.25">
      <c r="A326" t="s">
        <v>74</v>
      </c>
      <c r="D326" t="s">
        <v>54</v>
      </c>
      <c r="E326">
        <v>3000</v>
      </c>
      <c r="F326" t="s">
        <v>7</v>
      </c>
      <c r="G326">
        <v>2</v>
      </c>
      <c r="H326" s="3">
        <v>1</v>
      </c>
    </row>
    <row r="327" spans="1:8" x14ac:dyDescent="0.25">
      <c r="A327" t="s">
        <v>74</v>
      </c>
      <c r="C327">
        <v>209</v>
      </c>
      <c r="D327" t="s">
        <v>78</v>
      </c>
      <c r="E327">
        <v>7000</v>
      </c>
      <c r="F327" t="s">
        <v>7</v>
      </c>
      <c r="G327">
        <v>1</v>
      </c>
      <c r="H327" s="3">
        <v>1</v>
      </c>
    </row>
    <row r="328" spans="1:8" x14ac:dyDescent="0.25">
      <c r="A328" t="s">
        <v>74</v>
      </c>
      <c r="D328" t="s">
        <v>64</v>
      </c>
      <c r="E328">
        <v>30000</v>
      </c>
      <c r="F328" t="s">
        <v>7</v>
      </c>
      <c r="G328">
        <v>1</v>
      </c>
      <c r="H328" s="3">
        <v>1</v>
      </c>
    </row>
    <row r="329" spans="1:8" x14ac:dyDescent="0.25">
      <c r="A329" t="s">
        <v>74</v>
      </c>
      <c r="C329">
        <v>210</v>
      </c>
      <c r="D329" t="s">
        <v>53</v>
      </c>
      <c r="E329">
        <v>8000</v>
      </c>
      <c r="F329" t="s">
        <v>7</v>
      </c>
      <c r="G329">
        <v>3</v>
      </c>
      <c r="H329" s="3">
        <v>1</v>
      </c>
    </row>
    <row r="330" spans="1:8" x14ac:dyDescent="0.25">
      <c r="A330" t="s">
        <v>74</v>
      </c>
      <c r="D330" t="s">
        <v>54</v>
      </c>
      <c r="E330">
        <v>3000</v>
      </c>
      <c r="F330" t="s">
        <v>7</v>
      </c>
      <c r="G330">
        <v>1</v>
      </c>
      <c r="H330" s="3">
        <v>1</v>
      </c>
    </row>
    <row r="331" spans="1:8" x14ac:dyDescent="0.25">
      <c r="A331" t="s">
        <v>74</v>
      </c>
      <c r="D331" t="s">
        <v>79</v>
      </c>
      <c r="E331">
        <v>15000</v>
      </c>
      <c r="F331" t="s">
        <v>7</v>
      </c>
      <c r="G331">
        <v>1</v>
      </c>
      <c r="H331" s="3">
        <v>1</v>
      </c>
    </row>
    <row r="332" spans="1:8" x14ac:dyDescent="0.25">
      <c r="A332" t="s">
        <v>74</v>
      </c>
      <c r="C332">
        <v>211</v>
      </c>
      <c r="D332" t="s">
        <v>80</v>
      </c>
      <c r="E332">
        <v>23000</v>
      </c>
      <c r="F332" t="s">
        <v>28</v>
      </c>
      <c r="G332">
        <v>1</v>
      </c>
      <c r="H332" s="3">
        <v>1</v>
      </c>
    </row>
    <row r="333" spans="1:8" x14ac:dyDescent="0.25">
      <c r="A333" t="s">
        <v>74</v>
      </c>
      <c r="C333">
        <v>212</v>
      </c>
      <c r="D333" t="s">
        <v>53</v>
      </c>
      <c r="E333">
        <v>8000</v>
      </c>
      <c r="F333" t="s">
        <v>8</v>
      </c>
      <c r="G333">
        <v>1</v>
      </c>
      <c r="H333" s="3">
        <v>1</v>
      </c>
    </row>
    <row r="334" spans="1:8" x14ac:dyDescent="0.25">
      <c r="A334" t="s">
        <v>74</v>
      </c>
      <c r="D334" t="s">
        <v>54</v>
      </c>
      <c r="E334">
        <v>3000</v>
      </c>
      <c r="F334" t="s">
        <v>8</v>
      </c>
      <c r="G334">
        <v>1</v>
      </c>
      <c r="H334" s="3">
        <v>1</v>
      </c>
    </row>
    <row r="335" spans="1:8" x14ac:dyDescent="0.25">
      <c r="A335" t="s">
        <v>74</v>
      </c>
      <c r="C335">
        <v>213</v>
      </c>
      <c r="D335" t="s">
        <v>81</v>
      </c>
      <c r="E335">
        <v>20000</v>
      </c>
      <c r="F335" t="s">
        <v>7</v>
      </c>
      <c r="G335">
        <v>1</v>
      </c>
      <c r="H335" s="3">
        <v>1</v>
      </c>
    </row>
    <row r="336" spans="1:8" x14ac:dyDescent="0.25">
      <c r="A336" t="s">
        <v>74</v>
      </c>
      <c r="C336">
        <v>214</v>
      </c>
      <c r="D336" t="s">
        <v>53</v>
      </c>
      <c r="E336">
        <v>8000</v>
      </c>
      <c r="F336" t="s">
        <v>7</v>
      </c>
      <c r="G336">
        <v>3</v>
      </c>
      <c r="H336" s="3">
        <v>1</v>
      </c>
    </row>
    <row r="337" spans="1:8" x14ac:dyDescent="0.25">
      <c r="A337" t="s">
        <v>74</v>
      </c>
      <c r="D337" t="s">
        <v>78</v>
      </c>
      <c r="E337">
        <v>7000</v>
      </c>
      <c r="F337" t="s">
        <v>7</v>
      </c>
      <c r="G337">
        <v>1</v>
      </c>
      <c r="H337" s="3">
        <v>1</v>
      </c>
    </row>
    <row r="338" spans="1:8" x14ac:dyDescent="0.25">
      <c r="A338" t="s">
        <v>74</v>
      </c>
      <c r="D338" t="s">
        <v>54</v>
      </c>
      <c r="E338">
        <v>3000</v>
      </c>
      <c r="F338" t="s">
        <v>7</v>
      </c>
      <c r="G338">
        <v>3</v>
      </c>
      <c r="H338" s="3">
        <v>1</v>
      </c>
    </row>
    <row r="339" spans="1:8" x14ac:dyDescent="0.25">
      <c r="A339" t="s">
        <v>74</v>
      </c>
      <c r="D339" t="s">
        <v>67</v>
      </c>
      <c r="E339">
        <v>60000</v>
      </c>
      <c r="F339" t="s">
        <v>7</v>
      </c>
      <c r="G339">
        <v>1</v>
      </c>
      <c r="H339" s="3">
        <v>1</v>
      </c>
    </row>
    <row r="340" spans="1:8" x14ac:dyDescent="0.25">
      <c r="A340" t="s">
        <v>74</v>
      </c>
      <c r="C340">
        <v>215</v>
      </c>
      <c r="D340" t="s">
        <v>55</v>
      </c>
      <c r="E340">
        <v>3500</v>
      </c>
      <c r="F340" t="s">
        <v>8</v>
      </c>
      <c r="G340">
        <v>1</v>
      </c>
      <c r="H340" s="3">
        <v>1</v>
      </c>
    </row>
    <row r="341" spans="1:8" x14ac:dyDescent="0.25">
      <c r="A341" t="s">
        <v>74</v>
      </c>
      <c r="D341" t="s">
        <v>54</v>
      </c>
      <c r="E341">
        <v>3000</v>
      </c>
      <c r="F341" t="s">
        <v>8</v>
      </c>
      <c r="G341">
        <v>1</v>
      </c>
      <c r="H341" s="3">
        <v>1</v>
      </c>
    </row>
    <row r="342" spans="1:8" x14ac:dyDescent="0.25">
      <c r="A342" t="s">
        <v>74</v>
      </c>
      <c r="D342" t="s">
        <v>60</v>
      </c>
      <c r="E342">
        <v>4500</v>
      </c>
      <c r="F342" t="s">
        <v>8</v>
      </c>
      <c r="G342">
        <v>1</v>
      </c>
      <c r="H342" s="3">
        <v>1</v>
      </c>
    </row>
    <row r="343" spans="1:8" x14ac:dyDescent="0.25">
      <c r="A343" t="s">
        <v>74</v>
      </c>
      <c r="D343" t="s">
        <v>43</v>
      </c>
      <c r="E343">
        <v>17000</v>
      </c>
      <c r="F343" t="s">
        <v>8</v>
      </c>
      <c r="G343">
        <v>1</v>
      </c>
      <c r="H343" s="3">
        <v>1</v>
      </c>
    </row>
    <row r="344" spans="1:8" x14ac:dyDescent="0.25">
      <c r="A344" t="s">
        <v>74</v>
      </c>
      <c r="D344" t="s">
        <v>57</v>
      </c>
      <c r="E344">
        <v>35000</v>
      </c>
      <c r="F344" t="s">
        <v>8</v>
      </c>
      <c r="G344">
        <v>1</v>
      </c>
      <c r="H344" s="3">
        <v>1</v>
      </c>
    </row>
    <row r="345" spans="1:8" x14ac:dyDescent="0.25">
      <c r="A345" t="s">
        <v>74</v>
      </c>
      <c r="C345">
        <v>216</v>
      </c>
      <c r="D345" t="s">
        <v>53</v>
      </c>
      <c r="E345">
        <v>8000</v>
      </c>
      <c r="F345" t="s">
        <v>8</v>
      </c>
      <c r="G345">
        <v>1</v>
      </c>
      <c r="H345" s="3">
        <v>1</v>
      </c>
    </row>
    <row r="346" spans="1:8" x14ac:dyDescent="0.25">
      <c r="A346" t="s">
        <v>74</v>
      </c>
      <c r="D346" t="s">
        <v>54</v>
      </c>
      <c r="E346">
        <v>3000</v>
      </c>
      <c r="F346" t="s">
        <v>8</v>
      </c>
      <c r="G346">
        <v>1</v>
      </c>
      <c r="H346" s="3">
        <v>1</v>
      </c>
    </row>
    <row r="347" spans="1:8" x14ac:dyDescent="0.25">
      <c r="A347" t="s">
        <v>74</v>
      </c>
      <c r="C347">
        <v>217</v>
      </c>
      <c r="D347" t="s">
        <v>82</v>
      </c>
      <c r="E347">
        <v>4500</v>
      </c>
      <c r="F347" t="s">
        <v>8</v>
      </c>
      <c r="G347">
        <v>3</v>
      </c>
      <c r="H347" s="3">
        <v>1</v>
      </c>
    </row>
    <row r="348" spans="1:8" x14ac:dyDescent="0.25">
      <c r="A348" t="s">
        <v>74</v>
      </c>
      <c r="C348">
        <v>218</v>
      </c>
      <c r="D348" t="s">
        <v>53</v>
      </c>
      <c r="E348">
        <v>8000</v>
      </c>
      <c r="F348" t="s">
        <v>7</v>
      </c>
      <c r="G348">
        <v>1</v>
      </c>
      <c r="H348" s="3">
        <v>1</v>
      </c>
    </row>
    <row r="349" spans="1:8" x14ac:dyDescent="0.25">
      <c r="A349" t="s">
        <v>83</v>
      </c>
      <c r="B349" s="10">
        <v>46096</v>
      </c>
      <c r="C349">
        <v>226</v>
      </c>
      <c r="D349" t="s">
        <v>53</v>
      </c>
      <c r="E349">
        <v>8000</v>
      </c>
      <c r="F349" t="s">
        <v>7</v>
      </c>
      <c r="G349">
        <v>2</v>
      </c>
      <c r="H349" s="3">
        <v>1</v>
      </c>
    </row>
    <row r="350" spans="1:8" x14ac:dyDescent="0.25">
      <c r="A350" t="s">
        <v>83</v>
      </c>
      <c r="C350">
        <v>227</v>
      </c>
      <c r="D350" t="s">
        <v>53</v>
      </c>
      <c r="E350">
        <v>8000</v>
      </c>
      <c r="F350" t="s">
        <v>7</v>
      </c>
      <c r="G350">
        <v>1</v>
      </c>
      <c r="H350" s="3">
        <v>1</v>
      </c>
    </row>
    <row r="351" spans="1:8" x14ac:dyDescent="0.25">
      <c r="A351" t="s">
        <v>83</v>
      </c>
      <c r="D351" t="s">
        <v>54</v>
      </c>
      <c r="E351">
        <v>3000</v>
      </c>
      <c r="F351" t="s">
        <v>7</v>
      </c>
      <c r="G351">
        <v>1</v>
      </c>
      <c r="H351" s="3">
        <v>1</v>
      </c>
    </row>
    <row r="352" spans="1:8" x14ac:dyDescent="0.25">
      <c r="A352" t="s">
        <v>83</v>
      </c>
      <c r="C352">
        <v>228</v>
      </c>
      <c r="D352" t="s">
        <v>82</v>
      </c>
      <c r="E352">
        <v>4500</v>
      </c>
      <c r="F352" t="s">
        <v>7</v>
      </c>
      <c r="G352">
        <v>2</v>
      </c>
      <c r="H352" s="3">
        <v>1</v>
      </c>
    </row>
    <row r="353" spans="1:8" x14ac:dyDescent="0.25">
      <c r="A353" t="s">
        <v>83</v>
      </c>
      <c r="C353">
        <v>229</v>
      </c>
      <c r="D353" t="s">
        <v>53</v>
      </c>
      <c r="E353">
        <v>8000</v>
      </c>
      <c r="F353" t="s">
        <v>7</v>
      </c>
      <c r="G353">
        <v>1</v>
      </c>
      <c r="H353" s="3">
        <v>1</v>
      </c>
    </row>
    <row r="354" spans="1:8" x14ac:dyDescent="0.25">
      <c r="A354" t="s">
        <v>83</v>
      </c>
      <c r="D354" t="s">
        <v>54</v>
      </c>
      <c r="E354">
        <v>3000</v>
      </c>
      <c r="F354" t="s">
        <v>7</v>
      </c>
      <c r="G354">
        <v>1</v>
      </c>
      <c r="H354" s="3">
        <v>1</v>
      </c>
    </row>
    <row r="355" spans="1:8" x14ac:dyDescent="0.25">
      <c r="A355" t="s">
        <v>83</v>
      </c>
      <c r="C355">
        <v>230</v>
      </c>
      <c r="D355" t="s">
        <v>53</v>
      </c>
      <c r="E355">
        <v>8000</v>
      </c>
      <c r="F355" t="s">
        <v>8</v>
      </c>
      <c r="G355">
        <v>2</v>
      </c>
      <c r="H355" s="3">
        <v>1</v>
      </c>
    </row>
    <row r="356" spans="1:8" x14ac:dyDescent="0.25">
      <c r="A356" t="s">
        <v>83</v>
      </c>
      <c r="D356" t="s">
        <v>54</v>
      </c>
      <c r="E356">
        <v>3000</v>
      </c>
      <c r="F356" t="s">
        <v>8</v>
      </c>
      <c r="G356">
        <v>1</v>
      </c>
      <c r="H356" s="3">
        <v>1</v>
      </c>
    </row>
    <row r="357" spans="1:8" x14ac:dyDescent="0.25">
      <c r="A357" t="s">
        <v>83</v>
      </c>
      <c r="C357">
        <v>231</v>
      </c>
      <c r="D357" t="s">
        <v>53</v>
      </c>
      <c r="E357">
        <v>8000</v>
      </c>
      <c r="F357" t="s">
        <v>7</v>
      </c>
      <c r="G357">
        <v>2</v>
      </c>
      <c r="H357" s="3">
        <v>1</v>
      </c>
    </row>
    <row r="358" spans="1:8" x14ac:dyDescent="0.25">
      <c r="A358" t="s">
        <v>83</v>
      </c>
      <c r="D358" t="s">
        <v>54</v>
      </c>
      <c r="E358">
        <v>3000</v>
      </c>
      <c r="F358" t="s">
        <v>7</v>
      </c>
      <c r="G358">
        <v>1</v>
      </c>
      <c r="H358" s="3">
        <v>1</v>
      </c>
    </row>
    <row r="359" spans="1:8" x14ac:dyDescent="0.25">
      <c r="A359" t="s">
        <v>83</v>
      </c>
      <c r="C359">
        <v>232</v>
      </c>
      <c r="D359" t="s">
        <v>54</v>
      </c>
      <c r="E359">
        <v>3000</v>
      </c>
      <c r="F359" t="s">
        <v>7</v>
      </c>
      <c r="G359">
        <v>1</v>
      </c>
      <c r="H359" s="3">
        <v>1</v>
      </c>
    </row>
    <row r="360" spans="1:8" x14ac:dyDescent="0.25">
      <c r="A360" t="s">
        <v>83</v>
      </c>
      <c r="D360" t="s">
        <v>85</v>
      </c>
      <c r="E360">
        <v>30000</v>
      </c>
      <c r="F360" t="s">
        <v>7</v>
      </c>
      <c r="G360">
        <v>1</v>
      </c>
      <c r="H360" s="3">
        <v>1</v>
      </c>
    </row>
    <row r="361" spans="1:8" x14ac:dyDescent="0.25">
      <c r="A361" t="s">
        <v>83</v>
      </c>
      <c r="C361">
        <v>341</v>
      </c>
      <c r="D361" t="s">
        <v>54</v>
      </c>
      <c r="E361">
        <v>3000</v>
      </c>
      <c r="F361" t="s">
        <v>8</v>
      </c>
      <c r="G361">
        <v>2</v>
      </c>
      <c r="H361" s="3">
        <v>1</v>
      </c>
    </row>
    <row r="362" spans="1:8" x14ac:dyDescent="0.25">
      <c r="A362" t="s">
        <v>83</v>
      </c>
      <c r="D362" t="s">
        <v>71</v>
      </c>
      <c r="E362">
        <v>30000</v>
      </c>
      <c r="F362" t="s">
        <v>8</v>
      </c>
      <c r="G362">
        <v>1</v>
      </c>
      <c r="H362" s="3">
        <v>1</v>
      </c>
    </row>
    <row r="363" spans="1:8" x14ac:dyDescent="0.25">
      <c r="A363" t="s">
        <v>86</v>
      </c>
      <c r="B363" s="10">
        <v>46097</v>
      </c>
      <c r="C363">
        <v>249</v>
      </c>
      <c r="D363" t="s">
        <v>53</v>
      </c>
      <c r="E363">
        <v>8000</v>
      </c>
      <c r="F363" t="s">
        <v>7</v>
      </c>
      <c r="G363">
        <v>3</v>
      </c>
      <c r="H363" s="3">
        <v>1</v>
      </c>
    </row>
    <row r="364" spans="1:8" x14ac:dyDescent="0.25">
      <c r="A364" t="s">
        <v>86</v>
      </c>
      <c r="C364">
        <v>250</v>
      </c>
      <c r="D364" t="s">
        <v>53</v>
      </c>
      <c r="E364">
        <v>8000</v>
      </c>
      <c r="F364" t="s">
        <v>7</v>
      </c>
      <c r="G364">
        <v>1</v>
      </c>
      <c r="H364" s="3">
        <v>1</v>
      </c>
    </row>
    <row r="365" spans="1:8" x14ac:dyDescent="0.25">
      <c r="A365" t="s">
        <v>86</v>
      </c>
      <c r="D365" t="s">
        <v>54</v>
      </c>
      <c r="E365">
        <v>3000</v>
      </c>
      <c r="F365" t="s">
        <v>7</v>
      </c>
      <c r="G365">
        <v>1</v>
      </c>
      <c r="H365" s="3">
        <v>1</v>
      </c>
    </row>
    <row r="366" spans="1:8" x14ac:dyDescent="0.25">
      <c r="A366" t="s">
        <v>86</v>
      </c>
      <c r="C366">
        <v>251</v>
      </c>
      <c r="D366" t="s">
        <v>53</v>
      </c>
      <c r="E366">
        <v>8000</v>
      </c>
      <c r="F366" t="s">
        <v>8</v>
      </c>
      <c r="G366">
        <v>1</v>
      </c>
      <c r="H366" s="3">
        <v>1</v>
      </c>
    </row>
    <row r="367" spans="1:8" x14ac:dyDescent="0.25">
      <c r="A367" t="s">
        <v>86</v>
      </c>
      <c r="D367" t="s">
        <v>54</v>
      </c>
      <c r="E367">
        <v>3000</v>
      </c>
      <c r="F367" t="s">
        <v>8</v>
      </c>
      <c r="G367">
        <v>1</v>
      </c>
      <c r="H367" s="3">
        <v>1</v>
      </c>
    </row>
    <row r="368" spans="1:8" x14ac:dyDescent="0.25">
      <c r="A368" t="s">
        <v>86</v>
      </c>
      <c r="C368">
        <v>252</v>
      </c>
      <c r="D368" t="s">
        <v>53</v>
      </c>
      <c r="E368">
        <v>8000</v>
      </c>
      <c r="F368" t="s">
        <v>7</v>
      </c>
      <c r="G368">
        <v>1</v>
      </c>
      <c r="H368" s="3">
        <v>1</v>
      </c>
    </row>
    <row r="369" spans="1:8" x14ac:dyDescent="0.25">
      <c r="A369" t="s">
        <v>86</v>
      </c>
      <c r="D369" t="s">
        <v>54</v>
      </c>
      <c r="E369">
        <v>3000</v>
      </c>
      <c r="F369" t="s">
        <v>7</v>
      </c>
      <c r="G369">
        <v>1</v>
      </c>
      <c r="H369" s="3">
        <v>1</v>
      </c>
    </row>
    <row r="370" spans="1:8" x14ac:dyDescent="0.25">
      <c r="A370" t="s">
        <v>86</v>
      </c>
      <c r="C370">
        <v>253</v>
      </c>
      <c r="D370" t="s">
        <v>53</v>
      </c>
      <c r="E370">
        <v>8000</v>
      </c>
      <c r="F370" t="s">
        <v>7</v>
      </c>
      <c r="G370">
        <v>6</v>
      </c>
      <c r="H370" s="3">
        <v>1</v>
      </c>
    </row>
    <row r="371" spans="1:8" x14ac:dyDescent="0.25">
      <c r="A371" t="s">
        <v>86</v>
      </c>
      <c r="D371" t="s">
        <v>54</v>
      </c>
      <c r="E371">
        <v>3000</v>
      </c>
      <c r="F371" t="s">
        <v>7</v>
      </c>
      <c r="G371">
        <v>3</v>
      </c>
      <c r="H371" s="3">
        <v>1</v>
      </c>
    </row>
    <row r="372" spans="1:8" x14ac:dyDescent="0.25">
      <c r="A372" t="s">
        <v>86</v>
      </c>
      <c r="C372">
        <v>254</v>
      </c>
      <c r="D372" t="s">
        <v>78</v>
      </c>
      <c r="E372">
        <v>7000</v>
      </c>
      <c r="F372" t="s">
        <v>8</v>
      </c>
      <c r="G372">
        <v>1</v>
      </c>
      <c r="H372" s="3">
        <v>1</v>
      </c>
    </row>
    <row r="373" spans="1:8" x14ac:dyDescent="0.25">
      <c r="A373" t="s">
        <v>86</v>
      </c>
      <c r="D373" t="s">
        <v>54</v>
      </c>
      <c r="E373">
        <v>3000</v>
      </c>
      <c r="F373" t="s">
        <v>8</v>
      </c>
      <c r="G373">
        <v>1</v>
      </c>
      <c r="H373" s="3">
        <v>1</v>
      </c>
    </row>
    <row r="374" spans="1:8" x14ac:dyDescent="0.25">
      <c r="A374" t="s">
        <v>84</v>
      </c>
      <c r="B374" s="10">
        <v>46098</v>
      </c>
      <c r="C374">
        <v>0</v>
      </c>
      <c r="D374" t="s">
        <v>53</v>
      </c>
      <c r="E374">
        <v>8000</v>
      </c>
      <c r="F374" t="s">
        <v>8</v>
      </c>
      <c r="G374">
        <v>1</v>
      </c>
      <c r="H374" s="3">
        <v>1</v>
      </c>
    </row>
    <row r="375" spans="1:8" x14ac:dyDescent="0.25">
      <c r="A375" t="s">
        <v>84</v>
      </c>
      <c r="C375">
        <v>233</v>
      </c>
      <c r="D375" t="s">
        <v>53</v>
      </c>
      <c r="E375">
        <v>8000</v>
      </c>
      <c r="F375" t="s">
        <v>7</v>
      </c>
      <c r="G375">
        <v>3</v>
      </c>
      <c r="H375" s="3">
        <v>1</v>
      </c>
    </row>
    <row r="376" spans="1:8" x14ac:dyDescent="0.25">
      <c r="A376" t="s">
        <v>84</v>
      </c>
      <c r="D376" t="s">
        <v>56</v>
      </c>
      <c r="E376">
        <v>3000</v>
      </c>
      <c r="F376" t="s">
        <v>7</v>
      </c>
      <c r="G376">
        <v>1</v>
      </c>
      <c r="H376" s="3">
        <v>1</v>
      </c>
    </row>
    <row r="377" spans="1:8" x14ac:dyDescent="0.25">
      <c r="A377" t="s">
        <v>84</v>
      </c>
      <c r="D377" t="s">
        <v>75</v>
      </c>
      <c r="E377">
        <v>4500</v>
      </c>
      <c r="F377" t="s">
        <v>7</v>
      </c>
      <c r="G377">
        <v>3</v>
      </c>
      <c r="H377" s="3">
        <v>1</v>
      </c>
    </row>
    <row r="378" spans="1:8" x14ac:dyDescent="0.25">
      <c r="A378" t="s">
        <v>84</v>
      </c>
      <c r="C378">
        <v>234</v>
      </c>
      <c r="D378" t="s">
        <v>53</v>
      </c>
      <c r="E378">
        <v>8000</v>
      </c>
      <c r="F378" t="s">
        <v>7</v>
      </c>
      <c r="G378">
        <v>2</v>
      </c>
      <c r="H378" s="3">
        <v>1</v>
      </c>
    </row>
    <row r="379" spans="1:8" x14ac:dyDescent="0.25">
      <c r="A379" t="s">
        <v>84</v>
      </c>
      <c r="C379">
        <v>235</v>
      </c>
      <c r="D379" t="s">
        <v>53</v>
      </c>
      <c r="E379">
        <v>8000</v>
      </c>
      <c r="F379" t="s">
        <v>28</v>
      </c>
      <c r="G379">
        <v>1</v>
      </c>
      <c r="H379" s="3">
        <v>1</v>
      </c>
    </row>
    <row r="380" spans="1:8" x14ac:dyDescent="0.25">
      <c r="A380" t="s">
        <v>84</v>
      </c>
      <c r="D380" t="s">
        <v>54</v>
      </c>
      <c r="E380">
        <v>3000</v>
      </c>
      <c r="F380" t="s">
        <v>28</v>
      </c>
      <c r="G380">
        <v>1</v>
      </c>
      <c r="H380" s="3">
        <v>1</v>
      </c>
    </row>
    <row r="381" spans="1:8" x14ac:dyDescent="0.25">
      <c r="A381" t="s">
        <v>84</v>
      </c>
      <c r="D381" t="s">
        <v>60</v>
      </c>
      <c r="E381">
        <v>4500</v>
      </c>
      <c r="F381" t="s">
        <v>28</v>
      </c>
      <c r="G381">
        <v>1</v>
      </c>
      <c r="H381" s="3">
        <v>1</v>
      </c>
    </row>
    <row r="382" spans="1:8" x14ac:dyDescent="0.25">
      <c r="A382" t="s">
        <v>84</v>
      </c>
      <c r="C382">
        <v>236</v>
      </c>
      <c r="D382" t="s">
        <v>75</v>
      </c>
      <c r="E382">
        <v>4500</v>
      </c>
      <c r="F382" t="s">
        <v>7</v>
      </c>
      <c r="G382">
        <v>2</v>
      </c>
      <c r="H382" s="3">
        <v>1</v>
      </c>
    </row>
    <row r="383" spans="1:8" x14ac:dyDescent="0.25">
      <c r="A383" t="s">
        <v>84</v>
      </c>
      <c r="C383">
        <v>237</v>
      </c>
      <c r="D383" t="s">
        <v>53</v>
      </c>
      <c r="E383">
        <v>8000</v>
      </c>
      <c r="F383" t="s">
        <v>7</v>
      </c>
      <c r="G383">
        <v>2</v>
      </c>
      <c r="H383" s="3">
        <v>1</v>
      </c>
    </row>
    <row r="384" spans="1:8" x14ac:dyDescent="0.25">
      <c r="A384" t="s">
        <v>84</v>
      </c>
      <c r="C384">
        <v>238</v>
      </c>
      <c r="D384" t="s">
        <v>53</v>
      </c>
      <c r="E384">
        <v>8000</v>
      </c>
      <c r="F384" t="s">
        <v>8</v>
      </c>
      <c r="G384">
        <v>1</v>
      </c>
      <c r="H384" s="3">
        <v>1</v>
      </c>
    </row>
    <row r="385" spans="1:8" x14ac:dyDescent="0.25">
      <c r="A385" t="s">
        <v>84</v>
      </c>
      <c r="D385" t="s">
        <v>54</v>
      </c>
      <c r="E385">
        <v>3000</v>
      </c>
      <c r="F385" t="s">
        <v>8</v>
      </c>
      <c r="G385">
        <v>1</v>
      </c>
      <c r="H385" s="3">
        <v>1</v>
      </c>
    </row>
    <row r="386" spans="1:8" x14ac:dyDescent="0.25">
      <c r="A386" t="s">
        <v>84</v>
      </c>
      <c r="C386">
        <v>239</v>
      </c>
      <c r="D386" t="s">
        <v>53</v>
      </c>
      <c r="E386">
        <v>8000</v>
      </c>
      <c r="F386" t="s">
        <v>7</v>
      </c>
      <c r="G386">
        <v>2</v>
      </c>
      <c r="H386" s="3">
        <v>1</v>
      </c>
    </row>
    <row r="387" spans="1:8" x14ac:dyDescent="0.25">
      <c r="A387" t="s">
        <v>84</v>
      </c>
      <c r="D387" t="s">
        <v>56</v>
      </c>
      <c r="E387">
        <v>3000</v>
      </c>
      <c r="F387" t="s">
        <v>7</v>
      </c>
      <c r="G387">
        <v>2</v>
      </c>
      <c r="H387" s="3">
        <v>1</v>
      </c>
    </row>
    <row r="388" spans="1:8" x14ac:dyDescent="0.25">
      <c r="A388" t="s">
        <v>84</v>
      </c>
      <c r="C388">
        <v>240</v>
      </c>
      <c r="D388" t="s">
        <v>75</v>
      </c>
      <c r="E388">
        <v>4500</v>
      </c>
      <c r="F388" t="s">
        <v>8</v>
      </c>
      <c r="G388">
        <v>12</v>
      </c>
      <c r="H388" s="3">
        <v>1</v>
      </c>
    </row>
    <row r="389" spans="1:8" x14ac:dyDescent="0.25">
      <c r="A389" t="s">
        <v>84</v>
      </c>
      <c r="C389">
        <v>241</v>
      </c>
      <c r="D389" t="s">
        <v>53</v>
      </c>
      <c r="E389">
        <v>8000</v>
      </c>
      <c r="F389" t="s">
        <v>7</v>
      </c>
      <c r="G389">
        <v>1</v>
      </c>
      <c r="H389" s="3">
        <v>1</v>
      </c>
    </row>
    <row r="390" spans="1:8" x14ac:dyDescent="0.25">
      <c r="A390" t="s">
        <v>84</v>
      </c>
      <c r="C390">
        <v>242</v>
      </c>
      <c r="D390" t="s">
        <v>53</v>
      </c>
      <c r="E390">
        <v>8000</v>
      </c>
      <c r="F390" t="s">
        <v>7</v>
      </c>
      <c r="G390">
        <v>1</v>
      </c>
      <c r="H390" s="3">
        <v>1</v>
      </c>
    </row>
    <row r="391" spans="1:8" x14ac:dyDescent="0.25">
      <c r="A391" t="s">
        <v>84</v>
      </c>
      <c r="C391">
        <v>243</v>
      </c>
      <c r="D391" t="s">
        <v>53</v>
      </c>
      <c r="E391">
        <v>8000</v>
      </c>
      <c r="F391" t="s">
        <v>28</v>
      </c>
      <c r="G391">
        <v>1</v>
      </c>
      <c r="H391" s="3">
        <v>1</v>
      </c>
    </row>
    <row r="392" spans="1:8" x14ac:dyDescent="0.25">
      <c r="A392" t="s">
        <v>84</v>
      </c>
      <c r="C392">
        <v>244</v>
      </c>
      <c r="D392" t="s">
        <v>78</v>
      </c>
      <c r="E392">
        <v>7000</v>
      </c>
      <c r="F392" t="s">
        <v>7</v>
      </c>
      <c r="G392">
        <v>2</v>
      </c>
      <c r="H392" s="3">
        <v>1</v>
      </c>
    </row>
    <row r="393" spans="1:8" x14ac:dyDescent="0.25">
      <c r="A393" t="s">
        <v>84</v>
      </c>
      <c r="C393">
        <v>245</v>
      </c>
      <c r="D393" t="s">
        <v>53</v>
      </c>
      <c r="E393">
        <v>8000</v>
      </c>
      <c r="F393" t="s">
        <v>7</v>
      </c>
      <c r="G393">
        <v>1</v>
      </c>
      <c r="H393" s="3">
        <v>1</v>
      </c>
    </row>
    <row r="394" spans="1:8" x14ac:dyDescent="0.25">
      <c r="A394" t="s">
        <v>84</v>
      </c>
      <c r="D394" t="s">
        <v>54</v>
      </c>
      <c r="E394">
        <v>3000</v>
      </c>
      <c r="F394" t="s">
        <v>7</v>
      </c>
      <c r="G394">
        <v>1</v>
      </c>
      <c r="H394" s="3">
        <v>1</v>
      </c>
    </row>
    <row r="395" spans="1:8" x14ac:dyDescent="0.25">
      <c r="A395" t="s">
        <v>84</v>
      </c>
      <c r="C395">
        <v>246</v>
      </c>
      <c r="D395" t="s">
        <v>53</v>
      </c>
      <c r="E395">
        <v>8000</v>
      </c>
      <c r="F395" t="s">
        <v>7</v>
      </c>
      <c r="G395">
        <v>2</v>
      </c>
      <c r="H395" s="3">
        <v>1</v>
      </c>
    </row>
    <row r="396" spans="1:8" x14ac:dyDescent="0.25">
      <c r="A396" t="s">
        <v>84</v>
      </c>
      <c r="C396">
        <v>247</v>
      </c>
      <c r="D396" t="s">
        <v>75</v>
      </c>
      <c r="E396">
        <v>4500</v>
      </c>
      <c r="F396" t="s">
        <v>8</v>
      </c>
      <c r="G396">
        <v>2</v>
      </c>
      <c r="H396" s="3">
        <v>1</v>
      </c>
    </row>
    <row r="397" spans="1:8" x14ac:dyDescent="0.25">
      <c r="A397" t="s">
        <v>84</v>
      </c>
      <c r="C397">
        <v>248</v>
      </c>
      <c r="D397" t="s">
        <v>53</v>
      </c>
      <c r="E397">
        <v>8000</v>
      </c>
      <c r="F397" t="s">
        <v>7</v>
      </c>
      <c r="G397">
        <v>2</v>
      </c>
      <c r="H397" s="3">
        <v>1</v>
      </c>
    </row>
    <row r="398" spans="1:8" x14ac:dyDescent="0.25">
      <c r="A398" t="s">
        <v>84</v>
      </c>
      <c r="C398">
        <v>255</v>
      </c>
      <c r="D398" t="s">
        <v>53</v>
      </c>
      <c r="E398">
        <v>8000</v>
      </c>
      <c r="F398" t="s">
        <v>8</v>
      </c>
      <c r="G398">
        <v>4</v>
      </c>
      <c r="H398" s="3">
        <v>1</v>
      </c>
    </row>
    <row r="399" spans="1:8" x14ac:dyDescent="0.25">
      <c r="A399" t="s">
        <v>87</v>
      </c>
      <c r="B399" s="10">
        <v>46099</v>
      </c>
      <c r="C399">
        <v>256</v>
      </c>
      <c r="D399" t="s">
        <v>53</v>
      </c>
      <c r="E399">
        <v>8000</v>
      </c>
      <c r="F399" t="s">
        <v>8</v>
      </c>
      <c r="G399">
        <v>4</v>
      </c>
      <c r="H399" s="3">
        <v>1</v>
      </c>
    </row>
    <row r="400" spans="1:8" x14ac:dyDescent="0.25">
      <c r="A400" t="s">
        <v>87</v>
      </c>
      <c r="D400" t="s">
        <v>54</v>
      </c>
      <c r="E400">
        <v>3000</v>
      </c>
      <c r="F400" t="s">
        <v>8</v>
      </c>
      <c r="G400">
        <v>2</v>
      </c>
      <c r="H400" s="3">
        <v>1</v>
      </c>
    </row>
    <row r="401" spans="1:8" x14ac:dyDescent="0.25">
      <c r="A401" t="s">
        <v>87</v>
      </c>
      <c r="C401">
        <v>257</v>
      </c>
      <c r="D401" t="s">
        <v>53</v>
      </c>
      <c r="E401">
        <v>8000</v>
      </c>
      <c r="F401" t="s">
        <v>7</v>
      </c>
      <c r="G401">
        <v>2</v>
      </c>
      <c r="H401" s="3">
        <v>1</v>
      </c>
    </row>
    <row r="402" spans="1:8" x14ac:dyDescent="0.25">
      <c r="A402" t="s">
        <v>87</v>
      </c>
      <c r="C402">
        <v>258</v>
      </c>
      <c r="D402" t="s">
        <v>53</v>
      </c>
      <c r="E402">
        <v>8000</v>
      </c>
      <c r="F402" t="s">
        <v>8</v>
      </c>
      <c r="G402">
        <v>2</v>
      </c>
      <c r="H402" s="3">
        <v>1</v>
      </c>
    </row>
    <row r="403" spans="1:8" x14ac:dyDescent="0.25">
      <c r="A403" t="s">
        <v>87</v>
      </c>
      <c r="C403">
        <v>259</v>
      </c>
      <c r="D403" t="s">
        <v>53</v>
      </c>
      <c r="E403">
        <v>8000</v>
      </c>
      <c r="F403" t="s">
        <v>8</v>
      </c>
      <c r="G403">
        <v>1</v>
      </c>
      <c r="H403" s="3">
        <v>1</v>
      </c>
    </row>
    <row r="404" spans="1:8" x14ac:dyDescent="0.25">
      <c r="A404" t="s">
        <v>87</v>
      </c>
      <c r="C404">
        <v>260</v>
      </c>
      <c r="D404" t="s">
        <v>53</v>
      </c>
      <c r="E404">
        <v>8000</v>
      </c>
      <c r="F404" t="s">
        <v>7</v>
      </c>
      <c r="G404">
        <v>1</v>
      </c>
      <c r="H404" s="3">
        <v>1</v>
      </c>
    </row>
    <row r="405" spans="1:8" x14ac:dyDescent="0.25">
      <c r="A405" t="s">
        <v>87</v>
      </c>
      <c r="C405">
        <v>261</v>
      </c>
      <c r="D405" t="s">
        <v>53</v>
      </c>
      <c r="E405">
        <v>8000</v>
      </c>
      <c r="F405" t="s">
        <v>7</v>
      </c>
      <c r="G405">
        <v>2</v>
      </c>
      <c r="H405" s="3">
        <v>1</v>
      </c>
    </row>
    <row r="406" spans="1:8" x14ac:dyDescent="0.25">
      <c r="A406" t="s">
        <v>87</v>
      </c>
      <c r="D406" t="s">
        <v>54</v>
      </c>
      <c r="E406">
        <v>3000</v>
      </c>
      <c r="F406" t="s">
        <v>7</v>
      </c>
      <c r="G406">
        <v>2</v>
      </c>
      <c r="H406" s="3">
        <v>1</v>
      </c>
    </row>
    <row r="407" spans="1:8" x14ac:dyDescent="0.25">
      <c r="A407" t="s">
        <v>87</v>
      </c>
      <c r="C407">
        <v>262</v>
      </c>
      <c r="D407" t="s">
        <v>53</v>
      </c>
      <c r="E407">
        <v>8000</v>
      </c>
      <c r="F407" t="s">
        <v>7</v>
      </c>
      <c r="G407">
        <v>1</v>
      </c>
      <c r="H407" s="3">
        <v>1</v>
      </c>
    </row>
    <row r="408" spans="1:8" x14ac:dyDescent="0.25">
      <c r="A408" t="s">
        <v>87</v>
      </c>
      <c r="C408">
        <v>263</v>
      </c>
      <c r="D408" t="s">
        <v>75</v>
      </c>
      <c r="E408">
        <v>4500</v>
      </c>
      <c r="F408" t="s">
        <v>8</v>
      </c>
      <c r="G408">
        <v>2</v>
      </c>
      <c r="H408" s="3">
        <v>1</v>
      </c>
    </row>
    <row r="409" spans="1:8" x14ac:dyDescent="0.25">
      <c r="A409" t="s">
        <v>87</v>
      </c>
      <c r="C409">
        <v>264</v>
      </c>
      <c r="D409" t="s">
        <v>53</v>
      </c>
      <c r="E409">
        <v>8000</v>
      </c>
      <c r="F409" t="s">
        <v>7</v>
      </c>
      <c r="G409">
        <v>1</v>
      </c>
      <c r="H409" s="3">
        <v>1</v>
      </c>
    </row>
    <row r="410" spans="1:8" x14ac:dyDescent="0.25">
      <c r="A410" t="s">
        <v>87</v>
      </c>
      <c r="C410">
        <v>265</v>
      </c>
      <c r="D410" t="s">
        <v>53</v>
      </c>
      <c r="E410">
        <v>8000</v>
      </c>
      <c r="F410" t="s">
        <v>7</v>
      </c>
      <c r="G410">
        <v>1</v>
      </c>
      <c r="H410" s="3">
        <v>1</v>
      </c>
    </row>
    <row r="411" spans="1:8" x14ac:dyDescent="0.25">
      <c r="A411" t="s">
        <v>87</v>
      </c>
      <c r="C411">
        <v>266</v>
      </c>
      <c r="D411" t="s">
        <v>53</v>
      </c>
      <c r="E411">
        <v>8000</v>
      </c>
      <c r="F411" t="s">
        <v>7</v>
      </c>
      <c r="G411">
        <v>1</v>
      </c>
      <c r="H411" s="3">
        <v>1</v>
      </c>
    </row>
    <row r="412" spans="1:8" x14ac:dyDescent="0.25">
      <c r="A412" t="s">
        <v>88</v>
      </c>
      <c r="B412" s="10">
        <v>46100</v>
      </c>
      <c r="C412">
        <v>267</v>
      </c>
      <c r="D412" t="s">
        <v>91</v>
      </c>
      <c r="E412">
        <v>3500</v>
      </c>
      <c r="F412" t="s">
        <v>7</v>
      </c>
      <c r="G412">
        <v>5</v>
      </c>
      <c r="H412" s="3">
        <v>1</v>
      </c>
    </row>
    <row r="413" spans="1:8" x14ac:dyDescent="0.25">
      <c r="A413" t="s">
        <v>88</v>
      </c>
      <c r="C413">
        <v>268</v>
      </c>
      <c r="D413" t="s">
        <v>53</v>
      </c>
      <c r="E413">
        <v>8000</v>
      </c>
      <c r="F413" t="s">
        <v>8</v>
      </c>
      <c r="G413">
        <v>1</v>
      </c>
      <c r="H413" s="3">
        <v>1</v>
      </c>
    </row>
    <row r="414" spans="1:8" x14ac:dyDescent="0.25">
      <c r="A414" t="s">
        <v>88</v>
      </c>
      <c r="C414">
        <v>269</v>
      </c>
      <c r="D414" t="s">
        <v>64</v>
      </c>
      <c r="E414">
        <v>30000</v>
      </c>
      <c r="F414" t="s">
        <v>7</v>
      </c>
      <c r="G414">
        <v>1</v>
      </c>
      <c r="H414" s="3">
        <v>1</v>
      </c>
    </row>
    <row r="415" spans="1:8" x14ac:dyDescent="0.25">
      <c r="A415" t="s">
        <v>88</v>
      </c>
      <c r="D415" t="s">
        <v>56</v>
      </c>
      <c r="E415">
        <v>3000</v>
      </c>
      <c r="F415" t="s">
        <v>7</v>
      </c>
      <c r="G415">
        <v>1</v>
      </c>
      <c r="H415" s="3">
        <v>1</v>
      </c>
    </row>
    <row r="416" spans="1:8" x14ac:dyDescent="0.25">
      <c r="A416" t="s">
        <v>88</v>
      </c>
      <c r="C416">
        <v>270</v>
      </c>
      <c r="D416" t="s">
        <v>53</v>
      </c>
      <c r="E416">
        <v>8000</v>
      </c>
      <c r="F416" t="s">
        <v>8</v>
      </c>
      <c r="G416">
        <v>2</v>
      </c>
      <c r="H416" s="3">
        <v>1</v>
      </c>
    </row>
    <row r="417" spans="1:8" x14ac:dyDescent="0.25">
      <c r="A417" t="s">
        <v>88</v>
      </c>
      <c r="D417" t="s">
        <v>54</v>
      </c>
      <c r="E417">
        <v>3000</v>
      </c>
      <c r="F417" t="s">
        <v>8</v>
      </c>
      <c r="G417">
        <v>2</v>
      </c>
      <c r="H417" s="3">
        <v>1</v>
      </c>
    </row>
    <row r="418" spans="1:8" x14ac:dyDescent="0.25">
      <c r="A418" t="s">
        <v>88</v>
      </c>
      <c r="C418">
        <v>271</v>
      </c>
      <c r="D418" t="s">
        <v>53</v>
      </c>
      <c r="E418">
        <v>8000</v>
      </c>
      <c r="F418" t="s">
        <v>8</v>
      </c>
      <c r="G418">
        <v>3</v>
      </c>
      <c r="H418" s="3">
        <v>1</v>
      </c>
    </row>
    <row r="419" spans="1:8" x14ac:dyDescent="0.25">
      <c r="A419" t="s">
        <v>88</v>
      </c>
      <c r="D419" t="s">
        <v>54</v>
      </c>
      <c r="E419">
        <v>3000</v>
      </c>
      <c r="F419" t="s">
        <v>8</v>
      </c>
      <c r="G419">
        <v>2</v>
      </c>
      <c r="H419" s="3">
        <v>1</v>
      </c>
    </row>
    <row r="420" spans="1:8" x14ac:dyDescent="0.25">
      <c r="A420" t="s">
        <v>88</v>
      </c>
      <c r="C420">
        <v>272</v>
      </c>
      <c r="D420" t="s">
        <v>53</v>
      </c>
      <c r="E420">
        <v>8000</v>
      </c>
      <c r="F420" t="s">
        <v>8</v>
      </c>
      <c r="G420">
        <v>2</v>
      </c>
      <c r="H420" s="3">
        <v>1</v>
      </c>
    </row>
    <row r="421" spans="1:8" x14ac:dyDescent="0.25">
      <c r="A421" t="s">
        <v>88</v>
      </c>
      <c r="D421" t="s">
        <v>54</v>
      </c>
      <c r="E421">
        <v>3000</v>
      </c>
      <c r="F421" t="s">
        <v>8</v>
      </c>
      <c r="G421">
        <v>1</v>
      </c>
      <c r="H421" s="3">
        <v>1</v>
      </c>
    </row>
    <row r="422" spans="1:8" x14ac:dyDescent="0.25">
      <c r="A422" t="s">
        <v>88</v>
      </c>
      <c r="C422">
        <v>273</v>
      </c>
      <c r="D422" t="s">
        <v>53</v>
      </c>
      <c r="E422">
        <v>8000</v>
      </c>
      <c r="F422" t="s">
        <v>7</v>
      </c>
      <c r="G422">
        <v>1</v>
      </c>
      <c r="H422" s="3">
        <v>1</v>
      </c>
    </row>
    <row r="423" spans="1:8" x14ac:dyDescent="0.25">
      <c r="A423" t="s">
        <v>88</v>
      </c>
      <c r="D423" t="s">
        <v>54</v>
      </c>
      <c r="E423">
        <v>3000</v>
      </c>
      <c r="F423" t="s">
        <v>7</v>
      </c>
      <c r="G423">
        <v>1</v>
      </c>
      <c r="H423" s="3">
        <v>1</v>
      </c>
    </row>
    <row r="424" spans="1:8" x14ac:dyDescent="0.25">
      <c r="A424" t="s">
        <v>88</v>
      </c>
      <c r="D424" t="s">
        <v>75</v>
      </c>
      <c r="E424">
        <v>4500</v>
      </c>
      <c r="F424" t="s">
        <v>7</v>
      </c>
      <c r="G424">
        <v>4</v>
      </c>
      <c r="H424" s="3">
        <v>1</v>
      </c>
    </row>
    <row r="425" spans="1:8" x14ac:dyDescent="0.25">
      <c r="A425" t="s">
        <v>88</v>
      </c>
      <c r="C425">
        <v>274</v>
      </c>
      <c r="D425" t="s">
        <v>53</v>
      </c>
      <c r="E425">
        <v>8000</v>
      </c>
      <c r="F425" t="s">
        <v>7</v>
      </c>
      <c r="G425">
        <v>2</v>
      </c>
      <c r="H425" s="3">
        <v>1</v>
      </c>
    </row>
    <row r="426" spans="1:8" x14ac:dyDescent="0.25">
      <c r="A426" t="s">
        <v>88</v>
      </c>
      <c r="D426" t="s">
        <v>89</v>
      </c>
      <c r="E426">
        <v>3200</v>
      </c>
      <c r="F426" t="s">
        <v>7</v>
      </c>
      <c r="G426">
        <v>2</v>
      </c>
      <c r="H426" s="3">
        <v>1</v>
      </c>
    </row>
    <row r="427" spans="1:8" x14ac:dyDescent="0.25">
      <c r="A427" t="s">
        <v>88</v>
      </c>
      <c r="C427">
        <v>275</v>
      </c>
      <c r="D427" t="s">
        <v>53</v>
      </c>
      <c r="E427">
        <v>8000</v>
      </c>
      <c r="F427" t="s">
        <v>7</v>
      </c>
      <c r="G427">
        <v>1</v>
      </c>
      <c r="H427" s="3">
        <v>1</v>
      </c>
    </row>
    <row r="428" spans="1:8" x14ac:dyDescent="0.25">
      <c r="A428" t="s">
        <v>88</v>
      </c>
      <c r="D428" t="s">
        <v>54</v>
      </c>
      <c r="E428">
        <v>3000</v>
      </c>
      <c r="F428" t="s">
        <v>7</v>
      </c>
      <c r="G428">
        <v>1</v>
      </c>
      <c r="H428" s="3">
        <v>1</v>
      </c>
    </row>
    <row r="429" spans="1:8" x14ac:dyDescent="0.25">
      <c r="A429" t="s">
        <v>88</v>
      </c>
      <c r="C429">
        <v>276</v>
      </c>
      <c r="D429" t="s">
        <v>53</v>
      </c>
      <c r="E429">
        <v>8000</v>
      </c>
      <c r="F429" t="s">
        <v>7</v>
      </c>
      <c r="G429">
        <v>2</v>
      </c>
      <c r="H429" s="3">
        <v>1</v>
      </c>
    </row>
    <row r="430" spans="1:8" x14ac:dyDescent="0.25">
      <c r="A430" t="s">
        <v>88</v>
      </c>
      <c r="D430" t="s">
        <v>54</v>
      </c>
      <c r="E430">
        <v>3000</v>
      </c>
      <c r="F430" t="s">
        <v>7</v>
      </c>
      <c r="G430">
        <v>2</v>
      </c>
      <c r="H430" s="3">
        <v>1</v>
      </c>
    </row>
    <row r="431" spans="1:8" x14ac:dyDescent="0.25">
      <c r="A431" t="s">
        <v>88</v>
      </c>
      <c r="D431" t="s">
        <v>42</v>
      </c>
      <c r="E431">
        <v>22000</v>
      </c>
      <c r="F431" t="s">
        <v>7</v>
      </c>
      <c r="G431">
        <v>1</v>
      </c>
      <c r="H431" s="3">
        <v>1</v>
      </c>
    </row>
    <row r="432" spans="1:8" x14ac:dyDescent="0.25">
      <c r="A432" t="s">
        <v>88</v>
      </c>
      <c r="C432">
        <v>277</v>
      </c>
      <c r="D432" t="s">
        <v>53</v>
      </c>
      <c r="E432">
        <v>8000</v>
      </c>
      <c r="F432" t="s">
        <v>7</v>
      </c>
      <c r="G432">
        <v>2</v>
      </c>
      <c r="H432" s="3">
        <v>1</v>
      </c>
    </row>
    <row r="433" spans="1:8" x14ac:dyDescent="0.25">
      <c r="A433" t="s">
        <v>88</v>
      </c>
      <c r="C433">
        <v>278</v>
      </c>
      <c r="D433" t="s">
        <v>53</v>
      </c>
      <c r="E433">
        <v>8000</v>
      </c>
      <c r="F433" t="s">
        <v>8</v>
      </c>
      <c r="G433">
        <v>2</v>
      </c>
      <c r="H433" s="3">
        <v>1</v>
      </c>
    </row>
    <row r="434" spans="1:8" x14ac:dyDescent="0.25">
      <c r="A434" t="s">
        <v>88</v>
      </c>
      <c r="C434">
        <v>279</v>
      </c>
      <c r="D434" t="s">
        <v>53</v>
      </c>
      <c r="E434">
        <v>8000</v>
      </c>
      <c r="F434" t="s">
        <v>8</v>
      </c>
      <c r="G434">
        <v>2</v>
      </c>
      <c r="H434" s="3">
        <v>1</v>
      </c>
    </row>
    <row r="435" spans="1:8" x14ac:dyDescent="0.25">
      <c r="A435" t="s">
        <v>88</v>
      </c>
      <c r="C435">
        <v>280</v>
      </c>
      <c r="D435" t="s">
        <v>53</v>
      </c>
      <c r="E435">
        <v>8000</v>
      </c>
      <c r="F435" t="s">
        <v>7</v>
      </c>
      <c r="G435">
        <v>1</v>
      </c>
      <c r="H435" s="3">
        <v>1</v>
      </c>
    </row>
    <row r="436" spans="1:8" x14ac:dyDescent="0.25">
      <c r="A436" t="s">
        <v>88</v>
      </c>
      <c r="C436">
        <v>281</v>
      </c>
      <c r="D436" t="s">
        <v>53</v>
      </c>
      <c r="E436">
        <v>8000</v>
      </c>
      <c r="F436" t="s">
        <v>7</v>
      </c>
      <c r="G436">
        <v>1</v>
      </c>
      <c r="H436" s="3">
        <v>1</v>
      </c>
    </row>
    <row r="437" spans="1:8" x14ac:dyDescent="0.25">
      <c r="A437" t="s">
        <v>88</v>
      </c>
      <c r="C437">
        <v>282</v>
      </c>
      <c r="D437" t="s">
        <v>53</v>
      </c>
      <c r="E437">
        <v>8000</v>
      </c>
      <c r="F437" t="s">
        <v>8</v>
      </c>
      <c r="G437">
        <v>1</v>
      </c>
      <c r="H437" s="3">
        <v>1</v>
      </c>
    </row>
    <row r="438" spans="1:8" x14ac:dyDescent="0.25">
      <c r="A438" t="s">
        <v>88</v>
      </c>
      <c r="C438">
        <v>283</v>
      </c>
      <c r="D438" t="s">
        <v>53</v>
      </c>
      <c r="E438">
        <v>8000</v>
      </c>
      <c r="F438" t="s">
        <v>7</v>
      </c>
      <c r="G438">
        <v>2</v>
      </c>
      <c r="H438" s="3">
        <v>1</v>
      </c>
    </row>
    <row r="439" spans="1:8" x14ac:dyDescent="0.25">
      <c r="A439" t="s">
        <v>88</v>
      </c>
      <c r="D439" t="s">
        <v>54</v>
      </c>
      <c r="E439">
        <v>3000</v>
      </c>
      <c r="F439" t="s">
        <v>7</v>
      </c>
      <c r="G439">
        <v>1</v>
      </c>
      <c r="H439" s="3">
        <v>1</v>
      </c>
    </row>
    <row r="440" spans="1:8" x14ac:dyDescent="0.25">
      <c r="A440" t="s">
        <v>88</v>
      </c>
      <c r="C440">
        <v>284</v>
      </c>
      <c r="D440" t="s">
        <v>53</v>
      </c>
      <c r="E440">
        <v>8000</v>
      </c>
      <c r="F440" t="s">
        <v>28</v>
      </c>
      <c r="G440">
        <v>1</v>
      </c>
      <c r="H440" s="3">
        <v>1</v>
      </c>
    </row>
    <row r="441" spans="1:8" x14ac:dyDescent="0.25">
      <c r="A441" t="s">
        <v>88</v>
      </c>
      <c r="D441" t="s">
        <v>54</v>
      </c>
      <c r="E441">
        <v>3000</v>
      </c>
      <c r="F441" t="s">
        <v>28</v>
      </c>
      <c r="G441">
        <v>1</v>
      </c>
      <c r="H441" s="3">
        <v>1</v>
      </c>
    </row>
    <row r="442" spans="1:8" x14ac:dyDescent="0.25">
      <c r="A442" t="s">
        <v>88</v>
      </c>
      <c r="C442">
        <v>285</v>
      </c>
      <c r="D442" t="s">
        <v>53</v>
      </c>
      <c r="E442">
        <v>8000</v>
      </c>
      <c r="F442" t="s">
        <v>8</v>
      </c>
      <c r="G442">
        <v>5</v>
      </c>
      <c r="H442" s="3">
        <v>1</v>
      </c>
    </row>
    <row r="443" spans="1:8" x14ac:dyDescent="0.25">
      <c r="A443" t="s">
        <v>88</v>
      </c>
      <c r="C443">
        <v>286</v>
      </c>
      <c r="D443" t="s">
        <v>54</v>
      </c>
      <c r="E443">
        <v>3000</v>
      </c>
      <c r="F443" t="s">
        <v>7</v>
      </c>
      <c r="G443">
        <v>1</v>
      </c>
      <c r="H443" s="3">
        <v>1</v>
      </c>
    </row>
    <row r="444" spans="1:8" x14ac:dyDescent="0.25">
      <c r="A444" t="s">
        <v>88</v>
      </c>
      <c r="C444">
        <v>287</v>
      </c>
      <c r="D444" t="s">
        <v>53</v>
      </c>
      <c r="E444">
        <v>8000</v>
      </c>
      <c r="F444" t="s">
        <v>8</v>
      </c>
      <c r="G444">
        <v>1</v>
      </c>
      <c r="H444" s="3">
        <v>1</v>
      </c>
    </row>
    <row r="445" spans="1:8" x14ac:dyDescent="0.25">
      <c r="A445" t="s">
        <v>90</v>
      </c>
      <c r="B445" s="10">
        <v>46101</v>
      </c>
      <c r="C445">
        <v>288</v>
      </c>
      <c r="D445" t="s">
        <v>53</v>
      </c>
      <c r="E445">
        <v>8000</v>
      </c>
      <c r="F445" t="s">
        <v>7</v>
      </c>
      <c r="G445">
        <v>3</v>
      </c>
      <c r="H445" s="3">
        <v>1</v>
      </c>
    </row>
    <row r="446" spans="1:8" x14ac:dyDescent="0.25">
      <c r="A446" t="s">
        <v>90</v>
      </c>
      <c r="D446" t="s">
        <v>54</v>
      </c>
      <c r="E446">
        <v>3000</v>
      </c>
      <c r="F446" t="s">
        <v>7</v>
      </c>
      <c r="G446">
        <v>3</v>
      </c>
      <c r="H446" s="3">
        <v>1</v>
      </c>
    </row>
    <row r="447" spans="1:8" x14ac:dyDescent="0.25">
      <c r="A447" t="s">
        <v>90</v>
      </c>
      <c r="C447">
        <v>289</v>
      </c>
      <c r="D447" t="s">
        <v>53</v>
      </c>
      <c r="E447">
        <v>8000</v>
      </c>
      <c r="F447" t="s">
        <v>8</v>
      </c>
      <c r="G447">
        <v>3</v>
      </c>
      <c r="H447" s="3">
        <v>1</v>
      </c>
    </row>
    <row r="448" spans="1:8" x14ac:dyDescent="0.25">
      <c r="A448" t="s">
        <v>90</v>
      </c>
      <c r="D448" t="s">
        <v>54</v>
      </c>
      <c r="E448">
        <v>3000</v>
      </c>
      <c r="F448" t="s">
        <v>8</v>
      </c>
      <c r="G448">
        <v>3</v>
      </c>
      <c r="H448" s="3">
        <v>1</v>
      </c>
    </row>
    <row r="449" spans="1:8" x14ac:dyDescent="0.25">
      <c r="A449" t="s">
        <v>90</v>
      </c>
      <c r="C449">
        <v>290</v>
      </c>
      <c r="D449" t="s">
        <v>55</v>
      </c>
      <c r="E449">
        <v>3500</v>
      </c>
      <c r="F449" t="s">
        <v>7</v>
      </c>
      <c r="G449">
        <v>1</v>
      </c>
      <c r="H449" s="3">
        <v>1</v>
      </c>
    </row>
    <row r="450" spans="1:8" x14ac:dyDescent="0.25">
      <c r="A450" t="s">
        <v>90</v>
      </c>
      <c r="C450">
        <v>291</v>
      </c>
      <c r="D450" t="s">
        <v>53</v>
      </c>
      <c r="E450">
        <v>8000</v>
      </c>
      <c r="F450" t="s">
        <v>7</v>
      </c>
      <c r="G450">
        <v>2</v>
      </c>
      <c r="H450" s="3">
        <v>1</v>
      </c>
    </row>
    <row r="451" spans="1:8" x14ac:dyDescent="0.25">
      <c r="A451" t="s">
        <v>90</v>
      </c>
      <c r="C451">
        <v>292</v>
      </c>
      <c r="D451" t="s">
        <v>78</v>
      </c>
      <c r="E451">
        <v>7000</v>
      </c>
      <c r="F451" t="s">
        <v>7</v>
      </c>
      <c r="G451">
        <v>2</v>
      </c>
      <c r="H451" s="3">
        <v>1</v>
      </c>
    </row>
    <row r="452" spans="1:8" x14ac:dyDescent="0.25">
      <c r="A452" t="s">
        <v>90</v>
      </c>
      <c r="D452" t="s">
        <v>54</v>
      </c>
      <c r="E452">
        <v>3000</v>
      </c>
      <c r="F452" t="s">
        <v>7</v>
      </c>
      <c r="G452">
        <v>2</v>
      </c>
      <c r="H452" s="3">
        <v>1</v>
      </c>
    </row>
    <row r="453" spans="1:8" x14ac:dyDescent="0.25">
      <c r="A453" t="s">
        <v>90</v>
      </c>
      <c r="C453">
        <v>293</v>
      </c>
      <c r="D453" t="s">
        <v>53</v>
      </c>
      <c r="E453">
        <v>8000</v>
      </c>
      <c r="F453" t="s">
        <v>7</v>
      </c>
      <c r="G453">
        <v>2</v>
      </c>
      <c r="H453" s="3">
        <v>1</v>
      </c>
    </row>
    <row r="454" spans="1:8" x14ac:dyDescent="0.25">
      <c r="A454" t="s">
        <v>90</v>
      </c>
      <c r="C454">
        <v>294</v>
      </c>
      <c r="D454" t="s">
        <v>53</v>
      </c>
      <c r="E454">
        <v>8000</v>
      </c>
      <c r="F454" t="s">
        <v>7</v>
      </c>
      <c r="G454">
        <v>1</v>
      </c>
      <c r="H454" s="3">
        <v>1</v>
      </c>
    </row>
    <row r="455" spans="1:8" x14ac:dyDescent="0.25">
      <c r="A455" t="s">
        <v>90</v>
      </c>
      <c r="C455">
        <v>295</v>
      </c>
      <c r="D455" t="s">
        <v>53</v>
      </c>
      <c r="E455">
        <v>8000</v>
      </c>
      <c r="F455" t="s">
        <v>8</v>
      </c>
      <c r="G455">
        <v>2</v>
      </c>
      <c r="H455" s="3">
        <v>1</v>
      </c>
    </row>
    <row r="456" spans="1:8" x14ac:dyDescent="0.25">
      <c r="A456" t="s">
        <v>90</v>
      </c>
      <c r="D456" t="s">
        <v>89</v>
      </c>
      <c r="E456">
        <v>3200</v>
      </c>
      <c r="F456" t="s">
        <v>8</v>
      </c>
      <c r="G456">
        <v>1</v>
      </c>
      <c r="H456" s="3">
        <v>1</v>
      </c>
    </row>
    <row r="457" spans="1:8" x14ac:dyDescent="0.25">
      <c r="A457" t="s">
        <v>90</v>
      </c>
      <c r="D457" t="s">
        <v>60</v>
      </c>
      <c r="E457">
        <v>4500</v>
      </c>
      <c r="F457" t="s">
        <v>8</v>
      </c>
      <c r="G457">
        <v>3</v>
      </c>
      <c r="H457" s="3">
        <v>1</v>
      </c>
    </row>
    <row r="458" spans="1:8" x14ac:dyDescent="0.25">
      <c r="A458" t="s">
        <v>90</v>
      </c>
      <c r="C458">
        <v>296</v>
      </c>
      <c r="D458" t="s">
        <v>53</v>
      </c>
      <c r="E458">
        <v>8000</v>
      </c>
      <c r="F458" t="s">
        <v>7</v>
      </c>
      <c r="G458">
        <v>1</v>
      </c>
      <c r="H458" s="3">
        <v>1</v>
      </c>
    </row>
    <row r="459" spans="1:8" x14ac:dyDescent="0.25">
      <c r="A459" t="s">
        <v>90</v>
      </c>
      <c r="D459" t="s">
        <v>54</v>
      </c>
      <c r="E459">
        <v>3000</v>
      </c>
      <c r="F459" t="s">
        <v>7</v>
      </c>
      <c r="G459">
        <v>1</v>
      </c>
      <c r="H459" s="3">
        <v>1</v>
      </c>
    </row>
    <row r="460" spans="1:8" x14ac:dyDescent="0.25">
      <c r="A460" t="s">
        <v>168</v>
      </c>
      <c r="B460" s="10">
        <v>46102</v>
      </c>
      <c r="C460">
        <v>297</v>
      </c>
      <c r="D460" t="s">
        <v>53</v>
      </c>
      <c r="E460">
        <v>8000</v>
      </c>
      <c r="F460" t="s">
        <v>8</v>
      </c>
      <c r="G460">
        <v>1</v>
      </c>
      <c r="H460" s="3">
        <v>1</v>
      </c>
    </row>
    <row r="461" spans="1:8" x14ac:dyDescent="0.25">
      <c r="A461" t="s">
        <v>168</v>
      </c>
      <c r="D461" t="s">
        <v>54</v>
      </c>
      <c r="E461">
        <v>3000</v>
      </c>
      <c r="F461" t="s">
        <v>8</v>
      </c>
      <c r="G461">
        <v>1</v>
      </c>
      <c r="H461" s="3">
        <v>1</v>
      </c>
    </row>
    <row r="462" spans="1:8" x14ac:dyDescent="0.25">
      <c r="A462" t="s">
        <v>168</v>
      </c>
      <c r="C462">
        <v>331</v>
      </c>
      <c r="D462" t="s">
        <v>75</v>
      </c>
      <c r="E462">
        <v>4500</v>
      </c>
      <c r="F462" t="s">
        <v>7</v>
      </c>
      <c r="G462">
        <v>3</v>
      </c>
      <c r="H462" s="3">
        <v>1</v>
      </c>
    </row>
    <row r="463" spans="1:8" x14ac:dyDescent="0.25">
      <c r="A463" t="s">
        <v>168</v>
      </c>
      <c r="C463">
        <v>332</v>
      </c>
      <c r="D463" t="s">
        <v>53</v>
      </c>
      <c r="E463">
        <v>8000</v>
      </c>
      <c r="F463" t="s">
        <v>7</v>
      </c>
      <c r="G463">
        <v>1</v>
      </c>
      <c r="H463" s="3">
        <v>1</v>
      </c>
    </row>
    <row r="464" spans="1:8" x14ac:dyDescent="0.25">
      <c r="A464" t="s">
        <v>168</v>
      </c>
      <c r="C464">
        <v>333</v>
      </c>
      <c r="D464" t="s">
        <v>53</v>
      </c>
      <c r="E464">
        <v>8000</v>
      </c>
      <c r="F464" t="s">
        <v>7</v>
      </c>
      <c r="G464">
        <v>1</v>
      </c>
      <c r="H464" s="3">
        <v>1</v>
      </c>
    </row>
    <row r="465" spans="1:8" x14ac:dyDescent="0.25">
      <c r="A465" t="s">
        <v>168</v>
      </c>
      <c r="D465" t="s">
        <v>54</v>
      </c>
      <c r="E465">
        <v>3000</v>
      </c>
      <c r="F465" t="s">
        <v>7</v>
      </c>
      <c r="G465">
        <v>1</v>
      </c>
      <c r="H465" s="3">
        <v>1</v>
      </c>
    </row>
    <row r="466" spans="1:8" x14ac:dyDescent="0.25">
      <c r="A466" t="s">
        <v>168</v>
      </c>
      <c r="C466">
        <v>334</v>
      </c>
      <c r="D466" t="s">
        <v>175</v>
      </c>
      <c r="E466">
        <v>15000</v>
      </c>
      <c r="F466" t="s">
        <v>7</v>
      </c>
      <c r="G466">
        <v>1</v>
      </c>
      <c r="H466" s="3">
        <v>1</v>
      </c>
    </row>
    <row r="467" spans="1:8" x14ac:dyDescent="0.25">
      <c r="A467" t="s">
        <v>168</v>
      </c>
      <c r="C467">
        <v>335</v>
      </c>
      <c r="D467" t="s">
        <v>53</v>
      </c>
      <c r="E467">
        <v>8000</v>
      </c>
      <c r="F467" t="s">
        <v>7</v>
      </c>
      <c r="G467">
        <v>1</v>
      </c>
      <c r="H467" s="3">
        <v>1</v>
      </c>
    </row>
    <row r="468" spans="1:8" x14ac:dyDescent="0.25">
      <c r="A468" t="s">
        <v>168</v>
      </c>
      <c r="C468">
        <v>336</v>
      </c>
      <c r="D468" t="s">
        <v>53</v>
      </c>
      <c r="E468">
        <v>8000</v>
      </c>
      <c r="F468" t="s">
        <v>7</v>
      </c>
      <c r="G468">
        <v>2</v>
      </c>
      <c r="H468" s="3">
        <v>1</v>
      </c>
    </row>
    <row r="469" spans="1:8" x14ac:dyDescent="0.25">
      <c r="A469" t="s">
        <v>168</v>
      </c>
      <c r="C469">
        <v>337</v>
      </c>
      <c r="D469" t="s">
        <v>53</v>
      </c>
      <c r="E469">
        <v>8000</v>
      </c>
      <c r="F469" t="s">
        <v>7</v>
      </c>
      <c r="G469">
        <v>2</v>
      </c>
      <c r="H469" s="3">
        <v>1</v>
      </c>
    </row>
    <row r="470" spans="1:8" x14ac:dyDescent="0.25">
      <c r="A470" t="s">
        <v>168</v>
      </c>
      <c r="D470" t="s">
        <v>54</v>
      </c>
      <c r="E470">
        <v>3000</v>
      </c>
      <c r="F470" t="s">
        <v>7</v>
      </c>
      <c r="G470">
        <v>1</v>
      </c>
      <c r="H470" s="3">
        <v>1</v>
      </c>
    </row>
    <row r="471" spans="1:8" x14ac:dyDescent="0.25">
      <c r="A471" t="s">
        <v>168</v>
      </c>
      <c r="C471">
        <v>338</v>
      </c>
      <c r="D471" t="s">
        <v>53</v>
      </c>
      <c r="E471">
        <v>8000</v>
      </c>
      <c r="F471" t="s">
        <v>7</v>
      </c>
      <c r="G471">
        <v>2</v>
      </c>
      <c r="H471" s="3">
        <v>1</v>
      </c>
    </row>
    <row r="472" spans="1:8" x14ac:dyDescent="0.25">
      <c r="A472" t="s">
        <v>168</v>
      </c>
      <c r="C472">
        <v>339</v>
      </c>
      <c r="D472" t="s">
        <v>176</v>
      </c>
      <c r="E472">
        <v>20000</v>
      </c>
      <c r="F472" t="s">
        <v>7</v>
      </c>
      <c r="G472">
        <v>1</v>
      </c>
      <c r="H472" s="3">
        <v>1</v>
      </c>
    </row>
    <row r="473" spans="1:8" x14ac:dyDescent="0.25">
      <c r="A473" t="s">
        <v>169</v>
      </c>
      <c r="B473" s="10">
        <v>46105</v>
      </c>
      <c r="C473">
        <v>298</v>
      </c>
      <c r="D473" t="s">
        <v>53</v>
      </c>
      <c r="E473">
        <v>8000</v>
      </c>
      <c r="F473" t="s">
        <v>7</v>
      </c>
      <c r="G473">
        <v>1</v>
      </c>
      <c r="H473" s="3">
        <v>1</v>
      </c>
    </row>
    <row r="474" spans="1:8" x14ac:dyDescent="0.25">
      <c r="A474" t="s">
        <v>169</v>
      </c>
      <c r="D474" t="s">
        <v>172</v>
      </c>
      <c r="E474">
        <v>3000</v>
      </c>
      <c r="F474" t="s">
        <v>7</v>
      </c>
      <c r="G474">
        <v>1</v>
      </c>
      <c r="H474" s="3">
        <v>1</v>
      </c>
    </row>
    <row r="475" spans="1:8" x14ac:dyDescent="0.25">
      <c r="A475" t="s">
        <v>169</v>
      </c>
      <c r="C475">
        <v>299</v>
      </c>
      <c r="D475" t="s">
        <v>53</v>
      </c>
      <c r="E475">
        <v>8000</v>
      </c>
      <c r="F475" t="s">
        <v>7</v>
      </c>
      <c r="G475">
        <v>1</v>
      </c>
      <c r="H475" s="3">
        <v>1</v>
      </c>
    </row>
    <row r="476" spans="1:8" x14ac:dyDescent="0.25">
      <c r="A476" t="s">
        <v>169</v>
      </c>
      <c r="D476" t="s">
        <v>173</v>
      </c>
      <c r="E476">
        <v>3000</v>
      </c>
      <c r="F476" t="s">
        <v>7</v>
      </c>
      <c r="G476">
        <v>1</v>
      </c>
      <c r="H476" s="3">
        <v>1</v>
      </c>
    </row>
    <row r="477" spans="1:8" x14ac:dyDescent="0.25">
      <c r="A477" t="s">
        <v>169</v>
      </c>
      <c r="C477">
        <v>300</v>
      </c>
      <c r="D477" t="s">
        <v>75</v>
      </c>
      <c r="E477">
        <v>4500</v>
      </c>
      <c r="F477" t="s">
        <v>7</v>
      </c>
      <c r="G477">
        <v>2</v>
      </c>
      <c r="H477" s="3">
        <v>1</v>
      </c>
    </row>
    <row r="478" spans="1:8" x14ac:dyDescent="0.25">
      <c r="A478" t="s">
        <v>169</v>
      </c>
      <c r="C478">
        <v>301</v>
      </c>
      <c r="D478" t="s">
        <v>177</v>
      </c>
      <c r="E478">
        <v>1000</v>
      </c>
      <c r="F478" t="s">
        <v>7</v>
      </c>
      <c r="G478">
        <v>1</v>
      </c>
      <c r="H478" s="3">
        <v>1</v>
      </c>
    </row>
    <row r="479" spans="1:8" x14ac:dyDescent="0.25">
      <c r="A479" t="s">
        <v>169</v>
      </c>
      <c r="C479">
        <v>302</v>
      </c>
      <c r="D479" t="s">
        <v>53</v>
      </c>
      <c r="E479">
        <v>8000</v>
      </c>
      <c r="F479" t="s">
        <v>7</v>
      </c>
      <c r="G479">
        <v>1</v>
      </c>
      <c r="H479" s="3">
        <v>1</v>
      </c>
    </row>
    <row r="480" spans="1:8" x14ac:dyDescent="0.25">
      <c r="A480" t="s">
        <v>169</v>
      </c>
      <c r="C480">
        <v>303</v>
      </c>
      <c r="D480" t="s">
        <v>177</v>
      </c>
      <c r="E480">
        <v>1000</v>
      </c>
      <c r="F480" t="s">
        <v>7</v>
      </c>
      <c r="G480">
        <v>1</v>
      </c>
      <c r="H480" s="3">
        <v>1</v>
      </c>
    </row>
    <row r="481" spans="1:8" x14ac:dyDescent="0.25">
      <c r="A481" t="s">
        <v>169</v>
      </c>
      <c r="C481">
        <v>304</v>
      </c>
      <c r="D481" t="s">
        <v>53</v>
      </c>
      <c r="E481">
        <v>8000</v>
      </c>
      <c r="F481" t="s">
        <v>8</v>
      </c>
      <c r="G481">
        <v>2</v>
      </c>
      <c r="H481" s="3">
        <v>1</v>
      </c>
    </row>
    <row r="482" spans="1:8" x14ac:dyDescent="0.25">
      <c r="A482" t="s">
        <v>169</v>
      </c>
      <c r="D482" t="s">
        <v>54</v>
      </c>
      <c r="E482">
        <v>3000</v>
      </c>
      <c r="F482" t="s">
        <v>8</v>
      </c>
      <c r="G482">
        <v>1</v>
      </c>
      <c r="H482" s="3">
        <v>1</v>
      </c>
    </row>
    <row r="483" spans="1:8" x14ac:dyDescent="0.25">
      <c r="A483" t="s">
        <v>169</v>
      </c>
      <c r="C483">
        <v>305</v>
      </c>
      <c r="D483" t="s">
        <v>178</v>
      </c>
      <c r="E483">
        <v>10000</v>
      </c>
      <c r="F483" t="s">
        <v>8</v>
      </c>
      <c r="G483">
        <v>1</v>
      </c>
      <c r="H483" s="3">
        <v>1</v>
      </c>
    </row>
    <row r="484" spans="1:8" x14ac:dyDescent="0.25">
      <c r="A484" t="s">
        <v>169</v>
      </c>
      <c r="C484">
        <v>306</v>
      </c>
      <c r="D484" t="s">
        <v>89</v>
      </c>
      <c r="E484">
        <v>3200</v>
      </c>
      <c r="F484" t="s">
        <v>7</v>
      </c>
      <c r="G484">
        <v>1</v>
      </c>
      <c r="H484" s="3">
        <v>1</v>
      </c>
    </row>
    <row r="485" spans="1:8" x14ac:dyDescent="0.25">
      <c r="A485" t="s">
        <v>169</v>
      </c>
      <c r="D485" t="s">
        <v>173</v>
      </c>
      <c r="E485">
        <v>3000</v>
      </c>
      <c r="F485" t="s">
        <v>7</v>
      </c>
      <c r="G485">
        <v>1</v>
      </c>
      <c r="H485" s="3">
        <v>1</v>
      </c>
    </row>
    <row r="486" spans="1:8" x14ac:dyDescent="0.25">
      <c r="A486" t="s">
        <v>169</v>
      </c>
      <c r="D486" t="s">
        <v>178</v>
      </c>
      <c r="E486">
        <v>10000</v>
      </c>
      <c r="F486" t="s">
        <v>7</v>
      </c>
      <c r="G486">
        <v>2</v>
      </c>
      <c r="H486" s="3">
        <v>1</v>
      </c>
    </row>
    <row r="487" spans="1:8" x14ac:dyDescent="0.25">
      <c r="A487" t="s">
        <v>169</v>
      </c>
      <c r="C487">
        <v>307</v>
      </c>
      <c r="D487" t="s">
        <v>53</v>
      </c>
      <c r="E487">
        <v>8000</v>
      </c>
      <c r="F487" t="s">
        <v>7</v>
      </c>
      <c r="G487">
        <v>1</v>
      </c>
      <c r="H487" s="3">
        <v>1</v>
      </c>
    </row>
    <row r="488" spans="1:8" x14ac:dyDescent="0.25">
      <c r="A488" t="s">
        <v>169</v>
      </c>
      <c r="D488" t="s">
        <v>54</v>
      </c>
      <c r="E488">
        <v>3000</v>
      </c>
      <c r="F488" t="s">
        <v>7</v>
      </c>
      <c r="G488">
        <v>1</v>
      </c>
      <c r="H488" s="3">
        <v>1</v>
      </c>
    </row>
    <row r="489" spans="1:8" x14ac:dyDescent="0.25">
      <c r="A489" t="s">
        <v>169</v>
      </c>
      <c r="C489">
        <v>308</v>
      </c>
      <c r="D489" t="s">
        <v>174</v>
      </c>
      <c r="E489">
        <v>10000</v>
      </c>
      <c r="F489" t="s">
        <v>28</v>
      </c>
      <c r="G489">
        <v>3</v>
      </c>
      <c r="H489" s="3">
        <v>1</v>
      </c>
    </row>
    <row r="490" spans="1:8" x14ac:dyDescent="0.25">
      <c r="A490" t="s">
        <v>169</v>
      </c>
      <c r="C490">
        <v>309</v>
      </c>
      <c r="D490" t="s">
        <v>53</v>
      </c>
      <c r="E490">
        <v>8000</v>
      </c>
      <c r="F490" t="s">
        <v>7</v>
      </c>
      <c r="G490">
        <v>2</v>
      </c>
      <c r="H490" s="3">
        <v>1</v>
      </c>
    </row>
    <row r="491" spans="1:8" x14ac:dyDescent="0.25">
      <c r="A491" t="s">
        <v>169</v>
      </c>
      <c r="C491">
        <v>310</v>
      </c>
      <c r="D491" t="s">
        <v>78</v>
      </c>
      <c r="E491">
        <v>7000</v>
      </c>
      <c r="F491" t="s">
        <v>8</v>
      </c>
      <c r="G491">
        <v>1</v>
      </c>
      <c r="H491" s="3">
        <v>1</v>
      </c>
    </row>
    <row r="492" spans="1:8" x14ac:dyDescent="0.25">
      <c r="A492" t="s">
        <v>169</v>
      </c>
      <c r="D492" t="s">
        <v>55</v>
      </c>
      <c r="E492">
        <v>3500</v>
      </c>
      <c r="F492" t="s">
        <v>8</v>
      </c>
      <c r="G492">
        <v>1</v>
      </c>
      <c r="H492" s="3">
        <v>1</v>
      </c>
    </row>
    <row r="493" spans="1:8" x14ac:dyDescent="0.25">
      <c r="A493" t="s">
        <v>169</v>
      </c>
      <c r="D493" t="s">
        <v>54</v>
      </c>
      <c r="E493">
        <v>3000</v>
      </c>
      <c r="F493" t="s">
        <v>8</v>
      </c>
      <c r="G493">
        <v>1</v>
      </c>
      <c r="H493" s="3">
        <v>1</v>
      </c>
    </row>
    <row r="494" spans="1:8" x14ac:dyDescent="0.25">
      <c r="A494" t="s">
        <v>169</v>
      </c>
      <c r="D494" t="s">
        <v>60</v>
      </c>
      <c r="E494">
        <v>4500</v>
      </c>
      <c r="F494" t="s">
        <v>8</v>
      </c>
      <c r="G494">
        <v>1</v>
      </c>
      <c r="H494" s="3">
        <v>1</v>
      </c>
    </row>
    <row r="495" spans="1:8" x14ac:dyDescent="0.25">
      <c r="A495" t="s">
        <v>169</v>
      </c>
      <c r="D495" t="s">
        <v>62</v>
      </c>
      <c r="E495">
        <v>70000</v>
      </c>
      <c r="F495" t="s">
        <v>8</v>
      </c>
      <c r="G495">
        <v>1</v>
      </c>
      <c r="H495" s="3">
        <v>1</v>
      </c>
    </row>
    <row r="496" spans="1:8" x14ac:dyDescent="0.25">
      <c r="A496" t="s">
        <v>169</v>
      </c>
      <c r="C496">
        <v>311</v>
      </c>
      <c r="D496" t="s">
        <v>53</v>
      </c>
      <c r="E496">
        <v>8000</v>
      </c>
      <c r="F496" t="s">
        <v>8</v>
      </c>
      <c r="G496">
        <v>2</v>
      </c>
      <c r="H496" s="3">
        <v>1</v>
      </c>
    </row>
    <row r="497" spans="1:8" x14ac:dyDescent="0.25">
      <c r="A497" t="s">
        <v>169</v>
      </c>
      <c r="C497">
        <v>312</v>
      </c>
      <c r="D497" t="s">
        <v>53</v>
      </c>
      <c r="E497">
        <v>8000</v>
      </c>
      <c r="F497" t="s">
        <v>7</v>
      </c>
      <c r="G497">
        <v>2</v>
      </c>
      <c r="H497" s="3">
        <v>1</v>
      </c>
    </row>
    <row r="498" spans="1:8" x14ac:dyDescent="0.25">
      <c r="A498" t="s">
        <v>169</v>
      </c>
      <c r="C498">
        <v>313</v>
      </c>
      <c r="D498" t="s">
        <v>53</v>
      </c>
      <c r="E498">
        <v>8000</v>
      </c>
      <c r="F498" t="s">
        <v>7</v>
      </c>
      <c r="G498">
        <v>1</v>
      </c>
      <c r="H498" s="3">
        <v>1</v>
      </c>
    </row>
    <row r="499" spans="1:8" x14ac:dyDescent="0.25">
      <c r="A499" t="s">
        <v>169</v>
      </c>
      <c r="D499" t="s">
        <v>54</v>
      </c>
      <c r="E499">
        <v>3000</v>
      </c>
      <c r="F499" t="s">
        <v>7</v>
      </c>
      <c r="G499">
        <v>1</v>
      </c>
      <c r="H499" s="3">
        <v>1</v>
      </c>
    </row>
    <row r="500" spans="1:8" x14ac:dyDescent="0.25">
      <c r="A500" t="s">
        <v>169</v>
      </c>
      <c r="C500">
        <v>314</v>
      </c>
      <c r="D500" t="s">
        <v>75</v>
      </c>
      <c r="E500">
        <v>4500</v>
      </c>
      <c r="F500" t="s">
        <v>7</v>
      </c>
      <c r="G500">
        <v>3</v>
      </c>
      <c r="H500" s="3">
        <v>1</v>
      </c>
    </row>
    <row r="501" spans="1:8" x14ac:dyDescent="0.25">
      <c r="A501" t="s">
        <v>169</v>
      </c>
      <c r="C501">
        <v>316</v>
      </c>
      <c r="D501" t="s">
        <v>53</v>
      </c>
      <c r="E501">
        <v>8000</v>
      </c>
      <c r="F501" t="s">
        <v>7</v>
      </c>
      <c r="G501">
        <v>1</v>
      </c>
      <c r="H501" s="3">
        <v>1</v>
      </c>
    </row>
    <row r="502" spans="1:8" x14ac:dyDescent="0.25">
      <c r="A502" t="s">
        <v>170</v>
      </c>
      <c r="B502" s="10">
        <v>46106</v>
      </c>
      <c r="C502">
        <v>317</v>
      </c>
      <c r="D502" t="s">
        <v>53</v>
      </c>
      <c r="E502">
        <v>8000</v>
      </c>
      <c r="F502" t="s">
        <v>7</v>
      </c>
      <c r="G502">
        <v>2</v>
      </c>
      <c r="H502" s="3">
        <v>1</v>
      </c>
    </row>
    <row r="503" spans="1:8" x14ac:dyDescent="0.25">
      <c r="A503" t="s">
        <v>170</v>
      </c>
      <c r="D503" t="s">
        <v>82</v>
      </c>
      <c r="E503">
        <v>4500</v>
      </c>
      <c r="F503" t="s">
        <v>7</v>
      </c>
      <c r="G503">
        <v>2</v>
      </c>
      <c r="H503" s="3">
        <v>1</v>
      </c>
    </row>
    <row r="504" spans="1:8" x14ac:dyDescent="0.25">
      <c r="A504" t="s">
        <v>170</v>
      </c>
      <c r="C504">
        <v>318</v>
      </c>
      <c r="D504" t="s">
        <v>53</v>
      </c>
      <c r="E504">
        <v>8000</v>
      </c>
      <c r="F504" t="s">
        <v>7</v>
      </c>
      <c r="G504">
        <v>2</v>
      </c>
      <c r="H504" s="3">
        <v>1</v>
      </c>
    </row>
    <row r="505" spans="1:8" x14ac:dyDescent="0.25">
      <c r="A505" t="s">
        <v>170</v>
      </c>
      <c r="D505" t="s">
        <v>54</v>
      </c>
      <c r="E505">
        <v>3000</v>
      </c>
      <c r="F505" t="s">
        <v>7</v>
      </c>
      <c r="G505">
        <v>1</v>
      </c>
      <c r="H505" s="3">
        <v>1</v>
      </c>
    </row>
    <row r="506" spans="1:8" x14ac:dyDescent="0.25">
      <c r="A506" t="s">
        <v>170</v>
      </c>
      <c r="C506">
        <v>319</v>
      </c>
      <c r="D506" t="s">
        <v>53</v>
      </c>
      <c r="E506">
        <v>8000</v>
      </c>
      <c r="F506" t="s">
        <v>7</v>
      </c>
      <c r="G506">
        <v>1</v>
      </c>
      <c r="H506" s="3">
        <v>1</v>
      </c>
    </row>
    <row r="507" spans="1:8" x14ac:dyDescent="0.25">
      <c r="A507" t="s">
        <v>170</v>
      </c>
      <c r="D507" t="s">
        <v>59</v>
      </c>
      <c r="E507">
        <v>2000</v>
      </c>
      <c r="F507" t="s">
        <v>7</v>
      </c>
      <c r="G507">
        <v>1</v>
      </c>
      <c r="H507" s="3">
        <v>1</v>
      </c>
    </row>
    <row r="508" spans="1:8" x14ac:dyDescent="0.25">
      <c r="A508" t="s">
        <v>170</v>
      </c>
      <c r="C508">
        <v>320</v>
      </c>
      <c r="D508" t="s">
        <v>53</v>
      </c>
      <c r="E508">
        <v>8000</v>
      </c>
      <c r="F508" t="s">
        <v>7</v>
      </c>
      <c r="G508">
        <v>1</v>
      </c>
      <c r="H508" s="3">
        <v>1</v>
      </c>
    </row>
    <row r="509" spans="1:8" x14ac:dyDescent="0.25">
      <c r="A509" t="s">
        <v>170</v>
      </c>
      <c r="C509">
        <v>321</v>
      </c>
      <c r="D509" t="s">
        <v>53</v>
      </c>
      <c r="E509">
        <v>8000</v>
      </c>
      <c r="F509" t="s">
        <v>28</v>
      </c>
      <c r="G509">
        <v>1</v>
      </c>
      <c r="H509" s="3">
        <v>1</v>
      </c>
    </row>
    <row r="510" spans="1:8" x14ac:dyDescent="0.25">
      <c r="A510" t="s">
        <v>170</v>
      </c>
      <c r="D510" t="s">
        <v>54</v>
      </c>
      <c r="E510">
        <v>3000</v>
      </c>
      <c r="F510" t="s">
        <v>28</v>
      </c>
      <c r="G510">
        <v>1</v>
      </c>
      <c r="H510" s="3">
        <v>1</v>
      </c>
    </row>
    <row r="511" spans="1:8" x14ac:dyDescent="0.25">
      <c r="A511" t="s">
        <v>170</v>
      </c>
      <c r="C511">
        <v>322</v>
      </c>
      <c r="D511" t="s">
        <v>53</v>
      </c>
      <c r="E511">
        <v>8000</v>
      </c>
      <c r="F511" t="s">
        <v>8</v>
      </c>
      <c r="G511">
        <v>1</v>
      </c>
      <c r="H511" s="3">
        <v>1</v>
      </c>
    </row>
    <row r="512" spans="1:8" x14ac:dyDescent="0.25">
      <c r="A512" t="s">
        <v>170</v>
      </c>
      <c r="D512" t="s">
        <v>172</v>
      </c>
      <c r="E512">
        <v>3000</v>
      </c>
      <c r="F512" t="s">
        <v>8</v>
      </c>
      <c r="G512">
        <v>1</v>
      </c>
      <c r="H512" s="3">
        <v>1</v>
      </c>
    </row>
    <row r="513" spans="1:8" x14ac:dyDescent="0.25">
      <c r="A513" t="s">
        <v>170</v>
      </c>
      <c r="C513">
        <v>323</v>
      </c>
      <c r="D513" t="s">
        <v>53</v>
      </c>
      <c r="E513">
        <v>8000</v>
      </c>
      <c r="F513" t="s">
        <v>8</v>
      </c>
      <c r="G513">
        <v>3</v>
      </c>
      <c r="H513" s="3">
        <v>1</v>
      </c>
    </row>
    <row r="514" spans="1:8" x14ac:dyDescent="0.25">
      <c r="A514" t="s">
        <v>170</v>
      </c>
      <c r="D514" t="s">
        <v>54</v>
      </c>
      <c r="E514">
        <v>3000</v>
      </c>
      <c r="F514" t="s">
        <v>8</v>
      </c>
      <c r="G514">
        <v>3</v>
      </c>
      <c r="H514" s="3">
        <v>1</v>
      </c>
    </row>
    <row r="515" spans="1:8" x14ac:dyDescent="0.25">
      <c r="A515" t="s">
        <v>170</v>
      </c>
      <c r="C515">
        <v>324</v>
      </c>
      <c r="D515" t="s">
        <v>55</v>
      </c>
      <c r="E515">
        <v>3500</v>
      </c>
      <c r="F515" t="s">
        <v>7</v>
      </c>
      <c r="G515">
        <v>1</v>
      </c>
      <c r="H515" s="3">
        <v>1</v>
      </c>
    </row>
    <row r="516" spans="1:8" x14ac:dyDescent="0.25">
      <c r="A516" t="s">
        <v>171</v>
      </c>
      <c r="B516" s="10">
        <v>46107</v>
      </c>
      <c r="C516">
        <v>325</v>
      </c>
      <c r="D516" t="s">
        <v>53</v>
      </c>
      <c r="E516">
        <v>8000</v>
      </c>
      <c r="F516" t="s">
        <v>8</v>
      </c>
      <c r="G516">
        <v>2</v>
      </c>
      <c r="H516" s="3">
        <v>1</v>
      </c>
    </row>
    <row r="517" spans="1:8" x14ac:dyDescent="0.25">
      <c r="A517" t="s">
        <v>171</v>
      </c>
      <c r="C517">
        <v>326</v>
      </c>
      <c r="D517" t="s">
        <v>53</v>
      </c>
      <c r="E517">
        <v>8000</v>
      </c>
      <c r="F517" t="s">
        <v>8</v>
      </c>
      <c r="G517">
        <v>1</v>
      </c>
      <c r="H517" s="3">
        <v>1</v>
      </c>
    </row>
    <row r="518" spans="1:8" x14ac:dyDescent="0.25">
      <c r="A518" t="s">
        <v>171</v>
      </c>
      <c r="C518">
        <v>327</v>
      </c>
      <c r="D518" t="s">
        <v>53</v>
      </c>
      <c r="E518">
        <v>8000</v>
      </c>
      <c r="F518" t="s">
        <v>7</v>
      </c>
      <c r="G518">
        <v>2</v>
      </c>
      <c r="H518" s="3">
        <v>1</v>
      </c>
    </row>
    <row r="519" spans="1:8" x14ac:dyDescent="0.25">
      <c r="A519" t="s">
        <v>171</v>
      </c>
      <c r="C519">
        <v>328</v>
      </c>
      <c r="D519" t="s">
        <v>53</v>
      </c>
      <c r="E519">
        <v>8000</v>
      </c>
      <c r="F519" t="s">
        <v>7</v>
      </c>
      <c r="G519">
        <v>2</v>
      </c>
      <c r="H519" s="3">
        <v>1</v>
      </c>
    </row>
    <row r="520" spans="1:8" x14ac:dyDescent="0.25">
      <c r="A520" t="s">
        <v>171</v>
      </c>
      <c r="D520" t="s">
        <v>54</v>
      </c>
      <c r="E520">
        <v>3000</v>
      </c>
      <c r="F520" t="s">
        <v>7</v>
      </c>
      <c r="G520">
        <v>2</v>
      </c>
      <c r="H520" s="3">
        <v>1</v>
      </c>
    </row>
    <row r="521" spans="1:8" x14ac:dyDescent="0.25">
      <c r="A521" t="s">
        <v>171</v>
      </c>
      <c r="C521">
        <v>329</v>
      </c>
      <c r="D521" t="s">
        <v>54</v>
      </c>
      <c r="E521">
        <v>3000</v>
      </c>
      <c r="F521" t="s">
        <v>7</v>
      </c>
      <c r="G521">
        <v>1</v>
      </c>
      <c r="H521" s="3">
        <v>1</v>
      </c>
    </row>
    <row r="522" spans="1:8" x14ac:dyDescent="0.25">
      <c r="A522" t="s">
        <v>171</v>
      </c>
      <c r="D522" t="s">
        <v>71</v>
      </c>
      <c r="E522">
        <v>30000</v>
      </c>
      <c r="F522" t="s">
        <v>7</v>
      </c>
      <c r="G522">
        <v>1</v>
      </c>
      <c r="H522" s="3">
        <v>1</v>
      </c>
    </row>
    <row r="523" spans="1:8" x14ac:dyDescent="0.25">
      <c r="A523" t="s">
        <v>171</v>
      </c>
      <c r="C523">
        <v>330</v>
      </c>
      <c r="D523" t="s">
        <v>54</v>
      </c>
      <c r="E523">
        <v>3000</v>
      </c>
      <c r="F523" t="s">
        <v>7</v>
      </c>
      <c r="G523">
        <v>1</v>
      </c>
      <c r="H523" s="3">
        <v>1</v>
      </c>
    </row>
    <row r="524" spans="1:8" x14ac:dyDescent="0.25">
      <c r="A524" t="s">
        <v>171</v>
      </c>
      <c r="D524" t="s">
        <v>71</v>
      </c>
      <c r="E524">
        <v>30000</v>
      </c>
      <c r="F524" t="s">
        <v>7</v>
      </c>
      <c r="G524">
        <v>1</v>
      </c>
      <c r="H524" s="3">
        <v>1</v>
      </c>
    </row>
    <row r="525" spans="1:8" x14ac:dyDescent="0.25">
      <c r="A525" t="s">
        <v>1</v>
      </c>
      <c r="G525"/>
      <c r="H525" s="3">
        <v>516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zoomScale="85" zoomScaleNormal="85" workbookViewId="0">
      <selection activeCell="B1" sqref="B1"/>
    </sheetView>
  </sheetViews>
  <sheetFormatPr baseColWidth="10" defaultRowHeight="15" x14ac:dyDescent="0.25"/>
  <cols>
    <col min="1" max="1" width="15.85546875" bestFit="1" customWidth="1"/>
    <col min="2" max="2" width="21.42578125" customWidth="1"/>
    <col min="3" max="4" width="21.42578125" bestFit="1" customWidth="1"/>
    <col min="5" max="5" width="12.5703125" customWidth="1"/>
    <col min="6" max="6" width="5.140625" bestFit="1" customWidth="1"/>
    <col min="7" max="7" width="2.28515625" customWidth="1"/>
    <col min="8" max="8" width="15" bestFit="1" customWidth="1"/>
    <col min="9" max="9" width="21.42578125" customWidth="1"/>
    <col min="10" max="11" width="21.42578125" bestFit="1" customWidth="1"/>
    <col min="12" max="12" width="12.5703125" bestFit="1" customWidth="1"/>
  </cols>
  <sheetData>
    <row r="1" spans="1:12" x14ac:dyDescent="0.25">
      <c r="A1" s="1" t="s">
        <v>6</v>
      </c>
      <c r="B1" s="1" t="s">
        <v>20</v>
      </c>
      <c r="C1" s="1" t="s">
        <v>13</v>
      </c>
      <c r="H1" s="1" t="s">
        <v>46</v>
      </c>
      <c r="I1" s="1" t="s">
        <v>20</v>
      </c>
      <c r="J1" s="1" t="s">
        <v>13</v>
      </c>
    </row>
    <row r="2" spans="1:12" x14ac:dyDescent="0.25">
      <c r="B2" t="s">
        <v>0</v>
      </c>
      <c r="C2" t="s">
        <v>0</v>
      </c>
      <c r="D2" t="s">
        <v>0</v>
      </c>
      <c r="E2" t="s">
        <v>1</v>
      </c>
      <c r="I2" t="s">
        <v>0</v>
      </c>
      <c r="J2" t="s">
        <v>0</v>
      </c>
      <c r="K2" t="s">
        <v>0</v>
      </c>
      <c r="L2" t="s">
        <v>1</v>
      </c>
    </row>
    <row r="3" spans="1:12" x14ac:dyDescent="0.25">
      <c r="A3" s="1" t="s">
        <v>12</v>
      </c>
      <c r="B3" t="s">
        <v>7</v>
      </c>
      <c r="C3" t="s">
        <v>28</v>
      </c>
      <c r="D3" t="s">
        <v>8</v>
      </c>
      <c r="H3" s="1" t="s">
        <v>12</v>
      </c>
      <c r="I3" t="s">
        <v>7</v>
      </c>
      <c r="J3" t="s">
        <v>28</v>
      </c>
      <c r="K3" t="s">
        <v>8</v>
      </c>
    </row>
    <row r="4" spans="1:12" x14ac:dyDescent="0.25">
      <c r="A4" t="s">
        <v>2</v>
      </c>
      <c r="B4" s="3">
        <v>191900</v>
      </c>
      <c r="C4" s="3"/>
      <c r="D4" s="3">
        <v>30500</v>
      </c>
      <c r="E4" s="3">
        <v>222400</v>
      </c>
      <c r="F4" s="6" t="str">
        <f>+TEXT(A4,"ddd")</f>
        <v>lun</v>
      </c>
      <c r="H4" t="s">
        <v>2</v>
      </c>
      <c r="I4" s="3">
        <v>0</v>
      </c>
      <c r="J4" s="3"/>
      <c r="K4" s="3">
        <v>0</v>
      </c>
      <c r="L4" s="3">
        <v>0</v>
      </c>
    </row>
    <row r="5" spans="1:12" x14ac:dyDescent="0.25">
      <c r="A5" t="s">
        <v>3</v>
      </c>
      <c r="B5" s="3">
        <v>213000</v>
      </c>
      <c r="C5" s="3"/>
      <c r="D5" s="3">
        <v>11000</v>
      </c>
      <c r="E5" s="3">
        <v>224000</v>
      </c>
      <c r="F5" s="6" t="str">
        <f t="shared" ref="F5:F24" si="0">+TEXT(A5,"ddd")</f>
        <v>mar</v>
      </c>
      <c r="H5" t="s">
        <v>3</v>
      </c>
      <c r="I5" s="3">
        <v>0</v>
      </c>
      <c r="J5" s="3"/>
      <c r="K5" s="3">
        <v>0</v>
      </c>
      <c r="L5" s="3">
        <v>0</v>
      </c>
    </row>
    <row r="6" spans="1:12" x14ac:dyDescent="0.25">
      <c r="A6" t="s">
        <v>4</v>
      </c>
      <c r="B6" s="3">
        <v>344000</v>
      </c>
      <c r="C6" s="3">
        <v>16000</v>
      </c>
      <c r="D6" s="3">
        <v>46500</v>
      </c>
      <c r="E6" s="3">
        <v>406500</v>
      </c>
      <c r="F6" s="6" t="str">
        <f t="shared" si="0"/>
        <v>mié</v>
      </c>
      <c r="H6" t="s">
        <v>4</v>
      </c>
      <c r="I6" s="3">
        <v>0</v>
      </c>
      <c r="J6" s="3">
        <v>0</v>
      </c>
      <c r="K6" s="3">
        <v>0</v>
      </c>
      <c r="L6" s="3">
        <v>0</v>
      </c>
    </row>
    <row r="7" spans="1:12" x14ac:dyDescent="0.25">
      <c r="A7" t="s">
        <v>5</v>
      </c>
      <c r="B7" s="3">
        <v>84000</v>
      </c>
      <c r="C7" s="3"/>
      <c r="D7" s="3">
        <v>125000</v>
      </c>
      <c r="E7" s="3">
        <v>209000</v>
      </c>
      <c r="F7" s="6" t="str">
        <f t="shared" si="0"/>
        <v>jue</v>
      </c>
      <c r="H7" t="s">
        <v>5</v>
      </c>
      <c r="I7" s="3">
        <v>0</v>
      </c>
      <c r="J7" s="3"/>
      <c r="K7" s="3">
        <v>0</v>
      </c>
      <c r="L7" s="3">
        <v>0</v>
      </c>
    </row>
    <row r="8" spans="1:12" x14ac:dyDescent="0.25">
      <c r="A8" t="s">
        <v>27</v>
      </c>
      <c r="B8" s="3">
        <v>186000</v>
      </c>
      <c r="C8" s="3">
        <v>11000</v>
      </c>
      <c r="D8" s="3">
        <v>45000</v>
      </c>
      <c r="E8" s="3">
        <v>242000</v>
      </c>
      <c r="F8" s="6" t="str">
        <f t="shared" si="0"/>
        <v>vie</v>
      </c>
      <c r="H8" t="s">
        <v>27</v>
      </c>
      <c r="I8" s="3">
        <v>0</v>
      </c>
      <c r="J8" s="3">
        <v>0</v>
      </c>
      <c r="K8" s="3">
        <v>0</v>
      </c>
      <c r="L8" s="3">
        <v>0</v>
      </c>
    </row>
    <row r="9" spans="1:12" x14ac:dyDescent="0.25">
      <c r="A9" t="s">
        <v>32</v>
      </c>
      <c r="B9" s="3">
        <v>456500</v>
      </c>
      <c r="C9" s="3"/>
      <c r="D9" s="3">
        <v>47000</v>
      </c>
      <c r="E9" s="3">
        <v>503500</v>
      </c>
      <c r="F9" s="6" t="str">
        <f t="shared" si="0"/>
        <v>sáb</v>
      </c>
      <c r="H9" t="s">
        <v>32</v>
      </c>
      <c r="I9" s="3">
        <v>0</v>
      </c>
      <c r="J9" s="3"/>
      <c r="K9" s="3">
        <v>0</v>
      </c>
      <c r="L9" s="3">
        <v>0</v>
      </c>
    </row>
    <row r="10" spans="1:12" x14ac:dyDescent="0.25">
      <c r="A10" t="s">
        <v>34</v>
      </c>
      <c r="B10" s="3">
        <v>60000</v>
      </c>
      <c r="C10" s="3"/>
      <c r="D10" s="3"/>
      <c r="E10" s="3">
        <v>60000</v>
      </c>
      <c r="F10" t="str">
        <f t="shared" si="0"/>
        <v>lun</v>
      </c>
      <c r="H10" t="s">
        <v>34</v>
      </c>
      <c r="I10" s="3">
        <v>0</v>
      </c>
      <c r="J10" s="3"/>
      <c r="K10" s="3"/>
      <c r="L10" s="3">
        <v>0</v>
      </c>
    </row>
    <row r="11" spans="1:12" x14ac:dyDescent="0.25">
      <c r="A11" t="s">
        <v>35</v>
      </c>
      <c r="B11" s="3">
        <v>105000</v>
      </c>
      <c r="C11" s="3">
        <v>11000</v>
      </c>
      <c r="D11" s="3">
        <v>80000</v>
      </c>
      <c r="E11" s="3">
        <v>196000</v>
      </c>
      <c r="F11" t="str">
        <f t="shared" si="0"/>
        <v>mar</v>
      </c>
      <c r="H11" t="s">
        <v>35</v>
      </c>
      <c r="I11" s="3">
        <v>0</v>
      </c>
      <c r="J11" s="3">
        <v>0</v>
      </c>
      <c r="K11" s="3">
        <v>0</v>
      </c>
      <c r="L11" s="3">
        <v>0</v>
      </c>
    </row>
    <row r="12" spans="1:12" x14ac:dyDescent="0.25">
      <c r="A12" t="s">
        <v>39</v>
      </c>
      <c r="B12" s="3">
        <v>260000</v>
      </c>
      <c r="C12" s="3"/>
      <c r="D12" s="3">
        <v>83000</v>
      </c>
      <c r="E12" s="3">
        <v>343000</v>
      </c>
      <c r="F12" t="str">
        <f t="shared" si="0"/>
        <v>mié</v>
      </c>
      <c r="H12" t="s">
        <v>39</v>
      </c>
      <c r="I12" s="3">
        <v>0</v>
      </c>
      <c r="J12" s="3"/>
      <c r="K12" s="3">
        <v>0</v>
      </c>
      <c r="L12" s="3">
        <v>0</v>
      </c>
    </row>
    <row r="13" spans="1:12" x14ac:dyDescent="0.25">
      <c r="A13" t="s">
        <v>40</v>
      </c>
      <c r="B13" s="3">
        <v>143000</v>
      </c>
      <c r="C13" s="3"/>
      <c r="D13" s="3">
        <v>115500</v>
      </c>
      <c r="E13" s="3">
        <v>258500</v>
      </c>
      <c r="F13" t="str">
        <f t="shared" si="0"/>
        <v>jue</v>
      </c>
      <c r="H13" t="s">
        <v>40</v>
      </c>
      <c r="I13" s="3">
        <v>0</v>
      </c>
      <c r="J13" s="3"/>
      <c r="K13" s="3">
        <v>0</v>
      </c>
      <c r="L13" s="3">
        <v>0</v>
      </c>
    </row>
    <row r="14" spans="1:12" x14ac:dyDescent="0.25">
      <c r="A14" t="s">
        <v>45</v>
      </c>
      <c r="B14" s="3">
        <v>209500</v>
      </c>
      <c r="C14" s="3"/>
      <c r="D14" s="3">
        <v>87500</v>
      </c>
      <c r="E14" s="3">
        <v>297000</v>
      </c>
      <c r="F14" t="str">
        <f t="shared" si="0"/>
        <v>sáb</v>
      </c>
      <c r="H14" t="s">
        <v>45</v>
      </c>
      <c r="I14" s="3">
        <v>0</v>
      </c>
      <c r="J14" s="3"/>
      <c r="K14" s="3">
        <v>0</v>
      </c>
      <c r="L14" s="3">
        <v>0</v>
      </c>
    </row>
    <row r="15" spans="1:12" x14ac:dyDescent="0.25">
      <c r="A15" t="s">
        <v>41</v>
      </c>
      <c r="B15" s="3">
        <v>123500</v>
      </c>
      <c r="C15" s="3">
        <v>3000</v>
      </c>
      <c r="D15" s="3">
        <v>92000</v>
      </c>
      <c r="E15" s="3">
        <v>218500</v>
      </c>
      <c r="F15" t="str">
        <f t="shared" si="0"/>
        <v>dom</v>
      </c>
      <c r="H15" t="s">
        <v>41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5">
      <c r="A16" t="s">
        <v>50</v>
      </c>
      <c r="B16" s="3">
        <v>172500</v>
      </c>
      <c r="C16" s="3"/>
      <c r="D16" s="3">
        <v>76000</v>
      </c>
      <c r="E16" s="3">
        <v>248500</v>
      </c>
      <c r="F16" t="str">
        <f t="shared" si="0"/>
        <v>lun</v>
      </c>
      <c r="H16" t="s">
        <v>50</v>
      </c>
      <c r="I16" s="3">
        <v>0</v>
      </c>
      <c r="J16" s="3"/>
      <c r="K16" s="3">
        <v>0</v>
      </c>
      <c r="L16" s="3">
        <v>0</v>
      </c>
    </row>
    <row r="17" spans="1:12" x14ac:dyDescent="0.25">
      <c r="A17" t="s">
        <v>51</v>
      </c>
      <c r="B17" s="3">
        <v>51000</v>
      </c>
      <c r="C17" s="3"/>
      <c r="D17" s="3">
        <v>41000</v>
      </c>
      <c r="E17" s="3">
        <v>92000</v>
      </c>
      <c r="F17" t="str">
        <f t="shared" si="0"/>
        <v>mar</v>
      </c>
      <c r="H17" t="s">
        <v>51</v>
      </c>
      <c r="I17" s="3">
        <v>0</v>
      </c>
      <c r="J17" s="3"/>
      <c r="K17" s="3">
        <v>0</v>
      </c>
      <c r="L17" s="3">
        <v>0</v>
      </c>
    </row>
    <row r="18" spans="1:12" x14ac:dyDescent="0.25">
      <c r="A18" t="s">
        <v>52</v>
      </c>
      <c r="B18" s="3">
        <v>337500</v>
      </c>
      <c r="C18" s="3">
        <v>23000</v>
      </c>
      <c r="D18" s="3">
        <v>113000</v>
      </c>
      <c r="E18" s="3">
        <v>473500</v>
      </c>
      <c r="F18" t="str">
        <f t="shared" si="0"/>
        <v>mié</v>
      </c>
      <c r="H18" t="s">
        <v>52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25">
      <c r="A19" t="s">
        <v>72</v>
      </c>
      <c r="B19" s="3">
        <v>63000</v>
      </c>
      <c r="C19" s="3">
        <v>82000</v>
      </c>
      <c r="D19" s="3">
        <v>94000</v>
      </c>
      <c r="E19" s="3">
        <v>239000</v>
      </c>
      <c r="F19" t="str">
        <f t="shared" si="0"/>
        <v>jue</v>
      </c>
      <c r="H19" t="s">
        <v>72</v>
      </c>
      <c r="I19" s="3">
        <v>0</v>
      </c>
      <c r="J19" s="3">
        <v>0</v>
      </c>
      <c r="K19" s="3">
        <v>0</v>
      </c>
      <c r="L19" s="3">
        <v>0</v>
      </c>
    </row>
    <row r="20" spans="1:12" x14ac:dyDescent="0.25">
      <c r="A20" t="s">
        <v>73</v>
      </c>
      <c r="B20" s="3">
        <v>132500</v>
      </c>
      <c r="C20" s="3"/>
      <c r="D20" s="3"/>
      <c r="E20" s="3">
        <v>132500</v>
      </c>
      <c r="F20" t="str">
        <f t="shared" si="0"/>
        <v>vie</v>
      </c>
      <c r="H20" t="s">
        <v>73</v>
      </c>
      <c r="I20" s="3">
        <v>0</v>
      </c>
      <c r="J20" s="3"/>
      <c r="K20" s="3"/>
      <c r="L20" s="3">
        <v>0</v>
      </c>
    </row>
    <row r="21" spans="1:12" x14ac:dyDescent="0.25">
      <c r="A21" t="s">
        <v>74</v>
      </c>
      <c r="B21" s="3">
        <v>271000</v>
      </c>
      <c r="C21" s="3">
        <v>23000</v>
      </c>
      <c r="D21" s="3">
        <v>93500</v>
      </c>
      <c r="E21" s="3">
        <v>387500</v>
      </c>
      <c r="F21" t="str">
        <f t="shared" si="0"/>
        <v>sáb</v>
      </c>
      <c r="H21" t="s">
        <v>74</v>
      </c>
      <c r="I21" s="3">
        <v>0</v>
      </c>
      <c r="J21" s="3">
        <v>0</v>
      </c>
      <c r="K21" s="3">
        <v>0</v>
      </c>
      <c r="L21" s="3">
        <v>0</v>
      </c>
    </row>
    <row r="22" spans="1:12" x14ac:dyDescent="0.25">
      <c r="A22" t="s">
        <v>83</v>
      </c>
      <c r="B22" s="3">
        <v>99000</v>
      </c>
      <c r="C22" s="3"/>
      <c r="D22" s="3">
        <v>55000</v>
      </c>
      <c r="E22" s="3">
        <v>154000</v>
      </c>
      <c r="F22" t="str">
        <f t="shared" si="0"/>
        <v>dom</v>
      </c>
      <c r="H22" t="s">
        <v>83</v>
      </c>
      <c r="I22" s="3">
        <v>0</v>
      </c>
      <c r="J22" s="3"/>
      <c r="K22" s="3">
        <v>0</v>
      </c>
      <c r="L22" s="3">
        <v>0</v>
      </c>
    </row>
    <row r="23" spans="1:12" x14ac:dyDescent="0.25">
      <c r="A23" t="s">
        <v>86</v>
      </c>
      <c r="B23" s="3">
        <v>99000</v>
      </c>
      <c r="C23" s="3"/>
      <c r="D23" s="3">
        <v>21000</v>
      </c>
      <c r="E23" s="3">
        <v>120000</v>
      </c>
      <c r="F23" t="str">
        <f t="shared" si="0"/>
        <v>lun</v>
      </c>
      <c r="H23" t="s">
        <v>86</v>
      </c>
      <c r="I23" s="3">
        <v>0</v>
      </c>
      <c r="J23" s="3"/>
      <c r="K23" s="3">
        <v>0</v>
      </c>
      <c r="L23" s="3">
        <v>0</v>
      </c>
    </row>
    <row r="24" spans="1:12" x14ac:dyDescent="0.25">
      <c r="A24" t="s">
        <v>84</v>
      </c>
      <c r="B24" s="3">
        <v>176500</v>
      </c>
      <c r="C24" s="3">
        <v>23000</v>
      </c>
      <c r="D24" s="3">
        <v>110000</v>
      </c>
      <c r="E24" s="3">
        <v>309500</v>
      </c>
      <c r="F24" t="str">
        <f t="shared" si="0"/>
        <v>mar</v>
      </c>
      <c r="H24" t="s">
        <v>84</v>
      </c>
      <c r="I24" s="3">
        <v>0</v>
      </c>
      <c r="J24" s="3">
        <v>0</v>
      </c>
      <c r="K24" s="3">
        <v>0</v>
      </c>
      <c r="L24" s="3">
        <v>0</v>
      </c>
    </row>
    <row r="25" spans="1:12" x14ac:dyDescent="0.25">
      <c r="A25" t="s">
        <v>87</v>
      </c>
      <c r="B25" s="3">
        <v>77250</v>
      </c>
      <c r="C25" s="3"/>
      <c r="D25" s="3">
        <v>71000</v>
      </c>
      <c r="E25" s="3">
        <v>148250</v>
      </c>
      <c r="H25" t="s">
        <v>87</v>
      </c>
      <c r="I25" s="3">
        <v>0</v>
      </c>
      <c r="J25" s="3"/>
      <c r="K25" s="3">
        <v>0</v>
      </c>
      <c r="L25" s="3">
        <v>0</v>
      </c>
    </row>
    <row r="26" spans="1:12" x14ac:dyDescent="0.25">
      <c r="A26" t="s">
        <v>88</v>
      </c>
      <c r="B26" s="3">
        <v>207700</v>
      </c>
      <c r="C26" s="3">
        <v>11000</v>
      </c>
      <c r="D26" s="3">
        <v>169800</v>
      </c>
      <c r="E26" s="3">
        <v>388500</v>
      </c>
      <c r="H26" t="s">
        <v>88</v>
      </c>
      <c r="I26" s="3">
        <v>0</v>
      </c>
      <c r="J26" s="3">
        <v>0</v>
      </c>
      <c r="K26" s="3">
        <v>0</v>
      </c>
      <c r="L26" s="3">
        <v>0</v>
      </c>
    </row>
    <row r="27" spans="1:12" x14ac:dyDescent="0.25">
      <c r="A27" t="s">
        <v>90</v>
      </c>
      <c r="B27" s="3">
        <v>107000</v>
      </c>
      <c r="C27" s="3"/>
      <c r="D27" s="3">
        <v>65700</v>
      </c>
      <c r="E27" s="3">
        <v>172700</v>
      </c>
      <c r="H27" t="s">
        <v>90</v>
      </c>
      <c r="I27" s="3">
        <v>0</v>
      </c>
      <c r="J27" s="3"/>
      <c r="K27" s="3">
        <v>0</v>
      </c>
      <c r="L27" s="3">
        <v>0</v>
      </c>
    </row>
    <row r="28" spans="1:12" x14ac:dyDescent="0.25">
      <c r="A28" t="s">
        <v>168</v>
      </c>
      <c r="B28" s="3">
        <v>126500</v>
      </c>
      <c r="C28" s="3"/>
      <c r="D28" s="3">
        <v>11000</v>
      </c>
      <c r="E28" s="3">
        <v>137500</v>
      </c>
      <c r="H28" t="s">
        <v>168</v>
      </c>
      <c r="I28" s="3">
        <v>0</v>
      </c>
      <c r="J28" s="3"/>
      <c r="K28" s="3">
        <v>0</v>
      </c>
      <c r="L28" s="3">
        <v>0</v>
      </c>
    </row>
    <row r="29" spans="1:12" x14ac:dyDescent="0.25">
      <c r="A29" t="s">
        <v>169</v>
      </c>
      <c r="B29" s="3">
        <v>138700</v>
      </c>
      <c r="C29" s="3">
        <v>27000</v>
      </c>
      <c r="D29" s="3">
        <v>127000</v>
      </c>
      <c r="E29" s="3">
        <v>292700</v>
      </c>
      <c r="H29" t="s">
        <v>169</v>
      </c>
      <c r="I29" s="3">
        <v>0</v>
      </c>
      <c r="J29" s="3">
        <v>0</v>
      </c>
      <c r="K29" s="3">
        <v>0</v>
      </c>
      <c r="L29" s="3">
        <v>0</v>
      </c>
    </row>
    <row r="30" spans="1:12" x14ac:dyDescent="0.25">
      <c r="A30" t="s">
        <v>170</v>
      </c>
      <c r="B30" s="3">
        <v>58500</v>
      </c>
      <c r="C30" s="3">
        <v>11000</v>
      </c>
      <c r="D30" s="3">
        <v>48000</v>
      </c>
      <c r="E30" s="3">
        <v>117500</v>
      </c>
      <c r="H30" t="s">
        <v>170</v>
      </c>
      <c r="I30" s="3">
        <v>0</v>
      </c>
      <c r="J30" s="3">
        <v>0</v>
      </c>
      <c r="K30" s="3">
        <v>0</v>
      </c>
      <c r="L30" s="3">
        <v>0</v>
      </c>
    </row>
    <row r="31" spans="1:12" x14ac:dyDescent="0.25">
      <c r="A31" t="s">
        <v>171</v>
      </c>
      <c r="B31" s="3">
        <v>104000</v>
      </c>
      <c r="C31" s="3"/>
      <c r="D31" s="3">
        <v>24000</v>
      </c>
      <c r="E31" s="3">
        <v>128000</v>
      </c>
      <c r="H31" t="s">
        <v>171</v>
      </c>
      <c r="I31" s="3">
        <v>0</v>
      </c>
      <c r="J31" s="3"/>
      <c r="K31" s="3">
        <v>0</v>
      </c>
      <c r="L31" s="3">
        <v>0</v>
      </c>
    </row>
    <row r="32" spans="1:12" x14ac:dyDescent="0.25">
      <c r="A32" t="s">
        <v>1</v>
      </c>
      <c r="B32" s="3">
        <v>4598050</v>
      </c>
      <c r="C32" s="3">
        <v>241000</v>
      </c>
      <c r="D32" s="3">
        <v>1883000</v>
      </c>
      <c r="E32" s="3">
        <v>6722050</v>
      </c>
      <c r="H32" t="s">
        <v>1</v>
      </c>
      <c r="I32" s="3">
        <v>0</v>
      </c>
      <c r="J32" s="3">
        <v>0</v>
      </c>
      <c r="K32" s="3">
        <v>0</v>
      </c>
      <c r="L32" s="3">
        <v>0</v>
      </c>
    </row>
  </sheetData>
  <autoFilter ref="F3:F25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3598-52D1-4097-B224-463115D550AE}">
  <sheetPr>
    <tabColor theme="9" tint="0.79998168889431442"/>
  </sheetPr>
  <dimension ref="A1:C33"/>
  <sheetViews>
    <sheetView zoomScale="85" zoomScaleNormal="85" workbookViewId="0">
      <selection activeCell="D255" sqref="D255"/>
    </sheetView>
  </sheetViews>
  <sheetFormatPr baseColWidth="10" defaultRowHeight="15" x14ac:dyDescent="0.25"/>
  <cols>
    <col min="1" max="1" width="20" bestFit="1" customWidth="1"/>
    <col min="2" max="2" width="15.85546875" bestFit="1" customWidth="1"/>
    <col min="3" max="3" width="13.42578125" bestFit="1" customWidth="1"/>
    <col min="4" max="4" width="25.85546875" bestFit="1" customWidth="1"/>
    <col min="5" max="6" width="21.42578125" bestFit="1" customWidth="1"/>
    <col min="7" max="7" width="12.5703125" bestFit="1" customWidth="1"/>
    <col min="8" max="13" width="21.42578125" bestFit="1" customWidth="1"/>
    <col min="14" max="14" width="12.5703125" bestFit="1" customWidth="1"/>
  </cols>
  <sheetData>
    <row r="1" spans="1:3" x14ac:dyDescent="0.25">
      <c r="A1" s="1" t="s">
        <v>13</v>
      </c>
      <c r="B1" t="s" vm="2">
        <v>92</v>
      </c>
    </row>
    <row r="2" spans="1:3" x14ac:dyDescent="0.25">
      <c r="A2" s="1" t="s">
        <v>20</v>
      </c>
      <c r="B2" t="s" vm="1">
        <v>0</v>
      </c>
    </row>
    <row r="4" spans="1:3" x14ac:dyDescent="0.25">
      <c r="A4" s="1" t="s">
        <v>12</v>
      </c>
      <c r="B4" t="s">
        <v>6</v>
      </c>
      <c r="C4" t="s">
        <v>93</v>
      </c>
    </row>
    <row r="5" spans="1:3" x14ac:dyDescent="0.25">
      <c r="A5" t="s">
        <v>2</v>
      </c>
      <c r="B5" s="3">
        <v>222400</v>
      </c>
      <c r="C5" s="3">
        <v>225000</v>
      </c>
    </row>
    <row r="6" spans="1:3" x14ac:dyDescent="0.25">
      <c r="A6" t="s">
        <v>3</v>
      </c>
      <c r="B6" s="3">
        <v>224000</v>
      </c>
      <c r="C6" s="3">
        <v>224500</v>
      </c>
    </row>
    <row r="7" spans="1:3" x14ac:dyDescent="0.25">
      <c r="A7" t="s">
        <v>4</v>
      </c>
      <c r="B7" s="3">
        <v>406500</v>
      </c>
      <c r="C7" s="3">
        <v>406500</v>
      </c>
    </row>
    <row r="8" spans="1:3" x14ac:dyDescent="0.25">
      <c r="A8" t="s">
        <v>5</v>
      </c>
      <c r="B8" s="3">
        <v>209000</v>
      </c>
      <c r="C8" s="3">
        <v>209000</v>
      </c>
    </row>
    <row r="9" spans="1:3" x14ac:dyDescent="0.25">
      <c r="A9" t="s">
        <v>27</v>
      </c>
      <c r="B9" s="3">
        <v>242000</v>
      </c>
      <c r="C9" s="3">
        <v>248500</v>
      </c>
    </row>
    <row r="10" spans="1:3" x14ac:dyDescent="0.25">
      <c r="A10" t="s">
        <v>32</v>
      </c>
      <c r="B10" s="3">
        <v>503500</v>
      </c>
      <c r="C10" s="3">
        <v>504000</v>
      </c>
    </row>
    <row r="11" spans="1:3" x14ac:dyDescent="0.25">
      <c r="A11" t="s">
        <v>34</v>
      </c>
      <c r="B11" s="3">
        <v>60000</v>
      </c>
      <c r="C11" s="3">
        <v>60000</v>
      </c>
    </row>
    <row r="12" spans="1:3" x14ac:dyDescent="0.25">
      <c r="A12" t="s">
        <v>35</v>
      </c>
      <c r="B12" s="3">
        <v>196000</v>
      </c>
      <c r="C12" s="3">
        <v>196000</v>
      </c>
    </row>
    <row r="13" spans="1:3" x14ac:dyDescent="0.25">
      <c r="A13" t="s">
        <v>39</v>
      </c>
      <c r="B13" s="3">
        <v>343000</v>
      </c>
      <c r="C13" s="3">
        <v>344000</v>
      </c>
    </row>
    <row r="14" spans="1:3" x14ac:dyDescent="0.25">
      <c r="A14" t="s">
        <v>40</v>
      </c>
      <c r="B14" s="3">
        <v>258500</v>
      </c>
      <c r="C14" s="3">
        <v>259000</v>
      </c>
    </row>
    <row r="15" spans="1:3" x14ac:dyDescent="0.25">
      <c r="A15" t="s">
        <v>45</v>
      </c>
      <c r="B15" s="3">
        <v>297000</v>
      </c>
      <c r="C15" s="3">
        <v>298500</v>
      </c>
    </row>
    <row r="16" spans="1:3" x14ac:dyDescent="0.25">
      <c r="A16" t="s">
        <v>41</v>
      </c>
      <c r="B16" s="3">
        <v>218500</v>
      </c>
      <c r="C16" s="3">
        <v>219500</v>
      </c>
    </row>
    <row r="17" spans="1:3" x14ac:dyDescent="0.25">
      <c r="A17" t="s">
        <v>50</v>
      </c>
      <c r="B17" s="3">
        <v>248500</v>
      </c>
      <c r="C17" s="3">
        <v>248500</v>
      </c>
    </row>
    <row r="18" spans="1:3" x14ac:dyDescent="0.25">
      <c r="A18" t="s">
        <v>51</v>
      </c>
      <c r="B18" s="3">
        <v>92000</v>
      </c>
      <c r="C18" s="3">
        <v>94000</v>
      </c>
    </row>
    <row r="19" spans="1:3" x14ac:dyDescent="0.25">
      <c r="A19" t="s">
        <v>52</v>
      </c>
      <c r="B19" s="3">
        <v>473500</v>
      </c>
      <c r="C19" s="3">
        <v>473500</v>
      </c>
    </row>
    <row r="20" spans="1:3" x14ac:dyDescent="0.25">
      <c r="A20" t="s">
        <v>72</v>
      </c>
      <c r="B20" s="3">
        <v>239000</v>
      </c>
      <c r="C20" s="3">
        <v>243000</v>
      </c>
    </row>
    <row r="21" spans="1:3" x14ac:dyDescent="0.25">
      <c r="A21" t="s">
        <v>73</v>
      </c>
      <c r="B21" s="3">
        <v>132500</v>
      </c>
      <c r="C21" s="3">
        <v>132500</v>
      </c>
    </row>
    <row r="22" spans="1:3" x14ac:dyDescent="0.25">
      <c r="A22" t="s">
        <v>74</v>
      </c>
      <c r="B22" s="3">
        <v>387500</v>
      </c>
      <c r="C22" s="3">
        <v>392500</v>
      </c>
    </row>
    <row r="23" spans="1:3" x14ac:dyDescent="0.25">
      <c r="A23" t="s">
        <v>83</v>
      </c>
      <c r="B23" s="3">
        <v>154000</v>
      </c>
      <c r="C23" s="3">
        <v>154000</v>
      </c>
    </row>
    <row r="24" spans="1:3" x14ac:dyDescent="0.25">
      <c r="A24" t="s">
        <v>86</v>
      </c>
      <c r="B24" s="3">
        <v>120000</v>
      </c>
      <c r="C24" s="3">
        <v>124000</v>
      </c>
    </row>
    <row r="25" spans="1:3" x14ac:dyDescent="0.25">
      <c r="A25" t="s">
        <v>84</v>
      </c>
      <c r="B25" s="3">
        <v>309500</v>
      </c>
      <c r="C25" s="3">
        <v>314000</v>
      </c>
    </row>
    <row r="26" spans="1:3" x14ac:dyDescent="0.25">
      <c r="A26" t="s">
        <v>87</v>
      </c>
      <c r="B26" s="3">
        <v>148250</v>
      </c>
      <c r="C26" s="3">
        <v>149000</v>
      </c>
    </row>
    <row r="27" spans="1:3" x14ac:dyDescent="0.25">
      <c r="A27" t="s">
        <v>88</v>
      </c>
      <c r="B27" s="3">
        <v>388500</v>
      </c>
      <c r="C27" s="3">
        <v>388900</v>
      </c>
    </row>
    <row r="28" spans="1:3" x14ac:dyDescent="0.25">
      <c r="A28" t="s">
        <v>90</v>
      </c>
      <c r="B28" s="3">
        <v>172700</v>
      </c>
      <c r="C28" s="3">
        <v>172700</v>
      </c>
    </row>
    <row r="29" spans="1:3" x14ac:dyDescent="0.25">
      <c r="A29" t="s">
        <v>168</v>
      </c>
      <c r="B29" s="3">
        <v>137500</v>
      </c>
      <c r="C29" s="3">
        <v>137500</v>
      </c>
    </row>
    <row r="30" spans="1:3" x14ac:dyDescent="0.25">
      <c r="A30" t="s">
        <v>169</v>
      </c>
      <c r="B30" s="3">
        <v>292700</v>
      </c>
      <c r="C30" s="3">
        <v>305700</v>
      </c>
    </row>
    <row r="31" spans="1:3" x14ac:dyDescent="0.25">
      <c r="A31" t="s">
        <v>170</v>
      </c>
      <c r="B31" s="3">
        <v>117500</v>
      </c>
      <c r="C31" s="3">
        <v>120500</v>
      </c>
    </row>
    <row r="32" spans="1:3" x14ac:dyDescent="0.25">
      <c r="A32" t="s">
        <v>171</v>
      </c>
      <c r="B32" s="3">
        <v>128000</v>
      </c>
      <c r="C32" s="3">
        <v>128000</v>
      </c>
    </row>
    <row r="33" spans="1:3" x14ac:dyDescent="0.25">
      <c r="A33" t="s">
        <v>1</v>
      </c>
      <c r="B33" s="3">
        <v>6722050</v>
      </c>
      <c r="C33" s="3">
        <v>6772800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B12A-DFF1-4631-BB8E-39EE2ECBBDD7}">
  <sheetPr filterMode="1">
    <tabColor theme="9" tint="0.79998168889431442"/>
  </sheetPr>
  <dimension ref="A1:M536"/>
  <sheetViews>
    <sheetView zoomScale="85" zoomScaleNormal="85" workbookViewId="0">
      <selection activeCell="G192" sqref="G192"/>
    </sheetView>
  </sheetViews>
  <sheetFormatPr baseColWidth="10" defaultRowHeight="15" x14ac:dyDescent="0.25"/>
  <cols>
    <col min="1" max="1" width="20" bestFit="1" customWidth="1"/>
    <col min="2" max="2" width="16" bestFit="1" customWidth="1"/>
    <col min="3" max="3" width="12.28515625" bestFit="1" customWidth="1"/>
    <col min="4" max="4" width="15.85546875" customWidth="1"/>
    <col min="5" max="5" width="15.85546875" bestFit="1" customWidth="1"/>
    <col min="6" max="7" width="15.85546875" customWidth="1"/>
    <col min="8" max="8" width="16" bestFit="1" customWidth="1"/>
    <col min="9" max="9" width="10.85546875" bestFit="1" customWidth="1"/>
    <col min="10" max="10" width="14.85546875" bestFit="1" customWidth="1"/>
    <col min="11" max="11" width="8.85546875" bestFit="1" customWidth="1"/>
    <col min="12" max="13" width="13.42578125" bestFit="1" customWidth="1"/>
    <col min="14" max="15" width="21.42578125" bestFit="1" customWidth="1"/>
    <col min="16" max="16" width="12.5703125" bestFit="1" customWidth="1"/>
  </cols>
  <sheetData>
    <row r="1" spans="1:13" x14ac:dyDescent="0.25">
      <c r="A1" s="1" t="s">
        <v>13</v>
      </c>
      <c r="B1" t="s" vm="2">
        <v>92</v>
      </c>
    </row>
    <row r="2" spans="1:13" x14ac:dyDescent="0.25">
      <c r="A2" s="1" t="s">
        <v>20</v>
      </c>
      <c r="B2" t="s" vm="1">
        <v>0</v>
      </c>
      <c r="C2" t="s">
        <v>95</v>
      </c>
      <c r="E2" t="s">
        <v>96</v>
      </c>
    </row>
    <row r="3" spans="1:13" x14ac:dyDescent="0.25">
      <c r="C3" s="3"/>
      <c r="D3" s="3">
        <f>+SUM(D5:D1048576)</f>
        <v>6722050</v>
      </c>
      <c r="E3" s="3">
        <f>+SUM(E5:E1048576)</f>
        <v>6070100</v>
      </c>
      <c r="F3" s="3">
        <f>+D3-E3</f>
        <v>651950</v>
      </c>
    </row>
    <row r="4" spans="1:13" x14ac:dyDescent="0.25">
      <c r="A4" s="1" t="s">
        <v>12</v>
      </c>
      <c r="B4" s="1" t="s">
        <v>94</v>
      </c>
      <c r="C4" s="1" t="s">
        <v>29</v>
      </c>
      <c r="D4" t="s">
        <v>6</v>
      </c>
      <c r="H4" s="1" t="s">
        <v>94</v>
      </c>
      <c r="I4" s="1" t="s">
        <v>18</v>
      </c>
      <c r="J4" s="1" t="s">
        <v>98</v>
      </c>
      <c r="K4" s="1" t="s">
        <v>97</v>
      </c>
      <c r="L4" t="s">
        <v>93</v>
      </c>
      <c r="M4" t="s">
        <v>99</v>
      </c>
    </row>
    <row r="5" spans="1:13" hidden="1" x14ac:dyDescent="0.25">
      <c r="A5" t="s">
        <v>2</v>
      </c>
      <c r="B5">
        <v>8</v>
      </c>
      <c r="C5">
        <v>2</v>
      </c>
      <c r="D5" s="3">
        <v>16000</v>
      </c>
      <c r="E5">
        <f>+SUMIF(H:H,B5,L:L)</f>
        <v>16000</v>
      </c>
      <c r="F5" s="3">
        <f>+D5-E5</f>
        <v>0</v>
      </c>
      <c r="H5">
        <v>6</v>
      </c>
      <c r="I5">
        <v>24</v>
      </c>
      <c r="J5">
        <v>3500</v>
      </c>
      <c r="K5">
        <v>3500</v>
      </c>
      <c r="L5" s="3">
        <v>84000</v>
      </c>
      <c r="M5">
        <f>+J5-K5</f>
        <v>0</v>
      </c>
    </row>
    <row r="6" spans="1:13" hidden="1" x14ac:dyDescent="0.25">
      <c r="A6" t="s">
        <v>2</v>
      </c>
      <c r="B6">
        <v>9</v>
      </c>
      <c r="C6">
        <v>3</v>
      </c>
      <c r="D6" s="3">
        <v>6500</v>
      </c>
      <c r="E6">
        <f t="shared" ref="E6:E69" si="0">+SUMIF(H:H,B6,L:L)</f>
        <v>8000</v>
      </c>
      <c r="F6" s="3">
        <f t="shared" ref="F6:F69" si="1">+D6-E6</f>
        <v>-1500</v>
      </c>
      <c r="H6">
        <v>6</v>
      </c>
      <c r="I6">
        <v>24</v>
      </c>
      <c r="J6">
        <v>4500</v>
      </c>
      <c r="K6">
        <v>4500</v>
      </c>
      <c r="L6" s="3">
        <v>108000</v>
      </c>
      <c r="M6">
        <f t="shared" ref="M6:M69" si="2">+J6-K6</f>
        <v>0</v>
      </c>
    </row>
    <row r="7" spans="1:13" hidden="1" x14ac:dyDescent="0.25">
      <c r="A7" t="s">
        <v>2</v>
      </c>
      <c r="B7">
        <v>12</v>
      </c>
      <c r="C7">
        <v>4</v>
      </c>
      <c r="D7" s="3">
        <v>22000</v>
      </c>
      <c r="E7">
        <f t="shared" si="0"/>
        <v>22000</v>
      </c>
      <c r="F7" s="3">
        <f t="shared" si="1"/>
        <v>0</v>
      </c>
      <c r="H7">
        <v>6</v>
      </c>
      <c r="I7">
        <v>90</v>
      </c>
      <c r="J7">
        <v>3000</v>
      </c>
      <c r="K7">
        <v>3000</v>
      </c>
      <c r="L7" s="3">
        <v>270000</v>
      </c>
      <c r="M7">
        <f t="shared" si="2"/>
        <v>0</v>
      </c>
    </row>
    <row r="8" spans="1:13" hidden="1" x14ac:dyDescent="0.25">
      <c r="A8" t="s">
        <v>2</v>
      </c>
      <c r="B8">
        <v>13</v>
      </c>
      <c r="C8">
        <v>5</v>
      </c>
      <c r="D8" s="3">
        <v>24000</v>
      </c>
      <c r="E8">
        <f t="shared" si="0"/>
        <v>24000</v>
      </c>
      <c r="F8" s="3">
        <f t="shared" si="1"/>
        <v>0</v>
      </c>
      <c r="H8">
        <v>6</v>
      </c>
      <c r="I8">
        <v>180</v>
      </c>
      <c r="J8">
        <v>3000</v>
      </c>
      <c r="K8">
        <v>3000</v>
      </c>
      <c r="L8" s="3">
        <v>540000</v>
      </c>
      <c r="M8">
        <f t="shared" si="2"/>
        <v>0</v>
      </c>
    </row>
    <row r="9" spans="1:13" x14ac:dyDescent="0.25">
      <c r="A9" t="s">
        <v>2</v>
      </c>
      <c r="B9">
        <v>16</v>
      </c>
      <c r="C9">
        <v>6</v>
      </c>
      <c r="D9" s="3">
        <v>22000</v>
      </c>
      <c r="E9">
        <f t="shared" si="0"/>
        <v>23000</v>
      </c>
      <c r="F9" s="3">
        <f t="shared" si="1"/>
        <v>-1000</v>
      </c>
      <c r="H9">
        <v>7</v>
      </c>
      <c r="I9">
        <v>2</v>
      </c>
      <c r="J9">
        <v>3500</v>
      </c>
      <c r="K9">
        <v>3500</v>
      </c>
      <c r="L9" s="3">
        <v>7000</v>
      </c>
      <c r="M9">
        <f t="shared" si="2"/>
        <v>0</v>
      </c>
    </row>
    <row r="10" spans="1:13" hidden="1" x14ac:dyDescent="0.25">
      <c r="A10" t="s">
        <v>2</v>
      </c>
      <c r="B10">
        <v>17</v>
      </c>
      <c r="C10">
        <v>7</v>
      </c>
      <c r="D10" s="3">
        <v>19000</v>
      </c>
      <c r="E10">
        <f t="shared" si="0"/>
        <v>19000</v>
      </c>
      <c r="F10" s="3">
        <f t="shared" si="1"/>
        <v>0</v>
      </c>
      <c r="H10">
        <v>7</v>
      </c>
      <c r="I10">
        <v>5</v>
      </c>
      <c r="J10">
        <v>3000</v>
      </c>
      <c r="K10">
        <v>3000</v>
      </c>
      <c r="L10" s="3">
        <v>15000</v>
      </c>
      <c r="M10">
        <f t="shared" si="2"/>
        <v>0</v>
      </c>
    </row>
    <row r="11" spans="1:13" hidden="1" x14ac:dyDescent="0.25">
      <c r="A11" t="s">
        <v>2</v>
      </c>
      <c r="B11">
        <v>18</v>
      </c>
      <c r="C11">
        <v>8</v>
      </c>
      <c r="D11" s="3">
        <v>8000</v>
      </c>
      <c r="E11">
        <f t="shared" si="0"/>
        <v>8000</v>
      </c>
      <c r="F11" s="3">
        <f t="shared" si="1"/>
        <v>0</v>
      </c>
      <c r="H11">
        <v>7</v>
      </c>
      <c r="I11">
        <v>12</v>
      </c>
      <c r="J11">
        <v>3000</v>
      </c>
      <c r="K11">
        <v>3000</v>
      </c>
      <c r="L11" s="3">
        <v>36000</v>
      </c>
      <c r="M11">
        <f t="shared" si="2"/>
        <v>0</v>
      </c>
    </row>
    <row r="12" spans="1:13" hidden="1" x14ac:dyDescent="0.25">
      <c r="A12" t="s">
        <v>2</v>
      </c>
      <c r="B12">
        <v>19</v>
      </c>
      <c r="C12">
        <v>9</v>
      </c>
      <c r="D12" s="3">
        <v>22000</v>
      </c>
      <c r="E12">
        <f t="shared" si="0"/>
        <v>22000</v>
      </c>
      <c r="F12" s="3">
        <f t="shared" si="1"/>
        <v>0</v>
      </c>
      <c r="H12">
        <v>8</v>
      </c>
      <c r="I12">
        <v>2</v>
      </c>
      <c r="J12">
        <v>8000</v>
      </c>
      <c r="K12">
        <v>8000</v>
      </c>
      <c r="L12" s="3">
        <v>16000</v>
      </c>
      <c r="M12">
        <f t="shared" si="2"/>
        <v>0</v>
      </c>
    </row>
    <row r="13" spans="1:13" hidden="1" x14ac:dyDescent="0.25">
      <c r="A13" t="s">
        <v>2</v>
      </c>
      <c r="B13">
        <v>21</v>
      </c>
      <c r="C13">
        <v>10</v>
      </c>
      <c r="D13" s="3">
        <v>24000</v>
      </c>
      <c r="E13">
        <f t="shared" si="0"/>
        <v>24000</v>
      </c>
      <c r="F13" s="3">
        <f t="shared" si="1"/>
        <v>0</v>
      </c>
      <c r="H13">
        <v>9</v>
      </c>
      <c r="I13">
        <v>1</v>
      </c>
      <c r="J13">
        <v>8000</v>
      </c>
      <c r="K13">
        <v>8000</v>
      </c>
      <c r="L13" s="3">
        <v>8000</v>
      </c>
      <c r="M13">
        <f t="shared" si="2"/>
        <v>0</v>
      </c>
    </row>
    <row r="14" spans="1:13" hidden="1" x14ac:dyDescent="0.25">
      <c r="A14" t="s">
        <v>2</v>
      </c>
      <c r="B14">
        <v>22</v>
      </c>
      <c r="C14">
        <v>11</v>
      </c>
      <c r="D14" s="3">
        <v>7900</v>
      </c>
      <c r="E14">
        <f t="shared" si="0"/>
        <v>8000</v>
      </c>
      <c r="F14" s="3">
        <f t="shared" si="1"/>
        <v>-100</v>
      </c>
      <c r="H14">
        <v>12</v>
      </c>
      <c r="I14">
        <v>2</v>
      </c>
      <c r="J14">
        <v>3000</v>
      </c>
      <c r="K14">
        <v>3000</v>
      </c>
      <c r="L14" s="3">
        <v>6000</v>
      </c>
      <c r="M14">
        <f t="shared" si="2"/>
        <v>0</v>
      </c>
    </row>
    <row r="15" spans="1:13" hidden="1" x14ac:dyDescent="0.25">
      <c r="A15" t="s">
        <v>2</v>
      </c>
      <c r="B15">
        <v>23</v>
      </c>
      <c r="C15">
        <v>12</v>
      </c>
      <c r="D15" s="3">
        <v>8000</v>
      </c>
      <c r="E15">
        <f t="shared" si="0"/>
        <v>8000</v>
      </c>
      <c r="F15" s="3">
        <f t="shared" si="1"/>
        <v>0</v>
      </c>
      <c r="H15">
        <v>12</v>
      </c>
      <c r="I15">
        <v>2</v>
      </c>
      <c r="J15">
        <v>8000</v>
      </c>
      <c r="K15">
        <v>8000</v>
      </c>
      <c r="L15" s="3">
        <v>16000</v>
      </c>
      <c r="M15">
        <f t="shared" si="2"/>
        <v>0</v>
      </c>
    </row>
    <row r="16" spans="1:13" hidden="1" x14ac:dyDescent="0.25">
      <c r="A16" t="s">
        <v>2</v>
      </c>
      <c r="B16">
        <v>24</v>
      </c>
      <c r="C16">
        <v>13</v>
      </c>
      <c r="D16" s="3">
        <v>11000</v>
      </c>
      <c r="E16">
        <f t="shared" si="0"/>
        <v>11000</v>
      </c>
      <c r="F16" s="3">
        <f t="shared" si="1"/>
        <v>0</v>
      </c>
      <c r="H16">
        <v>13</v>
      </c>
      <c r="I16">
        <v>3</v>
      </c>
      <c r="J16">
        <v>8000</v>
      </c>
      <c r="K16">
        <v>8000</v>
      </c>
      <c r="L16" s="3">
        <v>24000</v>
      </c>
      <c r="M16">
        <f t="shared" si="2"/>
        <v>0</v>
      </c>
    </row>
    <row r="17" spans="1:13" hidden="1" x14ac:dyDescent="0.25">
      <c r="A17" t="s">
        <v>2</v>
      </c>
      <c r="B17">
        <v>25</v>
      </c>
      <c r="C17">
        <v>14</v>
      </c>
      <c r="D17" s="3">
        <v>24000</v>
      </c>
      <c r="E17">
        <f t="shared" si="0"/>
        <v>24000</v>
      </c>
      <c r="F17" s="3">
        <f t="shared" si="1"/>
        <v>0</v>
      </c>
      <c r="H17">
        <v>16</v>
      </c>
      <c r="I17">
        <v>2</v>
      </c>
      <c r="J17">
        <v>3500</v>
      </c>
      <c r="K17">
        <v>3500</v>
      </c>
      <c r="L17" s="3">
        <v>7000</v>
      </c>
      <c r="M17">
        <f t="shared" si="2"/>
        <v>0</v>
      </c>
    </row>
    <row r="18" spans="1:13" hidden="1" x14ac:dyDescent="0.25">
      <c r="A18" t="s">
        <v>2</v>
      </c>
      <c r="B18">
        <v>26</v>
      </c>
      <c r="C18">
        <v>15</v>
      </c>
      <c r="D18" s="3">
        <v>8000</v>
      </c>
      <c r="E18">
        <f t="shared" si="0"/>
        <v>8000</v>
      </c>
      <c r="F18" s="3">
        <f t="shared" si="1"/>
        <v>0</v>
      </c>
      <c r="H18">
        <v>16</v>
      </c>
      <c r="I18">
        <v>2</v>
      </c>
      <c r="J18">
        <v>8000</v>
      </c>
      <c r="K18">
        <v>8000</v>
      </c>
      <c r="L18" s="3">
        <v>16000</v>
      </c>
      <c r="M18">
        <f t="shared" si="2"/>
        <v>0</v>
      </c>
    </row>
    <row r="19" spans="1:13" hidden="1" x14ac:dyDescent="0.25">
      <c r="A19" t="s">
        <v>3</v>
      </c>
      <c r="B19">
        <v>32</v>
      </c>
      <c r="C19">
        <v>16</v>
      </c>
      <c r="D19" s="3">
        <v>40000</v>
      </c>
      <c r="E19">
        <f t="shared" si="0"/>
        <v>40000</v>
      </c>
      <c r="F19" s="3">
        <f t="shared" si="1"/>
        <v>0</v>
      </c>
      <c r="H19">
        <v>17</v>
      </c>
      <c r="I19">
        <v>1</v>
      </c>
      <c r="J19">
        <v>3000</v>
      </c>
      <c r="K19">
        <v>3000</v>
      </c>
      <c r="L19" s="3">
        <v>3000</v>
      </c>
      <c r="M19">
        <f t="shared" si="2"/>
        <v>0</v>
      </c>
    </row>
    <row r="20" spans="1:13" hidden="1" x14ac:dyDescent="0.25">
      <c r="A20" t="s">
        <v>3</v>
      </c>
      <c r="B20">
        <v>33</v>
      </c>
      <c r="C20">
        <v>17</v>
      </c>
      <c r="D20" s="3">
        <v>24000</v>
      </c>
      <c r="E20">
        <f t="shared" si="0"/>
        <v>24000</v>
      </c>
      <c r="F20" s="3">
        <f t="shared" si="1"/>
        <v>0</v>
      </c>
      <c r="H20">
        <v>17</v>
      </c>
      <c r="I20">
        <v>2</v>
      </c>
      <c r="J20">
        <v>8000</v>
      </c>
      <c r="K20">
        <v>8000</v>
      </c>
      <c r="L20" s="3">
        <v>16000</v>
      </c>
      <c r="M20">
        <f t="shared" si="2"/>
        <v>0</v>
      </c>
    </row>
    <row r="21" spans="1:13" hidden="1" x14ac:dyDescent="0.25">
      <c r="A21" t="s">
        <v>3</v>
      </c>
      <c r="B21">
        <v>34</v>
      </c>
      <c r="C21">
        <v>18</v>
      </c>
      <c r="D21" s="3">
        <v>8000</v>
      </c>
      <c r="E21">
        <f t="shared" si="0"/>
        <v>8000</v>
      </c>
      <c r="F21" s="3">
        <f t="shared" si="1"/>
        <v>0</v>
      </c>
      <c r="H21">
        <v>18</v>
      </c>
      <c r="I21">
        <v>1</v>
      </c>
      <c r="J21">
        <v>8000</v>
      </c>
      <c r="K21">
        <v>8000</v>
      </c>
      <c r="L21" s="3">
        <v>8000</v>
      </c>
      <c r="M21">
        <f t="shared" si="2"/>
        <v>0</v>
      </c>
    </row>
    <row r="22" spans="1:13" hidden="1" x14ac:dyDescent="0.25">
      <c r="A22" t="s">
        <v>3</v>
      </c>
      <c r="B22">
        <v>35</v>
      </c>
      <c r="C22">
        <v>19</v>
      </c>
      <c r="D22" s="3">
        <v>8000</v>
      </c>
      <c r="E22">
        <f t="shared" si="0"/>
        <v>8000</v>
      </c>
      <c r="F22" s="3">
        <f t="shared" si="1"/>
        <v>0</v>
      </c>
      <c r="H22">
        <v>19</v>
      </c>
      <c r="I22">
        <v>2</v>
      </c>
      <c r="J22">
        <v>3000</v>
      </c>
      <c r="K22">
        <v>3000</v>
      </c>
      <c r="L22" s="3">
        <v>6000</v>
      </c>
      <c r="M22">
        <f t="shared" si="2"/>
        <v>0</v>
      </c>
    </row>
    <row r="23" spans="1:13" hidden="1" x14ac:dyDescent="0.25">
      <c r="A23" t="s">
        <v>3</v>
      </c>
      <c r="B23">
        <v>36</v>
      </c>
      <c r="C23">
        <v>20</v>
      </c>
      <c r="D23" s="3">
        <v>16000</v>
      </c>
      <c r="E23">
        <f t="shared" si="0"/>
        <v>16000</v>
      </c>
      <c r="F23" s="3">
        <f t="shared" si="1"/>
        <v>0</v>
      </c>
      <c r="H23">
        <v>19</v>
      </c>
      <c r="I23">
        <v>2</v>
      </c>
      <c r="J23">
        <v>8000</v>
      </c>
      <c r="K23">
        <v>8000</v>
      </c>
      <c r="L23" s="3">
        <v>16000</v>
      </c>
      <c r="M23">
        <f t="shared" si="2"/>
        <v>0</v>
      </c>
    </row>
    <row r="24" spans="1:13" hidden="1" x14ac:dyDescent="0.25">
      <c r="A24" t="s">
        <v>3</v>
      </c>
      <c r="B24">
        <v>37</v>
      </c>
      <c r="C24">
        <v>21</v>
      </c>
      <c r="D24" s="3">
        <v>8000</v>
      </c>
      <c r="E24">
        <f t="shared" si="0"/>
        <v>8000</v>
      </c>
      <c r="F24" s="3">
        <f t="shared" si="1"/>
        <v>0</v>
      </c>
      <c r="H24">
        <v>21</v>
      </c>
      <c r="I24">
        <v>3</v>
      </c>
      <c r="J24">
        <v>8000</v>
      </c>
      <c r="K24">
        <v>8000</v>
      </c>
      <c r="L24" s="3">
        <v>24000</v>
      </c>
      <c r="M24">
        <f t="shared" si="2"/>
        <v>0</v>
      </c>
    </row>
    <row r="25" spans="1:13" hidden="1" x14ac:dyDescent="0.25">
      <c r="A25" t="s">
        <v>3</v>
      </c>
      <c r="B25">
        <v>38</v>
      </c>
      <c r="C25">
        <v>22</v>
      </c>
      <c r="D25" s="3">
        <v>17000</v>
      </c>
      <c r="E25">
        <f t="shared" si="0"/>
        <v>17000</v>
      </c>
      <c r="F25" s="3">
        <f t="shared" si="1"/>
        <v>0</v>
      </c>
      <c r="H25">
        <v>22</v>
      </c>
      <c r="I25">
        <v>1</v>
      </c>
      <c r="J25">
        <v>8000</v>
      </c>
      <c r="K25">
        <v>8000</v>
      </c>
      <c r="L25" s="3">
        <v>8000</v>
      </c>
      <c r="M25">
        <f t="shared" si="2"/>
        <v>0</v>
      </c>
    </row>
    <row r="26" spans="1:13" hidden="1" x14ac:dyDescent="0.25">
      <c r="A26" t="s">
        <v>3</v>
      </c>
      <c r="B26">
        <v>42</v>
      </c>
      <c r="C26">
        <v>23</v>
      </c>
      <c r="D26" s="3">
        <v>8000</v>
      </c>
      <c r="E26">
        <f t="shared" si="0"/>
        <v>8000</v>
      </c>
      <c r="F26" s="3">
        <f t="shared" si="1"/>
        <v>0</v>
      </c>
      <c r="H26">
        <v>23</v>
      </c>
      <c r="I26">
        <v>1</v>
      </c>
      <c r="J26">
        <v>8000</v>
      </c>
      <c r="K26">
        <v>8000</v>
      </c>
      <c r="L26" s="3">
        <v>8000</v>
      </c>
      <c r="M26">
        <f t="shared" si="2"/>
        <v>0</v>
      </c>
    </row>
    <row r="27" spans="1:13" hidden="1" x14ac:dyDescent="0.25">
      <c r="A27" t="s">
        <v>3</v>
      </c>
      <c r="B27">
        <v>44</v>
      </c>
      <c r="C27">
        <v>24</v>
      </c>
      <c r="D27" s="3">
        <v>11000</v>
      </c>
      <c r="E27">
        <f t="shared" si="0"/>
        <v>11000</v>
      </c>
      <c r="F27" s="3">
        <f t="shared" si="1"/>
        <v>0</v>
      </c>
      <c r="H27">
        <v>24</v>
      </c>
      <c r="I27">
        <v>1</v>
      </c>
      <c r="J27">
        <v>3000</v>
      </c>
      <c r="K27">
        <v>3000</v>
      </c>
      <c r="L27" s="3">
        <v>3000</v>
      </c>
      <c r="M27">
        <f t="shared" si="2"/>
        <v>0</v>
      </c>
    </row>
    <row r="28" spans="1:13" hidden="1" x14ac:dyDescent="0.25">
      <c r="A28" t="s">
        <v>3</v>
      </c>
      <c r="B28">
        <v>45</v>
      </c>
      <c r="C28">
        <v>25</v>
      </c>
      <c r="D28" s="3">
        <v>8000</v>
      </c>
      <c r="E28">
        <f t="shared" si="0"/>
        <v>8000</v>
      </c>
      <c r="F28" s="3">
        <f t="shared" si="1"/>
        <v>0</v>
      </c>
      <c r="H28">
        <v>24</v>
      </c>
      <c r="I28">
        <v>1</v>
      </c>
      <c r="J28">
        <v>8000</v>
      </c>
      <c r="K28">
        <v>8000</v>
      </c>
      <c r="L28" s="3">
        <v>8000</v>
      </c>
      <c r="M28">
        <f t="shared" si="2"/>
        <v>0</v>
      </c>
    </row>
    <row r="29" spans="1:13" x14ac:dyDescent="0.25">
      <c r="A29" t="s">
        <v>3</v>
      </c>
      <c r="B29">
        <v>46</v>
      </c>
      <c r="C29">
        <v>26</v>
      </c>
      <c r="D29" s="3">
        <v>30000</v>
      </c>
      <c r="E29">
        <f t="shared" si="0"/>
        <v>30500</v>
      </c>
      <c r="F29" s="3">
        <f t="shared" si="1"/>
        <v>-500</v>
      </c>
      <c r="H29">
        <v>25</v>
      </c>
      <c r="I29">
        <v>3</v>
      </c>
      <c r="J29">
        <v>8000</v>
      </c>
      <c r="K29">
        <v>8000</v>
      </c>
      <c r="L29" s="3">
        <v>24000</v>
      </c>
      <c r="M29">
        <f t="shared" si="2"/>
        <v>0</v>
      </c>
    </row>
    <row r="30" spans="1:13" hidden="1" x14ac:dyDescent="0.25">
      <c r="A30" t="s">
        <v>3</v>
      </c>
      <c r="B30">
        <v>47</v>
      </c>
      <c r="C30">
        <v>27</v>
      </c>
      <c r="D30" s="3">
        <v>38000</v>
      </c>
      <c r="E30">
        <f t="shared" si="0"/>
        <v>38000</v>
      </c>
      <c r="F30" s="3">
        <f t="shared" si="1"/>
        <v>0</v>
      </c>
      <c r="H30">
        <v>26</v>
      </c>
      <c r="I30">
        <v>1</v>
      </c>
      <c r="J30">
        <v>8000</v>
      </c>
      <c r="K30">
        <v>8000</v>
      </c>
      <c r="L30" s="3">
        <v>8000</v>
      </c>
      <c r="M30">
        <f t="shared" si="2"/>
        <v>0</v>
      </c>
    </row>
    <row r="31" spans="1:13" hidden="1" x14ac:dyDescent="0.25">
      <c r="A31" t="s">
        <v>3</v>
      </c>
      <c r="B31">
        <v>48</v>
      </c>
      <c r="C31">
        <v>28</v>
      </c>
      <c r="D31" s="3">
        <v>8000</v>
      </c>
      <c r="E31">
        <f t="shared" si="0"/>
        <v>8000</v>
      </c>
      <c r="F31" s="3">
        <f t="shared" si="1"/>
        <v>0</v>
      </c>
      <c r="H31">
        <v>32</v>
      </c>
      <c r="I31">
        <v>5</v>
      </c>
      <c r="J31">
        <v>8000</v>
      </c>
      <c r="K31">
        <v>8000</v>
      </c>
      <c r="L31" s="3">
        <v>40000</v>
      </c>
      <c r="M31">
        <f t="shared" si="2"/>
        <v>0</v>
      </c>
    </row>
    <row r="32" spans="1:13" hidden="1" x14ac:dyDescent="0.25">
      <c r="A32" t="s">
        <v>4</v>
      </c>
      <c r="B32">
        <v>49</v>
      </c>
      <c r="C32">
        <v>29</v>
      </c>
      <c r="D32" s="3">
        <v>8000</v>
      </c>
      <c r="E32">
        <f t="shared" si="0"/>
        <v>8000</v>
      </c>
      <c r="F32" s="3">
        <f t="shared" si="1"/>
        <v>0</v>
      </c>
      <c r="H32">
        <v>33</v>
      </c>
      <c r="I32">
        <v>3</v>
      </c>
      <c r="J32">
        <v>8000</v>
      </c>
      <c r="K32">
        <v>8000</v>
      </c>
      <c r="L32" s="3">
        <v>24000</v>
      </c>
      <c r="M32">
        <f t="shared" si="2"/>
        <v>0</v>
      </c>
    </row>
    <row r="33" spans="1:13" hidden="1" x14ac:dyDescent="0.25">
      <c r="A33" t="s">
        <v>4</v>
      </c>
      <c r="B33">
        <v>50</v>
      </c>
      <c r="C33">
        <v>30</v>
      </c>
      <c r="D33" s="3">
        <v>8000</v>
      </c>
      <c r="E33">
        <f t="shared" si="0"/>
        <v>8000</v>
      </c>
      <c r="F33" s="3">
        <f t="shared" si="1"/>
        <v>0</v>
      </c>
      <c r="H33">
        <v>34</v>
      </c>
      <c r="I33">
        <v>1</v>
      </c>
      <c r="J33">
        <v>8000</v>
      </c>
      <c r="K33">
        <v>8000</v>
      </c>
      <c r="L33" s="3">
        <v>8000</v>
      </c>
      <c r="M33">
        <f t="shared" si="2"/>
        <v>0</v>
      </c>
    </row>
    <row r="34" spans="1:13" hidden="1" x14ac:dyDescent="0.25">
      <c r="A34" t="s">
        <v>4</v>
      </c>
      <c r="B34">
        <v>51</v>
      </c>
      <c r="C34">
        <v>31</v>
      </c>
      <c r="D34" s="3">
        <v>8000</v>
      </c>
      <c r="E34">
        <f t="shared" si="0"/>
        <v>8000</v>
      </c>
      <c r="F34" s="3">
        <f t="shared" si="1"/>
        <v>0</v>
      </c>
      <c r="H34">
        <v>35</v>
      </c>
      <c r="I34">
        <v>1</v>
      </c>
      <c r="J34">
        <v>8000</v>
      </c>
      <c r="K34">
        <v>8000</v>
      </c>
      <c r="L34" s="3">
        <v>8000</v>
      </c>
      <c r="M34">
        <f t="shared" si="2"/>
        <v>0</v>
      </c>
    </row>
    <row r="35" spans="1:13" hidden="1" x14ac:dyDescent="0.25">
      <c r="A35" t="s">
        <v>4</v>
      </c>
      <c r="B35">
        <v>52</v>
      </c>
      <c r="C35">
        <v>32</v>
      </c>
      <c r="D35" s="3">
        <v>35000</v>
      </c>
      <c r="E35">
        <f t="shared" si="0"/>
        <v>35000</v>
      </c>
      <c r="F35" s="3">
        <f t="shared" si="1"/>
        <v>0</v>
      </c>
      <c r="H35">
        <v>36</v>
      </c>
      <c r="I35">
        <v>2</v>
      </c>
      <c r="J35">
        <v>8000</v>
      </c>
      <c r="K35">
        <v>8000</v>
      </c>
      <c r="L35" s="3">
        <v>16000</v>
      </c>
      <c r="M35">
        <f t="shared" si="2"/>
        <v>0</v>
      </c>
    </row>
    <row r="36" spans="1:13" hidden="1" x14ac:dyDescent="0.25">
      <c r="A36" t="s">
        <v>4</v>
      </c>
      <c r="B36">
        <v>54</v>
      </c>
      <c r="C36">
        <v>34</v>
      </c>
      <c r="D36" s="3">
        <v>35000</v>
      </c>
      <c r="E36">
        <f t="shared" si="0"/>
        <v>35000</v>
      </c>
      <c r="F36" s="3">
        <f t="shared" si="1"/>
        <v>0</v>
      </c>
      <c r="H36">
        <v>37</v>
      </c>
      <c r="I36">
        <v>1</v>
      </c>
      <c r="J36">
        <v>8000</v>
      </c>
      <c r="K36">
        <v>8000</v>
      </c>
      <c r="L36" s="3">
        <v>8000</v>
      </c>
      <c r="M36">
        <f t="shared" si="2"/>
        <v>0</v>
      </c>
    </row>
    <row r="37" spans="1:13" hidden="1" x14ac:dyDescent="0.25">
      <c r="A37" t="s">
        <v>4</v>
      </c>
      <c r="B37">
        <v>55</v>
      </c>
      <c r="C37">
        <v>35</v>
      </c>
      <c r="D37" s="3">
        <v>16000</v>
      </c>
      <c r="E37">
        <f t="shared" si="0"/>
        <v>16000</v>
      </c>
      <c r="F37" s="3">
        <f t="shared" si="1"/>
        <v>0</v>
      </c>
      <c r="H37">
        <v>38</v>
      </c>
      <c r="I37">
        <v>1</v>
      </c>
      <c r="J37">
        <v>8000</v>
      </c>
      <c r="K37">
        <v>8000</v>
      </c>
      <c r="L37" s="3">
        <v>8000</v>
      </c>
      <c r="M37">
        <f t="shared" si="2"/>
        <v>0</v>
      </c>
    </row>
    <row r="38" spans="1:13" hidden="1" x14ac:dyDescent="0.25">
      <c r="A38" t="s">
        <v>4</v>
      </c>
      <c r="B38">
        <v>56</v>
      </c>
      <c r="C38">
        <v>36</v>
      </c>
      <c r="D38" s="3">
        <v>8000</v>
      </c>
      <c r="E38">
        <f t="shared" si="0"/>
        <v>8000</v>
      </c>
      <c r="F38" s="3">
        <f t="shared" si="1"/>
        <v>0</v>
      </c>
      <c r="H38">
        <v>38</v>
      </c>
      <c r="I38">
        <v>2</v>
      </c>
      <c r="J38">
        <v>4500</v>
      </c>
      <c r="K38">
        <v>4500</v>
      </c>
      <c r="L38" s="3">
        <v>9000</v>
      </c>
      <c r="M38">
        <f t="shared" si="2"/>
        <v>0</v>
      </c>
    </row>
    <row r="39" spans="1:13" hidden="1" x14ac:dyDescent="0.25">
      <c r="A39" t="s">
        <v>4</v>
      </c>
      <c r="B39">
        <v>57</v>
      </c>
      <c r="C39">
        <v>37</v>
      </c>
      <c r="D39" s="3">
        <v>8000</v>
      </c>
      <c r="E39">
        <f t="shared" si="0"/>
        <v>8000</v>
      </c>
      <c r="F39" s="3">
        <f t="shared" si="1"/>
        <v>0</v>
      </c>
      <c r="H39">
        <v>39</v>
      </c>
      <c r="I39">
        <v>50</v>
      </c>
      <c r="J39">
        <v>20000</v>
      </c>
      <c r="K39">
        <v>20000</v>
      </c>
      <c r="L39" s="3">
        <v>1000000</v>
      </c>
      <c r="M39">
        <f t="shared" si="2"/>
        <v>0</v>
      </c>
    </row>
    <row r="40" spans="1:13" hidden="1" x14ac:dyDescent="0.25">
      <c r="A40" t="s">
        <v>4</v>
      </c>
      <c r="B40">
        <v>58</v>
      </c>
      <c r="C40">
        <v>38</v>
      </c>
      <c r="D40" s="3">
        <v>8000</v>
      </c>
      <c r="E40">
        <f t="shared" si="0"/>
        <v>8000</v>
      </c>
      <c r="F40" s="3">
        <f t="shared" si="1"/>
        <v>0</v>
      </c>
      <c r="H40">
        <v>42</v>
      </c>
      <c r="I40">
        <v>1</v>
      </c>
      <c r="J40">
        <v>8000</v>
      </c>
      <c r="K40">
        <v>8000</v>
      </c>
      <c r="L40" s="3">
        <v>8000</v>
      </c>
      <c r="M40">
        <f t="shared" si="2"/>
        <v>0</v>
      </c>
    </row>
    <row r="41" spans="1:13" hidden="1" x14ac:dyDescent="0.25">
      <c r="A41" t="s">
        <v>4</v>
      </c>
      <c r="B41">
        <v>59</v>
      </c>
      <c r="C41">
        <v>39</v>
      </c>
      <c r="D41" s="3">
        <v>8000</v>
      </c>
      <c r="E41">
        <f t="shared" si="0"/>
        <v>8000</v>
      </c>
      <c r="F41" s="3">
        <f t="shared" si="1"/>
        <v>0</v>
      </c>
      <c r="H41">
        <v>44</v>
      </c>
      <c r="I41">
        <v>1</v>
      </c>
      <c r="J41">
        <v>3000</v>
      </c>
      <c r="K41">
        <v>3000</v>
      </c>
      <c r="L41" s="3">
        <v>3000</v>
      </c>
      <c r="M41">
        <f t="shared" si="2"/>
        <v>0</v>
      </c>
    </row>
    <row r="42" spans="1:13" hidden="1" x14ac:dyDescent="0.25">
      <c r="A42" t="s">
        <v>4</v>
      </c>
      <c r="B42">
        <v>61</v>
      </c>
      <c r="C42">
        <v>41</v>
      </c>
      <c r="D42" s="3">
        <v>8000</v>
      </c>
      <c r="E42">
        <f t="shared" si="0"/>
        <v>8000</v>
      </c>
      <c r="F42" s="3">
        <f t="shared" si="1"/>
        <v>0</v>
      </c>
      <c r="H42">
        <v>44</v>
      </c>
      <c r="I42">
        <v>1</v>
      </c>
      <c r="J42">
        <v>8000</v>
      </c>
      <c r="K42">
        <v>8000</v>
      </c>
      <c r="L42" s="3">
        <v>8000</v>
      </c>
      <c r="M42">
        <f t="shared" si="2"/>
        <v>0</v>
      </c>
    </row>
    <row r="43" spans="1:13" hidden="1" x14ac:dyDescent="0.25">
      <c r="A43" t="s">
        <v>4</v>
      </c>
      <c r="B43">
        <v>62</v>
      </c>
      <c r="C43">
        <v>42</v>
      </c>
      <c r="D43" s="3">
        <v>40000</v>
      </c>
      <c r="E43">
        <f t="shared" si="0"/>
        <v>40000</v>
      </c>
      <c r="F43" s="3">
        <f t="shared" si="1"/>
        <v>0</v>
      </c>
      <c r="H43">
        <v>45</v>
      </c>
      <c r="I43">
        <v>1</v>
      </c>
      <c r="J43">
        <v>8000</v>
      </c>
      <c r="K43">
        <v>8000</v>
      </c>
      <c r="L43" s="3">
        <v>8000</v>
      </c>
      <c r="M43">
        <f t="shared" si="2"/>
        <v>0</v>
      </c>
    </row>
    <row r="44" spans="1:13" hidden="1" x14ac:dyDescent="0.25">
      <c r="A44" t="s">
        <v>4</v>
      </c>
      <c r="B44">
        <v>63</v>
      </c>
      <c r="C44">
        <v>43</v>
      </c>
      <c r="D44" s="3">
        <v>9000</v>
      </c>
      <c r="E44">
        <f t="shared" si="0"/>
        <v>9000</v>
      </c>
      <c r="F44" s="3">
        <f t="shared" si="1"/>
        <v>0</v>
      </c>
      <c r="H44">
        <v>46</v>
      </c>
      <c r="I44">
        <v>1</v>
      </c>
      <c r="J44">
        <v>3000</v>
      </c>
      <c r="K44">
        <v>3000</v>
      </c>
      <c r="L44" s="3">
        <v>3000</v>
      </c>
      <c r="M44">
        <f t="shared" si="2"/>
        <v>0</v>
      </c>
    </row>
    <row r="45" spans="1:13" hidden="1" x14ac:dyDescent="0.25">
      <c r="A45" t="s">
        <v>4</v>
      </c>
      <c r="B45">
        <v>64</v>
      </c>
      <c r="C45">
        <v>44</v>
      </c>
      <c r="D45" s="3">
        <v>24000</v>
      </c>
      <c r="E45">
        <f t="shared" si="0"/>
        <v>24000</v>
      </c>
      <c r="F45" s="3">
        <f t="shared" si="1"/>
        <v>0</v>
      </c>
      <c r="H45">
        <v>46</v>
      </c>
      <c r="I45">
        <v>1</v>
      </c>
      <c r="J45">
        <v>3500</v>
      </c>
      <c r="K45">
        <v>3500</v>
      </c>
      <c r="L45" s="3">
        <v>3500</v>
      </c>
      <c r="M45">
        <f t="shared" si="2"/>
        <v>0</v>
      </c>
    </row>
    <row r="46" spans="1:13" hidden="1" x14ac:dyDescent="0.25">
      <c r="A46" t="s">
        <v>4</v>
      </c>
      <c r="B46">
        <v>65</v>
      </c>
      <c r="C46">
        <v>45</v>
      </c>
      <c r="D46" s="3">
        <v>8000</v>
      </c>
      <c r="E46">
        <f t="shared" si="0"/>
        <v>8000</v>
      </c>
      <c r="F46" s="3">
        <f t="shared" si="1"/>
        <v>0</v>
      </c>
      <c r="H46">
        <v>46</v>
      </c>
      <c r="I46">
        <v>3</v>
      </c>
      <c r="J46">
        <v>8000</v>
      </c>
      <c r="K46">
        <v>8000</v>
      </c>
      <c r="L46" s="3">
        <v>24000</v>
      </c>
      <c r="M46">
        <f t="shared" si="2"/>
        <v>0</v>
      </c>
    </row>
    <row r="47" spans="1:13" hidden="1" x14ac:dyDescent="0.25">
      <c r="A47" t="s">
        <v>4</v>
      </c>
      <c r="B47">
        <v>66</v>
      </c>
      <c r="C47">
        <v>46</v>
      </c>
      <c r="D47" s="3">
        <v>11000</v>
      </c>
      <c r="E47">
        <f t="shared" si="0"/>
        <v>11000</v>
      </c>
      <c r="F47" s="3">
        <f t="shared" si="1"/>
        <v>0</v>
      </c>
      <c r="H47">
        <v>47</v>
      </c>
      <c r="I47">
        <v>2</v>
      </c>
      <c r="J47">
        <v>3000</v>
      </c>
      <c r="K47">
        <v>3000</v>
      </c>
      <c r="L47" s="3">
        <v>6000</v>
      </c>
      <c r="M47">
        <f t="shared" si="2"/>
        <v>0</v>
      </c>
    </row>
    <row r="48" spans="1:13" hidden="1" x14ac:dyDescent="0.25">
      <c r="A48" t="s">
        <v>4</v>
      </c>
      <c r="B48">
        <v>67</v>
      </c>
      <c r="C48">
        <v>47</v>
      </c>
      <c r="D48" s="3">
        <v>22500</v>
      </c>
      <c r="E48">
        <f t="shared" si="0"/>
        <v>22500</v>
      </c>
      <c r="F48" s="3">
        <f t="shared" si="1"/>
        <v>0</v>
      </c>
      <c r="H48">
        <v>47</v>
      </c>
      <c r="I48">
        <v>4</v>
      </c>
      <c r="J48">
        <v>8000</v>
      </c>
      <c r="K48">
        <v>8000</v>
      </c>
      <c r="L48" s="3">
        <v>32000</v>
      </c>
      <c r="M48">
        <f t="shared" si="2"/>
        <v>0</v>
      </c>
    </row>
    <row r="49" spans="1:13" hidden="1" x14ac:dyDescent="0.25">
      <c r="A49" t="s">
        <v>4</v>
      </c>
      <c r="B49">
        <v>68</v>
      </c>
      <c r="C49">
        <v>48</v>
      </c>
      <c r="D49" s="3">
        <v>38000</v>
      </c>
      <c r="E49">
        <f t="shared" si="0"/>
        <v>38000</v>
      </c>
      <c r="F49" s="3">
        <f t="shared" si="1"/>
        <v>0</v>
      </c>
      <c r="H49">
        <v>48</v>
      </c>
      <c r="I49">
        <v>1</v>
      </c>
      <c r="J49">
        <v>8000</v>
      </c>
      <c r="K49">
        <v>8000</v>
      </c>
      <c r="L49" s="3">
        <v>8000</v>
      </c>
      <c r="M49">
        <f t="shared" si="2"/>
        <v>0</v>
      </c>
    </row>
    <row r="50" spans="1:13" hidden="1" x14ac:dyDescent="0.25">
      <c r="A50" t="s">
        <v>4</v>
      </c>
      <c r="B50">
        <v>69</v>
      </c>
      <c r="C50">
        <v>49</v>
      </c>
      <c r="D50" s="3">
        <v>16000</v>
      </c>
      <c r="E50">
        <f t="shared" si="0"/>
        <v>16000</v>
      </c>
      <c r="F50" s="3">
        <f t="shared" si="1"/>
        <v>0</v>
      </c>
      <c r="H50">
        <v>49</v>
      </c>
      <c r="I50">
        <v>1</v>
      </c>
      <c r="J50">
        <v>8000</v>
      </c>
      <c r="K50">
        <v>8000</v>
      </c>
      <c r="L50" s="3">
        <v>8000</v>
      </c>
      <c r="M50">
        <f t="shared" si="2"/>
        <v>0</v>
      </c>
    </row>
    <row r="51" spans="1:13" hidden="1" x14ac:dyDescent="0.25">
      <c r="A51" t="s">
        <v>4</v>
      </c>
      <c r="B51">
        <v>70</v>
      </c>
      <c r="C51">
        <v>50</v>
      </c>
      <c r="D51" s="3">
        <v>16000</v>
      </c>
      <c r="E51">
        <f t="shared" si="0"/>
        <v>16000</v>
      </c>
      <c r="F51" s="3">
        <f t="shared" si="1"/>
        <v>0</v>
      </c>
      <c r="H51">
        <v>50</v>
      </c>
      <c r="I51">
        <v>1</v>
      </c>
      <c r="J51">
        <v>8000</v>
      </c>
      <c r="K51">
        <v>8000</v>
      </c>
      <c r="L51" s="3">
        <v>8000</v>
      </c>
      <c r="M51">
        <f t="shared" si="2"/>
        <v>0</v>
      </c>
    </row>
    <row r="52" spans="1:13" hidden="1" x14ac:dyDescent="0.25">
      <c r="A52" t="s">
        <v>4</v>
      </c>
      <c r="B52">
        <v>71</v>
      </c>
      <c r="C52">
        <v>51</v>
      </c>
      <c r="D52" s="3">
        <v>32000</v>
      </c>
      <c r="E52">
        <f t="shared" si="0"/>
        <v>32000</v>
      </c>
      <c r="F52" s="3">
        <f t="shared" si="1"/>
        <v>0</v>
      </c>
      <c r="H52">
        <v>51</v>
      </c>
      <c r="I52">
        <v>1</v>
      </c>
      <c r="J52">
        <v>8000</v>
      </c>
      <c r="K52">
        <v>8000</v>
      </c>
      <c r="L52" s="3">
        <v>8000</v>
      </c>
      <c r="M52">
        <f t="shared" si="2"/>
        <v>0</v>
      </c>
    </row>
    <row r="53" spans="1:13" hidden="1" x14ac:dyDescent="0.25">
      <c r="A53" t="s">
        <v>4</v>
      </c>
      <c r="B53">
        <v>72</v>
      </c>
      <c r="C53">
        <v>52</v>
      </c>
      <c r="D53" s="3">
        <v>8000</v>
      </c>
      <c r="E53">
        <f t="shared" si="0"/>
        <v>8000</v>
      </c>
      <c r="F53" s="3">
        <f t="shared" si="1"/>
        <v>0</v>
      </c>
      <c r="H53">
        <v>52</v>
      </c>
      <c r="I53">
        <v>1</v>
      </c>
      <c r="J53">
        <v>35000</v>
      </c>
      <c r="K53">
        <v>35000</v>
      </c>
      <c r="L53" s="3">
        <v>35000</v>
      </c>
      <c r="M53">
        <f t="shared" si="2"/>
        <v>0</v>
      </c>
    </row>
    <row r="54" spans="1:13" hidden="1" x14ac:dyDescent="0.25">
      <c r="A54" t="s">
        <v>4</v>
      </c>
      <c r="B54">
        <v>73</v>
      </c>
      <c r="C54">
        <v>53</v>
      </c>
      <c r="D54" s="3">
        <v>16000</v>
      </c>
      <c r="E54">
        <f t="shared" si="0"/>
        <v>16000</v>
      </c>
      <c r="F54" s="3">
        <f t="shared" si="1"/>
        <v>0</v>
      </c>
      <c r="H54">
        <v>54</v>
      </c>
      <c r="I54">
        <v>1</v>
      </c>
      <c r="J54">
        <v>35000</v>
      </c>
      <c r="K54">
        <v>35000</v>
      </c>
      <c r="L54" s="3">
        <v>35000</v>
      </c>
      <c r="M54">
        <f t="shared" si="2"/>
        <v>0</v>
      </c>
    </row>
    <row r="55" spans="1:13" hidden="1" x14ac:dyDescent="0.25">
      <c r="A55" t="s">
        <v>4</v>
      </c>
      <c r="B55">
        <v>516</v>
      </c>
      <c r="C55">
        <v>340</v>
      </c>
      <c r="D55" s="3">
        <v>16000</v>
      </c>
      <c r="E55">
        <f t="shared" si="0"/>
        <v>16000</v>
      </c>
      <c r="F55" s="3">
        <f t="shared" si="1"/>
        <v>0</v>
      </c>
      <c r="H55">
        <v>55</v>
      </c>
      <c r="I55">
        <v>2</v>
      </c>
      <c r="J55">
        <v>8000</v>
      </c>
      <c r="K55">
        <v>8000</v>
      </c>
      <c r="L55" s="3">
        <v>16000</v>
      </c>
      <c r="M55">
        <f t="shared" si="2"/>
        <v>0</v>
      </c>
    </row>
    <row r="56" spans="1:13" hidden="1" x14ac:dyDescent="0.25">
      <c r="A56" t="s">
        <v>5</v>
      </c>
      <c r="B56">
        <v>77</v>
      </c>
      <c r="C56">
        <v>54</v>
      </c>
      <c r="D56" s="3">
        <v>9000</v>
      </c>
      <c r="E56">
        <f t="shared" si="0"/>
        <v>9000</v>
      </c>
      <c r="F56" s="3">
        <f t="shared" si="1"/>
        <v>0</v>
      </c>
      <c r="H56">
        <v>56</v>
      </c>
      <c r="I56">
        <v>1</v>
      </c>
      <c r="J56">
        <v>8000</v>
      </c>
      <c r="K56">
        <v>8000</v>
      </c>
      <c r="L56" s="3">
        <v>8000</v>
      </c>
      <c r="M56">
        <f t="shared" si="2"/>
        <v>0</v>
      </c>
    </row>
    <row r="57" spans="1:13" hidden="1" x14ac:dyDescent="0.25">
      <c r="A57" t="s">
        <v>5</v>
      </c>
      <c r="B57">
        <v>78</v>
      </c>
      <c r="C57">
        <v>55</v>
      </c>
      <c r="D57" s="3">
        <v>16000</v>
      </c>
      <c r="E57">
        <f t="shared" si="0"/>
        <v>16000</v>
      </c>
      <c r="F57" s="3">
        <f t="shared" si="1"/>
        <v>0</v>
      </c>
      <c r="H57">
        <v>57</v>
      </c>
      <c r="I57">
        <v>1</v>
      </c>
      <c r="J57">
        <v>8000</v>
      </c>
      <c r="K57">
        <v>8000</v>
      </c>
      <c r="L57" s="3">
        <v>8000</v>
      </c>
      <c r="M57">
        <f t="shared" si="2"/>
        <v>0</v>
      </c>
    </row>
    <row r="58" spans="1:13" hidden="1" x14ac:dyDescent="0.25">
      <c r="A58" t="s">
        <v>5</v>
      </c>
      <c r="B58">
        <v>79</v>
      </c>
      <c r="C58">
        <v>56</v>
      </c>
      <c r="D58" s="3">
        <v>25000</v>
      </c>
      <c r="E58">
        <f t="shared" si="0"/>
        <v>25000</v>
      </c>
      <c r="F58" s="3">
        <f t="shared" si="1"/>
        <v>0</v>
      </c>
      <c r="H58">
        <v>58</v>
      </c>
      <c r="I58">
        <v>1</v>
      </c>
      <c r="J58">
        <v>8000</v>
      </c>
      <c r="K58">
        <v>8000</v>
      </c>
      <c r="L58" s="3">
        <v>8000</v>
      </c>
      <c r="M58">
        <f t="shared" si="2"/>
        <v>0</v>
      </c>
    </row>
    <row r="59" spans="1:13" hidden="1" x14ac:dyDescent="0.25">
      <c r="A59" t="s">
        <v>5</v>
      </c>
      <c r="B59">
        <v>80</v>
      </c>
      <c r="C59">
        <v>57</v>
      </c>
      <c r="D59" s="3">
        <v>49000</v>
      </c>
      <c r="E59">
        <f t="shared" si="0"/>
        <v>49000</v>
      </c>
      <c r="F59" s="3">
        <f t="shared" si="1"/>
        <v>0</v>
      </c>
      <c r="H59">
        <v>59</v>
      </c>
      <c r="I59">
        <v>1</v>
      </c>
      <c r="J59">
        <v>8000</v>
      </c>
      <c r="K59">
        <v>8000</v>
      </c>
      <c r="L59" s="3">
        <v>8000</v>
      </c>
      <c r="M59">
        <f t="shared" si="2"/>
        <v>0</v>
      </c>
    </row>
    <row r="60" spans="1:13" hidden="1" x14ac:dyDescent="0.25">
      <c r="A60" t="s">
        <v>5</v>
      </c>
      <c r="B60">
        <v>81</v>
      </c>
      <c r="C60">
        <v>58</v>
      </c>
      <c r="D60" s="3">
        <v>8000</v>
      </c>
      <c r="E60">
        <f t="shared" si="0"/>
        <v>8000</v>
      </c>
      <c r="F60" s="3">
        <f t="shared" si="1"/>
        <v>0</v>
      </c>
      <c r="H60">
        <v>61</v>
      </c>
      <c r="I60">
        <v>1</v>
      </c>
      <c r="J60">
        <v>8000</v>
      </c>
      <c r="K60">
        <v>8000</v>
      </c>
      <c r="L60" s="3">
        <v>8000</v>
      </c>
      <c r="M60">
        <f t="shared" si="2"/>
        <v>0</v>
      </c>
    </row>
    <row r="61" spans="1:13" hidden="1" x14ac:dyDescent="0.25">
      <c r="A61" t="s">
        <v>5</v>
      </c>
      <c r="B61">
        <v>82</v>
      </c>
      <c r="C61">
        <v>59</v>
      </c>
      <c r="D61" s="3">
        <v>8000</v>
      </c>
      <c r="E61">
        <f t="shared" si="0"/>
        <v>8000</v>
      </c>
      <c r="F61" s="3">
        <f t="shared" si="1"/>
        <v>0</v>
      </c>
      <c r="H61">
        <v>62</v>
      </c>
      <c r="I61">
        <v>5</v>
      </c>
      <c r="J61">
        <v>8000</v>
      </c>
      <c r="K61">
        <v>8000</v>
      </c>
      <c r="L61" s="3">
        <v>40000</v>
      </c>
      <c r="M61">
        <f t="shared" si="2"/>
        <v>0</v>
      </c>
    </row>
    <row r="62" spans="1:13" hidden="1" x14ac:dyDescent="0.25">
      <c r="A62" t="s">
        <v>5</v>
      </c>
      <c r="B62">
        <v>83</v>
      </c>
      <c r="C62">
        <v>60</v>
      </c>
      <c r="D62" s="3">
        <v>8000</v>
      </c>
      <c r="E62">
        <f t="shared" si="0"/>
        <v>8000</v>
      </c>
      <c r="F62" s="3">
        <f t="shared" si="1"/>
        <v>0</v>
      </c>
      <c r="H62">
        <v>63</v>
      </c>
      <c r="I62">
        <v>1</v>
      </c>
      <c r="J62">
        <v>3000</v>
      </c>
      <c r="K62">
        <v>3000</v>
      </c>
      <c r="L62" s="3">
        <v>3000</v>
      </c>
      <c r="M62">
        <f t="shared" si="2"/>
        <v>0</v>
      </c>
    </row>
    <row r="63" spans="1:13" hidden="1" x14ac:dyDescent="0.25">
      <c r="A63" t="s">
        <v>5</v>
      </c>
      <c r="B63">
        <v>84</v>
      </c>
      <c r="C63">
        <v>61</v>
      </c>
      <c r="D63" s="3">
        <v>8000</v>
      </c>
      <c r="E63">
        <f t="shared" si="0"/>
        <v>8000</v>
      </c>
      <c r="F63" s="3">
        <f t="shared" si="1"/>
        <v>0</v>
      </c>
      <c r="H63">
        <v>63</v>
      </c>
      <c r="I63">
        <v>2</v>
      </c>
      <c r="J63">
        <v>3000</v>
      </c>
      <c r="K63">
        <v>3000</v>
      </c>
      <c r="L63" s="3">
        <v>6000</v>
      </c>
      <c r="M63">
        <f t="shared" si="2"/>
        <v>0</v>
      </c>
    </row>
    <row r="64" spans="1:13" hidden="1" x14ac:dyDescent="0.25">
      <c r="A64" t="s">
        <v>5</v>
      </c>
      <c r="B64">
        <v>85</v>
      </c>
      <c r="C64">
        <v>62</v>
      </c>
      <c r="D64" s="3">
        <v>16000</v>
      </c>
      <c r="E64">
        <f t="shared" si="0"/>
        <v>16000</v>
      </c>
      <c r="F64" s="3">
        <f t="shared" si="1"/>
        <v>0</v>
      </c>
      <c r="H64">
        <v>64</v>
      </c>
      <c r="I64">
        <v>3</v>
      </c>
      <c r="J64">
        <v>8000</v>
      </c>
      <c r="K64">
        <v>8000</v>
      </c>
      <c r="L64" s="3">
        <v>24000</v>
      </c>
      <c r="M64">
        <f t="shared" si="2"/>
        <v>0</v>
      </c>
    </row>
    <row r="65" spans="1:13" hidden="1" x14ac:dyDescent="0.25">
      <c r="A65" t="s">
        <v>5</v>
      </c>
      <c r="B65">
        <v>86</v>
      </c>
      <c r="C65">
        <v>63</v>
      </c>
      <c r="D65" s="3">
        <v>19000</v>
      </c>
      <c r="E65">
        <f t="shared" si="0"/>
        <v>19000</v>
      </c>
      <c r="F65" s="3">
        <f t="shared" si="1"/>
        <v>0</v>
      </c>
      <c r="H65">
        <v>65</v>
      </c>
      <c r="I65">
        <v>1</v>
      </c>
      <c r="J65">
        <v>8000</v>
      </c>
      <c r="K65">
        <v>8000</v>
      </c>
      <c r="L65" s="3">
        <v>8000</v>
      </c>
      <c r="M65">
        <f t="shared" si="2"/>
        <v>0</v>
      </c>
    </row>
    <row r="66" spans="1:13" hidden="1" x14ac:dyDescent="0.25">
      <c r="A66" t="s">
        <v>5</v>
      </c>
      <c r="B66">
        <v>87</v>
      </c>
      <c r="C66">
        <v>64</v>
      </c>
      <c r="D66" s="3">
        <v>8000</v>
      </c>
      <c r="E66">
        <f t="shared" si="0"/>
        <v>8000</v>
      </c>
      <c r="F66" s="3">
        <f t="shared" si="1"/>
        <v>0</v>
      </c>
      <c r="H66">
        <v>66</v>
      </c>
      <c r="I66">
        <v>1</v>
      </c>
      <c r="J66">
        <v>3000</v>
      </c>
      <c r="K66">
        <v>3000</v>
      </c>
      <c r="L66" s="3">
        <v>3000</v>
      </c>
      <c r="M66">
        <f t="shared" si="2"/>
        <v>0</v>
      </c>
    </row>
    <row r="67" spans="1:13" hidden="1" x14ac:dyDescent="0.25">
      <c r="A67" t="s">
        <v>5</v>
      </c>
      <c r="B67">
        <v>88</v>
      </c>
      <c r="C67">
        <v>65</v>
      </c>
      <c r="D67" s="3">
        <v>8000</v>
      </c>
      <c r="E67">
        <f t="shared" si="0"/>
        <v>8000</v>
      </c>
      <c r="F67" s="3">
        <f t="shared" si="1"/>
        <v>0</v>
      </c>
      <c r="H67">
        <v>66</v>
      </c>
      <c r="I67">
        <v>1</v>
      </c>
      <c r="J67">
        <v>8000</v>
      </c>
      <c r="K67">
        <v>8000</v>
      </c>
      <c r="L67" s="3">
        <v>8000</v>
      </c>
      <c r="M67">
        <f t="shared" si="2"/>
        <v>0</v>
      </c>
    </row>
    <row r="68" spans="1:13" hidden="1" x14ac:dyDescent="0.25">
      <c r="A68" t="s">
        <v>5</v>
      </c>
      <c r="B68">
        <v>89</v>
      </c>
      <c r="C68">
        <v>66</v>
      </c>
      <c r="D68" s="3">
        <v>11000</v>
      </c>
      <c r="E68">
        <f t="shared" si="0"/>
        <v>11000</v>
      </c>
      <c r="F68" s="3">
        <f t="shared" si="1"/>
        <v>0</v>
      </c>
      <c r="H68">
        <v>67</v>
      </c>
      <c r="I68">
        <v>5</v>
      </c>
      <c r="J68">
        <v>4500</v>
      </c>
      <c r="K68">
        <v>4500</v>
      </c>
      <c r="L68" s="3">
        <v>22500</v>
      </c>
      <c r="M68">
        <f t="shared" si="2"/>
        <v>0</v>
      </c>
    </row>
    <row r="69" spans="1:13" hidden="1" x14ac:dyDescent="0.25">
      <c r="A69" t="s">
        <v>5</v>
      </c>
      <c r="B69">
        <v>90</v>
      </c>
      <c r="C69">
        <v>67</v>
      </c>
      <c r="D69" s="3">
        <v>8000</v>
      </c>
      <c r="E69">
        <f t="shared" si="0"/>
        <v>8000</v>
      </c>
      <c r="F69" s="3">
        <f t="shared" si="1"/>
        <v>0</v>
      </c>
      <c r="H69">
        <v>68</v>
      </c>
      <c r="I69">
        <v>1</v>
      </c>
      <c r="J69">
        <v>3000</v>
      </c>
      <c r="K69">
        <v>3000</v>
      </c>
      <c r="L69" s="3">
        <v>3000</v>
      </c>
      <c r="M69">
        <f t="shared" si="2"/>
        <v>0</v>
      </c>
    </row>
    <row r="70" spans="1:13" hidden="1" x14ac:dyDescent="0.25">
      <c r="A70" t="s">
        <v>5</v>
      </c>
      <c r="B70">
        <v>91</v>
      </c>
      <c r="C70">
        <v>68</v>
      </c>
      <c r="D70" s="3">
        <v>8000</v>
      </c>
      <c r="E70">
        <f t="shared" ref="E70:E133" si="3">+SUMIF(H:H,B70,L:L)</f>
        <v>8000</v>
      </c>
      <c r="F70" s="3">
        <f t="shared" ref="F70:F133" si="4">+D70-E70</f>
        <v>0</v>
      </c>
      <c r="H70">
        <v>68</v>
      </c>
      <c r="I70">
        <v>1</v>
      </c>
      <c r="J70">
        <v>35000</v>
      </c>
      <c r="K70">
        <v>35000</v>
      </c>
      <c r="L70" s="3">
        <v>35000</v>
      </c>
      <c r="M70">
        <f t="shared" ref="M70:M133" si="5">+J70-K70</f>
        <v>0</v>
      </c>
    </row>
    <row r="71" spans="1:13" hidden="1" x14ac:dyDescent="0.25">
      <c r="A71" t="s">
        <v>27</v>
      </c>
      <c r="B71">
        <v>98</v>
      </c>
      <c r="C71">
        <v>69</v>
      </c>
      <c r="D71" s="3">
        <v>11000</v>
      </c>
      <c r="E71">
        <f t="shared" si="3"/>
        <v>11000</v>
      </c>
      <c r="F71" s="3">
        <f t="shared" si="4"/>
        <v>0</v>
      </c>
      <c r="H71">
        <v>69</v>
      </c>
      <c r="I71">
        <v>2</v>
      </c>
      <c r="J71">
        <v>8000</v>
      </c>
      <c r="K71">
        <v>8000</v>
      </c>
      <c r="L71" s="3">
        <v>16000</v>
      </c>
      <c r="M71">
        <f t="shared" si="5"/>
        <v>0</v>
      </c>
    </row>
    <row r="72" spans="1:13" hidden="1" x14ac:dyDescent="0.25">
      <c r="A72" t="s">
        <v>27</v>
      </c>
      <c r="B72">
        <v>99</v>
      </c>
      <c r="C72">
        <v>70</v>
      </c>
      <c r="D72" s="3">
        <v>8000</v>
      </c>
      <c r="E72">
        <f t="shared" si="3"/>
        <v>8000</v>
      </c>
      <c r="F72" s="3">
        <f t="shared" si="4"/>
        <v>0</v>
      </c>
      <c r="H72">
        <v>70</v>
      </c>
      <c r="I72">
        <v>2</v>
      </c>
      <c r="J72">
        <v>8000</v>
      </c>
      <c r="K72">
        <v>8000</v>
      </c>
      <c r="L72" s="3">
        <v>16000</v>
      </c>
      <c r="M72">
        <f t="shared" si="5"/>
        <v>0</v>
      </c>
    </row>
    <row r="73" spans="1:13" hidden="1" x14ac:dyDescent="0.25">
      <c r="A73" t="s">
        <v>27</v>
      </c>
      <c r="B73">
        <v>100</v>
      </c>
      <c r="C73">
        <v>71</v>
      </c>
      <c r="D73" s="3">
        <v>45000</v>
      </c>
      <c r="E73">
        <f t="shared" si="3"/>
        <v>45000</v>
      </c>
      <c r="F73" s="3">
        <f t="shared" si="4"/>
        <v>0</v>
      </c>
      <c r="H73">
        <v>71</v>
      </c>
      <c r="I73">
        <v>4</v>
      </c>
      <c r="J73">
        <v>8000</v>
      </c>
      <c r="K73">
        <v>8000</v>
      </c>
      <c r="L73" s="3">
        <v>32000</v>
      </c>
      <c r="M73">
        <f t="shared" si="5"/>
        <v>0</v>
      </c>
    </row>
    <row r="74" spans="1:13" hidden="1" x14ac:dyDescent="0.25">
      <c r="A74" t="s">
        <v>27</v>
      </c>
      <c r="B74">
        <v>101</v>
      </c>
      <c r="C74">
        <v>72</v>
      </c>
      <c r="D74" s="3">
        <v>65000</v>
      </c>
      <c r="E74">
        <f t="shared" si="3"/>
        <v>65000</v>
      </c>
      <c r="F74" s="3">
        <f t="shared" si="4"/>
        <v>0</v>
      </c>
      <c r="H74">
        <v>72</v>
      </c>
      <c r="I74">
        <v>1</v>
      </c>
      <c r="J74">
        <v>8000</v>
      </c>
      <c r="K74">
        <v>8000</v>
      </c>
      <c r="L74" s="3">
        <v>8000</v>
      </c>
      <c r="M74">
        <f t="shared" si="5"/>
        <v>0</v>
      </c>
    </row>
    <row r="75" spans="1:13" hidden="1" x14ac:dyDescent="0.25">
      <c r="A75" t="s">
        <v>27</v>
      </c>
      <c r="B75">
        <v>102</v>
      </c>
      <c r="C75">
        <v>73</v>
      </c>
      <c r="D75" s="3">
        <v>19000</v>
      </c>
      <c r="E75">
        <f t="shared" si="3"/>
        <v>19000</v>
      </c>
      <c r="F75" s="3">
        <f t="shared" si="4"/>
        <v>0</v>
      </c>
      <c r="H75">
        <v>73</v>
      </c>
      <c r="I75">
        <v>2</v>
      </c>
      <c r="J75">
        <v>8000</v>
      </c>
      <c r="K75">
        <v>8000</v>
      </c>
      <c r="L75" s="3">
        <v>16000</v>
      </c>
      <c r="M75">
        <f t="shared" si="5"/>
        <v>0</v>
      </c>
    </row>
    <row r="76" spans="1:13" x14ac:dyDescent="0.25">
      <c r="A76" t="s">
        <v>27</v>
      </c>
      <c r="B76">
        <v>103</v>
      </c>
      <c r="C76">
        <v>74</v>
      </c>
      <c r="D76" s="3">
        <v>24000</v>
      </c>
      <c r="E76">
        <f t="shared" si="3"/>
        <v>24000</v>
      </c>
      <c r="F76" s="3">
        <f t="shared" si="4"/>
        <v>0</v>
      </c>
      <c r="H76">
        <v>77</v>
      </c>
      <c r="I76">
        <v>2</v>
      </c>
      <c r="J76">
        <v>4500</v>
      </c>
      <c r="K76">
        <v>4500</v>
      </c>
      <c r="L76" s="3">
        <v>9000</v>
      </c>
      <c r="M76">
        <f t="shared" si="5"/>
        <v>0</v>
      </c>
    </row>
    <row r="77" spans="1:13" hidden="1" x14ac:dyDescent="0.25">
      <c r="A77" t="s">
        <v>27</v>
      </c>
      <c r="B77">
        <v>104</v>
      </c>
      <c r="C77">
        <v>75</v>
      </c>
      <c r="D77" s="3">
        <v>11000</v>
      </c>
      <c r="E77">
        <f t="shared" si="3"/>
        <v>11500</v>
      </c>
      <c r="F77" s="3">
        <f t="shared" si="4"/>
        <v>-500</v>
      </c>
      <c r="H77">
        <v>78</v>
      </c>
      <c r="I77">
        <v>2</v>
      </c>
      <c r="J77">
        <v>8000</v>
      </c>
      <c r="K77">
        <v>8000</v>
      </c>
      <c r="L77" s="3">
        <v>16000</v>
      </c>
      <c r="M77">
        <f t="shared" si="5"/>
        <v>0</v>
      </c>
    </row>
    <row r="78" spans="1:13" hidden="1" x14ac:dyDescent="0.25">
      <c r="A78" t="s">
        <v>27</v>
      </c>
      <c r="B78">
        <v>105</v>
      </c>
      <c r="C78">
        <v>76</v>
      </c>
      <c r="D78" s="3">
        <v>10000</v>
      </c>
      <c r="E78">
        <f t="shared" si="3"/>
        <v>16000</v>
      </c>
      <c r="F78" s="3">
        <f t="shared" si="4"/>
        <v>-6000</v>
      </c>
      <c r="H78">
        <v>79</v>
      </c>
      <c r="I78">
        <v>1</v>
      </c>
      <c r="J78">
        <v>25000</v>
      </c>
      <c r="K78">
        <v>25000</v>
      </c>
      <c r="L78" s="3">
        <v>25000</v>
      </c>
      <c r="M78">
        <f t="shared" si="5"/>
        <v>0</v>
      </c>
    </row>
    <row r="79" spans="1:13" hidden="1" x14ac:dyDescent="0.25">
      <c r="A79" t="s">
        <v>27</v>
      </c>
      <c r="B79">
        <v>106</v>
      </c>
      <c r="C79">
        <v>77</v>
      </c>
      <c r="D79" s="3">
        <v>41000</v>
      </c>
      <c r="E79">
        <f t="shared" si="3"/>
        <v>41000</v>
      </c>
      <c r="F79" s="3">
        <f t="shared" si="4"/>
        <v>0</v>
      </c>
      <c r="H79">
        <v>80</v>
      </c>
      <c r="I79">
        <v>3</v>
      </c>
      <c r="J79">
        <v>3000</v>
      </c>
      <c r="K79">
        <v>3000</v>
      </c>
      <c r="L79" s="3">
        <v>9000</v>
      </c>
      <c r="M79">
        <f t="shared" si="5"/>
        <v>0</v>
      </c>
    </row>
    <row r="80" spans="1:13" hidden="1" x14ac:dyDescent="0.25">
      <c r="A80" t="s">
        <v>27</v>
      </c>
      <c r="B80">
        <v>107</v>
      </c>
      <c r="C80">
        <v>78</v>
      </c>
      <c r="D80" s="3">
        <v>8000</v>
      </c>
      <c r="E80">
        <f t="shared" si="3"/>
        <v>8000</v>
      </c>
      <c r="F80" s="3">
        <f t="shared" si="4"/>
        <v>0</v>
      </c>
      <c r="H80">
        <v>80</v>
      </c>
      <c r="I80">
        <v>5</v>
      </c>
      <c r="J80">
        <v>8000</v>
      </c>
      <c r="K80">
        <v>8000</v>
      </c>
      <c r="L80" s="3">
        <v>40000</v>
      </c>
      <c r="M80">
        <f t="shared" si="5"/>
        <v>0</v>
      </c>
    </row>
    <row r="81" spans="1:13" hidden="1" x14ac:dyDescent="0.25">
      <c r="A81" t="s">
        <v>32</v>
      </c>
      <c r="B81">
        <v>114</v>
      </c>
      <c r="C81">
        <v>79</v>
      </c>
      <c r="D81" s="3">
        <v>27000</v>
      </c>
      <c r="E81">
        <f t="shared" si="3"/>
        <v>27000</v>
      </c>
      <c r="F81" s="3">
        <f t="shared" si="4"/>
        <v>0</v>
      </c>
      <c r="H81">
        <v>81</v>
      </c>
      <c r="I81">
        <v>1</v>
      </c>
      <c r="J81">
        <v>8000</v>
      </c>
      <c r="K81">
        <v>8000</v>
      </c>
      <c r="L81" s="3">
        <v>8000</v>
      </c>
      <c r="M81">
        <f t="shared" si="5"/>
        <v>0</v>
      </c>
    </row>
    <row r="82" spans="1:13" x14ac:dyDescent="0.25">
      <c r="A82" t="s">
        <v>32</v>
      </c>
      <c r="B82">
        <v>115</v>
      </c>
      <c r="C82">
        <v>80</v>
      </c>
      <c r="D82" s="3">
        <v>16000</v>
      </c>
      <c r="E82">
        <f t="shared" si="3"/>
        <v>16000</v>
      </c>
      <c r="F82" s="3">
        <f t="shared" si="4"/>
        <v>0</v>
      </c>
      <c r="H82">
        <v>82</v>
      </c>
      <c r="I82">
        <v>1</v>
      </c>
      <c r="J82">
        <v>8000</v>
      </c>
      <c r="K82">
        <v>8000</v>
      </c>
      <c r="L82" s="3">
        <v>8000</v>
      </c>
      <c r="M82">
        <f t="shared" si="5"/>
        <v>0</v>
      </c>
    </row>
    <row r="83" spans="1:13" hidden="1" x14ac:dyDescent="0.25">
      <c r="A83" t="s">
        <v>32</v>
      </c>
      <c r="B83">
        <v>116</v>
      </c>
      <c r="C83">
        <v>81</v>
      </c>
      <c r="D83" s="3">
        <v>13000</v>
      </c>
      <c r="E83">
        <f t="shared" si="3"/>
        <v>13500</v>
      </c>
      <c r="F83" s="3">
        <f t="shared" si="4"/>
        <v>-500</v>
      </c>
      <c r="H83">
        <v>83</v>
      </c>
      <c r="I83">
        <v>1</v>
      </c>
      <c r="J83">
        <v>8000</v>
      </c>
      <c r="K83">
        <v>8000</v>
      </c>
      <c r="L83" s="3">
        <v>8000</v>
      </c>
      <c r="M83">
        <f t="shared" si="5"/>
        <v>0</v>
      </c>
    </row>
    <row r="84" spans="1:13" hidden="1" x14ac:dyDescent="0.25">
      <c r="A84" t="s">
        <v>32</v>
      </c>
      <c r="B84">
        <v>117</v>
      </c>
      <c r="C84">
        <v>82</v>
      </c>
      <c r="D84" s="3">
        <v>19000</v>
      </c>
      <c r="E84">
        <f t="shared" si="3"/>
        <v>19000</v>
      </c>
      <c r="F84" s="3">
        <f t="shared" si="4"/>
        <v>0</v>
      </c>
      <c r="H84">
        <v>84</v>
      </c>
      <c r="I84">
        <v>1</v>
      </c>
      <c r="J84">
        <v>8000</v>
      </c>
      <c r="K84">
        <v>8000</v>
      </c>
      <c r="L84" s="3">
        <v>8000</v>
      </c>
      <c r="M84">
        <f t="shared" si="5"/>
        <v>0</v>
      </c>
    </row>
    <row r="85" spans="1:13" hidden="1" x14ac:dyDescent="0.25">
      <c r="A85" t="s">
        <v>32</v>
      </c>
      <c r="B85">
        <v>118</v>
      </c>
      <c r="C85">
        <v>83</v>
      </c>
      <c r="D85" s="3">
        <v>19000</v>
      </c>
      <c r="E85">
        <f t="shared" si="3"/>
        <v>19000</v>
      </c>
      <c r="F85" s="3">
        <f t="shared" si="4"/>
        <v>0</v>
      </c>
      <c r="H85">
        <v>85</v>
      </c>
      <c r="I85">
        <v>2</v>
      </c>
      <c r="J85">
        <v>8000</v>
      </c>
      <c r="K85">
        <v>8000</v>
      </c>
      <c r="L85" s="3">
        <v>16000</v>
      </c>
      <c r="M85">
        <f t="shared" si="5"/>
        <v>0</v>
      </c>
    </row>
    <row r="86" spans="1:13" hidden="1" x14ac:dyDescent="0.25">
      <c r="A86" t="s">
        <v>32</v>
      </c>
      <c r="B86">
        <v>119</v>
      </c>
      <c r="C86">
        <v>84</v>
      </c>
      <c r="D86" s="3">
        <v>11000</v>
      </c>
      <c r="E86">
        <f t="shared" si="3"/>
        <v>11000</v>
      </c>
      <c r="F86" s="3">
        <f t="shared" si="4"/>
        <v>0</v>
      </c>
      <c r="H86">
        <v>86</v>
      </c>
      <c r="I86">
        <v>1</v>
      </c>
      <c r="J86">
        <v>3000</v>
      </c>
      <c r="K86">
        <v>3000</v>
      </c>
      <c r="L86" s="3">
        <v>3000</v>
      </c>
      <c r="M86">
        <f t="shared" si="5"/>
        <v>0</v>
      </c>
    </row>
    <row r="87" spans="1:13" hidden="1" x14ac:dyDescent="0.25">
      <c r="A87" t="s">
        <v>32</v>
      </c>
      <c r="B87">
        <v>120</v>
      </c>
      <c r="C87">
        <v>85</v>
      </c>
      <c r="D87" s="3">
        <v>38000</v>
      </c>
      <c r="E87">
        <f t="shared" si="3"/>
        <v>38000</v>
      </c>
      <c r="F87" s="3">
        <f t="shared" si="4"/>
        <v>0</v>
      </c>
      <c r="H87">
        <v>86</v>
      </c>
      <c r="I87">
        <v>2</v>
      </c>
      <c r="J87">
        <v>8000</v>
      </c>
      <c r="K87">
        <v>8000</v>
      </c>
      <c r="L87" s="3">
        <v>16000</v>
      </c>
      <c r="M87">
        <f t="shared" si="5"/>
        <v>0</v>
      </c>
    </row>
    <row r="88" spans="1:13" hidden="1" x14ac:dyDescent="0.25">
      <c r="A88" t="s">
        <v>32</v>
      </c>
      <c r="B88">
        <v>121</v>
      </c>
      <c r="C88">
        <v>86</v>
      </c>
      <c r="D88" s="3">
        <v>16000</v>
      </c>
      <c r="E88">
        <f t="shared" si="3"/>
        <v>16000</v>
      </c>
      <c r="F88" s="3">
        <f t="shared" si="4"/>
        <v>0</v>
      </c>
      <c r="H88">
        <v>87</v>
      </c>
      <c r="I88">
        <v>1</v>
      </c>
      <c r="J88">
        <v>8000</v>
      </c>
      <c r="K88">
        <v>8000</v>
      </c>
      <c r="L88" s="3">
        <v>8000</v>
      </c>
      <c r="M88">
        <f t="shared" si="5"/>
        <v>0</v>
      </c>
    </row>
    <row r="89" spans="1:13" hidden="1" x14ac:dyDescent="0.25">
      <c r="A89" t="s">
        <v>32</v>
      </c>
      <c r="B89">
        <v>122</v>
      </c>
      <c r="C89">
        <v>87</v>
      </c>
      <c r="D89" s="3">
        <v>28500</v>
      </c>
      <c r="E89">
        <f t="shared" si="3"/>
        <v>28500</v>
      </c>
      <c r="F89" s="3">
        <f t="shared" si="4"/>
        <v>0</v>
      </c>
      <c r="H89">
        <v>88</v>
      </c>
      <c r="I89">
        <v>1</v>
      </c>
      <c r="J89">
        <v>8000</v>
      </c>
      <c r="K89">
        <v>8000</v>
      </c>
      <c r="L89" s="3">
        <v>8000</v>
      </c>
      <c r="M89">
        <f t="shared" si="5"/>
        <v>0</v>
      </c>
    </row>
    <row r="90" spans="1:13" hidden="1" x14ac:dyDescent="0.25">
      <c r="A90" t="s">
        <v>32</v>
      </c>
      <c r="B90">
        <v>123</v>
      </c>
      <c r="C90">
        <v>88</v>
      </c>
      <c r="D90" s="3">
        <v>35000</v>
      </c>
      <c r="E90">
        <f t="shared" si="3"/>
        <v>35000</v>
      </c>
      <c r="F90" s="3">
        <f t="shared" si="4"/>
        <v>0</v>
      </c>
      <c r="H90">
        <v>89</v>
      </c>
      <c r="I90">
        <v>1</v>
      </c>
      <c r="J90">
        <v>3000</v>
      </c>
      <c r="K90">
        <v>3000</v>
      </c>
      <c r="L90" s="3">
        <v>3000</v>
      </c>
      <c r="M90">
        <f t="shared" si="5"/>
        <v>0</v>
      </c>
    </row>
    <row r="91" spans="1:13" hidden="1" x14ac:dyDescent="0.25">
      <c r="A91" t="s">
        <v>32</v>
      </c>
      <c r="B91">
        <v>124</v>
      </c>
      <c r="C91">
        <v>89</v>
      </c>
      <c r="D91" s="3">
        <v>35000</v>
      </c>
      <c r="E91">
        <f t="shared" si="3"/>
        <v>35000</v>
      </c>
      <c r="F91" s="3">
        <f t="shared" si="4"/>
        <v>0</v>
      </c>
      <c r="H91">
        <v>89</v>
      </c>
      <c r="I91">
        <v>1</v>
      </c>
      <c r="J91">
        <v>8000</v>
      </c>
      <c r="K91">
        <v>8000</v>
      </c>
      <c r="L91" s="3">
        <v>8000</v>
      </c>
      <c r="M91">
        <f t="shared" si="5"/>
        <v>0</v>
      </c>
    </row>
    <row r="92" spans="1:13" hidden="1" x14ac:dyDescent="0.25">
      <c r="A92" t="s">
        <v>32</v>
      </c>
      <c r="B92">
        <v>125</v>
      </c>
      <c r="C92">
        <v>90</v>
      </c>
      <c r="D92" s="3">
        <v>48000</v>
      </c>
      <c r="E92">
        <f t="shared" si="3"/>
        <v>48000</v>
      </c>
      <c r="F92" s="3">
        <f t="shared" si="4"/>
        <v>0</v>
      </c>
      <c r="H92">
        <v>90</v>
      </c>
      <c r="I92">
        <v>1</v>
      </c>
      <c r="J92">
        <v>8000</v>
      </c>
      <c r="K92">
        <v>8000</v>
      </c>
      <c r="L92" s="3">
        <v>8000</v>
      </c>
      <c r="M92">
        <f t="shared" si="5"/>
        <v>0</v>
      </c>
    </row>
    <row r="93" spans="1:13" hidden="1" x14ac:dyDescent="0.25">
      <c r="A93" t="s">
        <v>32</v>
      </c>
      <c r="B93">
        <v>126</v>
      </c>
      <c r="C93">
        <v>91</v>
      </c>
      <c r="D93" s="3">
        <v>140000</v>
      </c>
      <c r="E93">
        <f t="shared" si="3"/>
        <v>140000</v>
      </c>
      <c r="F93" s="3">
        <f t="shared" si="4"/>
        <v>0</v>
      </c>
      <c r="H93">
        <v>91</v>
      </c>
      <c r="I93">
        <v>1</v>
      </c>
      <c r="J93">
        <v>8000</v>
      </c>
      <c r="K93">
        <v>8000</v>
      </c>
      <c r="L93" s="3">
        <v>8000</v>
      </c>
      <c r="M93">
        <f t="shared" si="5"/>
        <v>0</v>
      </c>
    </row>
    <row r="94" spans="1:13" hidden="1" x14ac:dyDescent="0.25">
      <c r="A94" t="s">
        <v>32</v>
      </c>
      <c r="B94">
        <v>127</v>
      </c>
      <c r="C94">
        <v>92</v>
      </c>
      <c r="D94" s="3">
        <v>40000</v>
      </c>
      <c r="E94">
        <f t="shared" si="3"/>
        <v>40000</v>
      </c>
      <c r="F94" s="3">
        <f t="shared" si="4"/>
        <v>0</v>
      </c>
      <c r="H94">
        <v>98</v>
      </c>
      <c r="I94">
        <v>1</v>
      </c>
      <c r="J94">
        <v>3000</v>
      </c>
      <c r="K94">
        <v>3000</v>
      </c>
      <c r="L94" s="3">
        <v>3000</v>
      </c>
      <c r="M94">
        <f t="shared" si="5"/>
        <v>0</v>
      </c>
    </row>
    <row r="95" spans="1:13" hidden="1" x14ac:dyDescent="0.25">
      <c r="A95" t="s">
        <v>32</v>
      </c>
      <c r="B95">
        <v>128</v>
      </c>
      <c r="C95">
        <v>93</v>
      </c>
      <c r="D95" s="3">
        <v>18000</v>
      </c>
      <c r="E95">
        <f t="shared" si="3"/>
        <v>18000</v>
      </c>
      <c r="F95" s="3">
        <f t="shared" si="4"/>
        <v>0</v>
      </c>
      <c r="H95">
        <v>98</v>
      </c>
      <c r="I95">
        <v>1</v>
      </c>
      <c r="J95">
        <v>8000</v>
      </c>
      <c r="K95">
        <v>8000</v>
      </c>
      <c r="L95" s="3">
        <v>8000</v>
      </c>
      <c r="M95">
        <f t="shared" si="5"/>
        <v>0</v>
      </c>
    </row>
    <row r="96" spans="1:13" hidden="1" x14ac:dyDescent="0.25">
      <c r="A96" t="s">
        <v>34</v>
      </c>
      <c r="B96">
        <v>135</v>
      </c>
      <c r="C96">
        <v>95</v>
      </c>
      <c r="D96" s="3">
        <v>11000</v>
      </c>
      <c r="E96">
        <f t="shared" si="3"/>
        <v>11000</v>
      </c>
      <c r="F96" s="3">
        <f t="shared" si="4"/>
        <v>0</v>
      </c>
      <c r="H96">
        <v>99</v>
      </c>
      <c r="I96">
        <v>1</v>
      </c>
      <c r="J96">
        <v>8000</v>
      </c>
      <c r="K96">
        <v>8000</v>
      </c>
      <c r="L96" s="3">
        <v>8000</v>
      </c>
      <c r="M96">
        <f t="shared" si="5"/>
        <v>0</v>
      </c>
    </row>
    <row r="97" spans="1:13" hidden="1" x14ac:dyDescent="0.25">
      <c r="A97" t="s">
        <v>34</v>
      </c>
      <c r="B97">
        <v>136</v>
      </c>
      <c r="C97">
        <v>96</v>
      </c>
      <c r="D97" s="3">
        <v>8000</v>
      </c>
      <c r="E97">
        <f t="shared" si="3"/>
        <v>8000</v>
      </c>
      <c r="F97" s="3">
        <f t="shared" si="4"/>
        <v>0</v>
      </c>
      <c r="H97">
        <v>100</v>
      </c>
      <c r="I97">
        <v>1</v>
      </c>
      <c r="J97">
        <v>2000</v>
      </c>
      <c r="K97">
        <v>2000</v>
      </c>
      <c r="L97" s="3">
        <v>2000</v>
      </c>
      <c r="M97">
        <f t="shared" si="5"/>
        <v>0</v>
      </c>
    </row>
    <row r="98" spans="1:13" hidden="1" x14ac:dyDescent="0.25">
      <c r="A98" t="s">
        <v>34</v>
      </c>
      <c r="B98">
        <v>137</v>
      </c>
      <c r="C98">
        <v>97</v>
      </c>
      <c r="D98" s="3">
        <v>8000</v>
      </c>
      <c r="E98">
        <f t="shared" si="3"/>
        <v>8000</v>
      </c>
      <c r="F98" s="3">
        <f t="shared" si="4"/>
        <v>0</v>
      </c>
      <c r="H98">
        <v>100</v>
      </c>
      <c r="I98">
        <v>1</v>
      </c>
      <c r="J98">
        <v>8000</v>
      </c>
      <c r="K98">
        <v>8000</v>
      </c>
      <c r="L98" s="3">
        <v>8000</v>
      </c>
      <c r="M98">
        <f t="shared" si="5"/>
        <v>0</v>
      </c>
    </row>
    <row r="99" spans="1:13" hidden="1" x14ac:dyDescent="0.25">
      <c r="A99" t="s">
        <v>34</v>
      </c>
      <c r="B99">
        <v>138</v>
      </c>
      <c r="C99">
        <v>98</v>
      </c>
      <c r="D99" s="3">
        <v>33000</v>
      </c>
      <c r="E99">
        <f t="shared" si="3"/>
        <v>33000</v>
      </c>
      <c r="F99" s="3">
        <f t="shared" si="4"/>
        <v>0</v>
      </c>
      <c r="H99">
        <v>100</v>
      </c>
      <c r="I99">
        <v>1</v>
      </c>
      <c r="J99">
        <v>35000</v>
      </c>
      <c r="K99">
        <v>35000</v>
      </c>
      <c r="L99" s="3">
        <v>35000</v>
      </c>
      <c r="M99">
        <f t="shared" si="5"/>
        <v>0</v>
      </c>
    </row>
    <row r="100" spans="1:13" hidden="1" x14ac:dyDescent="0.25">
      <c r="A100" t="s">
        <v>35</v>
      </c>
      <c r="B100">
        <v>140</v>
      </c>
      <c r="C100">
        <v>99</v>
      </c>
      <c r="D100" s="3">
        <v>6000</v>
      </c>
      <c r="E100">
        <f t="shared" si="3"/>
        <v>6000</v>
      </c>
      <c r="F100" s="3">
        <f t="shared" si="4"/>
        <v>0</v>
      </c>
      <c r="H100">
        <v>101</v>
      </c>
      <c r="I100">
        <v>1</v>
      </c>
      <c r="J100">
        <v>35000</v>
      </c>
      <c r="K100">
        <v>35000</v>
      </c>
      <c r="L100" s="3">
        <v>35000</v>
      </c>
      <c r="M100">
        <f t="shared" si="5"/>
        <v>0</v>
      </c>
    </row>
    <row r="101" spans="1:13" hidden="1" x14ac:dyDescent="0.25">
      <c r="A101" t="s">
        <v>35</v>
      </c>
      <c r="B101">
        <v>142</v>
      </c>
      <c r="C101">
        <v>100</v>
      </c>
      <c r="D101" s="3">
        <v>8000</v>
      </c>
      <c r="E101">
        <f t="shared" si="3"/>
        <v>8000</v>
      </c>
      <c r="F101" s="3">
        <f t="shared" si="4"/>
        <v>0</v>
      </c>
      <c r="H101">
        <v>101</v>
      </c>
      <c r="I101">
        <v>2</v>
      </c>
      <c r="J101">
        <v>3000</v>
      </c>
      <c r="K101">
        <v>3000</v>
      </c>
      <c r="L101" s="3">
        <v>6000</v>
      </c>
      <c r="M101">
        <f t="shared" si="5"/>
        <v>0</v>
      </c>
    </row>
    <row r="102" spans="1:13" hidden="1" x14ac:dyDescent="0.25">
      <c r="A102" t="s">
        <v>35</v>
      </c>
      <c r="B102">
        <v>143</v>
      </c>
      <c r="C102">
        <v>101</v>
      </c>
      <c r="D102" s="3">
        <v>8000</v>
      </c>
      <c r="E102">
        <f t="shared" si="3"/>
        <v>8000</v>
      </c>
      <c r="F102" s="3">
        <f t="shared" si="4"/>
        <v>0</v>
      </c>
      <c r="H102">
        <v>101</v>
      </c>
      <c r="I102">
        <v>3</v>
      </c>
      <c r="J102">
        <v>8000</v>
      </c>
      <c r="K102">
        <v>8000</v>
      </c>
      <c r="L102" s="3">
        <v>24000</v>
      </c>
      <c r="M102">
        <f t="shared" si="5"/>
        <v>0</v>
      </c>
    </row>
    <row r="103" spans="1:13" hidden="1" x14ac:dyDescent="0.25">
      <c r="A103" t="s">
        <v>35</v>
      </c>
      <c r="B103">
        <v>144</v>
      </c>
      <c r="C103">
        <v>102</v>
      </c>
      <c r="D103" s="3">
        <v>12500</v>
      </c>
      <c r="E103">
        <f t="shared" si="3"/>
        <v>12500</v>
      </c>
      <c r="F103" s="3">
        <f t="shared" si="4"/>
        <v>0</v>
      </c>
      <c r="H103">
        <v>102</v>
      </c>
      <c r="I103">
        <v>1</v>
      </c>
      <c r="J103">
        <v>3000</v>
      </c>
      <c r="K103">
        <v>3000</v>
      </c>
      <c r="L103" s="3">
        <v>3000</v>
      </c>
      <c r="M103">
        <f t="shared" si="5"/>
        <v>0</v>
      </c>
    </row>
    <row r="104" spans="1:13" hidden="1" x14ac:dyDescent="0.25">
      <c r="A104" t="s">
        <v>35</v>
      </c>
      <c r="B104">
        <v>145</v>
      </c>
      <c r="C104">
        <v>103</v>
      </c>
      <c r="D104" s="3">
        <v>8000</v>
      </c>
      <c r="E104">
        <f t="shared" si="3"/>
        <v>8000</v>
      </c>
      <c r="F104" s="3">
        <f t="shared" si="4"/>
        <v>0</v>
      </c>
      <c r="H104">
        <v>102</v>
      </c>
      <c r="I104">
        <v>2</v>
      </c>
      <c r="J104">
        <v>8000</v>
      </c>
      <c r="K104">
        <v>8000</v>
      </c>
      <c r="L104" s="3">
        <v>16000</v>
      </c>
      <c r="M104">
        <f t="shared" si="5"/>
        <v>0</v>
      </c>
    </row>
    <row r="105" spans="1:13" hidden="1" x14ac:dyDescent="0.25">
      <c r="A105" t="s">
        <v>35</v>
      </c>
      <c r="B105">
        <v>147</v>
      </c>
      <c r="C105">
        <v>104</v>
      </c>
      <c r="D105" s="3">
        <v>33000</v>
      </c>
      <c r="E105">
        <f t="shared" si="3"/>
        <v>33000</v>
      </c>
      <c r="F105" s="3">
        <f t="shared" si="4"/>
        <v>0</v>
      </c>
      <c r="H105">
        <v>103</v>
      </c>
      <c r="I105">
        <v>3</v>
      </c>
      <c r="J105">
        <v>8000</v>
      </c>
      <c r="K105">
        <v>8000</v>
      </c>
      <c r="L105" s="3">
        <v>24000</v>
      </c>
      <c r="M105">
        <f t="shared" si="5"/>
        <v>0</v>
      </c>
    </row>
    <row r="106" spans="1:13" hidden="1" x14ac:dyDescent="0.25">
      <c r="A106" t="s">
        <v>35</v>
      </c>
      <c r="B106">
        <v>149</v>
      </c>
      <c r="C106">
        <v>105</v>
      </c>
      <c r="D106" s="3">
        <v>8000</v>
      </c>
      <c r="E106">
        <f t="shared" si="3"/>
        <v>8000</v>
      </c>
      <c r="F106" s="3">
        <f t="shared" si="4"/>
        <v>0</v>
      </c>
      <c r="H106">
        <v>104</v>
      </c>
      <c r="I106">
        <v>1</v>
      </c>
      <c r="J106">
        <v>3500</v>
      </c>
      <c r="K106">
        <v>3500</v>
      </c>
      <c r="L106" s="3">
        <v>3500</v>
      </c>
      <c r="M106">
        <f t="shared" si="5"/>
        <v>0</v>
      </c>
    </row>
    <row r="107" spans="1:13" hidden="1" x14ac:dyDescent="0.25">
      <c r="A107" t="s">
        <v>35</v>
      </c>
      <c r="B107">
        <v>150</v>
      </c>
      <c r="C107">
        <v>106</v>
      </c>
      <c r="D107" s="3">
        <v>17000</v>
      </c>
      <c r="E107">
        <f t="shared" si="3"/>
        <v>17000</v>
      </c>
      <c r="F107" s="3">
        <f t="shared" si="4"/>
        <v>0</v>
      </c>
      <c r="H107">
        <v>104</v>
      </c>
      <c r="I107">
        <v>1</v>
      </c>
      <c r="J107">
        <v>8000</v>
      </c>
      <c r="K107">
        <v>8000</v>
      </c>
      <c r="L107" s="3">
        <v>8000</v>
      </c>
      <c r="M107">
        <f t="shared" si="5"/>
        <v>0</v>
      </c>
    </row>
    <row r="108" spans="1:13" hidden="1" x14ac:dyDescent="0.25">
      <c r="A108" t="s">
        <v>35</v>
      </c>
      <c r="B108">
        <v>151</v>
      </c>
      <c r="C108">
        <v>107</v>
      </c>
      <c r="D108" s="3">
        <v>11000</v>
      </c>
      <c r="E108">
        <f t="shared" si="3"/>
        <v>11000</v>
      </c>
      <c r="F108" s="3">
        <f t="shared" si="4"/>
        <v>0</v>
      </c>
      <c r="H108">
        <v>105</v>
      </c>
      <c r="I108">
        <v>2</v>
      </c>
      <c r="J108">
        <v>8000</v>
      </c>
      <c r="K108">
        <v>8000</v>
      </c>
      <c r="L108" s="3">
        <v>16000</v>
      </c>
      <c r="M108">
        <f t="shared" si="5"/>
        <v>0</v>
      </c>
    </row>
    <row r="109" spans="1:13" hidden="1" x14ac:dyDescent="0.25">
      <c r="A109" t="s">
        <v>35</v>
      </c>
      <c r="B109">
        <v>152</v>
      </c>
      <c r="C109">
        <v>108</v>
      </c>
      <c r="D109" s="3">
        <v>4500</v>
      </c>
      <c r="E109">
        <f t="shared" si="3"/>
        <v>4500</v>
      </c>
      <c r="F109" s="3">
        <f t="shared" si="4"/>
        <v>0</v>
      </c>
      <c r="H109">
        <v>106</v>
      </c>
      <c r="I109">
        <v>3</v>
      </c>
      <c r="J109">
        <v>3000</v>
      </c>
      <c r="K109">
        <v>3000</v>
      </c>
      <c r="L109" s="3">
        <v>9000</v>
      </c>
      <c r="M109">
        <f t="shared" si="5"/>
        <v>0</v>
      </c>
    </row>
    <row r="110" spans="1:13" hidden="1" x14ac:dyDescent="0.25">
      <c r="A110" t="s">
        <v>35</v>
      </c>
      <c r="B110">
        <v>153</v>
      </c>
      <c r="C110">
        <v>109</v>
      </c>
      <c r="D110" s="3">
        <v>11000</v>
      </c>
      <c r="E110">
        <f t="shared" si="3"/>
        <v>11000</v>
      </c>
      <c r="F110" s="3">
        <f t="shared" si="4"/>
        <v>0</v>
      </c>
      <c r="H110">
        <v>106</v>
      </c>
      <c r="I110">
        <v>4</v>
      </c>
      <c r="J110">
        <v>8000</v>
      </c>
      <c r="K110">
        <v>8000</v>
      </c>
      <c r="L110" s="3">
        <v>32000</v>
      </c>
      <c r="M110">
        <f t="shared" si="5"/>
        <v>0</v>
      </c>
    </row>
    <row r="111" spans="1:13" hidden="1" x14ac:dyDescent="0.25">
      <c r="A111" t="s">
        <v>35</v>
      </c>
      <c r="B111">
        <v>154</v>
      </c>
      <c r="C111">
        <v>110</v>
      </c>
      <c r="D111" s="3">
        <v>20000</v>
      </c>
      <c r="E111">
        <f t="shared" si="3"/>
        <v>20000</v>
      </c>
      <c r="F111" s="3">
        <f t="shared" si="4"/>
        <v>0</v>
      </c>
      <c r="H111">
        <v>107</v>
      </c>
      <c r="I111">
        <v>1</v>
      </c>
      <c r="J111">
        <v>8000</v>
      </c>
      <c r="K111">
        <v>8000</v>
      </c>
      <c r="L111" s="3">
        <v>8000</v>
      </c>
      <c r="M111">
        <f t="shared" si="5"/>
        <v>0</v>
      </c>
    </row>
    <row r="112" spans="1:13" hidden="1" x14ac:dyDescent="0.25">
      <c r="A112" t="s">
        <v>35</v>
      </c>
      <c r="B112">
        <v>155</v>
      </c>
      <c r="C112">
        <v>111</v>
      </c>
      <c r="D112" s="3">
        <v>22000</v>
      </c>
      <c r="E112">
        <f t="shared" si="3"/>
        <v>22000</v>
      </c>
      <c r="F112" s="3">
        <f t="shared" si="4"/>
        <v>0</v>
      </c>
      <c r="H112">
        <v>114</v>
      </c>
      <c r="I112">
        <v>6</v>
      </c>
      <c r="J112">
        <v>4500</v>
      </c>
      <c r="K112">
        <v>4500</v>
      </c>
      <c r="L112" s="3">
        <v>27000</v>
      </c>
      <c r="M112">
        <f t="shared" si="5"/>
        <v>0</v>
      </c>
    </row>
    <row r="113" spans="1:13" hidden="1" x14ac:dyDescent="0.25">
      <c r="A113" t="s">
        <v>35</v>
      </c>
      <c r="B113">
        <v>524</v>
      </c>
      <c r="C113">
        <v>342</v>
      </c>
      <c r="D113" s="3">
        <v>27000</v>
      </c>
      <c r="E113">
        <f t="shared" si="3"/>
        <v>27000</v>
      </c>
      <c r="F113" s="3">
        <f t="shared" si="4"/>
        <v>0</v>
      </c>
      <c r="H113">
        <v>115</v>
      </c>
      <c r="I113">
        <v>2</v>
      </c>
      <c r="J113">
        <v>8000</v>
      </c>
      <c r="K113">
        <v>8000</v>
      </c>
      <c r="L113" s="3">
        <v>16000</v>
      </c>
      <c r="M113">
        <f t="shared" si="5"/>
        <v>0</v>
      </c>
    </row>
    <row r="114" spans="1:13" hidden="1" x14ac:dyDescent="0.25">
      <c r="A114" t="s">
        <v>39</v>
      </c>
      <c r="B114">
        <v>156</v>
      </c>
      <c r="C114">
        <v>112</v>
      </c>
      <c r="D114" s="3">
        <v>33000</v>
      </c>
      <c r="E114">
        <f t="shared" si="3"/>
        <v>33000</v>
      </c>
      <c r="F114" s="3">
        <f t="shared" si="4"/>
        <v>0</v>
      </c>
      <c r="H114">
        <v>116</v>
      </c>
      <c r="I114">
        <v>1</v>
      </c>
      <c r="J114">
        <v>2000</v>
      </c>
      <c r="K114">
        <v>2000</v>
      </c>
      <c r="L114" s="3">
        <v>2000</v>
      </c>
      <c r="M114">
        <f t="shared" si="5"/>
        <v>0</v>
      </c>
    </row>
    <row r="115" spans="1:13" hidden="1" x14ac:dyDescent="0.25">
      <c r="A115" t="s">
        <v>39</v>
      </c>
      <c r="B115">
        <v>157</v>
      </c>
      <c r="C115">
        <v>113</v>
      </c>
      <c r="D115" s="3">
        <v>8000</v>
      </c>
      <c r="E115">
        <f t="shared" si="3"/>
        <v>8000</v>
      </c>
      <c r="F115" s="3">
        <f t="shared" si="4"/>
        <v>0</v>
      </c>
      <c r="H115">
        <v>116</v>
      </c>
      <c r="I115">
        <v>1</v>
      </c>
      <c r="J115">
        <v>3500</v>
      </c>
      <c r="K115">
        <v>3500</v>
      </c>
      <c r="L115" s="3">
        <v>3500</v>
      </c>
      <c r="M115">
        <f t="shared" si="5"/>
        <v>0</v>
      </c>
    </row>
    <row r="116" spans="1:13" x14ac:dyDescent="0.25">
      <c r="A116" t="s">
        <v>39</v>
      </c>
      <c r="B116">
        <v>159</v>
      </c>
      <c r="C116">
        <v>114</v>
      </c>
      <c r="D116" s="3">
        <v>8000</v>
      </c>
      <c r="E116">
        <f t="shared" si="3"/>
        <v>8000</v>
      </c>
      <c r="F116" s="3">
        <f t="shared" si="4"/>
        <v>0</v>
      </c>
      <c r="H116">
        <v>116</v>
      </c>
      <c r="I116">
        <v>1</v>
      </c>
      <c r="J116">
        <v>8000</v>
      </c>
      <c r="K116">
        <v>8000</v>
      </c>
      <c r="L116" s="3">
        <v>8000</v>
      </c>
      <c r="M116">
        <f t="shared" si="5"/>
        <v>0</v>
      </c>
    </row>
    <row r="117" spans="1:13" hidden="1" x14ac:dyDescent="0.25">
      <c r="A117" t="s">
        <v>39</v>
      </c>
      <c r="B117">
        <v>160</v>
      </c>
      <c r="C117">
        <v>115</v>
      </c>
      <c r="D117" s="3">
        <v>11000</v>
      </c>
      <c r="E117">
        <f t="shared" si="3"/>
        <v>11000</v>
      </c>
      <c r="F117" s="3">
        <f t="shared" si="4"/>
        <v>0</v>
      </c>
      <c r="H117">
        <v>117</v>
      </c>
      <c r="I117">
        <v>1</v>
      </c>
      <c r="J117">
        <v>3000</v>
      </c>
      <c r="K117">
        <v>3000</v>
      </c>
      <c r="L117" s="3">
        <v>3000</v>
      </c>
      <c r="M117">
        <f t="shared" si="5"/>
        <v>0</v>
      </c>
    </row>
    <row r="118" spans="1:13" hidden="1" x14ac:dyDescent="0.25">
      <c r="A118" t="s">
        <v>39</v>
      </c>
      <c r="B118">
        <v>161</v>
      </c>
      <c r="C118">
        <v>116</v>
      </c>
      <c r="D118" s="3">
        <v>6000</v>
      </c>
      <c r="E118">
        <f t="shared" si="3"/>
        <v>7000</v>
      </c>
      <c r="F118" s="3">
        <f t="shared" si="4"/>
        <v>-1000</v>
      </c>
      <c r="H118">
        <v>117</v>
      </c>
      <c r="I118">
        <v>2</v>
      </c>
      <c r="J118">
        <v>8000</v>
      </c>
      <c r="K118">
        <v>8000</v>
      </c>
      <c r="L118" s="3">
        <v>16000</v>
      </c>
      <c r="M118">
        <f t="shared" si="5"/>
        <v>0</v>
      </c>
    </row>
    <row r="119" spans="1:13" hidden="1" x14ac:dyDescent="0.25">
      <c r="A119" t="s">
        <v>39</v>
      </c>
      <c r="B119">
        <v>162</v>
      </c>
      <c r="C119">
        <v>117</v>
      </c>
      <c r="D119" s="3">
        <v>39000</v>
      </c>
      <c r="E119">
        <f t="shared" si="3"/>
        <v>39000</v>
      </c>
      <c r="F119" s="3">
        <f t="shared" si="4"/>
        <v>0</v>
      </c>
      <c r="H119">
        <v>118</v>
      </c>
      <c r="I119">
        <v>1</v>
      </c>
      <c r="J119">
        <v>3000</v>
      </c>
      <c r="K119">
        <v>3000</v>
      </c>
      <c r="L119" s="3">
        <v>3000</v>
      </c>
      <c r="M119">
        <f t="shared" si="5"/>
        <v>0</v>
      </c>
    </row>
    <row r="120" spans="1:13" hidden="1" x14ac:dyDescent="0.25">
      <c r="A120" t="s">
        <v>39</v>
      </c>
      <c r="B120">
        <v>163</v>
      </c>
      <c r="C120">
        <v>118</v>
      </c>
      <c r="D120" s="3">
        <v>64000</v>
      </c>
      <c r="E120">
        <f t="shared" si="3"/>
        <v>64000</v>
      </c>
      <c r="F120" s="3">
        <f t="shared" si="4"/>
        <v>0</v>
      </c>
      <c r="H120">
        <v>118</v>
      </c>
      <c r="I120">
        <v>2</v>
      </c>
      <c r="J120">
        <v>8000</v>
      </c>
      <c r="K120">
        <v>8000</v>
      </c>
      <c r="L120" s="3">
        <v>16000</v>
      </c>
      <c r="M120">
        <f t="shared" si="5"/>
        <v>0</v>
      </c>
    </row>
    <row r="121" spans="1:13" hidden="1" x14ac:dyDescent="0.25">
      <c r="A121" t="s">
        <v>39</v>
      </c>
      <c r="B121">
        <v>171</v>
      </c>
      <c r="C121">
        <v>119</v>
      </c>
      <c r="D121" s="3">
        <v>18000</v>
      </c>
      <c r="E121">
        <f t="shared" si="3"/>
        <v>18000</v>
      </c>
      <c r="F121" s="3">
        <f t="shared" si="4"/>
        <v>0</v>
      </c>
      <c r="H121">
        <v>119</v>
      </c>
      <c r="I121">
        <v>1</v>
      </c>
      <c r="J121">
        <v>3000</v>
      </c>
      <c r="K121">
        <v>3000</v>
      </c>
      <c r="L121" s="3">
        <v>3000</v>
      </c>
      <c r="M121">
        <f t="shared" si="5"/>
        <v>0</v>
      </c>
    </row>
    <row r="122" spans="1:13" hidden="1" x14ac:dyDescent="0.25">
      <c r="A122" t="s">
        <v>39</v>
      </c>
      <c r="B122">
        <v>172</v>
      </c>
      <c r="C122">
        <v>120</v>
      </c>
      <c r="D122" s="3">
        <v>32000</v>
      </c>
      <c r="E122">
        <f t="shared" si="3"/>
        <v>32000</v>
      </c>
      <c r="F122" s="3">
        <f t="shared" si="4"/>
        <v>0</v>
      </c>
      <c r="H122">
        <v>119</v>
      </c>
      <c r="I122">
        <v>1</v>
      </c>
      <c r="J122">
        <v>8000</v>
      </c>
      <c r="K122">
        <v>8000</v>
      </c>
      <c r="L122" s="3">
        <v>8000</v>
      </c>
      <c r="M122">
        <f t="shared" si="5"/>
        <v>0</v>
      </c>
    </row>
    <row r="123" spans="1:13" hidden="1" x14ac:dyDescent="0.25">
      <c r="A123" t="s">
        <v>39</v>
      </c>
      <c r="B123">
        <v>173</v>
      </c>
      <c r="C123">
        <v>121</v>
      </c>
      <c r="D123" s="3">
        <v>19000</v>
      </c>
      <c r="E123">
        <f t="shared" si="3"/>
        <v>19000</v>
      </c>
      <c r="F123" s="3">
        <f t="shared" si="4"/>
        <v>0</v>
      </c>
      <c r="H123">
        <v>120</v>
      </c>
      <c r="I123">
        <v>2</v>
      </c>
      <c r="J123">
        <v>3000</v>
      </c>
      <c r="K123">
        <v>3000</v>
      </c>
      <c r="L123" s="3">
        <v>6000</v>
      </c>
      <c r="M123">
        <f t="shared" si="5"/>
        <v>0</v>
      </c>
    </row>
    <row r="124" spans="1:13" hidden="1" x14ac:dyDescent="0.25">
      <c r="A124" t="s">
        <v>39</v>
      </c>
      <c r="B124">
        <v>174</v>
      </c>
      <c r="C124">
        <v>122</v>
      </c>
      <c r="D124" s="3">
        <v>105000</v>
      </c>
      <c r="E124">
        <f t="shared" si="3"/>
        <v>105000</v>
      </c>
      <c r="F124" s="3">
        <f t="shared" si="4"/>
        <v>0</v>
      </c>
      <c r="H124">
        <v>120</v>
      </c>
      <c r="I124">
        <v>4</v>
      </c>
      <c r="J124">
        <v>8000</v>
      </c>
      <c r="K124">
        <v>8000</v>
      </c>
      <c r="L124" s="3">
        <v>32000</v>
      </c>
      <c r="M124">
        <f t="shared" si="5"/>
        <v>0</v>
      </c>
    </row>
    <row r="125" spans="1:13" hidden="1" x14ac:dyDescent="0.25">
      <c r="A125" t="s">
        <v>40</v>
      </c>
      <c r="B125">
        <v>178</v>
      </c>
      <c r="C125">
        <v>123</v>
      </c>
      <c r="D125" s="3">
        <v>35000</v>
      </c>
      <c r="E125">
        <f t="shared" si="3"/>
        <v>35000</v>
      </c>
      <c r="F125" s="3">
        <f t="shared" si="4"/>
        <v>0</v>
      </c>
      <c r="H125">
        <v>121</v>
      </c>
      <c r="I125">
        <v>2</v>
      </c>
      <c r="J125">
        <v>8000</v>
      </c>
      <c r="K125">
        <v>8000</v>
      </c>
      <c r="L125" s="3">
        <v>16000</v>
      </c>
      <c r="M125">
        <f t="shared" si="5"/>
        <v>0</v>
      </c>
    </row>
    <row r="126" spans="1:13" hidden="1" x14ac:dyDescent="0.25">
      <c r="A126" t="s">
        <v>40</v>
      </c>
      <c r="B126">
        <v>179</v>
      </c>
      <c r="C126">
        <v>124</v>
      </c>
      <c r="D126" s="3">
        <v>22000</v>
      </c>
      <c r="E126">
        <f t="shared" si="3"/>
        <v>22000</v>
      </c>
      <c r="F126" s="3">
        <f t="shared" si="4"/>
        <v>0</v>
      </c>
      <c r="H126">
        <v>122</v>
      </c>
      <c r="I126">
        <v>1</v>
      </c>
      <c r="J126">
        <v>4500</v>
      </c>
      <c r="K126">
        <v>4500</v>
      </c>
      <c r="L126" s="3">
        <v>4500</v>
      </c>
      <c r="M126">
        <f t="shared" si="5"/>
        <v>0</v>
      </c>
    </row>
    <row r="127" spans="1:13" hidden="1" x14ac:dyDescent="0.25">
      <c r="A127" t="s">
        <v>40</v>
      </c>
      <c r="B127">
        <v>180</v>
      </c>
      <c r="C127">
        <v>125</v>
      </c>
      <c r="D127" s="3">
        <v>36000</v>
      </c>
      <c r="E127">
        <f t="shared" si="3"/>
        <v>36500</v>
      </c>
      <c r="F127" s="3">
        <f t="shared" si="4"/>
        <v>-500</v>
      </c>
      <c r="H127">
        <v>122</v>
      </c>
      <c r="I127">
        <v>3</v>
      </c>
      <c r="J127">
        <v>8000</v>
      </c>
      <c r="K127">
        <v>8000</v>
      </c>
      <c r="L127" s="3">
        <v>24000</v>
      </c>
      <c r="M127">
        <f t="shared" si="5"/>
        <v>0</v>
      </c>
    </row>
    <row r="128" spans="1:13" hidden="1" x14ac:dyDescent="0.25">
      <c r="A128" t="s">
        <v>40</v>
      </c>
      <c r="B128">
        <v>182</v>
      </c>
      <c r="C128">
        <v>126</v>
      </c>
      <c r="D128" s="3">
        <v>39500</v>
      </c>
      <c r="E128">
        <f t="shared" si="3"/>
        <v>39500</v>
      </c>
      <c r="F128" s="3">
        <f t="shared" si="4"/>
        <v>0</v>
      </c>
      <c r="H128">
        <v>123</v>
      </c>
      <c r="I128">
        <v>1</v>
      </c>
      <c r="J128">
        <v>35000</v>
      </c>
      <c r="K128">
        <v>35000</v>
      </c>
      <c r="L128" s="3">
        <v>35000</v>
      </c>
      <c r="M128">
        <f t="shared" si="5"/>
        <v>0</v>
      </c>
    </row>
    <row r="129" spans="1:13" hidden="1" x14ac:dyDescent="0.25">
      <c r="A129" t="s">
        <v>40</v>
      </c>
      <c r="B129">
        <v>183</v>
      </c>
      <c r="C129">
        <v>127</v>
      </c>
      <c r="D129" s="3">
        <v>35000</v>
      </c>
      <c r="E129">
        <f t="shared" si="3"/>
        <v>35000</v>
      </c>
      <c r="F129" s="3">
        <f t="shared" si="4"/>
        <v>0</v>
      </c>
      <c r="H129">
        <v>124</v>
      </c>
      <c r="I129">
        <v>1</v>
      </c>
      <c r="J129">
        <v>35000</v>
      </c>
      <c r="K129">
        <v>35000</v>
      </c>
      <c r="L129" s="3">
        <v>35000</v>
      </c>
      <c r="M129">
        <f t="shared" si="5"/>
        <v>0</v>
      </c>
    </row>
    <row r="130" spans="1:13" hidden="1" x14ac:dyDescent="0.25">
      <c r="A130" t="s">
        <v>40</v>
      </c>
      <c r="B130">
        <v>184</v>
      </c>
      <c r="C130">
        <v>128</v>
      </c>
      <c r="D130" s="3">
        <v>8000</v>
      </c>
      <c r="E130">
        <f t="shared" si="3"/>
        <v>8000</v>
      </c>
      <c r="F130" s="3">
        <f t="shared" si="4"/>
        <v>0</v>
      </c>
      <c r="H130">
        <v>125</v>
      </c>
      <c r="I130">
        <v>1</v>
      </c>
      <c r="J130">
        <v>48000</v>
      </c>
      <c r="K130">
        <v>48000</v>
      </c>
      <c r="L130" s="3">
        <v>48000</v>
      </c>
      <c r="M130">
        <f t="shared" si="5"/>
        <v>0</v>
      </c>
    </row>
    <row r="131" spans="1:13" hidden="1" x14ac:dyDescent="0.25">
      <c r="A131" t="s">
        <v>40</v>
      </c>
      <c r="B131">
        <v>185</v>
      </c>
      <c r="C131">
        <v>129</v>
      </c>
      <c r="D131" s="3">
        <v>8000</v>
      </c>
      <c r="E131">
        <f t="shared" si="3"/>
        <v>8000</v>
      </c>
      <c r="F131" s="3">
        <f t="shared" si="4"/>
        <v>0</v>
      </c>
      <c r="H131">
        <v>126</v>
      </c>
      <c r="I131">
        <v>2</v>
      </c>
      <c r="J131">
        <v>70000</v>
      </c>
      <c r="K131">
        <v>70000</v>
      </c>
      <c r="L131" s="3">
        <v>140000</v>
      </c>
      <c r="M131">
        <f t="shared" si="5"/>
        <v>0</v>
      </c>
    </row>
    <row r="132" spans="1:13" hidden="1" x14ac:dyDescent="0.25">
      <c r="A132" t="s">
        <v>40</v>
      </c>
      <c r="B132">
        <v>186</v>
      </c>
      <c r="C132">
        <v>130</v>
      </c>
      <c r="D132" s="3">
        <v>8000</v>
      </c>
      <c r="E132">
        <f t="shared" si="3"/>
        <v>8000</v>
      </c>
      <c r="F132" s="3">
        <f t="shared" si="4"/>
        <v>0</v>
      </c>
      <c r="H132">
        <v>127</v>
      </c>
      <c r="I132">
        <v>1</v>
      </c>
      <c r="J132">
        <v>40000</v>
      </c>
      <c r="K132">
        <v>40000</v>
      </c>
      <c r="L132" s="3">
        <v>40000</v>
      </c>
      <c r="M132">
        <f t="shared" si="5"/>
        <v>0</v>
      </c>
    </row>
    <row r="133" spans="1:13" hidden="1" x14ac:dyDescent="0.25">
      <c r="A133" t="s">
        <v>40</v>
      </c>
      <c r="B133">
        <v>187</v>
      </c>
      <c r="C133">
        <v>131</v>
      </c>
      <c r="D133" s="3">
        <v>8000</v>
      </c>
      <c r="E133">
        <f t="shared" si="3"/>
        <v>8000</v>
      </c>
      <c r="F133" s="3">
        <f t="shared" si="4"/>
        <v>0</v>
      </c>
      <c r="H133">
        <v>128</v>
      </c>
      <c r="I133">
        <v>4</v>
      </c>
      <c r="J133">
        <v>4500</v>
      </c>
      <c r="K133">
        <v>4500</v>
      </c>
      <c r="L133" s="3">
        <v>18000</v>
      </c>
      <c r="M133">
        <f t="shared" si="5"/>
        <v>0</v>
      </c>
    </row>
    <row r="134" spans="1:13" hidden="1" x14ac:dyDescent="0.25">
      <c r="A134" t="s">
        <v>40</v>
      </c>
      <c r="B134">
        <v>189</v>
      </c>
      <c r="C134">
        <v>132</v>
      </c>
      <c r="D134" s="3">
        <v>8000</v>
      </c>
      <c r="E134">
        <f t="shared" ref="E134:E197" si="6">+SUMIF(H:H,B134,L:L)</f>
        <v>8000</v>
      </c>
      <c r="F134" s="3">
        <f t="shared" ref="F134:F197" si="7">+D134-E134</f>
        <v>0</v>
      </c>
      <c r="H134">
        <v>135</v>
      </c>
      <c r="I134">
        <v>1</v>
      </c>
      <c r="J134">
        <v>3000</v>
      </c>
      <c r="K134">
        <v>3000</v>
      </c>
      <c r="L134" s="3">
        <v>3000</v>
      </c>
      <c r="M134">
        <f t="shared" ref="M134:M197" si="8">+J134-K134</f>
        <v>0</v>
      </c>
    </row>
    <row r="135" spans="1:13" hidden="1" x14ac:dyDescent="0.25">
      <c r="A135" t="s">
        <v>40</v>
      </c>
      <c r="B135">
        <v>192</v>
      </c>
      <c r="C135">
        <v>133</v>
      </c>
      <c r="D135" s="3">
        <v>11000</v>
      </c>
      <c r="E135">
        <f t="shared" si="6"/>
        <v>11000</v>
      </c>
      <c r="F135" s="3">
        <f t="shared" si="7"/>
        <v>0</v>
      </c>
      <c r="H135">
        <v>135</v>
      </c>
      <c r="I135">
        <v>1</v>
      </c>
      <c r="J135">
        <v>8000</v>
      </c>
      <c r="K135">
        <v>8000</v>
      </c>
      <c r="L135" s="3">
        <v>8000</v>
      </c>
      <c r="M135">
        <f t="shared" si="8"/>
        <v>0</v>
      </c>
    </row>
    <row r="136" spans="1:13" hidden="1" x14ac:dyDescent="0.25">
      <c r="A136" t="s">
        <v>40</v>
      </c>
      <c r="B136">
        <v>193</v>
      </c>
      <c r="C136">
        <v>134</v>
      </c>
      <c r="D136" s="3">
        <v>30000</v>
      </c>
      <c r="E136">
        <f t="shared" si="6"/>
        <v>30000</v>
      </c>
      <c r="F136" s="3">
        <f t="shared" si="7"/>
        <v>0</v>
      </c>
      <c r="H136">
        <v>136</v>
      </c>
      <c r="I136">
        <v>1</v>
      </c>
      <c r="J136">
        <v>8000</v>
      </c>
      <c r="K136">
        <v>8000</v>
      </c>
      <c r="L136" s="3">
        <v>8000</v>
      </c>
      <c r="M136">
        <f t="shared" si="8"/>
        <v>0</v>
      </c>
    </row>
    <row r="137" spans="1:13" hidden="1" x14ac:dyDescent="0.25">
      <c r="A137" t="s">
        <v>40</v>
      </c>
      <c r="B137">
        <v>195</v>
      </c>
      <c r="C137">
        <v>135</v>
      </c>
      <c r="D137" s="3">
        <v>10000</v>
      </c>
      <c r="E137">
        <f t="shared" si="6"/>
        <v>10000</v>
      </c>
      <c r="F137" s="3">
        <f t="shared" si="7"/>
        <v>0</v>
      </c>
      <c r="H137">
        <v>137</v>
      </c>
      <c r="I137">
        <v>1</v>
      </c>
      <c r="J137">
        <v>8000</v>
      </c>
      <c r="K137">
        <v>8000</v>
      </c>
      <c r="L137" s="3">
        <v>8000</v>
      </c>
      <c r="M137">
        <f t="shared" si="8"/>
        <v>0</v>
      </c>
    </row>
    <row r="138" spans="1:13" hidden="1" x14ac:dyDescent="0.25">
      <c r="A138" t="s">
        <v>45</v>
      </c>
      <c r="B138">
        <v>212</v>
      </c>
      <c r="C138">
        <v>146</v>
      </c>
      <c r="D138" s="3">
        <v>16000</v>
      </c>
      <c r="E138">
        <f t="shared" si="6"/>
        <v>16000</v>
      </c>
      <c r="F138" s="3">
        <f t="shared" si="7"/>
        <v>0</v>
      </c>
      <c r="H138">
        <v>138</v>
      </c>
      <c r="I138">
        <v>1</v>
      </c>
      <c r="J138">
        <v>3000</v>
      </c>
      <c r="K138">
        <v>3000</v>
      </c>
      <c r="L138" s="3">
        <v>3000</v>
      </c>
      <c r="M138">
        <f t="shared" si="8"/>
        <v>0</v>
      </c>
    </row>
    <row r="139" spans="1:13" hidden="1" x14ac:dyDescent="0.25">
      <c r="A139" t="s">
        <v>45</v>
      </c>
      <c r="B139">
        <v>213</v>
      </c>
      <c r="C139">
        <v>147</v>
      </c>
      <c r="D139" s="3">
        <v>16000</v>
      </c>
      <c r="E139">
        <f t="shared" si="6"/>
        <v>16000</v>
      </c>
      <c r="F139" s="3">
        <f t="shared" si="7"/>
        <v>0</v>
      </c>
      <c r="H139">
        <v>138</v>
      </c>
      <c r="I139">
        <v>2</v>
      </c>
      <c r="J139">
        <v>3000</v>
      </c>
      <c r="K139">
        <v>3000</v>
      </c>
      <c r="L139" s="3">
        <v>6000</v>
      </c>
      <c r="M139">
        <f t="shared" si="8"/>
        <v>0</v>
      </c>
    </row>
    <row r="140" spans="1:13" hidden="1" x14ac:dyDescent="0.25">
      <c r="A140" t="s">
        <v>45</v>
      </c>
      <c r="B140">
        <v>214</v>
      </c>
      <c r="C140">
        <v>148</v>
      </c>
      <c r="D140" s="3">
        <v>37500</v>
      </c>
      <c r="E140">
        <f t="shared" si="6"/>
        <v>38000</v>
      </c>
      <c r="F140" s="3">
        <f t="shared" si="7"/>
        <v>-500</v>
      </c>
      <c r="H140">
        <v>138</v>
      </c>
      <c r="I140">
        <v>3</v>
      </c>
      <c r="J140">
        <v>8000</v>
      </c>
      <c r="K140">
        <v>8000</v>
      </c>
      <c r="L140" s="3">
        <v>24000</v>
      </c>
      <c r="M140">
        <f t="shared" si="8"/>
        <v>0</v>
      </c>
    </row>
    <row r="141" spans="1:13" hidden="1" x14ac:dyDescent="0.25">
      <c r="A141" t="s">
        <v>45</v>
      </c>
      <c r="B141">
        <v>215</v>
      </c>
      <c r="C141">
        <v>149</v>
      </c>
      <c r="D141" s="3">
        <v>11000</v>
      </c>
      <c r="E141">
        <f t="shared" si="6"/>
        <v>11000</v>
      </c>
      <c r="F141" s="3">
        <f t="shared" si="7"/>
        <v>0</v>
      </c>
      <c r="H141">
        <v>140</v>
      </c>
      <c r="I141">
        <v>2</v>
      </c>
      <c r="J141">
        <v>3000</v>
      </c>
      <c r="K141">
        <v>3000</v>
      </c>
      <c r="L141" s="3">
        <v>6000</v>
      </c>
      <c r="M141">
        <f t="shared" si="8"/>
        <v>0</v>
      </c>
    </row>
    <row r="142" spans="1:13" hidden="1" x14ac:dyDescent="0.25">
      <c r="A142" t="s">
        <v>45</v>
      </c>
      <c r="B142">
        <v>216</v>
      </c>
      <c r="C142">
        <v>150</v>
      </c>
      <c r="D142" s="3">
        <v>22000</v>
      </c>
      <c r="E142">
        <f t="shared" si="6"/>
        <v>22000</v>
      </c>
      <c r="F142" s="3">
        <f t="shared" si="7"/>
        <v>0</v>
      </c>
      <c r="H142">
        <v>142</v>
      </c>
      <c r="I142">
        <v>1</v>
      </c>
      <c r="J142">
        <v>8000</v>
      </c>
      <c r="K142">
        <v>8000</v>
      </c>
      <c r="L142" s="3">
        <v>8000</v>
      </c>
      <c r="M142">
        <f t="shared" si="8"/>
        <v>0</v>
      </c>
    </row>
    <row r="143" spans="1:13" hidden="1" x14ac:dyDescent="0.25">
      <c r="A143" t="s">
        <v>45</v>
      </c>
      <c r="B143">
        <v>217</v>
      </c>
      <c r="C143">
        <v>151</v>
      </c>
      <c r="D143" s="3">
        <v>16000</v>
      </c>
      <c r="E143">
        <f t="shared" si="6"/>
        <v>16000</v>
      </c>
      <c r="F143" s="3">
        <f t="shared" si="7"/>
        <v>0</v>
      </c>
      <c r="H143">
        <v>143</v>
      </c>
      <c r="I143">
        <v>1</v>
      </c>
      <c r="J143">
        <v>8000</v>
      </c>
      <c r="K143">
        <v>8000</v>
      </c>
      <c r="L143" s="3">
        <v>8000</v>
      </c>
      <c r="M143">
        <f t="shared" si="8"/>
        <v>0</v>
      </c>
    </row>
    <row r="144" spans="1:13" hidden="1" x14ac:dyDescent="0.25">
      <c r="A144" t="s">
        <v>45</v>
      </c>
      <c r="B144">
        <v>218</v>
      </c>
      <c r="C144">
        <v>152</v>
      </c>
      <c r="D144" s="3">
        <v>28500</v>
      </c>
      <c r="E144">
        <f t="shared" si="6"/>
        <v>28500</v>
      </c>
      <c r="F144" s="3">
        <f t="shared" si="7"/>
        <v>0</v>
      </c>
      <c r="H144">
        <v>144</v>
      </c>
      <c r="I144">
        <v>1</v>
      </c>
      <c r="J144">
        <v>4500</v>
      </c>
      <c r="K144">
        <v>4500</v>
      </c>
      <c r="L144" s="3">
        <v>4500</v>
      </c>
      <c r="M144">
        <f t="shared" si="8"/>
        <v>0</v>
      </c>
    </row>
    <row r="145" spans="1:13" hidden="1" x14ac:dyDescent="0.25">
      <c r="A145" t="s">
        <v>45</v>
      </c>
      <c r="B145">
        <v>220</v>
      </c>
      <c r="C145">
        <v>153</v>
      </c>
      <c r="D145" s="3">
        <v>15000</v>
      </c>
      <c r="E145">
        <f t="shared" si="6"/>
        <v>15000</v>
      </c>
      <c r="F145" s="3">
        <f t="shared" si="7"/>
        <v>0</v>
      </c>
      <c r="H145">
        <v>144</v>
      </c>
      <c r="I145">
        <v>1</v>
      </c>
      <c r="J145">
        <v>8000</v>
      </c>
      <c r="K145">
        <v>8000</v>
      </c>
      <c r="L145" s="3">
        <v>8000</v>
      </c>
      <c r="M145">
        <f t="shared" si="8"/>
        <v>0</v>
      </c>
    </row>
    <row r="146" spans="1:13" hidden="1" x14ac:dyDescent="0.25">
      <c r="A146" t="s">
        <v>45</v>
      </c>
      <c r="B146">
        <v>221</v>
      </c>
      <c r="C146">
        <v>154</v>
      </c>
      <c r="D146" s="3">
        <v>60000</v>
      </c>
      <c r="E146">
        <f t="shared" si="6"/>
        <v>60000</v>
      </c>
      <c r="F146" s="3">
        <f t="shared" si="7"/>
        <v>0</v>
      </c>
      <c r="H146">
        <v>145</v>
      </c>
      <c r="I146">
        <v>1</v>
      </c>
      <c r="J146">
        <v>8000</v>
      </c>
      <c r="K146">
        <v>8000</v>
      </c>
      <c r="L146" s="3">
        <v>8000</v>
      </c>
      <c r="M146">
        <f t="shared" si="8"/>
        <v>0</v>
      </c>
    </row>
    <row r="147" spans="1:13" hidden="1" x14ac:dyDescent="0.25">
      <c r="A147" t="s">
        <v>45</v>
      </c>
      <c r="B147">
        <v>222</v>
      </c>
      <c r="C147">
        <v>155</v>
      </c>
      <c r="D147" s="3">
        <v>12000</v>
      </c>
      <c r="E147">
        <f t="shared" si="6"/>
        <v>12500</v>
      </c>
      <c r="F147" s="3">
        <f t="shared" si="7"/>
        <v>-500</v>
      </c>
      <c r="H147">
        <v>147</v>
      </c>
      <c r="I147">
        <v>1</v>
      </c>
      <c r="J147">
        <v>3000</v>
      </c>
      <c r="K147">
        <v>3000</v>
      </c>
      <c r="L147" s="3">
        <v>3000</v>
      </c>
      <c r="M147">
        <f t="shared" si="8"/>
        <v>0</v>
      </c>
    </row>
    <row r="148" spans="1:13" hidden="1" x14ac:dyDescent="0.25">
      <c r="A148" t="s">
        <v>45</v>
      </c>
      <c r="B148">
        <v>224</v>
      </c>
      <c r="C148">
        <v>156</v>
      </c>
      <c r="D148" s="3">
        <v>43000</v>
      </c>
      <c r="E148">
        <f t="shared" si="6"/>
        <v>43000</v>
      </c>
      <c r="F148" s="3">
        <f t="shared" si="7"/>
        <v>0</v>
      </c>
      <c r="H148">
        <v>147</v>
      </c>
      <c r="I148">
        <v>1</v>
      </c>
      <c r="J148">
        <v>30000</v>
      </c>
      <c r="K148">
        <v>30000</v>
      </c>
      <c r="L148" s="3">
        <v>30000</v>
      </c>
      <c r="M148">
        <f t="shared" si="8"/>
        <v>0</v>
      </c>
    </row>
    <row r="149" spans="1:13" hidden="1" x14ac:dyDescent="0.25">
      <c r="A149" t="s">
        <v>45</v>
      </c>
      <c r="B149">
        <v>225</v>
      </c>
      <c r="C149">
        <v>157</v>
      </c>
      <c r="D149" s="3">
        <v>20000</v>
      </c>
      <c r="E149">
        <f t="shared" si="6"/>
        <v>20500</v>
      </c>
      <c r="F149" s="3">
        <f t="shared" si="7"/>
        <v>-500</v>
      </c>
      <c r="H149">
        <v>149</v>
      </c>
      <c r="I149">
        <v>1</v>
      </c>
      <c r="J149">
        <v>8000</v>
      </c>
      <c r="K149">
        <v>8000</v>
      </c>
      <c r="L149" s="3">
        <v>8000</v>
      </c>
      <c r="M149">
        <f t="shared" si="8"/>
        <v>0</v>
      </c>
    </row>
    <row r="150" spans="1:13" hidden="1" x14ac:dyDescent="0.25">
      <c r="A150" t="s">
        <v>41</v>
      </c>
      <c r="B150">
        <v>198</v>
      </c>
      <c r="C150">
        <v>136</v>
      </c>
      <c r="D150" s="3">
        <v>30000</v>
      </c>
      <c r="E150">
        <f t="shared" si="6"/>
        <v>30000</v>
      </c>
      <c r="F150" s="3">
        <f t="shared" si="7"/>
        <v>0</v>
      </c>
      <c r="H150">
        <v>150</v>
      </c>
      <c r="I150">
        <v>1</v>
      </c>
      <c r="J150">
        <v>8000</v>
      </c>
      <c r="K150">
        <v>8000</v>
      </c>
      <c r="L150" s="3">
        <v>8000</v>
      </c>
      <c r="M150">
        <f t="shared" si="8"/>
        <v>0</v>
      </c>
    </row>
    <row r="151" spans="1:13" hidden="1" x14ac:dyDescent="0.25">
      <c r="A151" t="s">
        <v>41</v>
      </c>
      <c r="B151">
        <v>199</v>
      </c>
      <c r="C151">
        <v>137</v>
      </c>
      <c r="D151" s="3">
        <v>11000</v>
      </c>
      <c r="E151">
        <f t="shared" si="6"/>
        <v>11000</v>
      </c>
      <c r="F151" s="3">
        <f t="shared" si="7"/>
        <v>0</v>
      </c>
      <c r="H151">
        <v>150</v>
      </c>
      <c r="I151">
        <v>2</v>
      </c>
      <c r="J151">
        <v>4500</v>
      </c>
      <c r="K151">
        <v>4500</v>
      </c>
      <c r="L151" s="3">
        <v>9000</v>
      </c>
      <c r="M151">
        <f t="shared" si="8"/>
        <v>0</v>
      </c>
    </row>
    <row r="152" spans="1:13" hidden="1" x14ac:dyDescent="0.25">
      <c r="A152" t="s">
        <v>41</v>
      </c>
      <c r="B152">
        <v>200</v>
      </c>
      <c r="C152">
        <v>138</v>
      </c>
      <c r="D152" s="3">
        <v>54000</v>
      </c>
      <c r="E152">
        <f t="shared" si="6"/>
        <v>54000</v>
      </c>
      <c r="F152" s="3">
        <f t="shared" si="7"/>
        <v>0</v>
      </c>
      <c r="H152">
        <v>151</v>
      </c>
      <c r="I152">
        <v>1</v>
      </c>
      <c r="J152">
        <v>3000</v>
      </c>
      <c r="K152">
        <v>3000</v>
      </c>
      <c r="L152" s="3">
        <v>3000</v>
      </c>
      <c r="M152">
        <f t="shared" si="8"/>
        <v>0</v>
      </c>
    </row>
    <row r="153" spans="1:13" x14ac:dyDescent="0.25">
      <c r="A153" t="s">
        <v>41</v>
      </c>
      <c r="B153">
        <v>201</v>
      </c>
      <c r="C153">
        <v>139</v>
      </c>
      <c r="D153" s="3">
        <v>11000</v>
      </c>
      <c r="E153">
        <f t="shared" si="6"/>
        <v>11000</v>
      </c>
      <c r="F153" s="3">
        <f t="shared" si="7"/>
        <v>0</v>
      </c>
      <c r="H153">
        <v>151</v>
      </c>
      <c r="I153">
        <v>1</v>
      </c>
      <c r="J153">
        <v>8000</v>
      </c>
      <c r="K153">
        <v>8000</v>
      </c>
      <c r="L153" s="3">
        <v>8000</v>
      </c>
      <c r="M153">
        <f t="shared" si="8"/>
        <v>0</v>
      </c>
    </row>
    <row r="154" spans="1:13" hidden="1" x14ac:dyDescent="0.25">
      <c r="A154" t="s">
        <v>41</v>
      </c>
      <c r="B154">
        <v>202</v>
      </c>
      <c r="C154">
        <v>140</v>
      </c>
      <c r="D154" s="3">
        <v>42500</v>
      </c>
      <c r="E154">
        <f t="shared" si="6"/>
        <v>42500</v>
      </c>
      <c r="F154" s="3">
        <f t="shared" si="7"/>
        <v>0</v>
      </c>
      <c r="H154">
        <v>152</v>
      </c>
      <c r="I154">
        <v>1</v>
      </c>
      <c r="J154">
        <v>4500</v>
      </c>
      <c r="K154">
        <v>4500</v>
      </c>
      <c r="L154" s="3">
        <v>4500</v>
      </c>
      <c r="M154">
        <f t="shared" si="8"/>
        <v>0</v>
      </c>
    </row>
    <row r="155" spans="1:13" x14ac:dyDescent="0.25">
      <c r="A155" t="s">
        <v>41</v>
      </c>
      <c r="B155">
        <v>203</v>
      </c>
      <c r="C155">
        <v>141</v>
      </c>
      <c r="D155" s="3">
        <v>49000</v>
      </c>
      <c r="E155">
        <f t="shared" si="6"/>
        <v>49500</v>
      </c>
      <c r="F155" s="3">
        <f t="shared" si="7"/>
        <v>-500</v>
      </c>
      <c r="H155">
        <v>153</v>
      </c>
      <c r="I155">
        <v>1</v>
      </c>
      <c r="J155">
        <v>3000</v>
      </c>
      <c r="K155">
        <v>3000</v>
      </c>
      <c r="L155" s="3">
        <v>3000</v>
      </c>
      <c r="M155">
        <f t="shared" si="8"/>
        <v>0</v>
      </c>
    </row>
    <row r="156" spans="1:13" hidden="1" x14ac:dyDescent="0.25">
      <c r="A156" t="s">
        <v>41</v>
      </c>
      <c r="B156">
        <v>205</v>
      </c>
      <c r="C156">
        <v>142</v>
      </c>
      <c r="D156" s="3">
        <v>8000</v>
      </c>
      <c r="E156">
        <f t="shared" si="6"/>
        <v>8000</v>
      </c>
      <c r="F156" s="3">
        <f t="shared" si="7"/>
        <v>0</v>
      </c>
      <c r="H156">
        <v>153</v>
      </c>
      <c r="I156">
        <v>1</v>
      </c>
      <c r="J156">
        <v>8000</v>
      </c>
      <c r="K156">
        <v>8000</v>
      </c>
      <c r="L156" s="3">
        <v>8000</v>
      </c>
      <c r="M156">
        <f t="shared" si="8"/>
        <v>0</v>
      </c>
    </row>
    <row r="157" spans="1:13" hidden="1" x14ac:dyDescent="0.25">
      <c r="A157" t="s">
        <v>41</v>
      </c>
      <c r="B157">
        <v>206</v>
      </c>
      <c r="C157">
        <v>143</v>
      </c>
      <c r="D157" s="3">
        <v>3000</v>
      </c>
      <c r="E157">
        <f t="shared" si="6"/>
        <v>3500</v>
      </c>
      <c r="F157" s="3">
        <f t="shared" si="7"/>
        <v>-500</v>
      </c>
      <c r="H157">
        <v>154</v>
      </c>
      <c r="I157">
        <v>4</v>
      </c>
      <c r="J157">
        <v>5000</v>
      </c>
      <c r="K157">
        <v>5000</v>
      </c>
      <c r="L157" s="3">
        <v>20000</v>
      </c>
      <c r="M157">
        <f t="shared" si="8"/>
        <v>0</v>
      </c>
    </row>
    <row r="158" spans="1:13" hidden="1" x14ac:dyDescent="0.25">
      <c r="A158" t="s">
        <v>41</v>
      </c>
      <c r="B158">
        <v>207</v>
      </c>
      <c r="C158">
        <v>144</v>
      </c>
      <c r="D158" s="3">
        <v>10000</v>
      </c>
      <c r="E158">
        <f t="shared" si="6"/>
        <v>10000</v>
      </c>
      <c r="F158" s="3">
        <f t="shared" si="7"/>
        <v>0</v>
      </c>
      <c r="H158">
        <v>155</v>
      </c>
      <c r="I158">
        <v>2</v>
      </c>
      <c r="J158">
        <v>3000</v>
      </c>
      <c r="K158">
        <v>3000</v>
      </c>
      <c r="L158" s="3">
        <v>6000</v>
      </c>
      <c r="M158">
        <f t="shared" si="8"/>
        <v>0</v>
      </c>
    </row>
    <row r="159" spans="1:13" hidden="1" x14ac:dyDescent="0.25">
      <c r="A159" t="s">
        <v>50</v>
      </c>
      <c r="B159">
        <v>235</v>
      </c>
      <c r="C159">
        <v>158</v>
      </c>
      <c r="D159" s="3">
        <v>41000</v>
      </c>
      <c r="E159">
        <f t="shared" si="6"/>
        <v>41000</v>
      </c>
      <c r="F159" s="3">
        <f t="shared" si="7"/>
        <v>0</v>
      </c>
      <c r="H159">
        <v>155</v>
      </c>
      <c r="I159">
        <v>2</v>
      </c>
      <c r="J159">
        <v>8000</v>
      </c>
      <c r="K159">
        <v>8000</v>
      </c>
      <c r="L159" s="3">
        <v>16000</v>
      </c>
      <c r="M159">
        <f t="shared" si="8"/>
        <v>0</v>
      </c>
    </row>
    <row r="160" spans="1:13" hidden="1" x14ac:dyDescent="0.25">
      <c r="A160" t="s">
        <v>50</v>
      </c>
      <c r="B160">
        <v>236</v>
      </c>
      <c r="C160">
        <v>159</v>
      </c>
      <c r="D160" s="3">
        <v>8000</v>
      </c>
      <c r="E160">
        <f t="shared" si="6"/>
        <v>8000</v>
      </c>
      <c r="F160" s="3">
        <f t="shared" si="7"/>
        <v>0</v>
      </c>
      <c r="H160">
        <v>156</v>
      </c>
      <c r="I160">
        <v>1</v>
      </c>
      <c r="J160">
        <v>3000</v>
      </c>
      <c r="K160">
        <v>3000</v>
      </c>
      <c r="L160" s="3">
        <v>3000</v>
      </c>
      <c r="M160">
        <f t="shared" si="8"/>
        <v>0</v>
      </c>
    </row>
    <row r="161" spans="1:13" hidden="1" x14ac:dyDescent="0.25">
      <c r="A161" t="s">
        <v>50</v>
      </c>
      <c r="B161">
        <v>237</v>
      </c>
      <c r="C161">
        <v>160</v>
      </c>
      <c r="D161" s="3">
        <v>23500</v>
      </c>
      <c r="E161">
        <f t="shared" si="6"/>
        <v>23500</v>
      </c>
      <c r="F161" s="3">
        <f t="shared" si="7"/>
        <v>0</v>
      </c>
      <c r="H161">
        <v>156</v>
      </c>
      <c r="I161">
        <v>1</v>
      </c>
      <c r="J161">
        <v>8000</v>
      </c>
      <c r="K161">
        <v>8000</v>
      </c>
      <c r="L161" s="3">
        <v>8000</v>
      </c>
      <c r="M161">
        <f t="shared" si="8"/>
        <v>0</v>
      </c>
    </row>
    <row r="162" spans="1:13" hidden="1" x14ac:dyDescent="0.25">
      <c r="A162" t="s">
        <v>50</v>
      </c>
      <c r="B162">
        <v>238</v>
      </c>
      <c r="C162">
        <v>161</v>
      </c>
      <c r="D162" s="3">
        <v>73000</v>
      </c>
      <c r="E162">
        <f t="shared" si="6"/>
        <v>73000</v>
      </c>
      <c r="F162" s="3">
        <f t="shared" si="7"/>
        <v>0</v>
      </c>
      <c r="H162">
        <v>156</v>
      </c>
      <c r="I162">
        <v>1</v>
      </c>
      <c r="J162">
        <v>22000</v>
      </c>
      <c r="K162">
        <v>22000</v>
      </c>
      <c r="L162" s="3">
        <v>22000</v>
      </c>
      <c r="M162">
        <f t="shared" si="8"/>
        <v>0</v>
      </c>
    </row>
    <row r="163" spans="1:13" hidden="1" x14ac:dyDescent="0.25">
      <c r="A163" t="s">
        <v>50</v>
      </c>
      <c r="B163">
        <v>239</v>
      </c>
      <c r="C163">
        <v>162</v>
      </c>
      <c r="D163" s="3">
        <v>16000</v>
      </c>
      <c r="E163">
        <f t="shared" si="6"/>
        <v>16000</v>
      </c>
      <c r="F163" s="3">
        <f t="shared" si="7"/>
        <v>0</v>
      </c>
      <c r="H163">
        <v>157</v>
      </c>
      <c r="I163">
        <v>1</v>
      </c>
      <c r="J163">
        <v>8000</v>
      </c>
      <c r="K163">
        <v>8000</v>
      </c>
      <c r="L163" s="3">
        <v>8000</v>
      </c>
      <c r="M163">
        <f t="shared" si="8"/>
        <v>0</v>
      </c>
    </row>
    <row r="164" spans="1:13" hidden="1" x14ac:dyDescent="0.25">
      <c r="A164" t="s">
        <v>50</v>
      </c>
      <c r="B164">
        <v>241</v>
      </c>
      <c r="C164">
        <v>163</v>
      </c>
      <c r="D164" s="3">
        <v>76000</v>
      </c>
      <c r="E164">
        <f t="shared" si="6"/>
        <v>76000</v>
      </c>
      <c r="F164" s="3">
        <f t="shared" si="7"/>
        <v>0</v>
      </c>
      <c r="H164">
        <v>159</v>
      </c>
      <c r="I164">
        <v>1</v>
      </c>
      <c r="J164">
        <v>8000</v>
      </c>
      <c r="K164">
        <v>8000</v>
      </c>
      <c r="L164" s="3">
        <v>8000</v>
      </c>
      <c r="M164">
        <f t="shared" si="8"/>
        <v>0</v>
      </c>
    </row>
    <row r="165" spans="1:13" hidden="1" x14ac:dyDescent="0.25">
      <c r="A165" t="s">
        <v>50</v>
      </c>
      <c r="B165">
        <v>242</v>
      </c>
      <c r="C165">
        <v>164</v>
      </c>
      <c r="D165" s="3">
        <v>11000</v>
      </c>
      <c r="E165">
        <f t="shared" si="6"/>
        <v>11000</v>
      </c>
      <c r="F165" s="3">
        <f t="shared" si="7"/>
        <v>0</v>
      </c>
      <c r="H165">
        <v>160</v>
      </c>
      <c r="I165">
        <v>1</v>
      </c>
      <c r="J165">
        <v>3000</v>
      </c>
      <c r="K165">
        <v>3000</v>
      </c>
      <c r="L165" s="3">
        <v>3000</v>
      </c>
      <c r="M165">
        <f t="shared" si="8"/>
        <v>0</v>
      </c>
    </row>
    <row r="166" spans="1:13" hidden="1" x14ac:dyDescent="0.25">
      <c r="A166" t="s">
        <v>51</v>
      </c>
      <c r="B166">
        <v>246</v>
      </c>
      <c r="C166">
        <v>165</v>
      </c>
      <c r="D166" s="3">
        <v>11000</v>
      </c>
      <c r="E166">
        <f t="shared" si="6"/>
        <v>11000</v>
      </c>
      <c r="F166" s="3">
        <f t="shared" si="7"/>
        <v>0</v>
      </c>
      <c r="H166">
        <v>160</v>
      </c>
      <c r="I166">
        <v>1</v>
      </c>
      <c r="J166">
        <v>8000</v>
      </c>
      <c r="K166">
        <v>8000</v>
      </c>
      <c r="L166" s="3">
        <v>8000</v>
      </c>
      <c r="M166">
        <f t="shared" si="8"/>
        <v>0</v>
      </c>
    </row>
    <row r="167" spans="1:13" hidden="1" x14ac:dyDescent="0.25">
      <c r="A167" t="s">
        <v>51</v>
      </c>
      <c r="B167">
        <v>247</v>
      </c>
      <c r="C167">
        <v>166</v>
      </c>
      <c r="D167" s="3">
        <v>40000</v>
      </c>
      <c r="E167">
        <f t="shared" si="6"/>
        <v>40000</v>
      </c>
      <c r="F167" s="3">
        <f t="shared" si="7"/>
        <v>0</v>
      </c>
      <c r="H167">
        <v>161</v>
      </c>
      <c r="I167">
        <v>2</v>
      </c>
      <c r="J167">
        <v>3500</v>
      </c>
      <c r="K167">
        <v>3500</v>
      </c>
      <c r="L167" s="3">
        <v>7000</v>
      </c>
      <c r="M167">
        <f t="shared" si="8"/>
        <v>0</v>
      </c>
    </row>
    <row r="168" spans="1:13" hidden="1" x14ac:dyDescent="0.25">
      <c r="A168" t="s">
        <v>51</v>
      </c>
      <c r="B168">
        <v>248</v>
      </c>
      <c r="C168">
        <v>167</v>
      </c>
      <c r="D168" s="3">
        <v>11000</v>
      </c>
      <c r="E168">
        <f t="shared" si="6"/>
        <v>11000</v>
      </c>
      <c r="F168" s="3">
        <f t="shared" si="7"/>
        <v>0</v>
      </c>
      <c r="H168">
        <v>162</v>
      </c>
      <c r="I168">
        <v>1</v>
      </c>
      <c r="J168">
        <v>17000</v>
      </c>
      <c r="K168">
        <v>17000</v>
      </c>
      <c r="L168" s="3">
        <v>17000</v>
      </c>
      <c r="M168">
        <f t="shared" si="8"/>
        <v>0</v>
      </c>
    </row>
    <row r="169" spans="1:13" hidden="1" x14ac:dyDescent="0.25">
      <c r="A169" t="s">
        <v>51</v>
      </c>
      <c r="B169">
        <v>249</v>
      </c>
      <c r="C169">
        <v>168</v>
      </c>
      <c r="D169" s="3">
        <v>30000</v>
      </c>
      <c r="E169">
        <f t="shared" si="6"/>
        <v>32000</v>
      </c>
      <c r="F169" s="3">
        <f t="shared" si="7"/>
        <v>-2000</v>
      </c>
      <c r="H169">
        <v>162</v>
      </c>
      <c r="I169">
        <v>1</v>
      </c>
      <c r="J169">
        <v>22000</v>
      </c>
      <c r="K169">
        <v>22000</v>
      </c>
      <c r="L169" s="3">
        <v>22000</v>
      </c>
      <c r="M169">
        <f t="shared" si="8"/>
        <v>0</v>
      </c>
    </row>
    <row r="170" spans="1:13" hidden="1" x14ac:dyDescent="0.25">
      <c r="A170" t="s">
        <v>52</v>
      </c>
      <c r="B170">
        <v>251</v>
      </c>
      <c r="C170">
        <v>169</v>
      </c>
      <c r="D170" s="3">
        <v>70000</v>
      </c>
      <c r="E170">
        <f t="shared" si="6"/>
        <v>70000</v>
      </c>
      <c r="F170" s="3">
        <f t="shared" si="7"/>
        <v>0</v>
      </c>
      <c r="H170">
        <v>163</v>
      </c>
      <c r="I170">
        <v>1</v>
      </c>
      <c r="J170">
        <v>25000</v>
      </c>
      <c r="K170">
        <v>25000</v>
      </c>
      <c r="L170" s="3">
        <v>25000</v>
      </c>
      <c r="M170">
        <f t="shared" si="8"/>
        <v>0</v>
      </c>
    </row>
    <row r="171" spans="1:13" hidden="1" x14ac:dyDescent="0.25">
      <c r="A171" t="s">
        <v>52</v>
      </c>
      <c r="B171">
        <v>253</v>
      </c>
      <c r="C171">
        <v>171</v>
      </c>
      <c r="D171" s="3">
        <v>39000</v>
      </c>
      <c r="E171">
        <f t="shared" si="6"/>
        <v>39000</v>
      </c>
      <c r="F171" s="3">
        <f t="shared" si="7"/>
        <v>0</v>
      </c>
      <c r="H171">
        <v>163</v>
      </c>
      <c r="I171">
        <v>2</v>
      </c>
      <c r="J171">
        <v>3000</v>
      </c>
      <c r="K171">
        <v>3000</v>
      </c>
      <c r="L171" s="3">
        <v>6000</v>
      </c>
      <c r="M171">
        <f t="shared" si="8"/>
        <v>0</v>
      </c>
    </row>
    <row r="172" spans="1:13" hidden="1" x14ac:dyDescent="0.25">
      <c r="A172" t="s">
        <v>52</v>
      </c>
      <c r="B172">
        <v>254</v>
      </c>
      <c r="C172">
        <v>172</v>
      </c>
      <c r="D172" s="3">
        <v>8000</v>
      </c>
      <c r="E172">
        <f t="shared" si="6"/>
        <v>8000</v>
      </c>
      <c r="F172" s="3">
        <f t="shared" si="7"/>
        <v>0</v>
      </c>
      <c r="H172">
        <v>163</v>
      </c>
      <c r="I172">
        <v>3</v>
      </c>
      <c r="J172">
        <v>3000</v>
      </c>
      <c r="K172">
        <v>3000</v>
      </c>
      <c r="L172" s="3">
        <v>9000</v>
      </c>
      <c r="M172">
        <f t="shared" si="8"/>
        <v>0</v>
      </c>
    </row>
    <row r="173" spans="1:13" hidden="1" x14ac:dyDescent="0.25">
      <c r="A173" t="s">
        <v>52</v>
      </c>
      <c r="B173">
        <v>258</v>
      </c>
      <c r="C173">
        <v>173</v>
      </c>
      <c r="D173" s="3">
        <v>30000</v>
      </c>
      <c r="E173">
        <f t="shared" si="6"/>
        <v>30000</v>
      </c>
      <c r="F173" s="3">
        <f t="shared" si="7"/>
        <v>0</v>
      </c>
      <c r="H173">
        <v>163</v>
      </c>
      <c r="I173">
        <v>3</v>
      </c>
      <c r="J173">
        <v>8000</v>
      </c>
      <c r="K173">
        <v>8000</v>
      </c>
      <c r="L173" s="3">
        <v>24000</v>
      </c>
      <c r="M173">
        <f t="shared" si="8"/>
        <v>0</v>
      </c>
    </row>
    <row r="174" spans="1:13" hidden="1" x14ac:dyDescent="0.25">
      <c r="A174" t="s">
        <v>52</v>
      </c>
      <c r="B174">
        <v>259</v>
      </c>
      <c r="C174">
        <v>174</v>
      </c>
      <c r="D174" s="3">
        <v>22000</v>
      </c>
      <c r="E174">
        <f t="shared" si="6"/>
        <v>22000</v>
      </c>
      <c r="F174" s="3">
        <f t="shared" si="7"/>
        <v>0</v>
      </c>
      <c r="H174">
        <v>171</v>
      </c>
      <c r="I174">
        <v>4</v>
      </c>
      <c r="J174">
        <v>4500</v>
      </c>
      <c r="K174">
        <v>4500</v>
      </c>
      <c r="L174" s="3">
        <v>18000</v>
      </c>
      <c r="M174">
        <f t="shared" si="8"/>
        <v>0</v>
      </c>
    </row>
    <row r="175" spans="1:13" hidden="1" x14ac:dyDescent="0.25">
      <c r="A175" t="s">
        <v>52</v>
      </c>
      <c r="B175">
        <v>260</v>
      </c>
      <c r="C175">
        <v>175</v>
      </c>
      <c r="D175" s="3">
        <v>24000</v>
      </c>
      <c r="E175">
        <f t="shared" si="6"/>
        <v>24000</v>
      </c>
      <c r="F175" s="3">
        <f t="shared" si="7"/>
        <v>0</v>
      </c>
      <c r="H175">
        <v>172</v>
      </c>
      <c r="I175">
        <v>4</v>
      </c>
      <c r="J175">
        <v>8000</v>
      </c>
      <c r="K175">
        <v>8000</v>
      </c>
      <c r="L175" s="3">
        <v>32000</v>
      </c>
      <c r="M175">
        <f t="shared" si="8"/>
        <v>0</v>
      </c>
    </row>
    <row r="176" spans="1:13" hidden="1" x14ac:dyDescent="0.25">
      <c r="A176" t="s">
        <v>52</v>
      </c>
      <c r="B176">
        <v>261</v>
      </c>
      <c r="C176">
        <v>176</v>
      </c>
      <c r="D176" s="3">
        <v>11000</v>
      </c>
      <c r="E176">
        <f t="shared" si="6"/>
        <v>11000</v>
      </c>
      <c r="F176" s="3">
        <f t="shared" si="7"/>
        <v>0</v>
      </c>
      <c r="H176">
        <v>173</v>
      </c>
      <c r="I176">
        <v>1</v>
      </c>
      <c r="J176">
        <v>3000</v>
      </c>
      <c r="K176">
        <v>3000</v>
      </c>
      <c r="L176" s="3">
        <v>3000</v>
      </c>
      <c r="M176">
        <f t="shared" si="8"/>
        <v>0</v>
      </c>
    </row>
    <row r="177" spans="1:13" hidden="1" x14ac:dyDescent="0.25">
      <c r="A177" t="s">
        <v>52</v>
      </c>
      <c r="B177">
        <v>262</v>
      </c>
      <c r="C177">
        <v>177</v>
      </c>
      <c r="D177" s="3">
        <v>22000</v>
      </c>
      <c r="E177">
        <f t="shared" si="6"/>
        <v>22000</v>
      </c>
      <c r="F177" s="3">
        <f t="shared" si="7"/>
        <v>0</v>
      </c>
      <c r="H177">
        <v>173</v>
      </c>
      <c r="I177">
        <v>2</v>
      </c>
      <c r="J177">
        <v>8000</v>
      </c>
      <c r="K177">
        <v>8000</v>
      </c>
      <c r="L177" s="3">
        <v>16000</v>
      </c>
      <c r="M177">
        <f t="shared" si="8"/>
        <v>0</v>
      </c>
    </row>
    <row r="178" spans="1:13" hidden="1" x14ac:dyDescent="0.25">
      <c r="A178" t="s">
        <v>52</v>
      </c>
      <c r="B178">
        <v>263</v>
      </c>
      <c r="C178">
        <v>178</v>
      </c>
      <c r="D178" s="3">
        <v>8000</v>
      </c>
      <c r="E178">
        <f t="shared" si="6"/>
        <v>8000</v>
      </c>
      <c r="F178" s="3">
        <f t="shared" si="7"/>
        <v>0</v>
      </c>
      <c r="H178">
        <v>174</v>
      </c>
      <c r="I178">
        <v>1</v>
      </c>
      <c r="J178">
        <v>50000</v>
      </c>
      <c r="K178">
        <v>50000</v>
      </c>
      <c r="L178" s="3">
        <v>50000</v>
      </c>
      <c r="M178">
        <f t="shared" si="8"/>
        <v>0</v>
      </c>
    </row>
    <row r="179" spans="1:13" hidden="1" x14ac:dyDescent="0.25">
      <c r="A179" t="s">
        <v>52</v>
      </c>
      <c r="B179">
        <v>264</v>
      </c>
      <c r="C179">
        <v>179</v>
      </c>
      <c r="D179" s="3">
        <v>21500</v>
      </c>
      <c r="E179">
        <f t="shared" si="6"/>
        <v>21500</v>
      </c>
      <c r="F179" s="3">
        <f t="shared" si="7"/>
        <v>0</v>
      </c>
      <c r="H179">
        <v>174</v>
      </c>
      <c r="I179">
        <v>2</v>
      </c>
      <c r="J179">
        <v>3000</v>
      </c>
      <c r="K179">
        <v>3000</v>
      </c>
      <c r="L179" s="3">
        <v>6000</v>
      </c>
      <c r="M179">
        <f t="shared" si="8"/>
        <v>0</v>
      </c>
    </row>
    <row r="180" spans="1:13" hidden="1" x14ac:dyDescent="0.25">
      <c r="A180" t="s">
        <v>52</v>
      </c>
      <c r="B180">
        <v>265</v>
      </c>
      <c r="C180">
        <v>180</v>
      </c>
      <c r="D180" s="3">
        <v>19000</v>
      </c>
      <c r="E180">
        <f t="shared" si="6"/>
        <v>19000</v>
      </c>
      <c r="F180" s="3">
        <f t="shared" si="7"/>
        <v>0</v>
      </c>
      <c r="H180">
        <v>174</v>
      </c>
      <c r="I180">
        <v>3</v>
      </c>
      <c r="J180">
        <v>3000</v>
      </c>
      <c r="K180">
        <v>3000</v>
      </c>
      <c r="L180" s="3">
        <v>9000</v>
      </c>
      <c r="M180">
        <f t="shared" si="8"/>
        <v>0</v>
      </c>
    </row>
    <row r="181" spans="1:13" hidden="1" x14ac:dyDescent="0.25">
      <c r="A181" t="s">
        <v>52</v>
      </c>
      <c r="B181">
        <v>266</v>
      </c>
      <c r="C181">
        <v>181</v>
      </c>
      <c r="D181" s="3">
        <v>32000</v>
      </c>
      <c r="E181">
        <f t="shared" si="6"/>
        <v>32000</v>
      </c>
      <c r="F181" s="3">
        <f t="shared" si="7"/>
        <v>0</v>
      </c>
      <c r="H181">
        <v>174</v>
      </c>
      <c r="I181">
        <v>5</v>
      </c>
      <c r="J181">
        <v>8000</v>
      </c>
      <c r="K181">
        <v>8000</v>
      </c>
      <c r="L181" s="3">
        <v>40000</v>
      </c>
      <c r="M181">
        <f t="shared" si="8"/>
        <v>0</v>
      </c>
    </row>
    <row r="182" spans="1:13" hidden="1" x14ac:dyDescent="0.25">
      <c r="A182" t="s">
        <v>52</v>
      </c>
      <c r="B182">
        <v>267</v>
      </c>
      <c r="C182">
        <v>182</v>
      </c>
      <c r="D182" s="3">
        <v>24000</v>
      </c>
      <c r="E182">
        <f t="shared" si="6"/>
        <v>24000</v>
      </c>
      <c r="F182" s="3">
        <f t="shared" si="7"/>
        <v>0</v>
      </c>
      <c r="H182">
        <v>178</v>
      </c>
      <c r="I182">
        <v>1</v>
      </c>
      <c r="J182">
        <v>5000</v>
      </c>
      <c r="K182">
        <v>5000</v>
      </c>
      <c r="L182" s="3">
        <v>5000</v>
      </c>
      <c r="M182">
        <f t="shared" si="8"/>
        <v>0</v>
      </c>
    </row>
    <row r="183" spans="1:13" hidden="1" x14ac:dyDescent="0.25">
      <c r="A183" t="s">
        <v>52</v>
      </c>
      <c r="B183">
        <v>268</v>
      </c>
      <c r="C183">
        <v>183</v>
      </c>
      <c r="D183" s="3">
        <v>8000</v>
      </c>
      <c r="E183">
        <f t="shared" si="6"/>
        <v>8000</v>
      </c>
      <c r="F183" s="3">
        <f t="shared" si="7"/>
        <v>0</v>
      </c>
      <c r="H183">
        <v>178</v>
      </c>
      <c r="I183">
        <v>1</v>
      </c>
      <c r="J183">
        <v>30000</v>
      </c>
      <c r="K183">
        <v>30000</v>
      </c>
      <c r="L183" s="3">
        <v>30000</v>
      </c>
      <c r="M183">
        <f t="shared" si="8"/>
        <v>0</v>
      </c>
    </row>
    <row r="184" spans="1:13" hidden="1" x14ac:dyDescent="0.25">
      <c r="A184" t="s">
        <v>52</v>
      </c>
      <c r="B184">
        <v>269</v>
      </c>
      <c r="C184">
        <v>184</v>
      </c>
      <c r="D184" s="3">
        <v>8000</v>
      </c>
      <c r="E184">
        <f t="shared" si="6"/>
        <v>8000</v>
      </c>
      <c r="F184" s="3">
        <f t="shared" si="7"/>
        <v>0</v>
      </c>
      <c r="H184">
        <v>179</v>
      </c>
      <c r="I184">
        <v>2</v>
      </c>
      <c r="J184">
        <v>3000</v>
      </c>
      <c r="K184">
        <v>3000</v>
      </c>
      <c r="L184" s="3">
        <v>6000</v>
      </c>
      <c r="M184">
        <f t="shared" si="8"/>
        <v>0</v>
      </c>
    </row>
    <row r="185" spans="1:13" hidden="1" x14ac:dyDescent="0.25">
      <c r="A185" t="s">
        <v>52</v>
      </c>
      <c r="B185">
        <v>270</v>
      </c>
      <c r="C185">
        <v>185</v>
      </c>
      <c r="D185" s="3">
        <v>32000</v>
      </c>
      <c r="E185">
        <f t="shared" si="6"/>
        <v>32000</v>
      </c>
      <c r="F185" s="3">
        <f t="shared" si="7"/>
        <v>0</v>
      </c>
      <c r="H185">
        <v>179</v>
      </c>
      <c r="I185">
        <v>2</v>
      </c>
      <c r="J185">
        <v>8000</v>
      </c>
      <c r="K185">
        <v>8000</v>
      </c>
      <c r="L185" s="3">
        <v>16000</v>
      </c>
      <c r="M185">
        <f t="shared" si="8"/>
        <v>0</v>
      </c>
    </row>
    <row r="186" spans="1:13" hidden="1" x14ac:dyDescent="0.25">
      <c r="A186" t="s">
        <v>52</v>
      </c>
      <c r="B186">
        <v>271</v>
      </c>
      <c r="C186">
        <v>186</v>
      </c>
      <c r="D186" s="3">
        <v>8000</v>
      </c>
      <c r="E186">
        <f t="shared" si="6"/>
        <v>8000</v>
      </c>
      <c r="F186" s="3">
        <f t="shared" si="7"/>
        <v>0</v>
      </c>
      <c r="H186">
        <v>180</v>
      </c>
      <c r="I186">
        <v>1</v>
      </c>
      <c r="J186">
        <v>4500</v>
      </c>
      <c r="K186">
        <v>4500</v>
      </c>
      <c r="L186" s="3">
        <v>4500</v>
      </c>
      <c r="M186">
        <f t="shared" si="8"/>
        <v>0</v>
      </c>
    </row>
    <row r="187" spans="1:13" hidden="1" x14ac:dyDescent="0.25">
      <c r="A187" t="s">
        <v>52</v>
      </c>
      <c r="B187">
        <v>272</v>
      </c>
      <c r="C187">
        <v>187</v>
      </c>
      <c r="D187" s="3">
        <v>11000</v>
      </c>
      <c r="E187">
        <f t="shared" si="6"/>
        <v>11000</v>
      </c>
      <c r="F187" s="3">
        <f t="shared" si="7"/>
        <v>0</v>
      </c>
      <c r="H187">
        <v>180</v>
      </c>
      <c r="I187">
        <v>4</v>
      </c>
      <c r="J187">
        <v>8000</v>
      </c>
      <c r="K187">
        <v>8000</v>
      </c>
      <c r="L187" s="3">
        <v>32000</v>
      </c>
      <c r="M187">
        <f t="shared" si="8"/>
        <v>0</v>
      </c>
    </row>
    <row r="188" spans="1:13" hidden="1" x14ac:dyDescent="0.25">
      <c r="A188" t="s">
        <v>52</v>
      </c>
      <c r="B188">
        <v>273</v>
      </c>
      <c r="C188">
        <v>188</v>
      </c>
      <c r="D188" s="3">
        <v>8000</v>
      </c>
      <c r="E188">
        <f t="shared" si="6"/>
        <v>8000</v>
      </c>
      <c r="F188" s="3">
        <f t="shared" si="7"/>
        <v>0</v>
      </c>
      <c r="H188">
        <v>182</v>
      </c>
      <c r="I188">
        <v>1</v>
      </c>
      <c r="J188">
        <v>4500</v>
      </c>
      <c r="K188">
        <v>4500</v>
      </c>
      <c r="L188" s="3">
        <v>4500</v>
      </c>
      <c r="M188">
        <f t="shared" si="8"/>
        <v>0</v>
      </c>
    </row>
    <row r="189" spans="1:13" hidden="1" x14ac:dyDescent="0.25">
      <c r="A189" t="s">
        <v>52</v>
      </c>
      <c r="B189">
        <v>274</v>
      </c>
      <c r="C189">
        <v>189</v>
      </c>
      <c r="D189" s="3">
        <v>8000</v>
      </c>
      <c r="E189">
        <f t="shared" si="6"/>
        <v>8000</v>
      </c>
      <c r="F189" s="3">
        <f t="shared" si="7"/>
        <v>0</v>
      </c>
      <c r="H189">
        <v>182</v>
      </c>
      <c r="I189">
        <v>1</v>
      </c>
      <c r="J189">
        <v>35000</v>
      </c>
      <c r="K189">
        <v>35000</v>
      </c>
      <c r="L189" s="3">
        <v>35000</v>
      </c>
      <c r="M189">
        <f t="shared" si="8"/>
        <v>0</v>
      </c>
    </row>
    <row r="190" spans="1:13" hidden="1" x14ac:dyDescent="0.25">
      <c r="A190" t="s">
        <v>52</v>
      </c>
      <c r="B190">
        <v>275</v>
      </c>
      <c r="C190">
        <v>190</v>
      </c>
      <c r="D190" s="3">
        <v>10000</v>
      </c>
      <c r="E190">
        <f t="shared" si="6"/>
        <v>11000</v>
      </c>
      <c r="F190" s="3">
        <f t="shared" si="7"/>
        <v>-1000</v>
      </c>
      <c r="H190">
        <v>183</v>
      </c>
      <c r="I190">
        <v>1</v>
      </c>
      <c r="J190">
        <v>35000</v>
      </c>
      <c r="K190">
        <v>35000</v>
      </c>
      <c r="L190" s="3">
        <v>35000</v>
      </c>
      <c r="M190">
        <f t="shared" si="8"/>
        <v>0</v>
      </c>
    </row>
    <row r="191" spans="1:13" hidden="1" x14ac:dyDescent="0.25">
      <c r="A191" t="s">
        <v>52</v>
      </c>
      <c r="B191">
        <v>276</v>
      </c>
      <c r="C191">
        <v>191</v>
      </c>
      <c r="D191" s="3">
        <v>22000</v>
      </c>
      <c r="E191">
        <f t="shared" si="6"/>
        <v>22000</v>
      </c>
      <c r="F191" s="3">
        <f t="shared" si="7"/>
        <v>0</v>
      </c>
      <c r="H191">
        <v>184</v>
      </c>
      <c r="I191">
        <v>1</v>
      </c>
      <c r="J191">
        <v>8000</v>
      </c>
      <c r="K191">
        <v>8000</v>
      </c>
      <c r="L191" s="3">
        <v>8000</v>
      </c>
      <c r="M191">
        <f t="shared" si="8"/>
        <v>0</v>
      </c>
    </row>
    <row r="192" spans="1:13" x14ac:dyDescent="0.25">
      <c r="A192" t="s">
        <v>52</v>
      </c>
      <c r="B192">
        <v>277</v>
      </c>
      <c r="C192">
        <v>192</v>
      </c>
      <c r="D192" s="3">
        <v>8000</v>
      </c>
      <c r="E192">
        <f t="shared" si="6"/>
        <v>8000</v>
      </c>
      <c r="F192" s="3">
        <f t="shared" si="7"/>
        <v>0</v>
      </c>
      <c r="H192">
        <v>185</v>
      </c>
      <c r="I192">
        <v>1</v>
      </c>
      <c r="J192">
        <v>8000</v>
      </c>
      <c r="K192">
        <v>8000</v>
      </c>
      <c r="L192" s="3">
        <v>8000</v>
      </c>
      <c r="M192">
        <f t="shared" si="8"/>
        <v>0</v>
      </c>
    </row>
    <row r="193" spans="1:13" hidden="1" x14ac:dyDescent="0.25">
      <c r="A193" t="s">
        <v>52</v>
      </c>
      <c r="B193">
        <v>278</v>
      </c>
      <c r="C193">
        <v>193</v>
      </c>
      <c r="D193" s="3">
        <v>11000</v>
      </c>
      <c r="E193">
        <f t="shared" si="6"/>
        <v>11000</v>
      </c>
      <c r="F193" s="3">
        <f t="shared" si="7"/>
        <v>0</v>
      </c>
      <c r="H193">
        <v>186</v>
      </c>
      <c r="I193">
        <v>1</v>
      </c>
      <c r="J193">
        <v>8000</v>
      </c>
      <c r="K193">
        <v>8000</v>
      </c>
      <c r="L193" s="3">
        <v>8000</v>
      </c>
      <c r="M193">
        <f t="shared" si="8"/>
        <v>0</v>
      </c>
    </row>
    <row r="194" spans="1:13" hidden="1" x14ac:dyDescent="0.25">
      <c r="A194" t="s">
        <v>52</v>
      </c>
      <c r="B194">
        <v>280</v>
      </c>
      <c r="C194">
        <v>0</v>
      </c>
      <c r="D194" s="3">
        <v>1000</v>
      </c>
      <c r="E194">
        <f t="shared" si="6"/>
        <v>0</v>
      </c>
      <c r="F194" s="3">
        <f t="shared" si="7"/>
        <v>1000</v>
      </c>
      <c r="H194">
        <v>187</v>
      </c>
      <c r="I194">
        <v>1</v>
      </c>
      <c r="J194">
        <v>8000</v>
      </c>
      <c r="K194">
        <v>8000</v>
      </c>
      <c r="L194" s="3">
        <v>8000</v>
      </c>
      <c r="M194">
        <f t="shared" si="8"/>
        <v>0</v>
      </c>
    </row>
    <row r="195" spans="1:13" hidden="1" x14ac:dyDescent="0.25">
      <c r="A195" t="s">
        <v>52</v>
      </c>
      <c r="B195">
        <v>281</v>
      </c>
      <c r="C195">
        <v>194</v>
      </c>
      <c r="D195" s="3">
        <v>8000</v>
      </c>
      <c r="E195">
        <f t="shared" si="6"/>
        <v>8000</v>
      </c>
      <c r="F195" s="3">
        <f t="shared" si="7"/>
        <v>0</v>
      </c>
      <c r="H195">
        <v>189</v>
      </c>
      <c r="I195">
        <v>1</v>
      </c>
      <c r="J195">
        <v>8000</v>
      </c>
      <c r="K195">
        <v>8000</v>
      </c>
      <c r="L195" s="3">
        <v>8000</v>
      </c>
      <c r="M195">
        <f t="shared" si="8"/>
        <v>0</v>
      </c>
    </row>
    <row r="196" spans="1:13" hidden="1" x14ac:dyDescent="0.25">
      <c r="A196" t="s">
        <v>72</v>
      </c>
      <c r="B196">
        <v>290</v>
      </c>
      <c r="C196">
        <v>195</v>
      </c>
      <c r="D196" s="3">
        <v>82000</v>
      </c>
      <c r="E196">
        <f t="shared" si="6"/>
        <v>82000</v>
      </c>
      <c r="F196" s="3">
        <f t="shared" si="7"/>
        <v>0</v>
      </c>
      <c r="H196">
        <v>192</v>
      </c>
      <c r="I196">
        <v>1</v>
      </c>
      <c r="J196">
        <v>3000</v>
      </c>
      <c r="K196">
        <v>3000</v>
      </c>
      <c r="L196" s="3">
        <v>3000</v>
      </c>
      <c r="M196">
        <f t="shared" si="8"/>
        <v>0</v>
      </c>
    </row>
    <row r="197" spans="1:13" hidden="1" x14ac:dyDescent="0.25">
      <c r="A197" t="s">
        <v>72</v>
      </c>
      <c r="B197">
        <v>291</v>
      </c>
      <c r="C197">
        <v>196</v>
      </c>
      <c r="D197" s="3">
        <v>24000</v>
      </c>
      <c r="E197">
        <f t="shared" si="6"/>
        <v>24000</v>
      </c>
      <c r="F197" s="3">
        <f t="shared" si="7"/>
        <v>0</v>
      </c>
      <c r="H197">
        <v>192</v>
      </c>
      <c r="I197">
        <v>1</v>
      </c>
      <c r="J197">
        <v>8000</v>
      </c>
      <c r="K197">
        <v>8000</v>
      </c>
      <c r="L197" s="3">
        <v>8000</v>
      </c>
      <c r="M197">
        <f t="shared" si="8"/>
        <v>0</v>
      </c>
    </row>
    <row r="198" spans="1:13" hidden="1" x14ac:dyDescent="0.25">
      <c r="A198" t="s">
        <v>72</v>
      </c>
      <c r="B198">
        <v>292</v>
      </c>
      <c r="C198">
        <v>197</v>
      </c>
      <c r="D198" s="3">
        <v>8000</v>
      </c>
      <c r="E198">
        <f t="shared" ref="E198:E261" si="9">+SUMIF(H:H,B198,L:L)</f>
        <v>8000</v>
      </c>
      <c r="F198" s="3">
        <f t="shared" ref="F198:F261" si="10">+D198-E198</f>
        <v>0</v>
      </c>
      <c r="H198">
        <v>193</v>
      </c>
      <c r="I198">
        <v>2</v>
      </c>
      <c r="J198">
        <v>3000</v>
      </c>
      <c r="K198">
        <v>3000</v>
      </c>
      <c r="L198" s="3">
        <v>6000</v>
      </c>
      <c r="M198">
        <f t="shared" ref="M198:M261" si="11">+J198-K198</f>
        <v>0</v>
      </c>
    </row>
    <row r="199" spans="1:13" hidden="1" x14ac:dyDescent="0.25">
      <c r="A199" t="s">
        <v>72</v>
      </c>
      <c r="B199">
        <v>293</v>
      </c>
      <c r="C199">
        <v>198</v>
      </c>
      <c r="D199" s="3">
        <v>11000</v>
      </c>
      <c r="E199">
        <f t="shared" si="9"/>
        <v>11000</v>
      </c>
      <c r="F199" s="3">
        <f t="shared" si="10"/>
        <v>0</v>
      </c>
      <c r="H199">
        <v>193</v>
      </c>
      <c r="I199">
        <v>3</v>
      </c>
      <c r="J199">
        <v>8000</v>
      </c>
      <c r="K199">
        <v>8000</v>
      </c>
      <c r="L199" s="3">
        <v>24000</v>
      </c>
      <c r="M199">
        <f t="shared" si="11"/>
        <v>0</v>
      </c>
    </row>
    <row r="200" spans="1:13" hidden="1" x14ac:dyDescent="0.25">
      <c r="A200" t="s">
        <v>72</v>
      </c>
      <c r="B200">
        <v>294</v>
      </c>
      <c r="C200">
        <v>199</v>
      </c>
      <c r="D200" s="3">
        <v>20000</v>
      </c>
      <c r="E200">
        <f t="shared" si="9"/>
        <v>24000</v>
      </c>
      <c r="F200" s="3">
        <f t="shared" si="10"/>
        <v>-4000</v>
      </c>
      <c r="H200">
        <v>195</v>
      </c>
      <c r="I200">
        <v>1</v>
      </c>
      <c r="J200">
        <v>2000</v>
      </c>
      <c r="K200">
        <v>2000</v>
      </c>
      <c r="L200" s="3">
        <v>2000</v>
      </c>
      <c r="M200">
        <f t="shared" si="11"/>
        <v>0</v>
      </c>
    </row>
    <row r="201" spans="1:13" hidden="1" x14ac:dyDescent="0.25">
      <c r="A201" t="s">
        <v>72</v>
      </c>
      <c r="B201">
        <v>296</v>
      </c>
      <c r="C201">
        <v>200</v>
      </c>
      <c r="D201" s="3">
        <v>27000</v>
      </c>
      <c r="E201">
        <f t="shared" si="9"/>
        <v>27000</v>
      </c>
      <c r="F201" s="3">
        <f t="shared" si="10"/>
        <v>0</v>
      </c>
      <c r="H201">
        <v>195</v>
      </c>
      <c r="I201">
        <v>1</v>
      </c>
      <c r="J201">
        <v>8000</v>
      </c>
      <c r="K201">
        <v>8000</v>
      </c>
      <c r="L201" s="3">
        <v>8000</v>
      </c>
      <c r="M201">
        <f t="shared" si="11"/>
        <v>0</v>
      </c>
    </row>
    <row r="202" spans="1:13" hidden="1" x14ac:dyDescent="0.25">
      <c r="A202" t="s">
        <v>72</v>
      </c>
      <c r="B202">
        <v>299</v>
      </c>
      <c r="C202">
        <v>201</v>
      </c>
      <c r="D202" s="3">
        <v>8000</v>
      </c>
      <c r="E202">
        <f t="shared" si="9"/>
        <v>8000</v>
      </c>
      <c r="F202" s="3">
        <f t="shared" si="10"/>
        <v>0</v>
      </c>
      <c r="H202">
        <v>198</v>
      </c>
      <c r="I202">
        <v>2</v>
      </c>
      <c r="J202">
        <v>3000</v>
      </c>
      <c r="K202">
        <v>3000</v>
      </c>
      <c r="L202" s="3">
        <v>6000</v>
      </c>
      <c r="M202">
        <f t="shared" si="11"/>
        <v>0</v>
      </c>
    </row>
    <row r="203" spans="1:13" hidden="1" x14ac:dyDescent="0.25">
      <c r="A203" t="s">
        <v>72</v>
      </c>
      <c r="B203">
        <v>301</v>
      </c>
      <c r="C203">
        <v>202</v>
      </c>
      <c r="D203" s="3">
        <v>24000</v>
      </c>
      <c r="E203">
        <f t="shared" si="9"/>
        <v>24000</v>
      </c>
      <c r="F203" s="3">
        <f t="shared" si="10"/>
        <v>0</v>
      </c>
      <c r="H203">
        <v>198</v>
      </c>
      <c r="I203">
        <v>3</v>
      </c>
      <c r="J203">
        <v>8000</v>
      </c>
      <c r="K203">
        <v>8000</v>
      </c>
      <c r="L203" s="3">
        <v>24000</v>
      </c>
      <c r="M203">
        <f t="shared" si="11"/>
        <v>0</v>
      </c>
    </row>
    <row r="204" spans="1:13" hidden="1" x14ac:dyDescent="0.25">
      <c r="A204" t="s">
        <v>72</v>
      </c>
      <c r="B204">
        <v>302</v>
      </c>
      <c r="C204">
        <v>203</v>
      </c>
      <c r="D204" s="3">
        <v>11000</v>
      </c>
      <c r="E204">
        <f t="shared" si="9"/>
        <v>11000</v>
      </c>
      <c r="F204" s="3">
        <f t="shared" si="10"/>
        <v>0</v>
      </c>
      <c r="H204">
        <v>199</v>
      </c>
      <c r="I204">
        <v>1</v>
      </c>
      <c r="J204">
        <v>3000</v>
      </c>
      <c r="K204">
        <v>3000</v>
      </c>
      <c r="L204" s="3">
        <v>3000</v>
      </c>
      <c r="M204">
        <f t="shared" si="11"/>
        <v>0</v>
      </c>
    </row>
    <row r="205" spans="1:13" hidden="1" x14ac:dyDescent="0.25">
      <c r="A205" t="s">
        <v>72</v>
      </c>
      <c r="B205">
        <v>303</v>
      </c>
      <c r="C205">
        <v>204</v>
      </c>
      <c r="D205" s="3">
        <v>24000</v>
      </c>
      <c r="E205">
        <f t="shared" si="9"/>
        <v>24000</v>
      </c>
      <c r="F205" s="3">
        <f t="shared" si="10"/>
        <v>0</v>
      </c>
      <c r="H205">
        <v>199</v>
      </c>
      <c r="I205">
        <v>1</v>
      </c>
      <c r="J205">
        <v>8000</v>
      </c>
      <c r="K205">
        <v>8000</v>
      </c>
      <c r="L205" s="3">
        <v>8000</v>
      </c>
      <c r="M205">
        <f t="shared" si="11"/>
        <v>0</v>
      </c>
    </row>
    <row r="206" spans="1:13" hidden="1" x14ac:dyDescent="0.25">
      <c r="A206" t="s">
        <v>73</v>
      </c>
      <c r="B206">
        <v>327</v>
      </c>
      <c r="C206">
        <v>219</v>
      </c>
      <c r="D206" s="3">
        <v>8000</v>
      </c>
      <c r="E206">
        <f t="shared" si="9"/>
        <v>8000</v>
      </c>
      <c r="F206" s="3">
        <f t="shared" si="10"/>
        <v>0</v>
      </c>
      <c r="H206">
        <v>200</v>
      </c>
      <c r="I206">
        <v>1</v>
      </c>
      <c r="J206">
        <v>30000</v>
      </c>
      <c r="K206">
        <v>30000</v>
      </c>
      <c r="L206" s="3">
        <v>30000</v>
      </c>
      <c r="M206">
        <f t="shared" si="11"/>
        <v>0</v>
      </c>
    </row>
    <row r="207" spans="1:13" hidden="1" x14ac:dyDescent="0.25">
      <c r="A207" t="s">
        <v>73</v>
      </c>
      <c r="B207">
        <v>328</v>
      </c>
      <c r="C207">
        <v>220</v>
      </c>
      <c r="D207" s="3">
        <v>22000</v>
      </c>
      <c r="E207">
        <f t="shared" si="9"/>
        <v>22000</v>
      </c>
      <c r="F207" s="3">
        <f t="shared" si="10"/>
        <v>0</v>
      </c>
      <c r="H207">
        <v>200</v>
      </c>
      <c r="I207">
        <v>3</v>
      </c>
      <c r="J207">
        <v>8000</v>
      </c>
      <c r="K207">
        <v>8000</v>
      </c>
      <c r="L207" s="3">
        <v>24000</v>
      </c>
      <c r="M207">
        <f t="shared" si="11"/>
        <v>0</v>
      </c>
    </row>
    <row r="208" spans="1:13" hidden="1" x14ac:dyDescent="0.25">
      <c r="A208" t="s">
        <v>73</v>
      </c>
      <c r="B208">
        <v>329</v>
      </c>
      <c r="C208">
        <v>221</v>
      </c>
      <c r="D208" s="3">
        <v>13500</v>
      </c>
      <c r="E208">
        <f t="shared" si="9"/>
        <v>13500</v>
      </c>
      <c r="F208" s="3">
        <f t="shared" si="10"/>
        <v>0</v>
      </c>
      <c r="H208">
        <v>201</v>
      </c>
      <c r="I208">
        <v>1</v>
      </c>
      <c r="J208">
        <v>3000</v>
      </c>
      <c r="K208">
        <v>3000</v>
      </c>
      <c r="L208" s="3">
        <v>3000</v>
      </c>
      <c r="M208">
        <f t="shared" si="11"/>
        <v>0</v>
      </c>
    </row>
    <row r="209" spans="1:13" hidden="1" x14ac:dyDescent="0.25">
      <c r="A209" t="s">
        <v>73</v>
      </c>
      <c r="B209">
        <v>330</v>
      </c>
      <c r="C209">
        <v>222</v>
      </c>
      <c r="D209" s="3">
        <v>33000</v>
      </c>
      <c r="E209">
        <f t="shared" si="9"/>
        <v>33000</v>
      </c>
      <c r="F209" s="3">
        <f t="shared" si="10"/>
        <v>0</v>
      </c>
      <c r="H209">
        <v>201</v>
      </c>
      <c r="I209">
        <v>1</v>
      </c>
      <c r="J209">
        <v>8000</v>
      </c>
      <c r="K209">
        <v>8000</v>
      </c>
      <c r="L209" s="3">
        <v>8000</v>
      </c>
      <c r="M209">
        <f t="shared" si="11"/>
        <v>0</v>
      </c>
    </row>
    <row r="210" spans="1:13" hidden="1" x14ac:dyDescent="0.25">
      <c r="A210" t="s">
        <v>73</v>
      </c>
      <c r="B210">
        <v>331</v>
      </c>
      <c r="C210">
        <v>223</v>
      </c>
      <c r="D210" s="3">
        <v>18000</v>
      </c>
      <c r="E210">
        <f t="shared" si="9"/>
        <v>18000</v>
      </c>
      <c r="F210" s="3">
        <f t="shared" si="10"/>
        <v>0</v>
      </c>
      <c r="H210">
        <v>202</v>
      </c>
      <c r="I210">
        <v>1</v>
      </c>
      <c r="J210">
        <v>3000</v>
      </c>
      <c r="K210">
        <v>3000</v>
      </c>
      <c r="L210" s="3">
        <v>3000</v>
      </c>
      <c r="M210">
        <f t="shared" si="11"/>
        <v>0</v>
      </c>
    </row>
    <row r="211" spans="1:13" hidden="1" x14ac:dyDescent="0.25">
      <c r="A211" t="s">
        <v>73</v>
      </c>
      <c r="B211">
        <v>332</v>
      </c>
      <c r="C211">
        <v>224</v>
      </c>
      <c r="D211" s="3">
        <v>8000</v>
      </c>
      <c r="E211">
        <f t="shared" si="9"/>
        <v>8000</v>
      </c>
      <c r="F211" s="3">
        <f t="shared" si="10"/>
        <v>0</v>
      </c>
      <c r="H211">
        <v>202</v>
      </c>
      <c r="I211">
        <v>1</v>
      </c>
      <c r="J211">
        <v>4500</v>
      </c>
      <c r="K211">
        <v>4500</v>
      </c>
      <c r="L211" s="3">
        <v>4500</v>
      </c>
      <c r="M211">
        <f t="shared" si="11"/>
        <v>0</v>
      </c>
    </row>
    <row r="212" spans="1:13" hidden="1" x14ac:dyDescent="0.25">
      <c r="A212" t="s">
        <v>73</v>
      </c>
      <c r="B212">
        <v>333</v>
      </c>
      <c r="C212">
        <v>225</v>
      </c>
      <c r="D212" s="3">
        <v>30000</v>
      </c>
      <c r="E212">
        <f t="shared" si="9"/>
        <v>30000</v>
      </c>
      <c r="F212" s="3">
        <f t="shared" si="10"/>
        <v>0</v>
      </c>
      <c r="H212">
        <v>202</v>
      </c>
      <c r="I212">
        <v>1</v>
      </c>
      <c r="J212">
        <v>35000</v>
      </c>
      <c r="K212">
        <v>35000</v>
      </c>
      <c r="L212" s="3">
        <v>35000</v>
      </c>
      <c r="M212">
        <f t="shared" si="11"/>
        <v>0</v>
      </c>
    </row>
    <row r="213" spans="1:13" hidden="1" x14ac:dyDescent="0.25">
      <c r="A213" t="s">
        <v>74</v>
      </c>
      <c r="B213">
        <v>304</v>
      </c>
      <c r="C213">
        <v>205</v>
      </c>
      <c r="D213" s="3">
        <v>22000</v>
      </c>
      <c r="E213">
        <f t="shared" si="9"/>
        <v>22000</v>
      </c>
      <c r="F213" s="3">
        <f t="shared" si="10"/>
        <v>0</v>
      </c>
      <c r="H213">
        <v>203</v>
      </c>
      <c r="I213">
        <v>1</v>
      </c>
      <c r="J213">
        <v>3000</v>
      </c>
      <c r="K213">
        <v>3000</v>
      </c>
      <c r="L213" s="3">
        <v>3000</v>
      </c>
      <c r="M213">
        <f t="shared" si="11"/>
        <v>0</v>
      </c>
    </row>
    <row r="214" spans="1:13" hidden="1" x14ac:dyDescent="0.25">
      <c r="A214" t="s">
        <v>74</v>
      </c>
      <c r="B214">
        <v>305</v>
      </c>
      <c r="C214">
        <v>206</v>
      </c>
      <c r="D214" s="3">
        <v>11000</v>
      </c>
      <c r="E214">
        <f t="shared" si="9"/>
        <v>11000</v>
      </c>
      <c r="F214" s="3">
        <f t="shared" si="10"/>
        <v>0</v>
      </c>
      <c r="H214">
        <v>203</v>
      </c>
      <c r="I214">
        <v>1</v>
      </c>
      <c r="J214">
        <v>3500</v>
      </c>
      <c r="K214">
        <v>3500</v>
      </c>
      <c r="L214" s="3">
        <v>3500</v>
      </c>
      <c r="M214">
        <f t="shared" si="11"/>
        <v>0</v>
      </c>
    </row>
    <row r="215" spans="1:13" hidden="1" x14ac:dyDescent="0.25">
      <c r="A215" t="s">
        <v>74</v>
      </c>
      <c r="B215">
        <v>306</v>
      </c>
      <c r="C215">
        <v>207</v>
      </c>
      <c r="D215" s="3">
        <v>9000</v>
      </c>
      <c r="E215">
        <f t="shared" si="9"/>
        <v>9000</v>
      </c>
      <c r="F215" s="3">
        <f t="shared" si="10"/>
        <v>0</v>
      </c>
      <c r="H215">
        <v>203</v>
      </c>
      <c r="I215">
        <v>1</v>
      </c>
      <c r="J215">
        <v>8000</v>
      </c>
      <c r="K215">
        <v>8000</v>
      </c>
      <c r="L215" s="3">
        <v>8000</v>
      </c>
      <c r="M215">
        <f t="shared" si="11"/>
        <v>0</v>
      </c>
    </row>
    <row r="216" spans="1:13" hidden="1" x14ac:dyDescent="0.25">
      <c r="A216" t="s">
        <v>74</v>
      </c>
      <c r="B216">
        <v>307</v>
      </c>
      <c r="C216">
        <v>208</v>
      </c>
      <c r="D216" s="3">
        <v>22000</v>
      </c>
      <c r="E216">
        <f t="shared" si="9"/>
        <v>22000</v>
      </c>
      <c r="F216" s="3">
        <f t="shared" si="10"/>
        <v>0</v>
      </c>
      <c r="H216">
        <v>203</v>
      </c>
      <c r="I216">
        <v>1</v>
      </c>
      <c r="J216">
        <v>35000</v>
      </c>
      <c r="K216">
        <v>35000</v>
      </c>
      <c r="L216" s="3">
        <v>35000</v>
      </c>
      <c r="M216">
        <f t="shared" si="11"/>
        <v>0</v>
      </c>
    </row>
    <row r="217" spans="1:13" hidden="1" x14ac:dyDescent="0.25">
      <c r="A217" t="s">
        <v>74</v>
      </c>
      <c r="B217">
        <v>308</v>
      </c>
      <c r="C217">
        <v>209</v>
      </c>
      <c r="D217" s="3">
        <v>37000</v>
      </c>
      <c r="E217">
        <f t="shared" si="9"/>
        <v>37000</v>
      </c>
      <c r="F217" s="3">
        <f t="shared" si="10"/>
        <v>0</v>
      </c>
      <c r="H217">
        <v>205</v>
      </c>
      <c r="I217">
        <v>1</v>
      </c>
      <c r="J217">
        <v>8000</v>
      </c>
      <c r="K217">
        <v>8000</v>
      </c>
      <c r="L217" s="3">
        <v>8000</v>
      </c>
      <c r="M217">
        <f t="shared" si="11"/>
        <v>0</v>
      </c>
    </row>
    <row r="218" spans="1:13" hidden="1" x14ac:dyDescent="0.25">
      <c r="A218" t="s">
        <v>74</v>
      </c>
      <c r="B218">
        <v>309</v>
      </c>
      <c r="C218">
        <v>210</v>
      </c>
      <c r="D218" s="3">
        <v>42000</v>
      </c>
      <c r="E218">
        <f t="shared" si="9"/>
        <v>42000</v>
      </c>
      <c r="F218" s="3">
        <f t="shared" si="10"/>
        <v>0</v>
      </c>
      <c r="H218">
        <v>206</v>
      </c>
      <c r="I218">
        <v>1</v>
      </c>
      <c r="J218">
        <v>3500</v>
      </c>
      <c r="K218">
        <v>3500</v>
      </c>
      <c r="L218" s="3">
        <v>3500</v>
      </c>
      <c r="M218">
        <f t="shared" si="11"/>
        <v>0</v>
      </c>
    </row>
    <row r="219" spans="1:13" hidden="1" x14ac:dyDescent="0.25">
      <c r="A219" t="s">
        <v>74</v>
      </c>
      <c r="B219">
        <v>310</v>
      </c>
      <c r="C219">
        <v>211</v>
      </c>
      <c r="D219" s="3">
        <v>23000</v>
      </c>
      <c r="E219">
        <f t="shared" si="9"/>
        <v>23000</v>
      </c>
      <c r="F219" s="3">
        <f t="shared" si="10"/>
        <v>0</v>
      </c>
      <c r="H219">
        <v>207</v>
      </c>
      <c r="I219">
        <v>1</v>
      </c>
      <c r="J219">
        <v>2000</v>
      </c>
      <c r="K219">
        <v>2000</v>
      </c>
      <c r="L219" s="3">
        <v>2000</v>
      </c>
      <c r="M219">
        <f t="shared" si="11"/>
        <v>0</v>
      </c>
    </row>
    <row r="220" spans="1:13" hidden="1" x14ac:dyDescent="0.25">
      <c r="A220" t="s">
        <v>74</v>
      </c>
      <c r="B220">
        <v>311</v>
      </c>
      <c r="C220">
        <v>212</v>
      </c>
      <c r="D220" s="3">
        <v>11000</v>
      </c>
      <c r="E220">
        <f t="shared" si="9"/>
        <v>11000</v>
      </c>
      <c r="F220" s="3">
        <f t="shared" si="10"/>
        <v>0</v>
      </c>
      <c r="H220">
        <v>207</v>
      </c>
      <c r="I220">
        <v>1</v>
      </c>
      <c r="J220">
        <v>8000</v>
      </c>
      <c r="K220">
        <v>8000</v>
      </c>
      <c r="L220" s="3">
        <v>8000</v>
      </c>
      <c r="M220">
        <f t="shared" si="11"/>
        <v>0</v>
      </c>
    </row>
    <row r="221" spans="1:13" x14ac:dyDescent="0.25">
      <c r="A221" t="s">
        <v>74</v>
      </c>
      <c r="B221">
        <v>312</v>
      </c>
      <c r="C221">
        <v>213</v>
      </c>
      <c r="D221" s="3">
        <v>20000</v>
      </c>
      <c r="E221">
        <f t="shared" si="9"/>
        <v>20000</v>
      </c>
      <c r="F221" s="3">
        <f t="shared" si="10"/>
        <v>0</v>
      </c>
      <c r="H221">
        <v>212</v>
      </c>
      <c r="I221">
        <v>2</v>
      </c>
      <c r="J221">
        <v>8000</v>
      </c>
      <c r="K221">
        <v>8000</v>
      </c>
      <c r="L221" s="3">
        <v>16000</v>
      </c>
      <c r="M221">
        <f t="shared" si="11"/>
        <v>0</v>
      </c>
    </row>
    <row r="222" spans="1:13" hidden="1" x14ac:dyDescent="0.25">
      <c r="A222" t="s">
        <v>74</v>
      </c>
      <c r="B222">
        <v>313</v>
      </c>
      <c r="C222">
        <v>214</v>
      </c>
      <c r="D222" s="3">
        <v>100000</v>
      </c>
      <c r="E222">
        <f t="shared" si="9"/>
        <v>100000</v>
      </c>
      <c r="F222" s="3">
        <f t="shared" si="10"/>
        <v>0</v>
      </c>
      <c r="H222">
        <v>213</v>
      </c>
      <c r="I222">
        <v>2</v>
      </c>
      <c r="J222">
        <v>8000</v>
      </c>
      <c r="K222">
        <v>8000</v>
      </c>
      <c r="L222" s="3">
        <v>16000</v>
      </c>
      <c r="M222">
        <f t="shared" si="11"/>
        <v>0</v>
      </c>
    </row>
    <row r="223" spans="1:13" hidden="1" x14ac:dyDescent="0.25">
      <c r="A223" t="s">
        <v>74</v>
      </c>
      <c r="B223">
        <v>314</v>
      </c>
      <c r="C223">
        <v>215</v>
      </c>
      <c r="D223" s="3">
        <v>58000</v>
      </c>
      <c r="E223">
        <f t="shared" si="9"/>
        <v>63000</v>
      </c>
      <c r="F223" s="3">
        <f t="shared" si="10"/>
        <v>-5000</v>
      </c>
      <c r="H223">
        <v>214</v>
      </c>
      <c r="I223">
        <v>2</v>
      </c>
      <c r="J223">
        <v>3000</v>
      </c>
      <c r="K223">
        <v>3000</v>
      </c>
      <c r="L223" s="3">
        <v>6000</v>
      </c>
      <c r="M223">
        <f t="shared" si="11"/>
        <v>0</v>
      </c>
    </row>
    <row r="224" spans="1:13" hidden="1" x14ac:dyDescent="0.25">
      <c r="A224" t="s">
        <v>74</v>
      </c>
      <c r="B224">
        <v>315</v>
      </c>
      <c r="C224">
        <v>216</v>
      </c>
      <c r="D224" s="3">
        <v>11000</v>
      </c>
      <c r="E224">
        <f t="shared" si="9"/>
        <v>11000</v>
      </c>
      <c r="F224" s="3">
        <f t="shared" si="10"/>
        <v>0</v>
      </c>
      <c r="H224">
        <v>214</v>
      </c>
      <c r="I224">
        <v>4</v>
      </c>
      <c r="J224">
        <v>8000</v>
      </c>
      <c r="K224">
        <v>8000</v>
      </c>
      <c r="L224" s="3">
        <v>32000</v>
      </c>
      <c r="M224">
        <f t="shared" si="11"/>
        <v>0</v>
      </c>
    </row>
    <row r="225" spans="1:13" hidden="1" x14ac:dyDescent="0.25">
      <c r="A225" t="s">
        <v>74</v>
      </c>
      <c r="B225">
        <v>317</v>
      </c>
      <c r="C225">
        <v>217</v>
      </c>
      <c r="D225" s="3">
        <v>13500</v>
      </c>
      <c r="E225">
        <f t="shared" si="9"/>
        <v>13500</v>
      </c>
      <c r="F225" s="3">
        <f t="shared" si="10"/>
        <v>0</v>
      </c>
      <c r="H225">
        <v>215</v>
      </c>
      <c r="I225">
        <v>1</v>
      </c>
      <c r="J225">
        <v>3000</v>
      </c>
      <c r="K225">
        <v>3000</v>
      </c>
      <c r="L225" s="3">
        <v>3000</v>
      </c>
      <c r="M225">
        <f t="shared" si="11"/>
        <v>0</v>
      </c>
    </row>
    <row r="226" spans="1:13" hidden="1" x14ac:dyDescent="0.25">
      <c r="A226" t="s">
        <v>74</v>
      </c>
      <c r="B226">
        <v>318</v>
      </c>
      <c r="C226">
        <v>218</v>
      </c>
      <c r="D226" s="3">
        <v>8000</v>
      </c>
      <c r="E226">
        <f t="shared" si="9"/>
        <v>8000</v>
      </c>
      <c r="F226" s="3">
        <f t="shared" si="10"/>
        <v>0</v>
      </c>
      <c r="H226">
        <v>215</v>
      </c>
      <c r="I226">
        <v>1</v>
      </c>
      <c r="J226">
        <v>8000</v>
      </c>
      <c r="K226">
        <v>8000</v>
      </c>
      <c r="L226" s="3">
        <v>8000</v>
      </c>
      <c r="M226">
        <f t="shared" si="11"/>
        <v>0</v>
      </c>
    </row>
    <row r="227" spans="1:13" hidden="1" x14ac:dyDescent="0.25">
      <c r="A227" t="s">
        <v>83</v>
      </c>
      <c r="B227">
        <v>338</v>
      </c>
      <c r="C227">
        <v>226</v>
      </c>
      <c r="D227" s="3">
        <v>16000</v>
      </c>
      <c r="E227">
        <f t="shared" si="9"/>
        <v>16000</v>
      </c>
      <c r="F227" s="3">
        <f t="shared" si="10"/>
        <v>0</v>
      </c>
      <c r="H227">
        <v>216</v>
      </c>
      <c r="I227">
        <v>2</v>
      </c>
      <c r="J227">
        <v>3000</v>
      </c>
      <c r="K227">
        <v>3000</v>
      </c>
      <c r="L227" s="3">
        <v>6000</v>
      </c>
      <c r="M227">
        <f t="shared" si="11"/>
        <v>0</v>
      </c>
    </row>
    <row r="228" spans="1:13" hidden="1" x14ac:dyDescent="0.25">
      <c r="A228" t="s">
        <v>83</v>
      </c>
      <c r="B228">
        <v>339</v>
      </c>
      <c r="C228">
        <v>227</v>
      </c>
      <c r="D228" s="3">
        <v>11000</v>
      </c>
      <c r="E228">
        <f t="shared" si="9"/>
        <v>11000</v>
      </c>
      <c r="F228" s="3">
        <f t="shared" si="10"/>
        <v>0</v>
      </c>
      <c r="H228">
        <v>216</v>
      </c>
      <c r="I228">
        <v>2</v>
      </c>
      <c r="J228">
        <v>8000</v>
      </c>
      <c r="K228">
        <v>8000</v>
      </c>
      <c r="L228" s="3">
        <v>16000</v>
      </c>
      <c r="M228">
        <f t="shared" si="11"/>
        <v>0</v>
      </c>
    </row>
    <row r="229" spans="1:13" hidden="1" x14ac:dyDescent="0.25">
      <c r="A229" t="s">
        <v>83</v>
      </c>
      <c r="B229">
        <v>340</v>
      </c>
      <c r="C229">
        <v>228</v>
      </c>
      <c r="D229" s="3">
        <v>9000</v>
      </c>
      <c r="E229">
        <f t="shared" si="9"/>
        <v>9000</v>
      </c>
      <c r="F229" s="3">
        <f t="shared" si="10"/>
        <v>0</v>
      </c>
      <c r="H229">
        <v>217</v>
      </c>
      <c r="I229">
        <v>2</v>
      </c>
      <c r="J229">
        <v>8000</v>
      </c>
      <c r="K229">
        <v>8000</v>
      </c>
      <c r="L229" s="3">
        <v>16000</v>
      </c>
      <c r="M229">
        <f t="shared" si="11"/>
        <v>0</v>
      </c>
    </row>
    <row r="230" spans="1:13" hidden="1" x14ac:dyDescent="0.25">
      <c r="A230" t="s">
        <v>83</v>
      </c>
      <c r="B230">
        <v>341</v>
      </c>
      <c r="C230">
        <v>229</v>
      </c>
      <c r="D230" s="3">
        <v>11000</v>
      </c>
      <c r="E230">
        <f t="shared" si="9"/>
        <v>11000</v>
      </c>
      <c r="F230" s="3">
        <f t="shared" si="10"/>
        <v>0</v>
      </c>
      <c r="H230">
        <v>218</v>
      </c>
      <c r="I230">
        <v>1</v>
      </c>
      <c r="J230">
        <v>4500</v>
      </c>
      <c r="K230">
        <v>4500</v>
      </c>
      <c r="L230" s="3">
        <v>4500</v>
      </c>
      <c r="M230">
        <f t="shared" si="11"/>
        <v>0</v>
      </c>
    </row>
    <row r="231" spans="1:13" hidden="1" x14ac:dyDescent="0.25">
      <c r="A231" t="s">
        <v>83</v>
      </c>
      <c r="B231">
        <v>342</v>
      </c>
      <c r="C231">
        <v>230</v>
      </c>
      <c r="D231" s="3">
        <v>19000</v>
      </c>
      <c r="E231">
        <f t="shared" si="9"/>
        <v>19000</v>
      </c>
      <c r="F231" s="3">
        <f t="shared" si="10"/>
        <v>0</v>
      </c>
      <c r="H231">
        <v>218</v>
      </c>
      <c r="I231">
        <v>3</v>
      </c>
      <c r="J231">
        <v>8000</v>
      </c>
      <c r="K231">
        <v>8000</v>
      </c>
      <c r="L231" s="3">
        <v>24000</v>
      </c>
      <c r="M231">
        <f t="shared" si="11"/>
        <v>0</v>
      </c>
    </row>
    <row r="232" spans="1:13" x14ac:dyDescent="0.25">
      <c r="A232" t="s">
        <v>83</v>
      </c>
      <c r="B232">
        <v>343</v>
      </c>
      <c r="C232">
        <v>231</v>
      </c>
      <c r="D232" s="3">
        <v>19000</v>
      </c>
      <c r="E232">
        <f t="shared" si="9"/>
        <v>19000</v>
      </c>
      <c r="F232" s="3">
        <f t="shared" si="10"/>
        <v>0</v>
      </c>
      <c r="H232">
        <v>220</v>
      </c>
      <c r="I232">
        <v>1</v>
      </c>
      <c r="J232">
        <v>15000</v>
      </c>
      <c r="K232">
        <v>15000</v>
      </c>
      <c r="L232" s="3">
        <v>15000</v>
      </c>
      <c r="M232">
        <f t="shared" si="11"/>
        <v>0</v>
      </c>
    </row>
    <row r="233" spans="1:13" hidden="1" x14ac:dyDescent="0.25">
      <c r="A233" t="s">
        <v>83</v>
      </c>
      <c r="B233">
        <v>344</v>
      </c>
      <c r="C233">
        <v>232</v>
      </c>
      <c r="D233" s="3">
        <v>33000</v>
      </c>
      <c r="E233">
        <f t="shared" si="9"/>
        <v>33000</v>
      </c>
      <c r="F233" s="3">
        <f t="shared" si="10"/>
        <v>0</v>
      </c>
      <c r="H233">
        <v>221</v>
      </c>
      <c r="I233">
        <v>1</v>
      </c>
      <c r="J233">
        <v>60000</v>
      </c>
      <c r="K233">
        <v>60000</v>
      </c>
      <c r="L233" s="3">
        <v>60000</v>
      </c>
      <c r="M233">
        <f t="shared" si="11"/>
        <v>0</v>
      </c>
    </row>
    <row r="234" spans="1:13" hidden="1" x14ac:dyDescent="0.25">
      <c r="A234" t="s">
        <v>83</v>
      </c>
      <c r="B234">
        <v>522</v>
      </c>
      <c r="C234">
        <v>341</v>
      </c>
      <c r="D234" s="3">
        <v>36000</v>
      </c>
      <c r="E234">
        <f t="shared" si="9"/>
        <v>36000</v>
      </c>
      <c r="F234" s="3">
        <f t="shared" si="10"/>
        <v>0</v>
      </c>
      <c r="H234">
        <v>222</v>
      </c>
      <c r="I234">
        <v>1</v>
      </c>
      <c r="J234">
        <v>4500</v>
      </c>
      <c r="K234">
        <v>4500</v>
      </c>
      <c r="L234" s="3">
        <v>4500</v>
      </c>
      <c r="M234">
        <f t="shared" si="11"/>
        <v>0</v>
      </c>
    </row>
    <row r="235" spans="1:13" hidden="1" x14ac:dyDescent="0.25">
      <c r="A235" t="s">
        <v>86</v>
      </c>
      <c r="B235">
        <v>370</v>
      </c>
      <c r="C235">
        <v>249</v>
      </c>
      <c r="D235" s="3">
        <v>20000</v>
      </c>
      <c r="E235">
        <f t="shared" si="9"/>
        <v>24000</v>
      </c>
      <c r="F235" s="3">
        <f t="shared" si="10"/>
        <v>-4000</v>
      </c>
      <c r="H235">
        <v>222</v>
      </c>
      <c r="I235">
        <v>1</v>
      </c>
      <c r="J235">
        <v>8000</v>
      </c>
      <c r="K235">
        <v>8000</v>
      </c>
      <c r="L235" s="3">
        <v>8000</v>
      </c>
      <c r="M235">
        <f t="shared" si="11"/>
        <v>0</v>
      </c>
    </row>
    <row r="236" spans="1:13" hidden="1" x14ac:dyDescent="0.25">
      <c r="A236" t="s">
        <v>86</v>
      </c>
      <c r="B236">
        <v>371</v>
      </c>
      <c r="C236">
        <v>250</v>
      </c>
      <c r="D236" s="3">
        <v>11000</v>
      </c>
      <c r="E236">
        <f t="shared" si="9"/>
        <v>11000</v>
      </c>
      <c r="F236" s="3">
        <f t="shared" si="10"/>
        <v>0</v>
      </c>
      <c r="H236">
        <v>224</v>
      </c>
      <c r="I236">
        <v>1</v>
      </c>
      <c r="J236">
        <v>3000</v>
      </c>
      <c r="K236">
        <v>3000</v>
      </c>
      <c r="L236" s="3">
        <v>3000</v>
      </c>
      <c r="M236">
        <f t="shared" si="11"/>
        <v>0</v>
      </c>
    </row>
    <row r="237" spans="1:13" hidden="1" x14ac:dyDescent="0.25">
      <c r="A237" t="s">
        <v>86</v>
      </c>
      <c r="B237">
        <v>372</v>
      </c>
      <c r="C237">
        <v>251</v>
      </c>
      <c r="D237" s="3">
        <v>11000</v>
      </c>
      <c r="E237">
        <f t="shared" si="9"/>
        <v>11000</v>
      </c>
      <c r="F237" s="3">
        <f t="shared" si="10"/>
        <v>0</v>
      </c>
      <c r="H237">
        <v>224</v>
      </c>
      <c r="I237">
        <v>1</v>
      </c>
      <c r="J237">
        <v>40000</v>
      </c>
      <c r="K237">
        <v>40000</v>
      </c>
      <c r="L237" s="3">
        <v>40000</v>
      </c>
      <c r="M237">
        <f t="shared" si="11"/>
        <v>0</v>
      </c>
    </row>
    <row r="238" spans="1:13" hidden="1" x14ac:dyDescent="0.25">
      <c r="A238" t="s">
        <v>86</v>
      </c>
      <c r="B238">
        <v>373</v>
      </c>
      <c r="C238">
        <v>252</v>
      </c>
      <c r="D238" s="3">
        <v>11000</v>
      </c>
      <c r="E238">
        <f t="shared" si="9"/>
        <v>11000</v>
      </c>
      <c r="F238" s="3">
        <f t="shared" si="10"/>
        <v>0</v>
      </c>
      <c r="H238">
        <v>225</v>
      </c>
      <c r="I238">
        <v>1</v>
      </c>
      <c r="J238">
        <v>4500</v>
      </c>
      <c r="K238">
        <v>4500</v>
      </c>
      <c r="L238" s="3">
        <v>4500</v>
      </c>
      <c r="M238">
        <f t="shared" si="11"/>
        <v>0</v>
      </c>
    </row>
    <row r="239" spans="1:13" hidden="1" x14ac:dyDescent="0.25">
      <c r="A239" t="s">
        <v>86</v>
      </c>
      <c r="B239">
        <v>374</v>
      </c>
      <c r="C239">
        <v>253</v>
      </c>
      <c r="D239" s="3">
        <v>57000</v>
      </c>
      <c r="E239">
        <f t="shared" si="9"/>
        <v>57000</v>
      </c>
      <c r="F239" s="3">
        <f t="shared" si="10"/>
        <v>0</v>
      </c>
      <c r="H239">
        <v>225</v>
      </c>
      <c r="I239">
        <v>2</v>
      </c>
      <c r="J239">
        <v>8000</v>
      </c>
      <c r="K239">
        <v>8000</v>
      </c>
      <c r="L239" s="3">
        <v>16000</v>
      </c>
      <c r="M239">
        <f t="shared" si="11"/>
        <v>0</v>
      </c>
    </row>
    <row r="240" spans="1:13" hidden="1" x14ac:dyDescent="0.25">
      <c r="A240" t="s">
        <v>86</v>
      </c>
      <c r="B240">
        <v>375</v>
      </c>
      <c r="C240">
        <v>254</v>
      </c>
      <c r="D240" s="3">
        <v>10000</v>
      </c>
      <c r="E240">
        <f t="shared" si="9"/>
        <v>10000</v>
      </c>
      <c r="F240" s="3">
        <f t="shared" si="10"/>
        <v>0</v>
      </c>
      <c r="H240">
        <v>235</v>
      </c>
      <c r="I240">
        <v>1</v>
      </c>
      <c r="J240">
        <v>35000</v>
      </c>
      <c r="K240">
        <v>35000</v>
      </c>
      <c r="L240" s="3">
        <v>35000</v>
      </c>
      <c r="M240">
        <f t="shared" si="11"/>
        <v>0</v>
      </c>
    </row>
    <row r="241" spans="1:13" hidden="1" x14ac:dyDescent="0.25">
      <c r="A241" t="s">
        <v>84</v>
      </c>
      <c r="B241">
        <v>349</v>
      </c>
      <c r="C241">
        <v>233</v>
      </c>
      <c r="D241" s="3">
        <v>40500</v>
      </c>
      <c r="E241">
        <f t="shared" si="9"/>
        <v>40500</v>
      </c>
      <c r="F241" s="3">
        <f t="shared" si="10"/>
        <v>0</v>
      </c>
      <c r="H241">
        <v>235</v>
      </c>
      <c r="I241">
        <v>2</v>
      </c>
      <c r="J241">
        <v>3000</v>
      </c>
      <c r="K241">
        <v>3000</v>
      </c>
      <c r="L241" s="3">
        <v>6000</v>
      </c>
      <c r="M241">
        <f t="shared" si="11"/>
        <v>0</v>
      </c>
    </row>
    <row r="242" spans="1:13" hidden="1" x14ac:dyDescent="0.25">
      <c r="A242" t="s">
        <v>84</v>
      </c>
      <c r="B242">
        <v>350</v>
      </c>
      <c r="C242">
        <v>234</v>
      </c>
      <c r="D242" s="3">
        <v>16000</v>
      </c>
      <c r="E242">
        <f t="shared" si="9"/>
        <v>16000</v>
      </c>
      <c r="F242" s="3">
        <f t="shared" si="10"/>
        <v>0</v>
      </c>
      <c r="H242">
        <v>236</v>
      </c>
      <c r="I242">
        <v>1</v>
      </c>
      <c r="J242">
        <v>8000</v>
      </c>
      <c r="K242">
        <v>8000</v>
      </c>
      <c r="L242" s="3">
        <v>8000</v>
      </c>
      <c r="M242">
        <f t="shared" si="11"/>
        <v>0</v>
      </c>
    </row>
    <row r="243" spans="1:13" hidden="1" x14ac:dyDescent="0.25">
      <c r="A243" t="s">
        <v>84</v>
      </c>
      <c r="B243">
        <v>351</v>
      </c>
      <c r="C243">
        <v>235</v>
      </c>
      <c r="D243" s="3">
        <v>15000</v>
      </c>
      <c r="E243">
        <f t="shared" si="9"/>
        <v>15500</v>
      </c>
      <c r="F243" s="3">
        <f t="shared" si="10"/>
        <v>-500</v>
      </c>
      <c r="H243">
        <v>237</v>
      </c>
      <c r="I243">
        <v>1</v>
      </c>
      <c r="J243">
        <v>3000</v>
      </c>
      <c r="K243">
        <v>3000</v>
      </c>
      <c r="L243" s="3">
        <v>3000</v>
      </c>
      <c r="M243">
        <f t="shared" si="11"/>
        <v>0</v>
      </c>
    </row>
    <row r="244" spans="1:13" hidden="1" x14ac:dyDescent="0.25">
      <c r="A244" t="s">
        <v>84</v>
      </c>
      <c r="B244">
        <v>352</v>
      </c>
      <c r="C244">
        <v>236</v>
      </c>
      <c r="D244" s="3">
        <v>9000</v>
      </c>
      <c r="E244">
        <f t="shared" si="9"/>
        <v>9000</v>
      </c>
      <c r="F244" s="3">
        <f t="shared" si="10"/>
        <v>0</v>
      </c>
      <c r="H244">
        <v>237</v>
      </c>
      <c r="I244">
        <v>1</v>
      </c>
      <c r="J244">
        <v>4500</v>
      </c>
      <c r="K244">
        <v>4500</v>
      </c>
      <c r="L244" s="3">
        <v>4500</v>
      </c>
      <c r="M244">
        <f t="shared" si="11"/>
        <v>0</v>
      </c>
    </row>
    <row r="245" spans="1:13" hidden="1" x14ac:dyDescent="0.25">
      <c r="A245" t="s">
        <v>84</v>
      </c>
      <c r="B245">
        <v>353</v>
      </c>
      <c r="C245">
        <v>237</v>
      </c>
      <c r="D245" s="3">
        <v>16000</v>
      </c>
      <c r="E245">
        <f t="shared" si="9"/>
        <v>16000</v>
      </c>
      <c r="F245" s="3">
        <f t="shared" si="10"/>
        <v>0</v>
      </c>
      <c r="H245">
        <v>237</v>
      </c>
      <c r="I245">
        <v>2</v>
      </c>
      <c r="J245">
        <v>8000</v>
      </c>
      <c r="K245">
        <v>8000</v>
      </c>
      <c r="L245" s="3">
        <v>16000</v>
      </c>
      <c r="M245">
        <f t="shared" si="11"/>
        <v>0</v>
      </c>
    </row>
    <row r="246" spans="1:13" hidden="1" x14ac:dyDescent="0.25">
      <c r="A246" t="s">
        <v>84</v>
      </c>
      <c r="B246">
        <v>354</v>
      </c>
      <c r="C246">
        <v>238</v>
      </c>
      <c r="D246" s="3">
        <v>11000</v>
      </c>
      <c r="E246">
        <f t="shared" si="9"/>
        <v>11000</v>
      </c>
      <c r="F246" s="3">
        <f t="shared" si="10"/>
        <v>0</v>
      </c>
      <c r="H246">
        <v>238</v>
      </c>
      <c r="I246">
        <v>1</v>
      </c>
      <c r="J246">
        <v>3000</v>
      </c>
      <c r="K246">
        <v>3000</v>
      </c>
      <c r="L246" s="3">
        <v>3000</v>
      </c>
      <c r="M246">
        <f t="shared" si="11"/>
        <v>0</v>
      </c>
    </row>
    <row r="247" spans="1:13" hidden="1" x14ac:dyDescent="0.25">
      <c r="A247" t="s">
        <v>84</v>
      </c>
      <c r="B247">
        <v>355</v>
      </c>
      <c r="C247">
        <v>239</v>
      </c>
      <c r="D247" s="3">
        <v>22000</v>
      </c>
      <c r="E247">
        <f t="shared" si="9"/>
        <v>22000</v>
      </c>
      <c r="F247" s="3">
        <f t="shared" si="10"/>
        <v>0</v>
      </c>
      <c r="H247">
        <v>238</v>
      </c>
      <c r="I247">
        <v>2</v>
      </c>
      <c r="J247">
        <v>35000</v>
      </c>
      <c r="K247">
        <v>35000</v>
      </c>
      <c r="L247" s="3">
        <v>70000</v>
      </c>
      <c r="M247">
        <f t="shared" si="11"/>
        <v>0</v>
      </c>
    </row>
    <row r="248" spans="1:13" hidden="1" x14ac:dyDescent="0.25">
      <c r="A248" t="s">
        <v>84</v>
      </c>
      <c r="B248">
        <v>356</v>
      </c>
      <c r="C248">
        <v>240</v>
      </c>
      <c r="D248" s="3">
        <v>50000</v>
      </c>
      <c r="E248">
        <f t="shared" si="9"/>
        <v>54000</v>
      </c>
      <c r="F248" s="3">
        <f t="shared" si="10"/>
        <v>-4000</v>
      </c>
      <c r="H248">
        <v>239</v>
      </c>
      <c r="I248">
        <v>2</v>
      </c>
      <c r="J248">
        <v>8000</v>
      </c>
      <c r="K248">
        <v>8000</v>
      </c>
      <c r="L248" s="3">
        <v>16000</v>
      </c>
      <c r="M248">
        <f t="shared" si="11"/>
        <v>0</v>
      </c>
    </row>
    <row r="249" spans="1:13" hidden="1" x14ac:dyDescent="0.25">
      <c r="A249" t="s">
        <v>84</v>
      </c>
      <c r="B249">
        <v>357</v>
      </c>
      <c r="C249">
        <v>0</v>
      </c>
      <c r="D249" s="3">
        <v>8000</v>
      </c>
      <c r="E249">
        <f t="shared" si="9"/>
        <v>8000</v>
      </c>
      <c r="F249" s="3">
        <f t="shared" si="10"/>
        <v>0</v>
      </c>
      <c r="H249">
        <v>241</v>
      </c>
      <c r="I249">
        <v>2</v>
      </c>
      <c r="J249">
        <v>3000</v>
      </c>
      <c r="K249">
        <v>3000</v>
      </c>
      <c r="L249" s="3">
        <v>6000</v>
      </c>
      <c r="M249">
        <f t="shared" si="11"/>
        <v>0</v>
      </c>
    </row>
    <row r="250" spans="1:13" hidden="1" x14ac:dyDescent="0.25">
      <c r="A250" t="s">
        <v>84</v>
      </c>
      <c r="B250">
        <v>358</v>
      </c>
      <c r="C250">
        <v>241</v>
      </c>
      <c r="D250" s="3">
        <v>8000</v>
      </c>
      <c r="E250">
        <f t="shared" si="9"/>
        <v>8000</v>
      </c>
      <c r="F250" s="3">
        <f t="shared" si="10"/>
        <v>0</v>
      </c>
      <c r="H250">
        <v>241</v>
      </c>
      <c r="I250">
        <v>2</v>
      </c>
      <c r="J250">
        <v>35000</v>
      </c>
      <c r="K250">
        <v>35000</v>
      </c>
      <c r="L250" s="3">
        <v>70000</v>
      </c>
      <c r="M250">
        <f t="shared" si="11"/>
        <v>0</v>
      </c>
    </row>
    <row r="251" spans="1:13" hidden="1" x14ac:dyDescent="0.25">
      <c r="A251" t="s">
        <v>84</v>
      </c>
      <c r="B251">
        <v>359</v>
      </c>
      <c r="C251">
        <v>242</v>
      </c>
      <c r="D251" s="3">
        <v>8000</v>
      </c>
      <c r="E251">
        <f t="shared" si="9"/>
        <v>8000</v>
      </c>
      <c r="F251" s="3">
        <f t="shared" si="10"/>
        <v>0</v>
      </c>
      <c r="H251">
        <v>242</v>
      </c>
      <c r="I251">
        <v>1</v>
      </c>
      <c r="J251">
        <v>3000</v>
      </c>
      <c r="K251">
        <v>3000</v>
      </c>
      <c r="L251" s="3">
        <v>3000</v>
      </c>
      <c r="M251">
        <f t="shared" si="11"/>
        <v>0</v>
      </c>
    </row>
    <row r="252" spans="1:13" hidden="1" x14ac:dyDescent="0.25">
      <c r="A252" t="s">
        <v>84</v>
      </c>
      <c r="B252">
        <v>360</v>
      </c>
      <c r="C252">
        <v>243</v>
      </c>
      <c r="D252" s="3">
        <v>8000</v>
      </c>
      <c r="E252">
        <f t="shared" si="9"/>
        <v>8000</v>
      </c>
      <c r="F252" s="3">
        <f t="shared" si="10"/>
        <v>0</v>
      </c>
      <c r="H252">
        <v>242</v>
      </c>
      <c r="I252">
        <v>1</v>
      </c>
      <c r="J252">
        <v>8000</v>
      </c>
      <c r="K252">
        <v>8000</v>
      </c>
      <c r="L252" s="3">
        <v>8000</v>
      </c>
      <c r="M252">
        <f t="shared" si="11"/>
        <v>0</v>
      </c>
    </row>
    <row r="253" spans="1:13" hidden="1" x14ac:dyDescent="0.25">
      <c r="A253" t="s">
        <v>84</v>
      </c>
      <c r="B253">
        <v>361</v>
      </c>
      <c r="C253">
        <v>244</v>
      </c>
      <c r="D253" s="3">
        <v>14000</v>
      </c>
      <c r="E253">
        <f t="shared" si="9"/>
        <v>14000</v>
      </c>
      <c r="F253" s="3">
        <f t="shared" si="10"/>
        <v>0</v>
      </c>
      <c r="H253">
        <v>246</v>
      </c>
      <c r="I253">
        <v>1</v>
      </c>
      <c r="J253">
        <v>3000</v>
      </c>
      <c r="K253">
        <v>3000</v>
      </c>
      <c r="L253" s="3">
        <v>3000</v>
      </c>
      <c r="M253">
        <f t="shared" si="11"/>
        <v>0</v>
      </c>
    </row>
    <row r="254" spans="1:13" hidden="1" x14ac:dyDescent="0.25">
      <c r="A254" t="s">
        <v>84</v>
      </c>
      <c r="B254">
        <v>362</v>
      </c>
      <c r="C254">
        <v>245</v>
      </c>
      <c r="D254" s="3">
        <v>11000</v>
      </c>
      <c r="E254">
        <f t="shared" si="9"/>
        <v>11000</v>
      </c>
      <c r="F254" s="3">
        <f t="shared" si="10"/>
        <v>0</v>
      </c>
      <c r="H254">
        <v>246</v>
      </c>
      <c r="I254">
        <v>1</v>
      </c>
      <c r="J254">
        <v>8000</v>
      </c>
      <c r="K254">
        <v>8000</v>
      </c>
      <c r="L254" s="3">
        <v>8000</v>
      </c>
      <c r="M254">
        <f t="shared" si="11"/>
        <v>0</v>
      </c>
    </row>
    <row r="255" spans="1:13" x14ac:dyDescent="0.25">
      <c r="A255" t="s">
        <v>84</v>
      </c>
      <c r="B255">
        <v>363</v>
      </c>
      <c r="C255">
        <v>246</v>
      </c>
      <c r="D255" s="3">
        <v>16000</v>
      </c>
      <c r="E255">
        <f t="shared" si="9"/>
        <v>16000</v>
      </c>
      <c r="F255" s="3">
        <f t="shared" si="10"/>
        <v>0</v>
      </c>
      <c r="H255">
        <v>247</v>
      </c>
      <c r="I255">
        <v>5</v>
      </c>
      <c r="J255">
        <v>8000</v>
      </c>
      <c r="K255">
        <v>8000</v>
      </c>
      <c r="L255" s="3">
        <v>40000</v>
      </c>
      <c r="M255">
        <f t="shared" si="11"/>
        <v>0</v>
      </c>
    </row>
    <row r="256" spans="1:13" hidden="1" x14ac:dyDescent="0.25">
      <c r="A256" t="s">
        <v>84</v>
      </c>
      <c r="B256">
        <v>364</v>
      </c>
      <c r="C256">
        <v>247</v>
      </c>
      <c r="D256" s="3">
        <v>9000</v>
      </c>
      <c r="E256">
        <f t="shared" si="9"/>
        <v>9000</v>
      </c>
      <c r="F256" s="3">
        <f t="shared" si="10"/>
        <v>0</v>
      </c>
      <c r="H256">
        <v>248</v>
      </c>
      <c r="I256">
        <v>1</v>
      </c>
      <c r="J256">
        <v>3000</v>
      </c>
      <c r="K256">
        <v>3000</v>
      </c>
      <c r="L256" s="3">
        <v>3000</v>
      </c>
      <c r="M256">
        <f t="shared" si="11"/>
        <v>0</v>
      </c>
    </row>
    <row r="257" spans="1:13" hidden="1" x14ac:dyDescent="0.25">
      <c r="A257" t="s">
        <v>84</v>
      </c>
      <c r="B257">
        <v>365</v>
      </c>
      <c r="C257">
        <v>248</v>
      </c>
      <c r="D257" s="3">
        <v>16000</v>
      </c>
      <c r="E257">
        <f t="shared" si="9"/>
        <v>16000</v>
      </c>
      <c r="F257" s="3">
        <f t="shared" si="10"/>
        <v>0</v>
      </c>
      <c r="H257">
        <v>248</v>
      </c>
      <c r="I257">
        <v>1</v>
      </c>
      <c r="J257">
        <v>8000</v>
      </c>
      <c r="K257">
        <v>8000</v>
      </c>
      <c r="L257" s="3">
        <v>8000</v>
      </c>
      <c r="M257">
        <f t="shared" si="11"/>
        <v>0</v>
      </c>
    </row>
    <row r="258" spans="1:13" hidden="1" x14ac:dyDescent="0.25">
      <c r="A258" t="s">
        <v>84</v>
      </c>
      <c r="B258">
        <v>383</v>
      </c>
      <c r="C258">
        <v>255</v>
      </c>
      <c r="D258" s="3">
        <v>32000</v>
      </c>
      <c r="E258">
        <f t="shared" si="9"/>
        <v>32000</v>
      </c>
      <c r="F258" s="3">
        <f t="shared" si="10"/>
        <v>0</v>
      </c>
      <c r="H258">
        <v>249</v>
      </c>
      <c r="I258">
        <v>4</v>
      </c>
      <c r="J258">
        <v>8000</v>
      </c>
      <c r="K258">
        <v>8000</v>
      </c>
      <c r="L258" s="3">
        <v>32000</v>
      </c>
      <c r="M258">
        <f t="shared" si="11"/>
        <v>0</v>
      </c>
    </row>
    <row r="259" spans="1:13" hidden="1" x14ac:dyDescent="0.25">
      <c r="A259" t="s">
        <v>87</v>
      </c>
      <c r="B259">
        <v>384</v>
      </c>
      <c r="C259">
        <v>256</v>
      </c>
      <c r="D259" s="3">
        <v>38000</v>
      </c>
      <c r="E259">
        <f t="shared" si="9"/>
        <v>38000</v>
      </c>
      <c r="F259" s="3">
        <f t="shared" si="10"/>
        <v>0</v>
      </c>
      <c r="H259">
        <v>251</v>
      </c>
      <c r="I259">
        <v>2</v>
      </c>
      <c r="J259">
        <v>35000</v>
      </c>
      <c r="K259">
        <v>35000</v>
      </c>
      <c r="L259" s="3">
        <v>70000</v>
      </c>
      <c r="M259">
        <f t="shared" si="11"/>
        <v>0</v>
      </c>
    </row>
    <row r="260" spans="1:13" hidden="1" x14ac:dyDescent="0.25">
      <c r="A260" t="s">
        <v>87</v>
      </c>
      <c r="B260">
        <v>385</v>
      </c>
      <c r="C260">
        <v>257</v>
      </c>
      <c r="D260" s="3">
        <v>16000</v>
      </c>
      <c r="E260">
        <f t="shared" si="9"/>
        <v>16000</v>
      </c>
      <c r="F260" s="3">
        <f t="shared" si="10"/>
        <v>0</v>
      </c>
      <c r="H260">
        <v>253</v>
      </c>
      <c r="I260">
        <v>1</v>
      </c>
      <c r="J260">
        <v>30000</v>
      </c>
      <c r="K260">
        <v>30000</v>
      </c>
      <c r="L260" s="3">
        <v>30000</v>
      </c>
      <c r="M260">
        <f t="shared" si="11"/>
        <v>0</v>
      </c>
    </row>
    <row r="261" spans="1:13" hidden="1" x14ac:dyDescent="0.25">
      <c r="A261" t="s">
        <v>87</v>
      </c>
      <c r="B261">
        <v>386</v>
      </c>
      <c r="C261">
        <v>258</v>
      </c>
      <c r="D261" s="3">
        <v>16000</v>
      </c>
      <c r="E261">
        <f t="shared" si="9"/>
        <v>16000</v>
      </c>
      <c r="F261" s="3">
        <f t="shared" si="10"/>
        <v>0</v>
      </c>
      <c r="H261">
        <v>253</v>
      </c>
      <c r="I261">
        <v>3</v>
      </c>
      <c r="J261">
        <v>3000</v>
      </c>
      <c r="K261">
        <v>3000</v>
      </c>
      <c r="L261" s="3">
        <v>9000</v>
      </c>
      <c r="M261">
        <f t="shared" si="11"/>
        <v>0</v>
      </c>
    </row>
    <row r="262" spans="1:13" hidden="1" x14ac:dyDescent="0.25">
      <c r="A262" t="s">
        <v>87</v>
      </c>
      <c r="B262">
        <v>388</v>
      </c>
      <c r="C262">
        <v>259</v>
      </c>
      <c r="D262" s="3">
        <v>8000</v>
      </c>
      <c r="E262">
        <f t="shared" ref="E262:E298" si="12">+SUMIF(H:H,B262,L:L)</f>
        <v>8000</v>
      </c>
      <c r="F262" s="3">
        <f t="shared" ref="F262:F298" si="13">+D262-E262</f>
        <v>0</v>
      </c>
      <c r="H262">
        <v>254</v>
      </c>
      <c r="I262">
        <v>1</v>
      </c>
      <c r="J262">
        <v>8000</v>
      </c>
      <c r="K262">
        <v>8000</v>
      </c>
      <c r="L262" s="3">
        <v>8000</v>
      </c>
      <c r="M262">
        <f t="shared" ref="M262:M325" si="14">+J262-K262</f>
        <v>0</v>
      </c>
    </row>
    <row r="263" spans="1:13" x14ac:dyDescent="0.25">
      <c r="A263" t="s">
        <v>87</v>
      </c>
      <c r="B263">
        <v>389</v>
      </c>
      <c r="C263">
        <v>260</v>
      </c>
      <c r="D263" s="3">
        <v>8000</v>
      </c>
      <c r="E263">
        <f t="shared" si="12"/>
        <v>8000</v>
      </c>
      <c r="F263" s="3">
        <f t="shared" si="13"/>
        <v>0</v>
      </c>
      <c r="H263">
        <v>256</v>
      </c>
      <c r="I263">
        <v>2</v>
      </c>
      <c r="J263">
        <v>70000</v>
      </c>
      <c r="K263">
        <v>70000</v>
      </c>
      <c r="L263" s="3">
        <v>140000</v>
      </c>
      <c r="M263">
        <f t="shared" si="14"/>
        <v>0</v>
      </c>
    </row>
    <row r="264" spans="1:13" hidden="1" x14ac:dyDescent="0.25">
      <c r="A264" t="s">
        <v>87</v>
      </c>
      <c r="B264">
        <v>392</v>
      </c>
      <c r="C264">
        <v>261</v>
      </c>
      <c r="D264" s="3">
        <v>22000</v>
      </c>
      <c r="E264">
        <f t="shared" si="12"/>
        <v>22000</v>
      </c>
      <c r="F264" s="3">
        <f t="shared" si="13"/>
        <v>0</v>
      </c>
      <c r="H264">
        <v>258</v>
      </c>
      <c r="I264">
        <v>2</v>
      </c>
      <c r="J264">
        <v>3000</v>
      </c>
      <c r="K264">
        <v>3000</v>
      </c>
      <c r="L264" s="3">
        <v>6000</v>
      </c>
      <c r="M264">
        <f t="shared" si="14"/>
        <v>0</v>
      </c>
    </row>
    <row r="265" spans="1:13" hidden="1" x14ac:dyDescent="0.25">
      <c r="A265" t="s">
        <v>87</v>
      </c>
      <c r="B265">
        <v>393</v>
      </c>
      <c r="C265">
        <v>262</v>
      </c>
      <c r="D265" s="3">
        <v>7250</v>
      </c>
      <c r="E265">
        <f t="shared" si="12"/>
        <v>8000</v>
      </c>
      <c r="F265" s="3">
        <f t="shared" si="13"/>
        <v>-750</v>
      </c>
      <c r="H265">
        <v>258</v>
      </c>
      <c r="I265">
        <v>3</v>
      </c>
      <c r="J265">
        <v>8000</v>
      </c>
      <c r="K265">
        <v>8000</v>
      </c>
      <c r="L265" s="3">
        <v>24000</v>
      </c>
      <c r="M265">
        <f t="shared" si="14"/>
        <v>0</v>
      </c>
    </row>
    <row r="266" spans="1:13" hidden="1" x14ac:dyDescent="0.25">
      <c r="A266" t="s">
        <v>87</v>
      </c>
      <c r="B266">
        <v>394</v>
      </c>
      <c r="C266">
        <v>263</v>
      </c>
      <c r="D266" s="3">
        <v>9000</v>
      </c>
      <c r="E266">
        <f t="shared" si="12"/>
        <v>9000</v>
      </c>
      <c r="F266" s="3">
        <f t="shared" si="13"/>
        <v>0</v>
      </c>
      <c r="H266">
        <v>259</v>
      </c>
      <c r="I266">
        <v>2</v>
      </c>
      <c r="J266">
        <v>3000</v>
      </c>
      <c r="K266">
        <v>3000</v>
      </c>
      <c r="L266" s="3">
        <v>6000</v>
      </c>
      <c r="M266">
        <f t="shared" si="14"/>
        <v>0</v>
      </c>
    </row>
    <row r="267" spans="1:13" hidden="1" x14ac:dyDescent="0.25">
      <c r="A267" t="s">
        <v>87</v>
      </c>
      <c r="B267">
        <v>395</v>
      </c>
      <c r="C267">
        <v>264</v>
      </c>
      <c r="D267" s="3">
        <v>8000</v>
      </c>
      <c r="E267">
        <f t="shared" si="12"/>
        <v>8000</v>
      </c>
      <c r="F267" s="3">
        <f t="shared" si="13"/>
        <v>0</v>
      </c>
      <c r="H267">
        <v>259</v>
      </c>
      <c r="I267">
        <v>2</v>
      </c>
      <c r="J267">
        <v>8000</v>
      </c>
      <c r="K267">
        <v>8000</v>
      </c>
      <c r="L267" s="3">
        <v>16000</v>
      </c>
      <c r="M267">
        <f t="shared" si="14"/>
        <v>0</v>
      </c>
    </row>
    <row r="268" spans="1:13" hidden="1" x14ac:dyDescent="0.25">
      <c r="A268" t="s">
        <v>87</v>
      </c>
      <c r="B268">
        <v>396</v>
      </c>
      <c r="C268">
        <v>265</v>
      </c>
      <c r="D268" s="3">
        <v>8000</v>
      </c>
      <c r="E268">
        <f t="shared" si="12"/>
        <v>8000</v>
      </c>
      <c r="F268" s="3">
        <f t="shared" si="13"/>
        <v>0</v>
      </c>
      <c r="H268">
        <v>260</v>
      </c>
      <c r="I268">
        <v>3</v>
      </c>
      <c r="J268">
        <v>8000</v>
      </c>
      <c r="K268">
        <v>8000</v>
      </c>
      <c r="L268" s="3">
        <v>24000</v>
      </c>
      <c r="M268">
        <f t="shared" si="14"/>
        <v>0</v>
      </c>
    </row>
    <row r="269" spans="1:13" hidden="1" x14ac:dyDescent="0.25">
      <c r="A269" t="s">
        <v>87</v>
      </c>
      <c r="B269">
        <v>397</v>
      </c>
      <c r="C269">
        <v>266</v>
      </c>
      <c r="D269" s="3">
        <v>8000</v>
      </c>
      <c r="E269">
        <f t="shared" si="12"/>
        <v>8000</v>
      </c>
      <c r="F269" s="3">
        <f t="shared" si="13"/>
        <v>0</v>
      </c>
      <c r="H269">
        <v>261</v>
      </c>
      <c r="I269">
        <v>1</v>
      </c>
      <c r="J269">
        <v>3000</v>
      </c>
      <c r="K269">
        <v>3000</v>
      </c>
      <c r="L269" s="3">
        <v>3000</v>
      </c>
      <c r="M269">
        <f t="shared" si="14"/>
        <v>0</v>
      </c>
    </row>
    <row r="270" spans="1:13" hidden="1" x14ac:dyDescent="0.25">
      <c r="A270" t="s">
        <v>88</v>
      </c>
      <c r="B270">
        <v>404</v>
      </c>
      <c r="C270">
        <v>267</v>
      </c>
      <c r="D270" s="3">
        <v>17500</v>
      </c>
      <c r="E270">
        <f t="shared" si="12"/>
        <v>17500</v>
      </c>
      <c r="F270" s="3">
        <f t="shared" si="13"/>
        <v>0</v>
      </c>
      <c r="H270">
        <v>261</v>
      </c>
      <c r="I270">
        <v>1</v>
      </c>
      <c r="J270">
        <v>8000</v>
      </c>
      <c r="K270">
        <v>8000</v>
      </c>
      <c r="L270" s="3">
        <v>8000</v>
      </c>
      <c r="M270">
        <f t="shared" si="14"/>
        <v>0</v>
      </c>
    </row>
    <row r="271" spans="1:13" hidden="1" x14ac:dyDescent="0.25">
      <c r="A271" t="s">
        <v>88</v>
      </c>
      <c r="B271">
        <v>405</v>
      </c>
      <c r="C271">
        <v>268</v>
      </c>
      <c r="D271" s="3">
        <v>8000</v>
      </c>
      <c r="E271">
        <f t="shared" si="12"/>
        <v>8000</v>
      </c>
      <c r="F271" s="3">
        <f t="shared" si="13"/>
        <v>0</v>
      </c>
      <c r="H271">
        <v>262</v>
      </c>
      <c r="I271">
        <v>2</v>
      </c>
      <c r="J271">
        <v>3000</v>
      </c>
      <c r="K271">
        <v>3000</v>
      </c>
      <c r="L271" s="3">
        <v>6000</v>
      </c>
      <c r="M271">
        <f t="shared" si="14"/>
        <v>0</v>
      </c>
    </row>
    <row r="272" spans="1:13" hidden="1" x14ac:dyDescent="0.25">
      <c r="A272" t="s">
        <v>88</v>
      </c>
      <c r="B272">
        <v>407</v>
      </c>
      <c r="C272">
        <v>269</v>
      </c>
      <c r="D272" s="3">
        <v>33000</v>
      </c>
      <c r="E272">
        <f t="shared" si="12"/>
        <v>33000</v>
      </c>
      <c r="F272" s="3">
        <f t="shared" si="13"/>
        <v>0</v>
      </c>
      <c r="H272">
        <v>262</v>
      </c>
      <c r="I272">
        <v>2</v>
      </c>
      <c r="J272">
        <v>8000</v>
      </c>
      <c r="K272">
        <v>8000</v>
      </c>
      <c r="L272" s="3">
        <v>16000</v>
      </c>
      <c r="M272">
        <f t="shared" si="14"/>
        <v>0</v>
      </c>
    </row>
    <row r="273" spans="1:13" hidden="1" x14ac:dyDescent="0.25">
      <c r="A273" t="s">
        <v>88</v>
      </c>
      <c r="B273">
        <v>408</v>
      </c>
      <c r="C273">
        <v>270</v>
      </c>
      <c r="D273" s="3">
        <v>22000</v>
      </c>
      <c r="E273">
        <f t="shared" si="12"/>
        <v>22000</v>
      </c>
      <c r="F273" s="3">
        <f t="shared" si="13"/>
        <v>0</v>
      </c>
      <c r="H273">
        <v>263</v>
      </c>
      <c r="I273">
        <v>1</v>
      </c>
      <c r="J273">
        <v>8000</v>
      </c>
      <c r="K273">
        <v>8000</v>
      </c>
      <c r="L273" s="3">
        <v>8000</v>
      </c>
      <c r="M273">
        <f t="shared" si="14"/>
        <v>0</v>
      </c>
    </row>
    <row r="274" spans="1:13" hidden="1" x14ac:dyDescent="0.25">
      <c r="A274" t="s">
        <v>88</v>
      </c>
      <c r="B274">
        <v>410</v>
      </c>
      <c r="C274">
        <v>271</v>
      </c>
      <c r="D274" s="3">
        <v>30000</v>
      </c>
      <c r="E274">
        <f t="shared" si="12"/>
        <v>30000</v>
      </c>
      <c r="F274" s="3">
        <f t="shared" si="13"/>
        <v>0</v>
      </c>
      <c r="H274">
        <v>264</v>
      </c>
      <c r="I274">
        <v>1</v>
      </c>
      <c r="J274">
        <v>8000</v>
      </c>
      <c r="K274">
        <v>8000</v>
      </c>
      <c r="L274" s="3">
        <v>8000</v>
      </c>
      <c r="M274">
        <f t="shared" si="14"/>
        <v>0</v>
      </c>
    </row>
    <row r="275" spans="1:13" x14ac:dyDescent="0.25">
      <c r="A275" t="s">
        <v>88</v>
      </c>
      <c r="B275">
        <v>412</v>
      </c>
      <c r="C275">
        <v>272</v>
      </c>
      <c r="D275" s="3">
        <v>19000</v>
      </c>
      <c r="E275">
        <f t="shared" si="12"/>
        <v>19000</v>
      </c>
      <c r="F275" s="3">
        <f t="shared" si="13"/>
        <v>0</v>
      </c>
      <c r="H275">
        <v>264</v>
      </c>
      <c r="I275">
        <v>3</v>
      </c>
      <c r="J275">
        <v>4500</v>
      </c>
      <c r="K275">
        <v>4500</v>
      </c>
      <c r="L275" s="3">
        <v>13500</v>
      </c>
      <c r="M275">
        <f t="shared" si="14"/>
        <v>0</v>
      </c>
    </row>
    <row r="276" spans="1:13" hidden="1" x14ac:dyDescent="0.25">
      <c r="A276" t="s">
        <v>88</v>
      </c>
      <c r="B276">
        <v>413</v>
      </c>
      <c r="C276">
        <v>273</v>
      </c>
      <c r="D276" s="3">
        <v>29000</v>
      </c>
      <c r="E276">
        <f t="shared" si="12"/>
        <v>29000</v>
      </c>
      <c r="F276" s="3">
        <f t="shared" si="13"/>
        <v>0</v>
      </c>
      <c r="H276">
        <v>265</v>
      </c>
      <c r="I276">
        <v>1</v>
      </c>
      <c r="J276">
        <v>3000</v>
      </c>
      <c r="K276">
        <v>3000</v>
      </c>
      <c r="L276" s="3">
        <v>3000</v>
      </c>
      <c r="M276">
        <f t="shared" si="14"/>
        <v>0</v>
      </c>
    </row>
    <row r="277" spans="1:13" hidden="1" x14ac:dyDescent="0.25">
      <c r="A277" t="s">
        <v>88</v>
      </c>
      <c r="B277">
        <v>414</v>
      </c>
      <c r="C277">
        <v>274</v>
      </c>
      <c r="D277" s="3">
        <v>22000</v>
      </c>
      <c r="E277">
        <f t="shared" si="12"/>
        <v>22400</v>
      </c>
      <c r="F277" s="3">
        <f t="shared" si="13"/>
        <v>-400</v>
      </c>
      <c r="H277">
        <v>265</v>
      </c>
      <c r="I277">
        <v>2</v>
      </c>
      <c r="J277">
        <v>8000</v>
      </c>
      <c r="K277">
        <v>8000</v>
      </c>
      <c r="L277" s="3">
        <v>16000</v>
      </c>
      <c r="M277">
        <f t="shared" si="14"/>
        <v>0</v>
      </c>
    </row>
    <row r="278" spans="1:13" hidden="1" x14ac:dyDescent="0.25">
      <c r="A278" t="s">
        <v>88</v>
      </c>
      <c r="B278">
        <v>416</v>
      </c>
      <c r="C278">
        <v>275</v>
      </c>
      <c r="D278" s="3">
        <v>11000</v>
      </c>
      <c r="E278">
        <f t="shared" si="12"/>
        <v>11000</v>
      </c>
      <c r="F278" s="3">
        <f t="shared" si="13"/>
        <v>0</v>
      </c>
      <c r="H278">
        <v>266</v>
      </c>
      <c r="I278">
        <v>4</v>
      </c>
      <c r="J278">
        <v>8000</v>
      </c>
      <c r="K278">
        <v>8000</v>
      </c>
      <c r="L278" s="3">
        <v>32000</v>
      </c>
      <c r="M278">
        <f t="shared" si="14"/>
        <v>0</v>
      </c>
    </row>
    <row r="279" spans="1:13" hidden="1" x14ac:dyDescent="0.25">
      <c r="A279" t="s">
        <v>88</v>
      </c>
      <c r="B279">
        <v>417</v>
      </c>
      <c r="C279">
        <v>276</v>
      </c>
      <c r="D279" s="3">
        <v>44000</v>
      </c>
      <c r="E279">
        <f t="shared" si="12"/>
        <v>44000</v>
      </c>
      <c r="F279" s="3">
        <f t="shared" si="13"/>
        <v>0</v>
      </c>
      <c r="H279">
        <v>267</v>
      </c>
      <c r="I279">
        <v>3</v>
      </c>
      <c r="J279">
        <v>8000</v>
      </c>
      <c r="K279">
        <v>8000</v>
      </c>
      <c r="L279" s="3">
        <v>24000</v>
      </c>
      <c r="M279">
        <f t="shared" si="14"/>
        <v>0</v>
      </c>
    </row>
    <row r="280" spans="1:13" hidden="1" x14ac:dyDescent="0.25">
      <c r="A280" t="s">
        <v>88</v>
      </c>
      <c r="B280">
        <v>419</v>
      </c>
      <c r="C280">
        <v>277</v>
      </c>
      <c r="D280" s="3">
        <v>16000</v>
      </c>
      <c r="E280">
        <f t="shared" si="12"/>
        <v>16000</v>
      </c>
      <c r="F280" s="3">
        <f t="shared" si="13"/>
        <v>0</v>
      </c>
      <c r="H280">
        <v>268</v>
      </c>
      <c r="I280">
        <v>1</v>
      </c>
      <c r="J280">
        <v>8000</v>
      </c>
      <c r="K280">
        <v>8000</v>
      </c>
      <c r="L280" s="3">
        <v>8000</v>
      </c>
      <c r="M280">
        <f t="shared" si="14"/>
        <v>0</v>
      </c>
    </row>
    <row r="281" spans="1:13" hidden="1" x14ac:dyDescent="0.25">
      <c r="A281" t="s">
        <v>88</v>
      </c>
      <c r="B281">
        <v>420</v>
      </c>
      <c r="C281">
        <v>278</v>
      </c>
      <c r="D281" s="3">
        <v>16000</v>
      </c>
      <c r="E281">
        <f t="shared" si="12"/>
        <v>16000</v>
      </c>
      <c r="F281" s="3">
        <f t="shared" si="13"/>
        <v>0</v>
      </c>
      <c r="H281">
        <v>269</v>
      </c>
      <c r="I281">
        <v>1</v>
      </c>
      <c r="J281">
        <v>8000</v>
      </c>
      <c r="K281">
        <v>8000</v>
      </c>
      <c r="L281" s="3">
        <v>8000</v>
      </c>
      <c r="M281">
        <f t="shared" si="14"/>
        <v>0</v>
      </c>
    </row>
    <row r="282" spans="1:13" hidden="1" x14ac:dyDescent="0.25">
      <c r="A282" t="s">
        <v>88</v>
      </c>
      <c r="B282">
        <v>421</v>
      </c>
      <c r="C282">
        <v>279</v>
      </c>
      <c r="D282" s="3">
        <v>16000</v>
      </c>
      <c r="E282">
        <f t="shared" si="12"/>
        <v>16000</v>
      </c>
      <c r="F282" s="3">
        <f t="shared" si="13"/>
        <v>0</v>
      </c>
      <c r="H282">
        <v>270</v>
      </c>
      <c r="I282">
        <v>4</v>
      </c>
      <c r="J282">
        <v>8000</v>
      </c>
      <c r="K282">
        <v>8000</v>
      </c>
      <c r="L282" s="3">
        <v>32000</v>
      </c>
      <c r="M282">
        <f t="shared" si="14"/>
        <v>0</v>
      </c>
    </row>
    <row r="283" spans="1:13" hidden="1" x14ac:dyDescent="0.25">
      <c r="A283" t="s">
        <v>88</v>
      </c>
      <c r="B283">
        <v>422</v>
      </c>
      <c r="C283">
        <v>280</v>
      </c>
      <c r="D283" s="3">
        <v>8000</v>
      </c>
      <c r="E283">
        <f t="shared" si="12"/>
        <v>8000</v>
      </c>
      <c r="F283" s="3">
        <f t="shared" si="13"/>
        <v>0</v>
      </c>
      <c r="H283">
        <v>271</v>
      </c>
      <c r="I283">
        <v>1</v>
      </c>
      <c r="J283">
        <v>8000</v>
      </c>
      <c r="K283">
        <v>8000</v>
      </c>
      <c r="L283" s="3">
        <v>8000</v>
      </c>
      <c r="M283">
        <f t="shared" si="14"/>
        <v>0</v>
      </c>
    </row>
    <row r="284" spans="1:13" hidden="1" x14ac:dyDescent="0.25">
      <c r="A284" t="s">
        <v>88</v>
      </c>
      <c r="B284">
        <v>423</v>
      </c>
      <c r="C284">
        <v>281</v>
      </c>
      <c r="D284" s="3">
        <v>8000</v>
      </c>
      <c r="E284">
        <f t="shared" si="12"/>
        <v>8000</v>
      </c>
      <c r="F284" s="3">
        <f t="shared" si="13"/>
        <v>0</v>
      </c>
      <c r="H284">
        <v>272</v>
      </c>
      <c r="I284">
        <v>1</v>
      </c>
      <c r="J284">
        <v>3000</v>
      </c>
      <c r="K284">
        <v>3000</v>
      </c>
      <c r="L284" s="3">
        <v>3000</v>
      </c>
      <c r="M284">
        <f t="shared" si="14"/>
        <v>0</v>
      </c>
    </row>
    <row r="285" spans="1:13" hidden="1" x14ac:dyDescent="0.25">
      <c r="A285" t="s">
        <v>88</v>
      </c>
      <c r="B285">
        <v>424</v>
      </c>
      <c r="C285">
        <v>282</v>
      </c>
      <c r="D285" s="3">
        <v>8000</v>
      </c>
      <c r="E285">
        <f t="shared" si="12"/>
        <v>8000</v>
      </c>
      <c r="F285" s="3">
        <f t="shared" si="13"/>
        <v>0</v>
      </c>
      <c r="H285">
        <v>272</v>
      </c>
      <c r="I285">
        <v>1</v>
      </c>
      <c r="J285">
        <v>8000</v>
      </c>
      <c r="K285">
        <v>8000</v>
      </c>
      <c r="L285" s="3">
        <v>8000</v>
      </c>
      <c r="M285">
        <f t="shared" si="14"/>
        <v>0</v>
      </c>
    </row>
    <row r="286" spans="1:13" hidden="1" x14ac:dyDescent="0.25">
      <c r="A286" t="s">
        <v>88</v>
      </c>
      <c r="B286">
        <v>425</v>
      </c>
      <c r="C286">
        <v>283</v>
      </c>
      <c r="D286" s="3">
        <v>19000</v>
      </c>
      <c r="E286">
        <f t="shared" si="12"/>
        <v>19000</v>
      </c>
      <c r="F286" s="3">
        <f t="shared" si="13"/>
        <v>0</v>
      </c>
      <c r="H286">
        <v>273</v>
      </c>
      <c r="I286">
        <v>1</v>
      </c>
      <c r="J286">
        <v>8000</v>
      </c>
      <c r="K286">
        <v>8000</v>
      </c>
      <c r="L286" s="3">
        <v>8000</v>
      </c>
      <c r="M286">
        <f t="shared" si="14"/>
        <v>0</v>
      </c>
    </row>
    <row r="287" spans="1:13" x14ac:dyDescent="0.25">
      <c r="A287" t="s">
        <v>88</v>
      </c>
      <c r="B287">
        <v>426</v>
      </c>
      <c r="C287">
        <v>284</v>
      </c>
      <c r="D287" s="3">
        <v>11000</v>
      </c>
      <c r="E287">
        <f t="shared" si="12"/>
        <v>11000</v>
      </c>
      <c r="F287" s="3">
        <f t="shared" si="13"/>
        <v>0</v>
      </c>
      <c r="H287">
        <v>274</v>
      </c>
      <c r="I287">
        <v>1</v>
      </c>
      <c r="J287">
        <v>8000</v>
      </c>
      <c r="K287">
        <v>8000</v>
      </c>
      <c r="L287" s="3">
        <v>8000</v>
      </c>
      <c r="M287">
        <f t="shared" si="14"/>
        <v>0</v>
      </c>
    </row>
    <row r="288" spans="1:13" x14ac:dyDescent="0.25">
      <c r="A288" t="s">
        <v>88</v>
      </c>
      <c r="B288">
        <v>427</v>
      </c>
      <c r="C288">
        <v>285</v>
      </c>
      <c r="D288" s="3">
        <v>40000</v>
      </c>
      <c r="E288">
        <f t="shared" si="12"/>
        <v>40000</v>
      </c>
      <c r="F288" s="3">
        <f t="shared" si="13"/>
        <v>0</v>
      </c>
      <c r="H288">
        <v>275</v>
      </c>
      <c r="I288">
        <v>1</v>
      </c>
      <c r="J288">
        <v>3000</v>
      </c>
      <c r="K288">
        <v>3000</v>
      </c>
      <c r="L288" s="3">
        <v>3000</v>
      </c>
      <c r="M288">
        <f t="shared" si="14"/>
        <v>0</v>
      </c>
    </row>
    <row r="289" spans="1:13" hidden="1" x14ac:dyDescent="0.25">
      <c r="A289" t="s">
        <v>88</v>
      </c>
      <c r="B289">
        <v>432</v>
      </c>
      <c r="C289">
        <v>286</v>
      </c>
      <c r="D289" s="3">
        <v>200</v>
      </c>
      <c r="E289">
        <f t="shared" si="12"/>
        <v>3000</v>
      </c>
      <c r="F289" s="3">
        <f t="shared" si="13"/>
        <v>-2800</v>
      </c>
      <c r="H289">
        <v>275</v>
      </c>
      <c r="I289">
        <v>1</v>
      </c>
      <c r="J289">
        <v>8000</v>
      </c>
      <c r="K289">
        <v>8000</v>
      </c>
      <c r="L289" s="3">
        <v>8000</v>
      </c>
      <c r="M289">
        <f t="shared" si="14"/>
        <v>0</v>
      </c>
    </row>
    <row r="290" spans="1:13" hidden="1" x14ac:dyDescent="0.25">
      <c r="A290" t="s">
        <v>88</v>
      </c>
      <c r="B290">
        <v>433</v>
      </c>
      <c r="C290">
        <v>286</v>
      </c>
      <c r="D290" s="3">
        <v>2800</v>
      </c>
      <c r="E290">
        <f t="shared" si="12"/>
        <v>0</v>
      </c>
      <c r="F290" s="3">
        <f t="shared" si="13"/>
        <v>2800</v>
      </c>
      <c r="H290">
        <v>276</v>
      </c>
      <c r="I290">
        <v>2</v>
      </c>
      <c r="J290">
        <v>3000</v>
      </c>
      <c r="K290">
        <v>3000</v>
      </c>
      <c r="L290" s="3">
        <v>6000</v>
      </c>
      <c r="M290">
        <f t="shared" si="14"/>
        <v>0</v>
      </c>
    </row>
    <row r="291" spans="1:13" hidden="1" x14ac:dyDescent="0.25">
      <c r="A291" t="s">
        <v>88</v>
      </c>
      <c r="B291">
        <v>435</v>
      </c>
      <c r="C291">
        <v>287</v>
      </c>
      <c r="D291" s="3">
        <v>8000</v>
      </c>
      <c r="E291">
        <f t="shared" si="12"/>
        <v>8000</v>
      </c>
      <c r="F291" s="3">
        <f t="shared" si="13"/>
        <v>0</v>
      </c>
      <c r="H291">
        <v>276</v>
      </c>
      <c r="I291">
        <v>2</v>
      </c>
      <c r="J291">
        <v>8000</v>
      </c>
      <c r="K291">
        <v>8000</v>
      </c>
      <c r="L291" s="3">
        <v>16000</v>
      </c>
      <c r="M291">
        <f t="shared" si="14"/>
        <v>0</v>
      </c>
    </row>
    <row r="292" spans="1:13" hidden="1" x14ac:dyDescent="0.25">
      <c r="A292" t="s">
        <v>90</v>
      </c>
      <c r="B292">
        <v>436</v>
      </c>
      <c r="C292">
        <v>288</v>
      </c>
      <c r="D292" s="3">
        <v>33000</v>
      </c>
      <c r="E292">
        <f t="shared" si="12"/>
        <v>33000</v>
      </c>
      <c r="F292" s="3">
        <f t="shared" si="13"/>
        <v>0</v>
      </c>
      <c r="H292">
        <v>277</v>
      </c>
      <c r="I292">
        <v>1</v>
      </c>
      <c r="J292">
        <v>8000</v>
      </c>
      <c r="K292">
        <v>8000</v>
      </c>
      <c r="L292" s="3">
        <v>8000</v>
      </c>
      <c r="M292">
        <f t="shared" si="14"/>
        <v>0</v>
      </c>
    </row>
    <row r="293" spans="1:13" hidden="1" x14ac:dyDescent="0.25">
      <c r="A293" t="s">
        <v>90</v>
      </c>
      <c r="B293">
        <v>437</v>
      </c>
      <c r="C293">
        <v>289</v>
      </c>
      <c r="D293" s="3">
        <v>33000</v>
      </c>
      <c r="E293">
        <f t="shared" si="12"/>
        <v>33000</v>
      </c>
      <c r="F293" s="3">
        <f t="shared" si="13"/>
        <v>0</v>
      </c>
      <c r="H293">
        <v>278</v>
      </c>
      <c r="I293">
        <v>1</v>
      </c>
      <c r="J293">
        <v>3000</v>
      </c>
      <c r="K293">
        <v>3000</v>
      </c>
      <c r="L293" s="3">
        <v>3000</v>
      </c>
      <c r="M293">
        <f t="shared" si="14"/>
        <v>0</v>
      </c>
    </row>
    <row r="294" spans="1:13" hidden="1" x14ac:dyDescent="0.25">
      <c r="A294" t="s">
        <v>90</v>
      </c>
      <c r="B294">
        <v>438</v>
      </c>
      <c r="C294">
        <v>290</v>
      </c>
      <c r="D294" s="3">
        <v>3000</v>
      </c>
      <c r="E294">
        <f t="shared" si="12"/>
        <v>3000</v>
      </c>
      <c r="F294" s="3">
        <f t="shared" si="13"/>
        <v>0</v>
      </c>
      <c r="H294">
        <v>278</v>
      </c>
      <c r="I294">
        <v>1</v>
      </c>
      <c r="J294">
        <v>8000</v>
      </c>
      <c r="K294">
        <v>8000</v>
      </c>
      <c r="L294" s="3">
        <v>8000</v>
      </c>
      <c r="M294">
        <f t="shared" si="14"/>
        <v>0</v>
      </c>
    </row>
    <row r="295" spans="1:13" hidden="1" x14ac:dyDescent="0.25">
      <c r="A295" t="s">
        <v>90</v>
      </c>
      <c r="B295">
        <v>439</v>
      </c>
      <c r="C295">
        <v>291</v>
      </c>
      <c r="D295" s="3">
        <v>16000</v>
      </c>
      <c r="E295">
        <f t="shared" si="12"/>
        <v>16000</v>
      </c>
      <c r="F295" s="3">
        <f t="shared" si="13"/>
        <v>0</v>
      </c>
      <c r="H295">
        <v>281</v>
      </c>
      <c r="I295">
        <v>1</v>
      </c>
      <c r="J295">
        <v>8000</v>
      </c>
      <c r="K295">
        <v>8000</v>
      </c>
      <c r="L295" s="3">
        <v>8000</v>
      </c>
      <c r="M295">
        <f t="shared" si="14"/>
        <v>0</v>
      </c>
    </row>
    <row r="296" spans="1:13" hidden="1" x14ac:dyDescent="0.25">
      <c r="A296" t="s">
        <v>90</v>
      </c>
      <c r="B296">
        <v>441</v>
      </c>
      <c r="C296">
        <v>292</v>
      </c>
      <c r="D296" s="3">
        <v>20000</v>
      </c>
      <c r="E296">
        <f t="shared" si="12"/>
        <v>20000</v>
      </c>
      <c r="F296" s="3">
        <f t="shared" si="13"/>
        <v>0</v>
      </c>
      <c r="H296">
        <v>290</v>
      </c>
      <c r="I296">
        <v>1</v>
      </c>
      <c r="J296">
        <v>3000</v>
      </c>
      <c r="K296">
        <v>3000</v>
      </c>
      <c r="L296" s="3">
        <v>3000</v>
      </c>
      <c r="M296">
        <f t="shared" si="14"/>
        <v>0</v>
      </c>
    </row>
    <row r="297" spans="1:13" hidden="1" x14ac:dyDescent="0.25">
      <c r="A297" t="s">
        <v>90</v>
      </c>
      <c r="B297">
        <v>442</v>
      </c>
      <c r="C297">
        <v>293</v>
      </c>
      <c r="D297" s="3">
        <v>16000</v>
      </c>
      <c r="E297">
        <f t="shared" si="12"/>
        <v>16000</v>
      </c>
      <c r="F297" s="3">
        <f t="shared" si="13"/>
        <v>0</v>
      </c>
      <c r="H297">
        <v>290</v>
      </c>
      <c r="I297">
        <v>1</v>
      </c>
      <c r="J297">
        <v>8000</v>
      </c>
      <c r="K297">
        <v>8000</v>
      </c>
      <c r="L297" s="3">
        <v>8000</v>
      </c>
      <c r="M297">
        <f t="shared" si="14"/>
        <v>0</v>
      </c>
    </row>
    <row r="298" spans="1:13" hidden="1" x14ac:dyDescent="0.25">
      <c r="A298" t="s">
        <v>90</v>
      </c>
      <c r="B298">
        <v>445</v>
      </c>
      <c r="C298">
        <v>294</v>
      </c>
      <c r="D298" s="3">
        <v>8000</v>
      </c>
      <c r="E298">
        <f t="shared" si="12"/>
        <v>8000</v>
      </c>
      <c r="F298" s="3">
        <f t="shared" si="13"/>
        <v>0</v>
      </c>
      <c r="H298">
        <v>290</v>
      </c>
      <c r="I298">
        <v>1</v>
      </c>
      <c r="J298">
        <v>27000</v>
      </c>
      <c r="K298">
        <v>27000</v>
      </c>
      <c r="L298" s="3">
        <v>27000</v>
      </c>
      <c r="M298">
        <f t="shared" si="14"/>
        <v>0</v>
      </c>
    </row>
    <row r="299" spans="1:13" hidden="1" x14ac:dyDescent="0.25">
      <c r="A299" t="s">
        <v>90</v>
      </c>
      <c r="B299">
        <v>446</v>
      </c>
      <c r="C299">
        <v>295</v>
      </c>
      <c r="D299" s="3">
        <v>32700</v>
      </c>
      <c r="E299">
        <f t="shared" ref="E299" si="15">+SUMIF(H:H,B299,L:L)</f>
        <v>32700</v>
      </c>
      <c r="F299" s="3">
        <f t="shared" ref="F299" si="16">+D299-E299</f>
        <v>0</v>
      </c>
      <c r="H299">
        <v>290</v>
      </c>
      <c r="I299">
        <v>1</v>
      </c>
      <c r="J299">
        <v>35000</v>
      </c>
      <c r="K299">
        <v>35000</v>
      </c>
      <c r="L299" s="3">
        <v>35000</v>
      </c>
      <c r="M299">
        <f t="shared" si="14"/>
        <v>0</v>
      </c>
    </row>
    <row r="300" spans="1:13" x14ac:dyDescent="0.25">
      <c r="A300" t="s">
        <v>90</v>
      </c>
      <c r="B300">
        <v>447</v>
      </c>
      <c r="C300">
        <v>296</v>
      </c>
      <c r="D300" s="3">
        <v>11000</v>
      </c>
      <c r="H300">
        <v>290</v>
      </c>
      <c r="I300">
        <v>3</v>
      </c>
      <c r="J300">
        <v>3000</v>
      </c>
      <c r="K300">
        <v>3000</v>
      </c>
      <c r="L300" s="3">
        <v>9000</v>
      </c>
      <c r="M300">
        <f t="shared" si="14"/>
        <v>0</v>
      </c>
    </row>
    <row r="301" spans="1:13" x14ac:dyDescent="0.25">
      <c r="A301" t="s">
        <v>168</v>
      </c>
      <c r="B301">
        <v>456</v>
      </c>
      <c r="C301">
        <v>297</v>
      </c>
      <c r="D301" s="3">
        <v>11000</v>
      </c>
      <c r="H301">
        <v>291</v>
      </c>
      <c r="I301">
        <v>3</v>
      </c>
      <c r="J301">
        <v>8000</v>
      </c>
      <c r="K301">
        <v>8000</v>
      </c>
      <c r="L301" s="3">
        <v>24000</v>
      </c>
      <c r="M301">
        <f t="shared" si="14"/>
        <v>0</v>
      </c>
    </row>
    <row r="302" spans="1:13" x14ac:dyDescent="0.25">
      <c r="A302" t="s">
        <v>168</v>
      </c>
      <c r="B302">
        <v>500</v>
      </c>
      <c r="C302">
        <v>331</v>
      </c>
      <c r="D302" s="3">
        <v>13500</v>
      </c>
      <c r="H302">
        <v>292</v>
      </c>
      <c r="I302">
        <v>1</v>
      </c>
      <c r="J302">
        <v>8000</v>
      </c>
      <c r="K302">
        <v>8000</v>
      </c>
      <c r="L302" s="3">
        <v>8000</v>
      </c>
      <c r="M302">
        <f t="shared" si="14"/>
        <v>0</v>
      </c>
    </row>
    <row r="303" spans="1:13" x14ac:dyDescent="0.25">
      <c r="A303" t="s">
        <v>168</v>
      </c>
      <c r="B303">
        <v>501</v>
      </c>
      <c r="C303">
        <v>332</v>
      </c>
      <c r="D303" s="3">
        <v>8000</v>
      </c>
      <c r="H303">
        <v>293</v>
      </c>
      <c r="I303">
        <v>1</v>
      </c>
      <c r="J303">
        <v>3000</v>
      </c>
      <c r="K303">
        <v>3000</v>
      </c>
      <c r="L303" s="3">
        <v>3000</v>
      </c>
      <c r="M303">
        <f t="shared" si="14"/>
        <v>0</v>
      </c>
    </row>
    <row r="304" spans="1:13" x14ac:dyDescent="0.25">
      <c r="A304" t="s">
        <v>168</v>
      </c>
      <c r="B304">
        <v>502</v>
      </c>
      <c r="C304">
        <v>333</v>
      </c>
      <c r="D304" s="3">
        <v>11000</v>
      </c>
      <c r="H304">
        <v>293</v>
      </c>
      <c r="I304">
        <v>1</v>
      </c>
      <c r="J304">
        <v>8000</v>
      </c>
      <c r="K304">
        <v>8000</v>
      </c>
      <c r="L304" s="3">
        <v>8000</v>
      </c>
      <c r="M304">
        <f t="shared" si="14"/>
        <v>0</v>
      </c>
    </row>
    <row r="305" spans="1:13" x14ac:dyDescent="0.25">
      <c r="A305" t="s">
        <v>168</v>
      </c>
      <c r="B305">
        <v>503</v>
      </c>
      <c r="C305">
        <v>334</v>
      </c>
      <c r="D305" s="3">
        <v>15000</v>
      </c>
      <c r="H305">
        <v>294</v>
      </c>
      <c r="I305">
        <v>3</v>
      </c>
      <c r="J305">
        <v>8000</v>
      </c>
      <c r="K305">
        <v>8000</v>
      </c>
      <c r="L305" s="3">
        <v>24000</v>
      </c>
      <c r="M305">
        <f t="shared" si="14"/>
        <v>0</v>
      </c>
    </row>
    <row r="306" spans="1:13" x14ac:dyDescent="0.25">
      <c r="A306" t="s">
        <v>168</v>
      </c>
      <c r="B306">
        <v>504</v>
      </c>
      <c r="C306">
        <v>335</v>
      </c>
      <c r="D306" s="3">
        <v>8000</v>
      </c>
      <c r="H306">
        <v>296</v>
      </c>
      <c r="I306">
        <v>1</v>
      </c>
      <c r="J306">
        <v>3000</v>
      </c>
      <c r="K306">
        <v>3000</v>
      </c>
      <c r="L306" s="3">
        <v>3000</v>
      </c>
      <c r="M306">
        <f t="shared" si="14"/>
        <v>0</v>
      </c>
    </row>
    <row r="307" spans="1:13" x14ac:dyDescent="0.25">
      <c r="A307" t="s">
        <v>168</v>
      </c>
      <c r="B307">
        <v>505</v>
      </c>
      <c r="C307">
        <v>336</v>
      </c>
      <c r="D307" s="3">
        <v>16000</v>
      </c>
      <c r="H307">
        <v>296</v>
      </c>
      <c r="I307">
        <v>3</v>
      </c>
      <c r="J307">
        <v>8000</v>
      </c>
      <c r="K307">
        <v>8000</v>
      </c>
      <c r="L307" s="3">
        <v>24000</v>
      </c>
      <c r="M307">
        <f t="shared" si="14"/>
        <v>0</v>
      </c>
    </row>
    <row r="308" spans="1:13" x14ac:dyDescent="0.25">
      <c r="A308" t="s">
        <v>168</v>
      </c>
      <c r="B308">
        <v>506</v>
      </c>
      <c r="C308">
        <v>337</v>
      </c>
      <c r="D308" s="3">
        <v>19000</v>
      </c>
      <c r="H308">
        <v>299</v>
      </c>
      <c r="I308">
        <v>1</v>
      </c>
      <c r="J308">
        <v>8000</v>
      </c>
      <c r="K308">
        <v>8000</v>
      </c>
      <c r="L308" s="3">
        <v>8000</v>
      </c>
      <c r="M308">
        <f t="shared" si="14"/>
        <v>0</v>
      </c>
    </row>
    <row r="309" spans="1:13" x14ac:dyDescent="0.25">
      <c r="A309" t="s">
        <v>168</v>
      </c>
      <c r="B309">
        <v>507</v>
      </c>
      <c r="C309">
        <v>338</v>
      </c>
      <c r="D309" s="3">
        <v>16000</v>
      </c>
      <c r="H309">
        <v>301</v>
      </c>
      <c r="I309">
        <v>3</v>
      </c>
      <c r="J309">
        <v>8000</v>
      </c>
      <c r="K309">
        <v>8000</v>
      </c>
      <c r="L309" s="3">
        <v>24000</v>
      </c>
      <c r="M309">
        <f t="shared" si="14"/>
        <v>0</v>
      </c>
    </row>
    <row r="310" spans="1:13" x14ac:dyDescent="0.25">
      <c r="A310" t="s">
        <v>168</v>
      </c>
      <c r="B310">
        <v>508</v>
      </c>
      <c r="C310">
        <v>339</v>
      </c>
      <c r="D310" s="3">
        <v>20000</v>
      </c>
      <c r="H310">
        <v>302</v>
      </c>
      <c r="I310">
        <v>1</v>
      </c>
      <c r="J310">
        <v>3000</v>
      </c>
      <c r="K310">
        <v>3000</v>
      </c>
      <c r="L310" s="3">
        <v>3000</v>
      </c>
      <c r="M310">
        <f t="shared" si="14"/>
        <v>0</v>
      </c>
    </row>
    <row r="311" spans="1:13" x14ac:dyDescent="0.25">
      <c r="A311" t="s">
        <v>169</v>
      </c>
      <c r="B311">
        <v>457</v>
      </c>
      <c r="C311">
        <v>298</v>
      </c>
      <c r="D311" s="3">
        <v>11000</v>
      </c>
      <c r="H311">
        <v>302</v>
      </c>
      <c r="I311">
        <v>1</v>
      </c>
      <c r="J311">
        <v>8000</v>
      </c>
      <c r="K311">
        <v>8000</v>
      </c>
      <c r="L311" s="3">
        <v>8000</v>
      </c>
      <c r="M311">
        <f t="shared" si="14"/>
        <v>0</v>
      </c>
    </row>
    <row r="312" spans="1:13" x14ac:dyDescent="0.25">
      <c r="A312" t="s">
        <v>169</v>
      </c>
      <c r="B312">
        <v>458</v>
      </c>
      <c r="C312">
        <v>299</v>
      </c>
      <c r="D312" s="3">
        <v>11000</v>
      </c>
      <c r="H312">
        <v>303</v>
      </c>
      <c r="I312">
        <v>3</v>
      </c>
      <c r="J312">
        <v>8000</v>
      </c>
      <c r="K312">
        <v>8000</v>
      </c>
      <c r="L312" s="3">
        <v>24000</v>
      </c>
      <c r="M312">
        <f t="shared" si="14"/>
        <v>0</v>
      </c>
    </row>
    <row r="313" spans="1:13" x14ac:dyDescent="0.25">
      <c r="A313" t="s">
        <v>169</v>
      </c>
      <c r="B313">
        <v>459</v>
      </c>
      <c r="C313">
        <v>300</v>
      </c>
      <c r="D313" s="3">
        <v>9000</v>
      </c>
      <c r="H313">
        <v>304</v>
      </c>
      <c r="I313">
        <v>2</v>
      </c>
      <c r="J313">
        <v>3000</v>
      </c>
      <c r="K313">
        <v>3000</v>
      </c>
      <c r="L313" s="3">
        <v>6000</v>
      </c>
      <c r="M313">
        <f t="shared" si="14"/>
        <v>0</v>
      </c>
    </row>
    <row r="314" spans="1:13" x14ac:dyDescent="0.25">
      <c r="A314" t="s">
        <v>169</v>
      </c>
      <c r="B314">
        <v>460</v>
      </c>
      <c r="C314">
        <v>301</v>
      </c>
      <c r="D314" s="3">
        <v>1000</v>
      </c>
      <c r="H314">
        <v>304</v>
      </c>
      <c r="I314">
        <v>2</v>
      </c>
      <c r="J314">
        <v>8000</v>
      </c>
      <c r="K314">
        <v>8000</v>
      </c>
      <c r="L314" s="3">
        <v>16000</v>
      </c>
      <c r="M314">
        <f t="shared" si="14"/>
        <v>0</v>
      </c>
    </row>
    <row r="315" spans="1:13" x14ac:dyDescent="0.25">
      <c r="A315" t="s">
        <v>169</v>
      </c>
      <c r="B315">
        <v>461</v>
      </c>
      <c r="C315">
        <v>302</v>
      </c>
      <c r="D315" s="3">
        <v>8000</v>
      </c>
      <c r="H315">
        <v>305</v>
      </c>
      <c r="I315">
        <v>1</v>
      </c>
      <c r="J315">
        <v>3000</v>
      </c>
      <c r="K315">
        <v>3000</v>
      </c>
      <c r="L315" s="3">
        <v>3000</v>
      </c>
      <c r="M315">
        <f t="shared" si="14"/>
        <v>0</v>
      </c>
    </row>
    <row r="316" spans="1:13" x14ac:dyDescent="0.25">
      <c r="A316" t="s">
        <v>169</v>
      </c>
      <c r="B316">
        <v>462</v>
      </c>
      <c r="C316">
        <v>303</v>
      </c>
      <c r="D316" s="3">
        <v>1500</v>
      </c>
      <c r="H316">
        <v>305</v>
      </c>
      <c r="I316">
        <v>1</v>
      </c>
      <c r="J316">
        <v>8000</v>
      </c>
      <c r="K316">
        <v>8000</v>
      </c>
      <c r="L316" s="3">
        <v>8000</v>
      </c>
      <c r="M316">
        <f t="shared" si="14"/>
        <v>0</v>
      </c>
    </row>
    <row r="317" spans="1:13" x14ac:dyDescent="0.25">
      <c r="A317" t="s">
        <v>169</v>
      </c>
      <c r="B317">
        <v>463</v>
      </c>
      <c r="C317">
        <v>304</v>
      </c>
      <c r="D317" s="3">
        <v>13000</v>
      </c>
      <c r="H317">
        <v>306</v>
      </c>
      <c r="I317">
        <v>2</v>
      </c>
      <c r="J317">
        <v>4500</v>
      </c>
      <c r="K317">
        <v>4500</v>
      </c>
      <c r="L317" s="3">
        <v>9000</v>
      </c>
      <c r="M317">
        <f t="shared" si="14"/>
        <v>0</v>
      </c>
    </row>
    <row r="318" spans="1:13" x14ac:dyDescent="0.25">
      <c r="A318" t="s">
        <v>169</v>
      </c>
      <c r="B318">
        <v>464</v>
      </c>
      <c r="C318">
        <v>305</v>
      </c>
      <c r="D318" s="3">
        <v>10000</v>
      </c>
      <c r="H318">
        <v>307</v>
      </c>
      <c r="I318">
        <v>2</v>
      </c>
      <c r="J318">
        <v>3000</v>
      </c>
      <c r="K318">
        <v>3000</v>
      </c>
      <c r="L318" s="3">
        <v>6000</v>
      </c>
      <c r="M318">
        <f t="shared" si="14"/>
        <v>0</v>
      </c>
    </row>
    <row r="319" spans="1:13" x14ac:dyDescent="0.25">
      <c r="A319" t="s">
        <v>169</v>
      </c>
      <c r="B319">
        <v>465</v>
      </c>
      <c r="C319">
        <v>306</v>
      </c>
      <c r="D319" s="3">
        <v>26200</v>
      </c>
      <c r="H319">
        <v>307</v>
      </c>
      <c r="I319">
        <v>2</v>
      </c>
      <c r="J319">
        <v>8000</v>
      </c>
      <c r="K319">
        <v>8000</v>
      </c>
      <c r="L319" s="3">
        <v>16000</v>
      </c>
      <c r="M319">
        <f t="shared" si="14"/>
        <v>0</v>
      </c>
    </row>
    <row r="320" spans="1:13" x14ac:dyDescent="0.25">
      <c r="A320" t="s">
        <v>169</v>
      </c>
      <c r="B320">
        <v>466</v>
      </c>
      <c r="C320">
        <v>307</v>
      </c>
      <c r="D320" s="3">
        <v>11000</v>
      </c>
      <c r="H320">
        <v>308</v>
      </c>
      <c r="I320">
        <v>1</v>
      </c>
      <c r="J320">
        <v>7000</v>
      </c>
      <c r="K320">
        <v>7000</v>
      </c>
      <c r="L320" s="3">
        <v>7000</v>
      </c>
      <c r="M320">
        <f t="shared" si="14"/>
        <v>0</v>
      </c>
    </row>
    <row r="321" spans="1:13" x14ac:dyDescent="0.25">
      <c r="A321" t="s">
        <v>169</v>
      </c>
      <c r="B321">
        <v>467</v>
      </c>
      <c r="C321">
        <v>308</v>
      </c>
      <c r="D321" s="3">
        <v>27000</v>
      </c>
      <c r="H321">
        <v>308</v>
      </c>
      <c r="I321">
        <v>1</v>
      </c>
      <c r="J321">
        <v>30000</v>
      </c>
      <c r="K321">
        <v>30000</v>
      </c>
      <c r="L321" s="3">
        <v>30000</v>
      </c>
      <c r="M321">
        <f t="shared" si="14"/>
        <v>0</v>
      </c>
    </row>
    <row r="322" spans="1:13" x14ac:dyDescent="0.25">
      <c r="A322" t="s">
        <v>169</v>
      </c>
      <c r="B322">
        <v>468</v>
      </c>
      <c r="C322">
        <v>309</v>
      </c>
      <c r="D322" s="3">
        <v>16000</v>
      </c>
      <c r="H322">
        <v>309</v>
      </c>
      <c r="I322">
        <v>1</v>
      </c>
      <c r="J322">
        <v>3000</v>
      </c>
      <c r="K322">
        <v>3000</v>
      </c>
      <c r="L322" s="3">
        <v>3000</v>
      </c>
      <c r="M322">
        <f t="shared" si="14"/>
        <v>0</v>
      </c>
    </row>
    <row r="323" spans="1:13" x14ac:dyDescent="0.25">
      <c r="A323" t="s">
        <v>169</v>
      </c>
      <c r="B323">
        <v>469</v>
      </c>
      <c r="C323">
        <v>310</v>
      </c>
      <c r="D323" s="3">
        <v>88000</v>
      </c>
      <c r="H323">
        <v>309</v>
      </c>
      <c r="I323">
        <v>1</v>
      </c>
      <c r="J323">
        <v>15000</v>
      </c>
      <c r="K323">
        <v>15000</v>
      </c>
      <c r="L323" s="3">
        <v>15000</v>
      </c>
      <c r="M323">
        <f t="shared" si="14"/>
        <v>0</v>
      </c>
    </row>
    <row r="324" spans="1:13" x14ac:dyDescent="0.25">
      <c r="A324" t="s">
        <v>169</v>
      </c>
      <c r="B324">
        <v>470</v>
      </c>
      <c r="C324">
        <v>311</v>
      </c>
      <c r="D324" s="3">
        <v>16000</v>
      </c>
      <c r="H324">
        <v>309</v>
      </c>
      <c r="I324">
        <v>3</v>
      </c>
      <c r="J324">
        <v>8000</v>
      </c>
      <c r="K324">
        <v>8000</v>
      </c>
      <c r="L324" s="3">
        <v>24000</v>
      </c>
      <c r="M324">
        <f t="shared" si="14"/>
        <v>0</v>
      </c>
    </row>
    <row r="325" spans="1:13" x14ac:dyDescent="0.25">
      <c r="A325" t="s">
        <v>169</v>
      </c>
      <c r="B325">
        <v>471</v>
      </c>
      <c r="C325">
        <v>312</v>
      </c>
      <c r="D325" s="3">
        <v>16000</v>
      </c>
      <c r="H325">
        <v>310</v>
      </c>
      <c r="I325">
        <v>1</v>
      </c>
      <c r="J325">
        <v>23000</v>
      </c>
      <c r="K325">
        <v>23000</v>
      </c>
      <c r="L325" s="3">
        <v>23000</v>
      </c>
      <c r="M325">
        <f t="shared" si="14"/>
        <v>0</v>
      </c>
    </row>
    <row r="326" spans="1:13" x14ac:dyDescent="0.25">
      <c r="A326" t="s">
        <v>169</v>
      </c>
      <c r="B326">
        <v>472</v>
      </c>
      <c r="C326">
        <v>313</v>
      </c>
      <c r="D326" s="3">
        <v>10000</v>
      </c>
      <c r="H326">
        <v>311</v>
      </c>
      <c r="I326">
        <v>1</v>
      </c>
      <c r="J326">
        <v>3000</v>
      </c>
      <c r="K326">
        <v>3000</v>
      </c>
      <c r="L326" s="3">
        <v>3000</v>
      </c>
      <c r="M326">
        <f t="shared" ref="M326:M389" si="17">+J326-K326</f>
        <v>0</v>
      </c>
    </row>
    <row r="327" spans="1:13" x14ac:dyDescent="0.25">
      <c r="A327" t="s">
        <v>169</v>
      </c>
      <c r="B327">
        <v>474</v>
      </c>
      <c r="C327">
        <v>314</v>
      </c>
      <c r="D327" s="3">
        <v>10000</v>
      </c>
      <c r="H327">
        <v>311</v>
      </c>
      <c r="I327">
        <v>1</v>
      </c>
      <c r="J327">
        <v>8000</v>
      </c>
      <c r="K327">
        <v>8000</v>
      </c>
      <c r="L327" s="3">
        <v>8000</v>
      </c>
      <c r="M327">
        <f t="shared" si="17"/>
        <v>0</v>
      </c>
    </row>
    <row r="328" spans="1:13" x14ac:dyDescent="0.25">
      <c r="A328" t="s">
        <v>169</v>
      </c>
      <c r="B328">
        <v>476</v>
      </c>
      <c r="C328">
        <v>316</v>
      </c>
      <c r="D328" s="3">
        <v>8000</v>
      </c>
      <c r="H328">
        <v>312</v>
      </c>
      <c r="I328">
        <v>1</v>
      </c>
      <c r="J328">
        <v>20000</v>
      </c>
      <c r="K328">
        <v>20000</v>
      </c>
      <c r="L328" s="3">
        <v>20000</v>
      </c>
      <c r="M328">
        <f t="shared" si="17"/>
        <v>0</v>
      </c>
    </row>
    <row r="329" spans="1:13" x14ac:dyDescent="0.25">
      <c r="A329" t="s">
        <v>170</v>
      </c>
      <c r="B329">
        <v>480</v>
      </c>
      <c r="C329">
        <v>317</v>
      </c>
      <c r="D329" s="3">
        <v>23000</v>
      </c>
      <c r="H329">
        <v>313</v>
      </c>
      <c r="I329">
        <v>1</v>
      </c>
      <c r="J329">
        <v>7000</v>
      </c>
      <c r="K329">
        <v>7000</v>
      </c>
      <c r="L329" s="3">
        <v>7000</v>
      </c>
      <c r="M329">
        <f t="shared" si="17"/>
        <v>0</v>
      </c>
    </row>
    <row r="330" spans="1:13" x14ac:dyDescent="0.25">
      <c r="A330" t="s">
        <v>170</v>
      </c>
      <c r="B330">
        <v>483</v>
      </c>
      <c r="C330">
        <v>318</v>
      </c>
      <c r="D330" s="3">
        <v>15000</v>
      </c>
      <c r="H330">
        <v>313</v>
      </c>
      <c r="I330">
        <v>1</v>
      </c>
      <c r="J330">
        <v>60000</v>
      </c>
      <c r="K330">
        <v>60000</v>
      </c>
      <c r="L330" s="3">
        <v>60000</v>
      </c>
      <c r="M330">
        <f t="shared" si="17"/>
        <v>0</v>
      </c>
    </row>
    <row r="331" spans="1:13" x14ac:dyDescent="0.25">
      <c r="A331" t="s">
        <v>170</v>
      </c>
      <c r="B331">
        <v>484</v>
      </c>
      <c r="C331">
        <v>318</v>
      </c>
      <c r="D331" s="3">
        <v>4000</v>
      </c>
      <c r="H331">
        <v>313</v>
      </c>
      <c r="I331">
        <v>3</v>
      </c>
      <c r="J331">
        <v>3000</v>
      </c>
      <c r="K331">
        <v>3000</v>
      </c>
      <c r="L331" s="3">
        <v>9000</v>
      </c>
      <c r="M331">
        <f t="shared" si="17"/>
        <v>0</v>
      </c>
    </row>
    <row r="332" spans="1:13" x14ac:dyDescent="0.25">
      <c r="A332" t="s">
        <v>170</v>
      </c>
      <c r="B332">
        <v>485</v>
      </c>
      <c r="C332">
        <v>319</v>
      </c>
      <c r="D332" s="3">
        <v>9500</v>
      </c>
      <c r="H332">
        <v>313</v>
      </c>
      <c r="I332">
        <v>3</v>
      </c>
      <c r="J332">
        <v>8000</v>
      </c>
      <c r="K332">
        <v>8000</v>
      </c>
      <c r="L332" s="3">
        <v>24000</v>
      </c>
      <c r="M332">
        <f t="shared" si="17"/>
        <v>0</v>
      </c>
    </row>
    <row r="333" spans="1:13" x14ac:dyDescent="0.25">
      <c r="A333" t="s">
        <v>170</v>
      </c>
      <c r="B333">
        <v>486</v>
      </c>
      <c r="C333">
        <v>320</v>
      </c>
      <c r="D333" s="3">
        <v>8000</v>
      </c>
      <c r="H333">
        <v>314</v>
      </c>
      <c r="I333">
        <v>1</v>
      </c>
      <c r="J333">
        <v>3000</v>
      </c>
      <c r="K333">
        <v>3000</v>
      </c>
      <c r="L333" s="3">
        <v>3000</v>
      </c>
      <c r="M333">
        <f t="shared" si="17"/>
        <v>0</v>
      </c>
    </row>
    <row r="334" spans="1:13" x14ac:dyDescent="0.25">
      <c r="A334" t="s">
        <v>170</v>
      </c>
      <c r="B334">
        <v>487</v>
      </c>
      <c r="C334">
        <v>321</v>
      </c>
      <c r="D334" s="3">
        <v>11000</v>
      </c>
      <c r="H334">
        <v>314</v>
      </c>
      <c r="I334">
        <v>1</v>
      </c>
      <c r="J334">
        <v>3500</v>
      </c>
      <c r="K334">
        <v>3500</v>
      </c>
      <c r="L334" s="3">
        <v>3500</v>
      </c>
      <c r="M334">
        <f t="shared" si="17"/>
        <v>0</v>
      </c>
    </row>
    <row r="335" spans="1:13" x14ac:dyDescent="0.25">
      <c r="A335" t="s">
        <v>170</v>
      </c>
      <c r="B335">
        <v>488</v>
      </c>
      <c r="C335">
        <v>322</v>
      </c>
      <c r="D335" s="3">
        <v>11000</v>
      </c>
      <c r="H335">
        <v>314</v>
      </c>
      <c r="I335">
        <v>1</v>
      </c>
      <c r="J335">
        <v>4500</v>
      </c>
      <c r="K335">
        <v>4500</v>
      </c>
      <c r="L335" s="3">
        <v>4500</v>
      </c>
      <c r="M335">
        <f t="shared" si="17"/>
        <v>0</v>
      </c>
    </row>
    <row r="336" spans="1:13" x14ac:dyDescent="0.25">
      <c r="A336" t="s">
        <v>170</v>
      </c>
      <c r="B336">
        <v>491</v>
      </c>
      <c r="C336">
        <v>323</v>
      </c>
      <c r="D336" s="3">
        <v>33000</v>
      </c>
      <c r="H336">
        <v>314</v>
      </c>
      <c r="I336">
        <v>1</v>
      </c>
      <c r="J336">
        <v>17000</v>
      </c>
      <c r="K336">
        <v>17000</v>
      </c>
      <c r="L336" s="3">
        <v>17000</v>
      </c>
      <c r="M336">
        <f t="shared" si="17"/>
        <v>0</v>
      </c>
    </row>
    <row r="337" spans="1:13" x14ac:dyDescent="0.25">
      <c r="A337" t="s">
        <v>170</v>
      </c>
      <c r="B337">
        <v>492</v>
      </c>
      <c r="C337">
        <v>324</v>
      </c>
      <c r="D337" s="3">
        <v>3000</v>
      </c>
      <c r="H337">
        <v>314</v>
      </c>
      <c r="I337">
        <v>1</v>
      </c>
      <c r="J337">
        <v>35000</v>
      </c>
      <c r="K337">
        <v>35000</v>
      </c>
      <c r="L337" s="3">
        <v>35000</v>
      </c>
      <c r="M337">
        <f t="shared" si="17"/>
        <v>0</v>
      </c>
    </row>
    <row r="338" spans="1:13" x14ac:dyDescent="0.25">
      <c r="A338" t="s">
        <v>171</v>
      </c>
      <c r="B338">
        <v>493</v>
      </c>
      <c r="C338">
        <v>325</v>
      </c>
      <c r="D338" s="3">
        <v>16000</v>
      </c>
      <c r="H338">
        <v>315</v>
      </c>
      <c r="I338">
        <v>1</v>
      </c>
      <c r="J338">
        <v>3000</v>
      </c>
      <c r="K338">
        <v>3000</v>
      </c>
      <c r="L338" s="3">
        <v>3000</v>
      </c>
      <c r="M338">
        <f t="shared" si="17"/>
        <v>0</v>
      </c>
    </row>
    <row r="339" spans="1:13" x14ac:dyDescent="0.25">
      <c r="A339" t="s">
        <v>171</v>
      </c>
      <c r="B339">
        <v>494</v>
      </c>
      <c r="C339">
        <v>326</v>
      </c>
      <c r="D339" s="3">
        <v>8000</v>
      </c>
      <c r="H339">
        <v>315</v>
      </c>
      <c r="I339">
        <v>1</v>
      </c>
      <c r="J339">
        <v>8000</v>
      </c>
      <c r="K339">
        <v>8000</v>
      </c>
      <c r="L339" s="3">
        <v>8000</v>
      </c>
      <c r="M339">
        <f t="shared" si="17"/>
        <v>0</v>
      </c>
    </row>
    <row r="340" spans="1:13" x14ac:dyDescent="0.25">
      <c r="A340" t="s">
        <v>171</v>
      </c>
      <c r="B340">
        <v>495</v>
      </c>
      <c r="C340">
        <v>327</v>
      </c>
      <c r="D340" s="3">
        <v>16000</v>
      </c>
      <c r="H340">
        <v>317</v>
      </c>
      <c r="I340">
        <v>3</v>
      </c>
      <c r="J340">
        <v>4500</v>
      </c>
      <c r="K340">
        <v>4500</v>
      </c>
      <c r="L340" s="3">
        <v>13500</v>
      </c>
      <c r="M340">
        <f t="shared" si="17"/>
        <v>0</v>
      </c>
    </row>
    <row r="341" spans="1:13" x14ac:dyDescent="0.25">
      <c r="A341" t="s">
        <v>171</v>
      </c>
      <c r="B341">
        <v>496</v>
      </c>
      <c r="C341">
        <v>328</v>
      </c>
      <c r="D341" s="3">
        <v>22000</v>
      </c>
      <c r="H341">
        <v>318</v>
      </c>
      <c r="I341">
        <v>1</v>
      </c>
      <c r="J341">
        <v>8000</v>
      </c>
      <c r="K341">
        <v>8000</v>
      </c>
      <c r="L341" s="3">
        <v>8000</v>
      </c>
      <c r="M341">
        <f t="shared" si="17"/>
        <v>0</v>
      </c>
    </row>
    <row r="342" spans="1:13" x14ac:dyDescent="0.25">
      <c r="A342" t="s">
        <v>171</v>
      </c>
      <c r="B342">
        <v>497</v>
      </c>
      <c r="C342">
        <v>329</v>
      </c>
      <c r="D342" s="3">
        <v>33000</v>
      </c>
      <c r="H342">
        <v>327</v>
      </c>
      <c r="I342">
        <v>1</v>
      </c>
      <c r="J342">
        <v>8000</v>
      </c>
      <c r="K342">
        <v>8000</v>
      </c>
      <c r="L342" s="3">
        <v>8000</v>
      </c>
      <c r="M342">
        <f t="shared" si="17"/>
        <v>0</v>
      </c>
    </row>
    <row r="343" spans="1:13" x14ac:dyDescent="0.25">
      <c r="A343" t="s">
        <v>171</v>
      </c>
      <c r="B343">
        <v>498</v>
      </c>
      <c r="C343">
        <v>330</v>
      </c>
      <c r="D343" s="3">
        <v>33000</v>
      </c>
      <c r="H343">
        <v>328</v>
      </c>
      <c r="I343">
        <v>2</v>
      </c>
      <c r="J343">
        <v>3000</v>
      </c>
      <c r="K343">
        <v>3000</v>
      </c>
      <c r="L343" s="3">
        <v>6000</v>
      </c>
      <c r="M343">
        <f t="shared" si="17"/>
        <v>0</v>
      </c>
    </row>
    <row r="344" spans="1:13" x14ac:dyDescent="0.25">
      <c r="H344">
        <v>328</v>
      </c>
      <c r="I344">
        <v>2</v>
      </c>
      <c r="J344">
        <v>8000</v>
      </c>
      <c r="K344">
        <v>8000</v>
      </c>
      <c r="L344" s="3">
        <v>16000</v>
      </c>
      <c r="M344">
        <f t="shared" si="17"/>
        <v>0</v>
      </c>
    </row>
    <row r="345" spans="1:13" x14ac:dyDescent="0.25">
      <c r="H345">
        <v>329</v>
      </c>
      <c r="I345">
        <v>3</v>
      </c>
      <c r="J345">
        <v>4500</v>
      </c>
      <c r="K345">
        <v>4500</v>
      </c>
      <c r="L345" s="3">
        <v>13500</v>
      </c>
      <c r="M345">
        <f t="shared" si="17"/>
        <v>0</v>
      </c>
    </row>
    <row r="346" spans="1:13" x14ac:dyDescent="0.25">
      <c r="H346">
        <v>330</v>
      </c>
      <c r="I346">
        <v>3</v>
      </c>
      <c r="J346">
        <v>3000</v>
      </c>
      <c r="K346">
        <v>3000</v>
      </c>
      <c r="L346" s="3">
        <v>9000</v>
      </c>
      <c r="M346">
        <f t="shared" si="17"/>
        <v>0</v>
      </c>
    </row>
    <row r="347" spans="1:13" x14ac:dyDescent="0.25">
      <c r="H347">
        <v>330</v>
      </c>
      <c r="I347">
        <v>3</v>
      </c>
      <c r="J347">
        <v>8000</v>
      </c>
      <c r="K347">
        <v>8000</v>
      </c>
      <c r="L347" s="3">
        <v>24000</v>
      </c>
      <c r="M347">
        <f t="shared" si="17"/>
        <v>0</v>
      </c>
    </row>
    <row r="348" spans="1:13" x14ac:dyDescent="0.25">
      <c r="H348">
        <v>331</v>
      </c>
      <c r="I348">
        <v>4</v>
      </c>
      <c r="J348">
        <v>4500</v>
      </c>
      <c r="K348">
        <v>4500</v>
      </c>
      <c r="L348" s="3">
        <v>18000</v>
      </c>
      <c r="M348">
        <f t="shared" si="17"/>
        <v>0</v>
      </c>
    </row>
    <row r="349" spans="1:13" x14ac:dyDescent="0.25">
      <c r="H349">
        <v>332</v>
      </c>
      <c r="I349">
        <v>1</v>
      </c>
      <c r="J349">
        <v>8000</v>
      </c>
      <c r="K349">
        <v>8000</v>
      </c>
      <c r="L349" s="3">
        <v>8000</v>
      </c>
      <c r="M349">
        <f t="shared" si="17"/>
        <v>0</v>
      </c>
    </row>
    <row r="350" spans="1:13" x14ac:dyDescent="0.25">
      <c r="H350">
        <v>333</v>
      </c>
      <c r="I350">
        <v>1</v>
      </c>
      <c r="J350">
        <v>30000</v>
      </c>
      <c r="K350">
        <v>30000</v>
      </c>
      <c r="L350" s="3">
        <v>30000</v>
      </c>
      <c r="M350">
        <f t="shared" si="17"/>
        <v>0</v>
      </c>
    </row>
    <row r="351" spans="1:13" x14ac:dyDescent="0.25">
      <c r="H351">
        <v>338</v>
      </c>
      <c r="I351">
        <v>2</v>
      </c>
      <c r="J351">
        <v>8000</v>
      </c>
      <c r="K351">
        <v>8000</v>
      </c>
      <c r="L351" s="3">
        <v>16000</v>
      </c>
      <c r="M351">
        <f t="shared" si="17"/>
        <v>0</v>
      </c>
    </row>
    <row r="352" spans="1:13" x14ac:dyDescent="0.25">
      <c r="H352">
        <v>339</v>
      </c>
      <c r="I352">
        <v>1</v>
      </c>
      <c r="J352">
        <v>3000</v>
      </c>
      <c r="K352">
        <v>3000</v>
      </c>
      <c r="L352" s="3">
        <v>3000</v>
      </c>
      <c r="M352">
        <f t="shared" si="17"/>
        <v>0</v>
      </c>
    </row>
    <row r="353" spans="8:13" x14ac:dyDescent="0.25">
      <c r="H353">
        <v>339</v>
      </c>
      <c r="I353">
        <v>1</v>
      </c>
      <c r="J353">
        <v>8000</v>
      </c>
      <c r="K353">
        <v>8000</v>
      </c>
      <c r="L353" s="3">
        <v>8000</v>
      </c>
      <c r="M353">
        <f t="shared" si="17"/>
        <v>0</v>
      </c>
    </row>
    <row r="354" spans="8:13" x14ac:dyDescent="0.25">
      <c r="H354">
        <v>340</v>
      </c>
      <c r="I354">
        <v>2</v>
      </c>
      <c r="J354">
        <v>4500</v>
      </c>
      <c r="K354">
        <v>4500</v>
      </c>
      <c r="L354" s="3">
        <v>9000</v>
      </c>
      <c r="M354">
        <f t="shared" si="17"/>
        <v>0</v>
      </c>
    </row>
    <row r="355" spans="8:13" x14ac:dyDescent="0.25">
      <c r="H355">
        <v>341</v>
      </c>
      <c r="I355">
        <v>1</v>
      </c>
      <c r="J355">
        <v>3000</v>
      </c>
      <c r="K355">
        <v>3000</v>
      </c>
      <c r="L355" s="3">
        <v>3000</v>
      </c>
      <c r="M355">
        <f t="shared" si="17"/>
        <v>0</v>
      </c>
    </row>
    <row r="356" spans="8:13" x14ac:dyDescent="0.25">
      <c r="H356">
        <v>341</v>
      </c>
      <c r="I356">
        <v>1</v>
      </c>
      <c r="J356">
        <v>8000</v>
      </c>
      <c r="K356">
        <v>8000</v>
      </c>
      <c r="L356" s="3">
        <v>8000</v>
      </c>
      <c r="M356">
        <f t="shared" si="17"/>
        <v>0</v>
      </c>
    </row>
    <row r="357" spans="8:13" x14ac:dyDescent="0.25">
      <c r="H357">
        <v>342</v>
      </c>
      <c r="I357">
        <v>1</v>
      </c>
      <c r="J357">
        <v>3000</v>
      </c>
      <c r="K357">
        <v>3000</v>
      </c>
      <c r="L357" s="3">
        <v>3000</v>
      </c>
      <c r="M357">
        <f t="shared" si="17"/>
        <v>0</v>
      </c>
    </row>
    <row r="358" spans="8:13" x14ac:dyDescent="0.25">
      <c r="H358">
        <v>342</v>
      </c>
      <c r="I358">
        <v>2</v>
      </c>
      <c r="J358">
        <v>8000</v>
      </c>
      <c r="K358">
        <v>8000</v>
      </c>
      <c r="L358" s="3">
        <v>16000</v>
      </c>
      <c r="M358">
        <f t="shared" si="17"/>
        <v>0</v>
      </c>
    </row>
    <row r="359" spans="8:13" x14ac:dyDescent="0.25">
      <c r="H359">
        <v>343</v>
      </c>
      <c r="I359">
        <v>1</v>
      </c>
      <c r="J359">
        <v>3000</v>
      </c>
      <c r="K359">
        <v>3000</v>
      </c>
      <c r="L359" s="3">
        <v>3000</v>
      </c>
      <c r="M359">
        <f t="shared" si="17"/>
        <v>0</v>
      </c>
    </row>
    <row r="360" spans="8:13" x14ac:dyDescent="0.25">
      <c r="H360">
        <v>343</v>
      </c>
      <c r="I360">
        <v>2</v>
      </c>
      <c r="J360">
        <v>8000</v>
      </c>
      <c r="K360">
        <v>8000</v>
      </c>
      <c r="L360" s="3">
        <v>16000</v>
      </c>
      <c r="M360">
        <f t="shared" si="17"/>
        <v>0</v>
      </c>
    </row>
    <row r="361" spans="8:13" x14ac:dyDescent="0.25">
      <c r="H361">
        <v>344</v>
      </c>
      <c r="I361">
        <v>1</v>
      </c>
      <c r="J361">
        <v>3000</v>
      </c>
      <c r="K361">
        <v>3000</v>
      </c>
      <c r="L361" s="3">
        <v>3000</v>
      </c>
      <c r="M361">
        <f t="shared" si="17"/>
        <v>0</v>
      </c>
    </row>
    <row r="362" spans="8:13" x14ac:dyDescent="0.25">
      <c r="H362">
        <v>344</v>
      </c>
      <c r="I362">
        <v>1</v>
      </c>
      <c r="J362">
        <v>30000</v>
      </c>
      <c r="K362">
        <v>30000</v>
      </c>
      <c r="L362" s="3">
        <v>30000</v>
      </c>
      <c r="M362">
        <f t="shared" si="17"/>
        <v>0</v>
      </c>
    </row>
    <row r="363" spans="8:13" x14ac:dyDescent="0.25">
      <c r="H363">
        <v>349</v>
      </c>
      <c r="I363">
        <v>1</v>
      </c>
      <c r="J363">
        <v>3000</v>
      </c>
      <c r="K363">
        <v>3000</v>
      </c>
      <c r="L363" s="3">
        <v>3000</v>
      </c>
      <c r="M363">
        <f t="shared" si="17"/>
        <v>0</v>
      </c>
    </row>
    <row r="364" spans="8:13" x14ac:dyDescent="0.25">
      <c r="H364">
        <v>349</v>
      </c>
      <c r="I364">
        <v>3</v>
      </c>
      <c r="J364">
        <v>4500</v>
      </c>
      <c r="K364">
        <v>4500</v>
      </c>
      <c r="L364" s="3">
        <v>13500</v>
      </c>
      <c r="M364">
        <f t="shared" si="17"/>
        <v>0</v>
      </c>
    </row>
    <row r="365" spans="8:13" x14ac:dyDescent="0.25">
      <c r="H365">
        <v>349</v>
      </c>
      <c r="I365">
        <v>3</v>
      </c>
      <c r="J365">
        <v>8000</v>
      </c>
      <c r="K365">
        <v>8000</v>
      </c>
      <c r="L365" s="3">
        <v>24000</v>
      </c>
      <c r="M365">
        <f t="shared" si="17"/>
        <v>0</v>
      </c>
    </row>
    <row r="366" spans="8:13" x14ac:dyDescent="0.25">
      <c r="H366">
        <v>350</v>
      </c>
      <c r="I366">
        <v>2</v>
      </c>
      <c r="J366">
        <v>8000</v>
      </c>
      <c r="K366">
        <v>8000</v>
      </c>
      <c r="L366" s="3">
        <v>16000</v>
      </c>
      <c r="M366">
        <f t="shared" si="17"/>
        <v>0</v>
      </c>
    </row>
    <row r="367" spans="8:13" x14ac:dyDescent="0.25">
      <c r="H367">
        <v>351</v>
      </c>
      <c r="I367">
        <v>1</v>
      </c>
      <c r="J367">
        <v>3000</v>
      </c>
      <c r="K367">
        <v>3000</v>
      </c>
      <c r="L367" s="3">
        <v>3000</v>
      </c>
      <c r="M367">
        <f t="shared" si="17"/>
        <v>0</v>
      </c>
    </row>
    <row r="368" spans="8:13" x14ac:dyDescent="0.25">
      <c r="H368">
        <v>351</v>
      </c>
      <c r="I368">
        <v>1</v>
      </c>
      <c r="J368">
        <v>4500</v>
      </c>
      <c r="K368">
        <v>4500</v>
      </c>
      <c r="L368" s="3">
        <v>4500</v>
      </c>
      <c r="M368">
        <f t="shared" si="17"/>
        <v>0</v>
      </c>
    </row>
    <row r="369" spans="8:13" x14ac:dyDescent="0.25">
      <c r="H369">
        <v>351</v>
      </c>
      <c r="I369">
        <v>1</v>
      </c>
      <c r="J369">
        <v>8000</v>
      </c>
      <c r="K369">
        <v>8000</v>
      </c>
      <c r="L369" s="3">
        <v>8000</v>
      </c>
      <c r="M369">
        <f t="shared" si="17"/>
        <v>0</v>
      </c>
    </row>
    <row r="370" spans="8:13" x14ac:dyDescent="0.25">
      <c r="H370">
        <v>352</v>
      </c>
      <c r="I370">
        <v>2</v>
      </c>
      <c r="J370">
        <v>4500</v>
      </c>
      <c r="K370">
        <v>4500</v>
      </c>
      <c r="L370" s="3">
        <v>9000</v>
      </c>
      <c r="M370">
        <f t="shared" si="17"/>
        <v>0</v>
      </c>
    </row>
    <row r="371" spans="8:13" x14ac:dyDescent="0.25">
      <c r="H371">
        <v>353</v>
      </c>
      <c r="I371">
        <v>2</v>
      </c>
      <c r="J371">
        <v>8000</v>
      </c>
      <c r="K371">
        <v>8000</v>
      </c>
      <c r="L371" s="3">
        <v>16000</v>
      </c>
      <c r="M371">
        <f t="shared" si="17"/>
        <v>0</v>
      </c>
    </row>
    <row r="372" spans="8:13" x14ac:dyDescent="0.25">
      <c r="H372">
        <v>354</v>
      </c>
      <c r="I372">
        <v>1</v>
      </c>
      <c r="J372">
        <v>3000</v>
      </c>
      <c r="K372">
        <v>3000</v>
      </c>
      <c r="L372" s="3">
        <v>3000</v>
      </c>
      <c r="M372">
        <f t="shared" si="17"/>
        <v>0</v>
      </c>
    </row>
    <row r="373" spans="8:13" x14ac:dyDescent="0.25">
      <c r="H373">
        <v>354</v>
      </c>
      <c r="I373">
        <v>1</v>
      </c>
      <c r="J373">
        <v>8000</v>
      </c>
      <c r="K373">
        <v>8000</v>
      </c>
      <c r="L373" s="3">
        <v>8000</v>
      </c>
      <c r="M373">
        <f t="shared" si="17"/>
        <v>0</v>
      </c>
    </row>
    <row r="374" spans="8:13" x14ac:dyDescent="0.25">
      <c r="H374">
        <v>355</v>
      </c>
      <c r="I374">
        <v>2</v>
      </c>
      <c r="J374">
        <v>3000</v>
      </c>
      <c r="K374">
        <v>3000</v>
      </c>
      <c r="L374" s="3">
        <v>6000</v>
      </c>
      <c r="M374">
        <f t="shared" si="17"/>
        <v>0</v>
      </c>
    </row>
    <row r="375" spans="8:13" x14ac:dyDescent="0.25">
      <c r="H375">
        <v>355</v>
      </c>
      <c r="I375">
        <v>2</v>
      </c>
      <c r="J375">
        <v>8000</v>
      </c>
      <c r="K375">
        <v>8000</v>
      </c>
      <c r="L375" s="3">
        <v>16000</v>
      </c>
      <c r="M375">
        <f t="shared" si="17"/>
        <v>0</v>
      </c>
    </row>
    <row r="376" spans="8:13" x14ac:dyDescent="0.25">
      <c r="H376">
        <v>356</v>
      </c>
      <c r="I376">
        <v>12</v>
      </c>
      <c r="J376">
        <v>4500</v>
      </c>
      <c r="K376">
        <v>4500</v>
      </c>
      <c r="L376" s="3">
        <v>54000</v>
      </c>
      <c r="M376">
        <f t="shared" si="17"/>
        <v>0</v>
      </c>
    </row>
    <row r="377" spans="8:13" x14ac:dyDescent="0.25">
      <c r="H377">
        <v>357</v>
      </c>
      <c r="I377">
        <v>1</v>
      </c>
      <c r="J377">
        <v>8000</v>
      </c>
      <c r="K377">
        <v>8000</v>
      </c>
      <c r="L377" s="3">
        <v>8000</v>
      </c>
      <c r="M377">
        <f t="shared" si="17"/>
        <v>0</v>
      </c>
    </row>
    <row r="378" spans="8:13" x14ac:dyDescent="0.25">
      <c r="H378">
        <v>358</v>
      </c>
      <c r="I378">
        <v>1</v>
      </c>
      <c r="J378">
        <v>8000</v>
      </c>
      <c r="K378">
        <v>8000</v>
      </c>
      <c r="L378" s="3">
        <v>8000</v>
      </c>
      <c r="M378">
        <f t="shared" si="17"/>
        <v>0</v>
      </c>
    </row>
    <row r="379" spans="8:13" x14ac:dyDescent="0.25">
      <c r="H379">
        <v>359</v>
      </c>
      <c r="I379">
        <v>1</v>
      </c>
      <c r="J379">
        <v>8000</v>
      </c>
      <c r="K379">
        <v>8000</v>
      </c>
      <c r="L379" s="3">
        <v>8000</v>
      </c>
      <c r="M379">
        <f t="shared" si="17"/>
        <v>0</v>
      </c>
    </row>
    <row r="380" spans="8:13" x14ac:dyDescent="0.25">
      <c r="H380">
        <v>360</v>
      </c>
      <c r="I380">
        <v>1</v>
      </c>
      <c r="J380">
        <v>8000</v>
      </c>
      <c r="K380">
        <v>8000</v>
      </c>
      <c r="L380" s="3">
        <v>8000</v>
      </c>
      <c r="M380">
        <f t="shared" si="17"/>
        <v>0</v>
      </c>
    </row>
    <row r="381" spans="8:13" x14ac:dyDescent="0.25">
      <c r="H381">
        <v>361</v>
      </c>
      <c r="I381">
        <v>2</v>
      </c>
      <c r="J381">
        <v>7000</v>
      </c>
      <c r="K381">
        <v>7000</v>
      </c>
      <c r="L381" s="3">
        <v>14000</v>
      </c>
      <c r="M381">
        <f t="shared" si="17"/>
        <v>0</v>
      </c>
    </row>
    <row r="382" spans="8:13" x14ac:dyDescent="0.25">
      <c r="H382">
        <v>362</v>
      </c>
      <c r="I382">
        <v>1</v>
      </c>
      <c r="J382">
        <v>3000</v>
      </c>
      <c r="K382">
        <v>3000</v>
      </c>
      <c r="L382" s="3">
        <v>3000</v>
      </c>
      <c r="M382">
        <f t="shared" si="17"/>
        <v>0</v>
      </c>
    </row>
    <row r="383" spans="8:13" x14ac:dyDescent="0.25">
      <c r="H383">
        <v>362</v>
      </c>
      <c r="I383">
        <v>1</v>
      </c>
      <c r="J383">
        <v>8000</v>
      </c>
      <c r="K383">
        <v>8000</v>
      </c>
      <c r="L383" s="3">
        <v>8000</v>
      </c>
      <c r="M383">
        <f t="shared" si="17"/>
        <v>0</v>
      </c>
    </row>
    <row r="384" spans="8:13" x14ac:dyDescent="0.25">
      <c r="H384">
        <v>363</v>
      </c>
      <c r="I384">
        <v>2</v>
      </c>
      <c r="J384">
        <v>8000</v>
      </c>
      <c r="K384">
        <v>8000</v>
      </c>
      <c r="L384" s="3">
        <v>16000</v>
      </c>
      <c r="M384">
        <f t="shared" si="17"/>
        <v>0</v>
      </c>
    </row>
    <row r="385" spans="8:13" x14ac:dyDescent="0.25">
      <c r="H385">
        <v>364</v>
      </c>
      <c r="I385">
        <v>2</v>
      </c>
      <c r="J385">
        <v>4500</v>
      </c>
      <c r="K385">
        <v>4500</v>
      </c>
      <c r="L385" s="3">
        <v>9000</v>
      </c>
      <c r="M385">
        <f t="shared" si="17"/>
        <v>0</v>
      </c>
    </row>
    <row r="386" spans="8:13" x14ac:dyDescent="0.25">
      <c r="H386">
        <v>365</v>
      </c>
      <c r="I386">
        <v>2</v>
      </c>
      <c r="J386">
        <v>8000</v>
      </c>
      <c r="K386">
        <v>8000</v>
      </c>
      <c r="L386" s="3">
        <v>16000</v>
      </c>
      <c r="M386">
        <f t="shared" si="17"/>
        <v>0</v>
      </c>
    </row>
    <row r="387" spans="8:13" x14ac:dyDescent="0.25">
      <c r="H387">
        <v>370</v>
      </c>
      <c r="I387">
        <v>3</v>
      </c>
      <c r="J387">
        <v>8000</v>
      </c>
      <c r="K387">
        <v>8000</v>
      </c>
      <c r="L387" s="3">
        <v>24000</v>
      </c>
      <c r="M387">
        <f t="shared" si="17"/>
        <v>0</v>
      </c>
    </row>
    <row r="388" spans="8:13" x14ac:dyDescent="0.25">
      <c r="H388">
        <v>371</v>
      </c>
      <c r="I388">
        <v>1</v>
      </c>
      <c r="J388">
        <v>3000</v>
      </c>
      <c r="K388">
        <v>3000</v>
      </c>
      <c r="L388" s="3">
        <v>3000</v>
      </c>
      <c r="M388">
        <f t="shared" si="17"/>
        <v>0</v>
      </c>
    </row>
    <row r="389" spans="8:13" x14ac:dyDescent="0.25">
      <c r="H389">
        <v>371</v>
      </c>
      <c r="I389">
        <v>1</v>
      </c>
      <c r="J389">
        <v>8000</v>
      </c>
      <c r="K389">
        <v>8000</v>
      </c>
      <c r="L389" s="3">
        <v>8000</v>
      </c>
      <c r="M389">
        <f t="shared" si="17"/>
        <v>0</v>
      </c>
    </row>
    <row r="390" spans="8:13" x14ac:dyDescent="0.25">
      <c r="H390">
        <v>372</v>
      </c>
      <c r="I390">
        <v>1</v>
      </c>
      <c r="J390">
        <v>3000</v>
      </c>
      <c r="K390">
        <v>3000</v>
      </c>
      <c r="L390" s="3">
        <v>3000</v>
      </c>
      <c r="M390">
        <f t="shared" ref="M390:M453" si="18">+J390-K390</f>
        <v>0</v>
      </c>
    </row>
    <row r="391" spans="8:13" x14ac:dyDescent="0.25">
      <c r="H391">
        <v>372</v>
      </c>
      <c r="I391">
        <v>1</v>
      </c>
      <c r="J391">
        <v>8000</v>
      </c>
      <c r="K391">
        <v>8000</v>
      </c>
      <c r="L391" s="3">
        <v>8000</v>
      </c>
      <c r="M391">
        <f t="shared" si="18"/>
        <v>0</v>
      </c>
    </row>
    <row r="392" spans="8:13" x14ac:dyDescent="0.25">
      <c r="H392">
        <v>373</v>
      </c>
      <c r="I392">
        <v>1</v>
      </c>
      <c r="J392">
        <v>3000</v>
      </c>
      <c r="K392">
        <v>3000</v>
      </c>
      <c r="L392" s="3">
        <v>3000</v>
      </c>
      <c r="M392">
        <f t="shared" si="18"/>
        <v>0</v>
      </c>
    </row>
    <row r="393" spans="8:13" x14ac:dyDescent="0.25">
      <c r="H393">
        <v>373</v>
      </c>
      <c r="I393">
        <v>1</v>
      </c>
      <c r="J393">
        <v>8000</v>
      </c>
      <c r="K393">
        <v>8000</v>
      </c>
      <c r="L393" s="3">
        <v>8000</v>
      </c>
      <c r="M393">
        <f t="shared" si="18"/>
        <v>0</v>
      </c>
    </row>
    <row r="394" spans="8:13" x14ac:dyDescent="0.25">
      <c r="H394">
        <v>374</v>
      </c>
      <c r="I394">
        <v>3</v>
      </c>
      <c r="J394">
        <v>3000</v>
      </c>
      <c r="K394">
        <v>3000</v>
      </c>
      <c r="L394" s="3">
        <v>9000</v>
      </c>
      <c r="M394">
        <f t="shared" si="18"/>
        <v>0</v>
      </c>
    </row>
    <row r="395" spans="8:13" x14ac:dyDescent="0.25">
      <c r="H395">
        <v>374</v>
      </c>
      <c r="I395">
        <v>6</v>
      </c>
      <c r="J395">
        <v>8000</v>
      </c>
      <c r="K395">
        <v>8000</v>
      </c>
      <c r="L395" s="3">
        <v>48000</v>
      </c>
      <c r="M395">
        <f t="shared" si="18"/>
        <v>0</v>
      </c>
    </row>
    <row r="396" spans="8:13" x14ac:dyDescent="0.25">
      <c r="H396">
        <v>375</v>
      </c>
      <c r="I396">
        <v>1</v>
      </c>
      <c r="J396">
        <v>3000</v>
      </c>
      <c r="K396">
        <v>3000</v>
      </c>
      <c r="L396" s="3">
        <v>3000</v>
      </c>
      <c r="M396">
        <f t="shared" si="18"/>
        <v>0</v>
      </c>
    </row>
    <row r="397" spans="8:13" x14ac:dyDescent="0.25">
      <c r="H397">
        <v>375</v>
      </c>
      <c r="I397">
        <v>1</v>
      </c>
      <c r="J397">
        <v>7000</v>
      </c>
      <c r="K397">
        <v>7000</v>
      </c>
      <c r="L397" s="3">
        <v>7000</v>
      </c>
      <c r="M397">
        <f t="shared" si="18"/>
        <v>0</v>
      </c>
    </row>
    <row r="398" spans="8:13" x14ac:dyDescent="0.25">
      <c r="H398">
        <v>383</v>
      </c>
      <c r="I398">
        <v>4</v>
      </c>
      <c r="J398">
        <v>8000</v>
      </c>
      <c r="K398">
        <v>8000</v>
      </c>
      <c r="L398" s="3">
        <v>32000</v>
      </c>
      <c r="M398">
        <f t="shared" si="18"/>
        <v>0</v>
      </c>
    </row>
    <row r="399" spans="8:13" x14ac:dyDescent="0.25">
      <c r="H399">
        <v>384</v>
      </c>
      <c r="I399">
        <v>2</v>
      </c>
      <c r="J399">
        <v>3000</v>
      </c>
      <c r="K399">
        <v>3000</v>
      </c>
      <c r="L399" s="3">
        <v>6000</v>
      </c>
      <c r="M399">
        <f t="shared" si="18"/>
        <v>0</v>
      </c>
    </row>
    <row r="400" spans="8:13" x14ac:dyDescent="0.25">
      <c r="H400">
        <v>384</v>
      </c>
      <c r="I400">
        <v>4</v>
      </c>
      <c r="J400">
        <v>8000</v>
      </c>
      <c r="K400">
        <v>8000</v>
      </c>
      <c r="L400" s="3">
        <v>32000</v>
      </c>
      <c r="M400">
        <f t="shared" si="18"/>
        <v>0</v>
      </c>
    </row>
    <row r="401" spans="8:13" x14ac:dyDescent="0.25">
      <c r="H401">
        <v>385</v>
      </c>
      <c r="I401">
        <v>2</v>
      </c>
      <c r="J401">
        <v>8000</v>
      </c>
      <c r="K401">
        <v>8000</v>
      </c>
      <c r="L401" s="3">
        <v>16000</v>
      </c>
      <c r="M401">
        <f t="shared" si="18"/>
        <v>0</v>
      </c>
    </row>
    <row r="402" spans="8:13" x14ac:dyDescent="0.25">
      <c r="H402">
        <v>386</v>
      </c>
      <c r="I402">
        <v>2</v>
      </c>
      <c r="J402">
        <v>8000</v>
      </c>
      <c r="K402">
        <v>8000</v>
      </c>
      <c r="L402" s="3">
        <v>16000</v>
      </c>
      <c r="M402">
        <f t="shared" si="18"/>
        <v>0</v>
      </c>
    </row>
    <row r="403" spans="8:13" x14ac:dyDescent="0.25">
      <c r="H403">
        <v>388</v>
      </c>
      <c r="I403">
        <v>1</v>
      </c>
      <c r="J403">
        <v>8000</v>
      </c>
      <c r="K403">
        <v>8000</v>
      </c>
      <c r="L403" s="3">
        <v>8000</v>
      </c>
      <c r="M403">
        <f t="shared" si="18"/>
        <v>0</v>
      </c>
    </row>
    <row r="404" spans="8:13" x14ac:dyDescent="0.25">
      <c r="H404">
        <v>389</v>
      </c>
      <c r="I404">
        <v>1</v>
      </c>
      <c r="J404">
        <v>8000</v>
      </c>
      <c r="K404">
        <v>8000</v>
      </c>
      <c r="L404" s="3">
        <v>8000</v>
      </c>
      <c r="M404">
        <f t="shared" si="18"/>
        <v>0</v>
      </c>
    </row>
    <row r="405" spans="8:13" x14ac:dyDescent="0.25">
      <c r="H405">
        <v>392</v>
      </c>
      <c r="I405">
        <v>2</v>
      </c>
      <c r="J405">
        <v>3000</v>
      </c>
      <c r="K405">
        <v>3000</v>
      </c>
      <c r="L405" s="3">
        <v>6000</v>
      </c>
      <c r="M405">
        <f t="shared" si="18"/>
        <v>0</v>
      </c>
    </row>
    <row r="406" spans="8:13" x14ac:dyDescent="0.25">
      <c r="H406">
        <v>392</v>
      </c>
      <c r="I406">
        <v>2</v>
      </c>
      <c r="J406">
        <v>8000</v>
      </c>
      <c r="K406">
        <v>8000</v>
      </c>
      <c r="L406" s="3">
        <v>16000</v>
      </c>
      <c r="M406">
        <f t="shared" si="18"/>
        <v>0</v>
      </c>
    </row>
    <row r="407" spans="8:13" x14ac:dyDescent="0.25">
      <c r="H407">
        <v>393</v>
      </c>
      <c r="I407">
        <v>1</v>
      </c>
      <c r="J407">
        <v>8000</v>
      </c>
      <c r="K407">
        <v>8000</v>
      </c>
      <c r="L407" s="3">
        <v>8000</v>
      </c>
      <c r="M407">
        <f t="shared" si="18"/>
        <v>0</v>
      </c>
    </row>
    <row r="408" spans="8:13" x14ac:dyDescent="0.25">
      <c r="H408">
        <v>394</v>
      </c>
      <c r="I408">
        <v>2</v>
      </c>
      <c r="J408">
        <v>4500</v>
      </c>
      <c r="K408">
        <v>4500</v>
      </c>
      <c r="L408" s="3">
        <v>9000</v>
      </c>
      <c r="M408">
        <f t="shared" si="18"/>
        <v>0</v>
      </c>
    </row>
    <row r="409" spans="8:13" x14ac:dyDescent="0.25">
      <c r="H409">
        <v>395</v>
      </c>
      <c r="I409">
        <v>1</v>
      </c>
      <c r="J409">
        <v>8000</v>
      </c>
      <c r="K409">
        <v>8000</v>
      </c>
      <c r="L409" s="3">
        <v>8000</v>
      </c>
      <c r="M409">
        <f t="shared" si="18"/>
        <v>0</v>
      </c>
    </row>
    <row r="410" spans="8:13" x14ac:dyDescent="0.25">
      <c r="H410">
        <v>396</v>
      </c>
      <c r="I410">
        <v>1</v>
      </c>
      <c r="J410">
        <v>8000</v>
      </c>
      <c r="K410">
        <v>8000</v>
      </c>
      <c r="L410" s="3">
        <v>8000</v>
      </c>
      <c r="M410">
        <f t="shared" si="18"/>
        <v>0</v>
      </c>
    </row>
    <row r="411" spans="8:13" x14ac:dyDescent="0.25">
      <c r="H411">
        <v>397</v>
      </c>
      <c r="I411">
        <v>1</v>
      </c>
      <c r="J411">
        <v>8000</v>
      </c>
      <c r="K411">
        <v>8000</v>
      </c>
      <c r="L411" s="3">
        <v>8000</v>
      </c>
      <c r="M411">
        <f t="shared" si="18"/>
        <v>0</v>
      </c>
    </row>
    <row r="412" spans="8:13" x14ac:dyDescent="0.25">
      <c r="H412">
        <v>404</v>
      </c>
      <c r="I412">
        <v>5</v>
      </c>
      <c r="J412">
        <v>3500</v>
      </c>
      <c r="K412">
        <v>3500</v>
      </c>
      <c r="L412" s="3">
        <v>17500</v>
      </c>
      <c r="M412">
        <f t="shared" si="18"/>
        <v>0</v>
      </c>
    </row>
    <row r="413" spans="8:13" x14ac:dyDescent="0.25">
      <c r="H413">
        <v>405</v>
      </c>
      <c r="I413">
        <v>1</v>
      </c>
      <c r="J413">
        <v>8000</v>
      </c>
      <c r="K413">
        <v>8000</v>
      </c>
      <c r="L413" s="3">
        <v>8000</v>
      </c>
      <c r="M413">
        <f t="shared" si="18"/>
        <v>0</v>
      </c>
    </row>
    <row r="414" spans="8:13" x14ac:dyDescent="0.25">
      <c r="H414">
        <v>407</v>
      </c>
      <c r="I414">
        <v>1</v>
      </c>
      <c r="J414">
        <v>3000</v>
      </c>
      <c r="K414">
        <v>3000</v>
      </c>
      <c r="L414" s="3">
        <v>3000</v>
      </c>
      <c r="M414">
        <f t="shared" si="18"/>
        <v>0</v>
      </c>
    </row>
    <row r="415" spans="8:13" x14ac:dyDescent="0.25">
      <c r="H415">
        <v>407</v>
      </c>
      <c r="I415">
        <v>1</v>
      </c>
      <c r="J415">
        <v>30000</v>
      </c>
      <c r="K415">
        <v>30000</v>
      </c>
      <c r="L415" s="3">
        <v>30000</v>
      </c>
      <c r="M415">
        <f t="shared" si="18"/>
        <v>0</v>
      </c>
    </row>
    <row r="416" spans="8:13" x14ac:dyDescent="0.25">
      <c r="H416">
        <v>408</v>
      </c>
      <c r="I416">
        <v>2</v>
      </c>
      <c r="J416">
        <v>3000</v>
      </c>
      <c r="K416">
        <v>3000</v>
      </c>
      <c r="L416" s="3">
        <v>6000</v>
      </c>
      <c r="M416">
        <f t="shared" si="18"/>
        <v>0</v>
      </c>
    </row>
    <row r="417" spans="8:13" x14ac:dyDescent="0.25">
      <c r="H417">
        <v>408</v>
      </c>
      <c r="I417">
        <v>2</v>
      </c>
      <c r="J417">
        <v>8000</v>
      </c>
      <c r="K417">
        <v>8000</v>
      </c>
      <c r="L417" s="3">
        <v>16000</v>
      </c>
      <c r="M417">
        <f t="shared" si="18"/>
        <v>0</v>
      </c>
    </row>
    <row r="418" spans="8:13" x14ac:dyDescent="0.25">
      <c r="H418">
        <v>410</v>
      </c>
      <c r="I418">
        <v>2</v>
      </c>
      <c r="J418">
        <v>3000</v>
      </c>
      <c r="K418">
        <v>3000</v>
      </c>
      <c r="L418" s="3">
        <v>6000</v>
      </c>
      <c r="M418">
        <f t="shared" si="18"/>
        <v>0</v>
      </c>
    </row>
    <row r="419" spans="8:13" x14ac:dyDescent="0.25">
      <c r="H419">
        <v>410</v>
      </c>
      <c r="I419">
        <v>3</v>
      </c>
      <c r="J419">
        <v>8000</v>
      </c>
      <c r="K419">
        <v>8000</v>
      </c>
      <c r="L419" s="3">
        <v>24000</v>
      </c>
      <c r="M419">
        <f t="shared" si="18"/>
        <v>0</v>
      </c>
    </row>
    <row r="420" spans="8:13" x14ac:dyDescent="0.25">
      <c r="H420">
        <v>412</v>
      </c>
      <c r="I420">
        <v>1</v>
      </c>
      <c r="J420">
        <v>3000</v>
      </c>
      <c r="K420">
        <v>3000</v>
      </c>
      <c r="L420" s="3">
        <v>3000</v>
      </c>
      <c r="M420">
        <f t="shared" si="18"/>
        <v>0</v>
      </c>
    </row>
    <row r="421" spans="8:13" x14ac:dyDescent="0.25">
      <c r="H421">
        <v>412</v>
      </c>
      <c r="I421">
        <v>2</v>
      </c>
      <c r="J421">
        <v>8000</v>
      </c>
      <c r="K421">
        <v>8000</v>
      </c>
      <c r="L421" s="3">
        <v>16000</v>
      </c>
      <c r="M421">
        <f t="shared" si="18"/>
        <v>0</v>
      </c>
    </row>
    <row r="422" spans="8:13" x14ac:dyDescent="0.25">
      <c r="H422">
        <v>413</v>
      </c>
      <c r="I422">
        <v>1</v>
      </c>
      <c r="J422">
        <v>3000</v>
      </c>
      <c r="K422">
        <v>3000</v>
      </c>
      <c r="L422" s="3">
        <v>3000</v>
      </c>
      <c r="M422">
        <f t="shared" si="18"/>
        <v>0</v>
      </c>
    </row>
    <row r="423" spans="8:13" x14ac:dyDescent="0.25">
      <c r="H423">
        <v>413</v>
      </c>
      <c r="I423">
        <v>1</v>
      </c>
      <c r="J423">
        <v>8000</v>
      </c>
      <c r="K423">
        <v>8000</v>
      </c>
      <c r="L423" s="3">
        <v>8000</v>
      </c>
      <c r="M423">
        <f t="shared" si="18"/>
        <v>0</v>
      </c>
    </row>
    <row r="424" spans="8:13" x14ac:dyDescent="0.25">
      <c r="H424">
        <v>413</v>
      </c>
      <c r="I424">
        <v>4</v>
      </c>
      <c r="J424">
        <v>4500</v>
      </c>
      <c r="K424">
        <v>4500</v>
      </c>
      <c r="L424" s="3">
        <v>18000</v>
      </c>
      <c r="M424">
        <f t="shared" si="18"/>
        <v>0</v>
      </c>
    </row>
    <row r="425" spans="8:13" x14ac:dyDescent="0.25">
      <c r="H425">
        <v>414</v>
      </c>
      <c r="I425">
        <v>2</v>
      </c>
      <c r="J425">
        <v>3200</v>
      </c>
      <c r="K425">
        <v>3200</v>
      </c>
      <c r="L425" s="3">
        <v>6400</v>
      </c>
      <c r="M425">
        <f t="shared" si="18"/>
        <v>0</v>
      </c>
    </row>
    <row r="426" spans="8:13" x14ac:dyDescent="0.25">
      <c r="H426">
        <v>414</v>
      </c>
      <c r="I426">
        <v>2</v>
      </c>
      <c r="J426">
        <v>8000</v>
      </c>
      <c r="K426">
        <v>8000</v>
      </c>
      <c r="L426" s="3">
        <v>16000</v>
      </c>
      <c r="M426">
        <f t="shared" si="18"/>
        <v>0</v>
      </c>
    </row>
    <row r="427" spans="8:13" x14ac:dyDescent="0.25">
      <c r="H427">
        <v>416</v>
      </c>
      <c r="I427">
        <v>1</v>
      </c>
      <c r="J427">
        <v>3000</v>
      </c>
      <c r="K427">
        <v>3000</v>
      </c>
      <c r="L427" s="3">
        <v>3000</v>
      </c>
      <c r="M427">
        <f t="shared" si="18"/>
        <v>0</v>
      </c>
    </row>
    <row r="428" spans="8:13" x14ac:dyDescent="0.25">
      <c r="H428">
        <v>416</v>
      </c>
      <c r="I428">
        <v>1</v>
      </c>
      <c r="J428">
        <v>8000</v>
      </c>
      <c r="K428">
        <v>8000</v>
      </c>
      <c r="L428" s="3">
        <v>8000</v>
      </c>
      <c r="M428">
        <f t="shared" si="18"/>
        <v>0</v>
      </c>
    </row>
    <row r="429" spans="8:13" x14ac:dyDescent="0.25">
      <c r="H429">
        <v>417</v>
      </c>
      <c r="I429">
        <v>1</v>
      </c>
      <c r="J429">
        <v>22000</v>
      </c>
      <c r="K429">
        <v>22000</v>
      </c>
      <c r="L429" s="3">
        <v>22000</v>
      </c>
      <c r="M429">
        <f t="shared" si="18"/>
        <v>0</v>
      </c>
    </row>
    <row r="430" spans="8:13" x14ac:dyDescent="0.25">
      <c r="H430">
        <v>417</v>
      </c>
      <c r="I430">
        <v>2</v>
      </c>
      <c r="J430">
        <v>3000</v>
      </c>
      <c r="K430">
        <v>3000</v>
      </c>
      <c r="L430" s="3">
        <v>6000</v>
      </c>
      <c r="M430">
        <f t="shared" si="18"/>
        <v>0</v>
      </c>
    </row>
    <row r="431" spans="8:13" x14ac:dyDescent="0.25">
      <c r="H431">
        <v>417</v>
      </c>
      <c r="I431">
        <v>2</v>
      </c>
      <c r="J431">
        <v>8000</v>
      </c>
      <c r="K431">
        <v>8000</v>
      </c>
      <c r="L431" s="3">
        <v>16000</v>
      </c>
      <c r="M431">
        <f t="shared" si="18"/>
        <v>0</v>
      </c>
    </row>
    <row r="432" spans="8:13" x14ac:dyDescent="0.25">
      <c r="H432">
        <v>418</v>
      </c>
      <c r="I432">
        <v>24</v>
      </c>
      <c r="J432">
        <v>3200</v>
      </c>
      <c r="K432">
        <v>3200</v>
      </c>
      <c r="L432" s="3">
        <v>76800</v>
      </c>
      <c r="M432">
        <f t="shared" si="18"/>
        <v>0</v>
      </c>
    </row>
    <row r="433" spans="8:13" x14ac:dyDescent="0.25">
      <c r="H433">
        <v>418</v>
      </c>
      <c r="I433">
        <v>24</v>
      </c>
      <c r="J433">
        <v>3500</v>
      </c>
      <c r="K433">
        <v>3500</v>
      </c>
      <c r="L433" s="3">
        <v>84000</v>
      </c>
      <c r="M433">
        <f t="shared" si="18"/>
        <v>0</v>
      </c>
    </row>
    <row r="434" spans="8:13" x14ac:dyDescent="0.25">
      <c r="H434">
        <v>418</v>
      </c>
      <c r="I434">
        <v>24</v>
      </c>
      <c r="J434">
        <v>4500</v>
      </c>
      <c r="K434">
        <v>4500</v>
      </c>
      <c r="L434" s="3">
        <v>108000</v>
      </c>
      <c r="M434">
        <f t="shared" si="18"/>
        <v>0</v>
      </c>
    </row>
    <row r="435" spans="8:13" x14ac:dyDescent="0.25">
      <c r="H435">
        <v>418</v>
      </c>
      <c r="I435">
        <v>90</v>
      </c>
      <c r="J435">
        <v>3000</v>
      </c>
      <c r="K435">
        <v>3000</v>
      </c>
      <c r="L435" s="3">
        <v>270000</v>
      </c>
      <c r="M435">
        <f t="shared" si="18"/>
        <v>0</v>
      </c>
    </row>
    <row r="436" spans="8:13" x14ac:dyDescent="0.25">
      <c r="H436">
        <v>418</v>
      </c>
      <c r="I436">
        <v>150</v>
      </c>
      <c r="J436">
        <v>3000</v>
      </c>
      <c r="K436">
        <v>3000</v>
      </c>
      <c r="L436" s="3">
        <v>450000</v>
      </c>
      <c r="M436">
        <f t="shared" si="18"/>
        <v>0</v>
      </c>
    </row>
    <row r="437" spans="8:13" x14ac:dyDescent="0.25">
      <c r="H437">
        <v>419</v>
      </c>
      <c r="I437">
        <v>2</v>
      </c>
      <c r="J437">
        <v>8000</v>
      </c>
      <c r="K437">
        <v>8000</v>
      </c>
      <c r="L437" s="3">
        <v>16000</v>
      </c>
      <c r="M437">
        <f t="shared" si="18"/>
        <v>0</v>
      </c>
    </row>
    <row r="438" spans="8:13" x14ac:dyDescent="0.25">
      <c r="H438">
        <v>420</v>
      </c>
      <c r="I438">
        <v>2</v>
      </c>
      <c r="J438">
        <v>8000</v>
      </c>
      <c r="K438">
        <v>8000</v>
      </c>
      <c r="L438" s="3">
        <v>16000</v>
      </c>
      <c r="M438">
        <f t="shared" si="18"/>
        <v>0</v>
      </c>
    </row>
    <row r="439" spans="8:13" x14ac:dyDescent="0.25">
      <c r="H439">
        <v>421</v>
      </c>
      <c r="I439">
        <v>2</v>
      </c>
      <c r="J439">
        <v>8000</v>
      </c>
      <c r="K439">
        <v>8000</v>
      </c>
      <c r="L439" s="3">
        <v>16000</v>
      </c>
      <c r="M439">
        <f t="shared" si="18"/>
        <v>0</v>
      </c>
    </row>
    <row r="440" spans="8:13" x14ac:dyDescent="0.25">
      <c r="H440">
        <v>422</v>
      </c>
      <c r="I440">
        <v>1</v>
      </c>
      <c r="J440">
        <v>8000</v>
      </c>
      <c r="K440">
        <v>8000</v>
      </c>
      <c r="L440" s="3">
        <v>8000</v>
      </c>
      <c r="M440">
        <f t="shared" si="18"/>
        <v>0</v>
      </c>
    </row>
    <row r="441" spans="8:13" x14ac:dyDescent="0.25">
      <c r="H441">
        <v>423</v>
      </c>
      <c r="I441">
        <v>1</v>
      </c>
      <c r="J441">
        <v>8000</v>
      </c>
      <c r="K441">
        <v>8000</v>
      </c>
      <c r="L441" s="3">
        <v>8000</v>
      </c>
      <c r="M441">
        <f t="shared" si="18"/>
        <v>0</v>
      </c>
    </row>
    <row r="442" spans="8:13" x14ac:dyDescent="0.25">
      <c r="H442">
        <v>424</v>
      </c>
      <c r="I442">
        <v>1</v>
      </c>
      <c r="J442">
        <v>8000</v>
      </c>
      <c r="K442">
        <v>8000</v>
      </c>
      <c r="L442" s="3">
        <v>8000</v>
      </c>
      <c r="M442">
        <f t="shared" si="18"/>
        <v>0</v>
      </c>
    </row>
    <row r="443" spans="8:13" x14ac:dyDescent="0.25">
      <c r="H443">
        <v>425</v>
      </c>
      <c r="I443">
        <v>1</v>
      </c>
      <c r="J443">
        <v>3000</v>
      </c>
      <c r="K443">
        <v>3000</v>
      </c>
      <c r="L443" s="3">
        <v>3000</v>
      </c>
      <c r="M443">
        <f t="shared" si="18"/>
        <v>0</v>
      </c>
    </row>
    <row r="444" spans="8:13" x14ac:dyDescent="0.25">
      <c r="H444">
        <v>425</v>
      </c>
      <c r="I444">
        <v>2</v>
      </c>
      <c r="J444">
        <v>8000</v>
      </c>
      <c r="K444">
        <v>8000</v>
      </c>
      <c r="L444" s="3">
        <v>16000</v>
      </c>
      <c r="M444">
        <f t="shared" si="18"/>
        <v>0</v>
      </c>
    </row>
    <row r="445" spans="8:13" x14ac:dyDescent="0.25">
      <c r="H445">
        <v>426</v>
      </c>
      <c r="I445">
        <v>1</v>
      </c>
      <c r="J445">
        <v>3000</v>
      </c>
      <c r="K445">
        <v>3000</v>
      </c>
      <c r="L445" s="3">
        <v>3000</v>
      </c>
      <c r="M445">
        <f t="shared" si="18"/>
        <v>0</v>
      </c>
    </row>
    <row r="446" spans="8:13" x14ac:dyDescent="0.25">
      <c r="H446">
        <v>426</v>
      </c>
      <c r="I446">
        <v>1</v>
      </c>
      <c r="J446">
        <v>8000</v>
      </c>
      <c r="K446">
        <v>8000</v>
      </c>
      <c r="L446" s="3">
        <v>8000</v>
      </c>
      <c r="M446">
        <f t="shared" si="18"/>
        <v>0</v>
      </c>
    </row>
    <row r="447" spans="8:13" x14ac:dyDescent="0.25">
      <c r="H447">
        <v>427</v>
      </c>
      <c r="I447">
        <v>5</v>
      </c>
      <c r="J447">
        <v>8000</v>
      </c>
      <c r="K447">
        <v>8000</v>
      </c>
      <c r="L447" s="3">
        <v>40000</v>
      </c>
      <c r="M447">
        <f t="shared" si="18"/>
        <v>0</v>
      </c>
    </row>
    <row r="448" spans="8:13" x14ac:dyDescent="0.25">
      <c r="H448">
        <v>430</v>
      </c>
      <c r="I448">
        <v>1</v>
      </c>
      <c r="J448">
        <v>8000</v>
      </c>
      <c r="K448">
        <v>8000</v>
      </c>
      <c r="L448" s="3">
        <v>8000</v>
      </c>
      <c r="M448">
        <f t="shared" si="18"/>
        <v>0</v>
      </c>
    </row>
    <row r="449" spans="8:13" x14ac:dyDescent="0.25">
      <c r="H449">
        <v>432</v>
      </c>
      <c r="I449">
        <v>1</v>
      </c>
      <c r="J449">
        <v>3000</v>
      </c>
      <c r="K449">
        <v>3000</v>
      </c>
      <c r="L449" s="3">
        <v>3000</v>
      </c>
      <c r="M449">
        <f t="shared" si="18"/>
        <v>0</v>
      </c>
    </row>
    <row r="450" spans="8:13" x14ac:dyDescent="0.25">
      <c r="H450">
        <v>435</v>
      </c>
      <c r="I450">
        <v>1</v>
      </c>
      <c r="J450">
        <v>8000</v>
      </c>
      <c r="K450">
        <v>8000</v>
      </c>
      <c r="L450" s="3">
        <v>8000</v>
      </c>
      <c r="M450">
        <f t="shared" si="18"/>
        <v>0</v>
      </c>
    </row>
    <row r="451" spans="8:13" x14ac:dyDescent="0.25">
      <c r="H451">
        <v>436</v>
      </c>
      <c r="I451">
        <v>3</v>
      </c>
      <c r="J451">
        <v>3000</v>
      </c>
      <c r="K451">
        <v>3000</v>
      </c>
      <c r="L451" s="3">
        <v>9000</v>
      </c>
      <c r="M451">
        <f t="shared" si="18"/>
        <v>0</v>
      </c>
    </row>
    <row r="452" spans="8:13" x14ac:dyDescent="0.25">
      <c r="H452">
        <v>436</v>
      </c>
      <c r="I452">
        <v>3</v>
      </c>
      <c r="J452">
        <v>8000</v>
      </c>
      <c r="K452">
        <v>8000</v>
      </c>
      <c r="L452" s="3">
        <v>24000</v>
      </c>
      <c r="M452">
        <f t="shared" si="18"/>
        <v>0</v>
      </c>
    </row>
    <row r="453" spans="8:13" x14ac:dyDescent="0.25">
      <c r="H453">
        <v>437</v>
      </c>
      <c r="I453">
        <v>3</v>
      </c>
      <c r="J453">
        <v>3000</v>
      </c>
      <c r="K453">
        <v>3000</v>
      </c>
      <c r="L453" s="3">
        <v>9000</v>
      </c>
      <c r="M453">
        <f t="shared" si="18"/>
        <v>0</v>
      </c>
    </row>
    <row r="454" spans="8:13" x14ac:dyDescent="0.25">
      <c r="H454">
        <v>437</v>
      </c>
      <c r="I454">
        <v>3</v>
      </c>
      <c r="J454">
        <v>8000</v>
      </c>
      <c r="K454">
        <v>8000</v>
      </c>
      <c r="L454" s="3">
        <v>24000</v>
      </c>
      <c r="M454">
        <f t="shared" ref="M454:M477" si="19">+J454-K454</f>
        <v>0</v>
      </c>
    </row>
    <row r="455" spans="8:13" x14ac:dyDescent="0.25">
      <c r="H455">
        <v>438</v>
      </c>
      <c r="I455">
        <v>1</v>
      </c>
      <c r="J455">
        <v>3000</v>
      </c>
      <c r="K455">
        <v>3500</v>
      </c>
      <c r="L455" s="3">
        <v>3000</v>
      </c>
      <c r="M455">
        <f t="shared" si="19"/>
        <v>-500</v>
      </c>
    </row>
    <row r="456" spans="8:13" x14ac:dyDescent="0.25">
      <c r="H456">
        <v>439</v>
      </c>
      <c r="I456">
        <v>2</v>
      </c>
      <c r="J456">
        <v>8000</v>
      </c>
      <c r="K456">
        <v>8000</v>
      </c>
      <c r="L456" s="3">
        <v>16000</v>
      </c>
      <c r="M456">
        <f t="shared" si="19"/>
        <v>0</v>
      </c>
    </row>
    <row r="457" spans="8:13" x14ac:dyDescent="0.25">
      <c r="H457">
        <v>441</v>
      </c>
      <c r="I457">
        <v>2</v>
      </c>
      <c r="J457">
        <v>3000</v>
      </c>
      <c r="K457">
        <v>3000</v>
      </c>
      <c r="L457" s="3">
        <v>6000</v>
      </c>
      <c r="M457">
        <f t="shared" si="19"/>
        <v>0</v>
      </c>
    </row>
    <row r="458" spans="8:13" x14ac:dyDescent="0.25">
      <c r="H458">
        <v>441</v>
      </c>
      <c r="I458">
        <v>2</v>
      </c>
      <c r="J458">
        <v>7000</v>
      </c>
      <c r="K458">
        <v>7000</v>
      </c>
      <c r="L458" s="3">
        <v>14000</v>
      </c>
      <c r="M458">
        <f t="shared" si="19"/>
        <v>0</v>
      </c>
    </row>
    <row r="459" spans="8:13" x14ac:dyDescent="0.25">
      <c r="H459">
        <v>442</v>
      </c>
      <c r="I459">
        <v>2</v>
      </c>
      <c r="J459">
        <v>8000</v>
      </c>
      <c r="K459">
        <v>8000</v>
      </c>
      <c r="L459" s="3">
        <v>16000</v>
      </c>
      <c r="M459">
        <f t="shared" si="19"/>
        <v>0</v>
      </c>
    </row>
    <row r="460" spans="8:13" x14ac:dyDescent="0.25">
      <c r="H460">
        <v>445</v>
      </c>
      <c r="I460">
        <v>1</v>
      </c>
      <c r="J460">
        <v>8000</v>
      </c>
      <c r="K460">
        <v>8000</v>
      </c>
      <c r="L460" s="3">
        <v>8000</v>
      </c>
      <c r="M460">
        <f t="shared" si="19"/>
        <v>0</v>
      </c>
    </row>
    <row r="461" spans="8:13" x14ac:dyDescent="0.25">
      <c r="H461">
        <v>446</v>
      </c>
      <c r="I461">
        <v>1</v>
      </c>
      <c r="J461">
        <v>3200</v>
      </c>
      <c r="K461">
        <v>3200</v>
      </c>
      <c r="L461" s="3">
        <v>3200</v>
      </c>
      <c r="M461">
        <f t="shared" si="19"/>
        <v>0</v>
      </c>
    </row>
    <row r="462" spans="8:13" x14ac:dyDescent="0.25">
      <c r="H462">
        <v>446</v>
      </c>
      <c r="I462">
        <v>2</v>
      </c>
      <c r="J462">
        <v>8000</v>
      </c>
      <c r="K462">
        <v>8000</v>
      </c>
      <c r="L462" s="3">
        <v>16000</v>
      </c>
      <c r="M462">
        <f t="shared" si="19"/>
        <v>0</v>
      </c>
    </row>
    <row r="463" spans="8:13" x14ac:dyDescent="0.25">
      <c r="H463">
        <v>446</v>
      </c>
      <c r="I463">
        <v>3</v>
      </c>
      <c r="J463">
        <v>4500</v>
      </c>
      <c r="K463">
        <v>4500</v>
      </c>
      <c r="L463" s="3">
        <v>13500</v>
      </c>
      <c r="M463">
        <f t="shared" si="19"/>
        <v>0</v>
      </c>
    </row>
    <row r="464" spans="8:13" x14ac:dyDescent="0.25">
      <c r="H464">
        <v>447</v>
      </c>
      <c r="I464">
        <v>1</v>
      </c>
      <c r="J464">
        <v>3000</v>
      </c>
      <c r="K464">
        <v>3000</v>
      </c>
      <c r="L464" s="3">
        <v>3000</v>
      </c>
      <c r="M464">
        <f t="shared" si="19"/>
        <v>0</v>
      </c>
    </row>
    <row r="465" spans="8:13" x14ac:dyDescent="0.25">
      <c r="H465">
        <v>447</v>
      </c>
      <c r="I465">
        <v>1</v>
      </c>
      <c r="J465">
        <v>8000</v>
      </c>
      <c r="K465">
        <v>8000</v>
      </c>
      <c r="L465" s="3">
        <v>8000</v>
      </c>
      <c r="M465">
        <f t="shared" si="19"/>
        <v>0</v>
      </c>
    </row>
    <row r="466" spans="8:13" x14ac:dyDescent="0.25">
      <c r="H466">
        <v>456</v>
      </c>
      <c r="I466">
        <v>1</v>
      </c>
      <c r="J466">
        <v>3000</v>
      </c>
      <c r="K466">
        <v>3000</v>
      </c>
      <c r="L466" s="3">
        <v>3000</v>
      </c>
      <c r="M466">
        <f t="shared" si="19"/>
        <v>0</v>
      </c>
    </row>
    <row r="467" spans="8:13" x14ac:dyDescent="0.25">
      <c r="H467">
        <v>456</v>
      </c>
      <c r="I467">
        <v>1</v>
      </c>
      <c r="J467">
        <v>8000</v>
      </c>
      <c r="K467">
        <v>8000</v>
      </c>
      <c r="L467" s="3">
        <v>8000</v>
      </c>
      <c r="M467">
        <f t="shared" si="19"/>
        <v>0</v>
      </c>
    </row>
    <row r="468" spans="8:13" x14ac:dyDescent="0.25">
      <c r="H468">
        <v>457</v>
      </c>
      <c r="I468">
        <v>1</v>
      </c>
      <c r="J468">
        <v>3000</v>
      </c>
      <c r="K468">
        <v>3000</v>
      </c>
      <c r="L468" s="3">
        <v>3000</v>
      </c>
      <c r="M468">
        <f t="shared" si="19"/>
        <v>0</v>
      </c>
    </row>
    <row r="469" spans="8:13" x14ac:dyDescent="0.25">
      <c r="H469">
        <v>457</v>
      </c>
      <c r="I469">
        <v>1</v>
      </c>
      <c r="J469">
        <v>8000</v>
      </c>
      <c r="K469">
        <v>8000</v>
      </c>
      <c r="L469" s="3">
        <v>8000</v>
      </c>
      <c r="M469">
        <f t="shared" si="19"/>
        <v>0</v>
      </c>
    </row>
    <row r="470" spans="8:13" x14ac:dyDescent="0.25">
      <c r="H470">
        <v>458</v>
      </c>
      <c r="I470">
        <v>1</v>
      </c>
      <c r="J470">
        <v>3000</v>
      </c>
      <c r="K470">
        <v>3000</v>
      </c>
      <c r="L470" s="3">
        <v>3000</v>
      </c>
      <c r="M470">
        <f t="shared" si="19"/>
        <v>0</v>
      </c>
    </row>
    <row r="471" spans="8:13" x14ac:dyDescent="0.25">
      <c r="H471">
        <v>458</v>
      </c>
      <c r="I471">
        <v>1</v>
      </c>
      <c r="J471">
        <v>8000</v>
      </c>
      <c r="K471">
        <v>8000</v>
      </c>
      <c r="L471" s="3">
        <v>8000</v>
      </c>
      <c r="M471">
        <f t="shared" si="19"/>
        <v>0</v>
      </c>
    </row>
    <row r="472" spans="8:13" x14ac:dyDescent="0.25">
      <c r="H472">
        <v>459</v>
      </c>
      <c r="I472">
        <v>2</v>
      </c>
      <c r="J472">
        <v>4500</v>
      </c>
      <c r="K472">
        <v>4500</v>
      </c>
      <c r="L472" s="3">
        <v>9000</v>
      </c>
      <c r="M472">
        <f t="shared" si="19"/>
        <v>0</v>
      </c>
    </row>
    <row r="473" spans="8:13" x14ac:dyDescent="0.25">
      <c r="H473">
        <v>460</v>
      </c>
      <c r="I473">
        <v>1</v>
      </c>
      <c r="J473">
        <v>1000</v>
      </c>
      <c r="K473">
        <v>1000</v>
      </c>
      <c r="L473" s="3">
        <v>1000</v>
      </c>
      <c r="M473">
        <f t="shared" si="19"/>
        <v>0</v>
      </c>
    </row>
    <row r="474" spans="8:13" x14ac:dyDescent="0.25">
      <c r="H474">
        <v>461</v>
      </c>
      <c r="I474">
        <v>1</v>
      </c>
      <c r="J474">
        <v>8000</v>
      </c>
      <c r="K474">
        <v>8000</v>
      </c>
      <c r="L474" s="3">
        <v>8000</v>
      </c>
      <c r="M474">
        <f t="shared" si="19"/>
        <v>0</v>
      </c>
    </row>
    <row r="475" spans="8:13" x14ac:dyDescent="0.25">
      <c r="H475">
        <v>462</v>
      </c>
      <c r="I475">
        <v>1</v>
      </c>
      <c r="J475">
        <v>1000</v>
      </c>
      <c r="K475">
        <v>1000</v>
      </c>
      <c r="L475" s="3">
        <v>1000</v>
      </c>
      <c r="M475">
        <f t="shared" si="19"/>
        <v>0</v>
      </c>
    </row>
    <row r="476" spans="8:13" x14ac:dyDescent="0.25">
      <c r="H476">
        <v>463</v>
      </c>
      <c r="I476">
        <v>1</v>
      </c>
      <c r="J476">
        <v>3000</v>
      </c>
      <c r="K476">
        <v>3000</v>
      </c>
      <c r="L476" s="3">
        <v>3000</v>
      </c>
      <c r="M476">
        <f t="shared" si="19"/>
        <v>0</v>
      </c>
    </row>
    <row r="477" spans="8:13" x14ac:dyDescent="0.25">
      <c r="H477">
        <v>463</v>
      </c>
      <c r="I477">
        <v>2</v>
      </c>
      <c r="J477">
        <v>8000</v>
      </c>
      <c r="K477">
        <v>8000</v>
      </c>
      <c r="L477" s="3">
        <v>16000</v>
      </c>
      <c r="M477">
        <f t="shared" si="19"/>
        <v>0</v>
      </c>
    </row>
    <row r="478" spans="8:13" x14ac:dyDescent="0.25">
      <c r="H478">
        <v>464</v>
      </c>
      <c r="I478">
        <v>1</v>
      </c>
      <c r="J478">
        <v>10000</v>
      </c>
      <c r="K478">
        <v>10000</v>
      </c>
      <c r="L478" s="3">
        <v>10000</v>
      </c>
    </row>
    <row r="479" spans="8:13" x14ac:dyDescent="0.25">
      <c r="H479">
        <v>465</v>
      </c>
      <c r="I479">
        <v>1</v>
      </c>
      <c r="J479">
        <v>3000</v>
      </c>
      <c r="K479">
        <v>3000</v>
      </c>
      <c r="L479" s="3">
        <v>3000</v>
      </c>
    </row>
    <row r="480" spans="8:13" x14ac:dyDescent="0.25">
      <c r="H480">
        <v>465</v>
      </c>
      <c r="I480">
        <v>1</v>
      </c>
      <c r="J480">
        <v>3200</v>
      </c>
      <c r="K480">
        <v>3200</v>
      </c>
      <c r="L480" s="3">
        <v>3200</v>
      </c>
    </row>
    <row r="481" spans="8:12" x14ac:dyDescent="0.25">
      <c r="H481">
        <v>465</v>
      </c>
      <c r="I481">
        <v>2</v>
      </c>
      <c r="J481">
        <v>10000</v>
      </c>
      <c r="K481">
        <v>10000</v>
      </c>
      <c r="L481" s="3">
        <v>20000</v>
      </c>
    </row>
    <row r="482" spans="8:12" x14ac:dyDescent="0.25">
      <c r="H482">
        <v>466</v>
      </c>
      <c r="I482">
        <v>1</v>
      </c>
      <c r="J482">
        <v>3000</v>
      </c>
      <c r="K482">
        <v>3000</v>
      </c>
      <c r="L482" s="3">
        <v>3000</v>
      </c>
    </row>
    <row r="483" spans="8:12" x14ac:dyDescent="0.25">
      <c r="H483">
        <v>466</v>
      </c>
      <c r="I483">
        <v>1</v>
      </c>
      <c r="J483">
        <v>8000</v>
      </c>
      <c r="K483">
        <v>8000</v>
      </c>
      <c r="L483" s="3">
        <v>8000</v>
      </c>
    </row>
    <row r="484" spans="8:12" x14ac:dyDescent="0.25">
      <c r="H484">
        <v>467</v>
      </c>
      <c r="I484">
        <v>3</v>
      </c>
      <c r="J484">
        <v>10000</v>
      </c>
      <c r="K484">
        <v>10000</v>
      </c>
      <c r="L484" s="3">
        <v>30000</v>
      </c>
    </row>
    <row r="485" spans="8:12" x14ac:dyDescent="0.25">
      <c r="H485">
        <v>468</v>
      </c>
      <c r="I485">
        <v>2</v>
      </c>
      <c r="J485">
        <v>8000</v>
      </c>
      <c r="K485">
        <v>8000</v>
      </c>
      <c r="L485" s="3">
        <v>16000</v>
      </c>
    </row>
    <row r="486" spans="8:12" x14ac:dyDescent="0.25">
      <c r="H486">
        <v>469</v>
      </c>
      <c r="I486">
        <v>1</v>
      </c>
      <c r="J486">
        <v>3000</v>
      </c>
      <c r="K486">
        <v>3000</v>
      </c>
      <c r="L486" s="3">
        <v>3000</v>
      </c>
    </row>
    <row r="487" spans="8:12" x14ac:dyDescent="0.25">
      <c r="H487">
        <v>469</v>
      </c>
      <c r="I487">
        <v>1</v>
      </c>
      <c r="J487">
        <v>3500</v>
      </c>
      <c r="K487">
        <v>3500</v>
      </c>
      <c r="L487" s="3">
        <v>3500</v>
      </c>
    </row>
    <row r="488" spans="8:12" x14ac:dyDescent="0.25">
      <c r="H488">
        <v>469</v>
      </c>
      <c r="I488">
        <v>1</v>
      </c>
      <c r="J488">
        <v>4500</v>
      </c>
      <c r="K488">
        <v>4500</v>
      </c>
      <c r="L488" s="3">
        <v>4500</v>
      </c>
    </row>
    <row r="489" spans="8:12" x14ac:dyDescent="0.25">
      <c r="H489">
        <v>469</v>
      </c>
      <c r="I489">
        <v>1</v>
      </c>
      <c r="J489">
        <v>7000</v>
      </c>
      <c r="K489">
        <v>7000</v>
      </c>
      <c r="L489" s="3">
        <v>7000</v>
      </c>
    </row>
    <row r="490" spans="8:12" x14ac:dyDescent="0.25">
      <c r="H490">
        <v>469</v>
      </c>
      <c r="I490">
        <v>1</v>
      </c>
      <c r="J490">
        <v>70000</v>
      </c>
      <c r="K490">
        <v>70000</v>
      </c>
      <c r="L490" s="3">
        <v>70000</v>
      </c>
    </row>
    <row r="491" spans="8:12" x14ac:dyDescent="0.25">
      <c r="H491">
        <v>470</v>
      </c>
      <c r="I491">
        <v>2</v>
      </c>
      <c r="J491">
        <v>8000</v>
      </c>
      <c r="K491">
        <v>8000</v>
      </c>
      <c r="L491" s="3">
        <v>16000</v>
      </c>
    </row>
    <row r="492" spans="8:12" x14ac:dyDescent="0.25">
      <c r="H492">
        <v>471</v>
      </c>
      <c r="I492">
        <v>2</v>
      </c>
      <c r="J492">
        <v>8000</v>
      </c>
      <c r="K492">
        <v>8000</v>
      </c>
      <c r="L492" s="3">
        <v>16000</v>
      </c>
    </row>
    <row r="493" spans="8:12" x14ac:dyDescent="0.25">
      <c r="H493">
        <v>472</v>
      </c>
      <c r="I493">
        <v>1</v>
      </c>
      <c r="J493">
        <v>3000</v>
      </c>
      <c r="K493">
        <v>3000</v>
      </c>
      <c r="L493" s="3">
        <v>3000</v>
      </c>
    </row>
    <row r="494" spans="8:12" x14ac:dyDescent="0.25">
      <c r="H494">
        <v>472</v>
      </c>
      <c r="I494">
        <v>1</v>
      </c>
      <c r="J494">
        <v>8000</v>
      </c>
      <c r="K494">
        <v>8000</v>
      </c>
      <c r="L494" s="3">
        <v>8000</v>
      </c>
    </row>
    <row r="495" spans="8:12" x14ac:dyDescent="0.25">
      <c r="H495">
        <v>474</v>
      </c>
      <c r="I495">
        <v>3</v>
      </c>
      <c r="J495">
        <v>4500</v>
      </c>
      <c r="K495">
        <v>4500</v>
      </c>
      <c r="L495" s="3">
        <v>13500</v>
      </c>
    </row>
    <row r="496" spans="8:12" x14ac:dyDescent="0.25">
      <c r="H496">
        <v>476</v>
      </c>
      <c r="I496">
        <v>1</v>
      </c>
      <c r="J496">
        <v>8000</v>
      </c>
      <c r="K496">
        <v>8000</v>
      </c>
      <c r="L496" s="3">
        <v>8000</v>
      </c>
    </row>
    <row r="497" spans="8:12" x14ac:dyDescent="0.25">
      <c r="H497">
        <v>480</v>
      </c>
      <c r="I497">
        <v>2</v>
      </c>
      <c r="J497">
        <v>4500</v>
      </c>
      <c r="K497">
        <v>4500</v>
      </c>
      <c r="L497" s="3">
        <v>9000</v>
      </c>
    </row>
    <row r="498" spans="8:12" x14ac:dyDescent="0.25">
      <c r="H498">
        <v>480</v>
      </c>
      <c r="I498">
        <v>2</v>
      </c>
      <c r="J498">
        <v>8000</v>
      </c>
      <c r="K498">
        <v>8000</v>
      </c>
      <c r="L498" s="3">
        <v>16000</v>
      </c>
    </row>
    <row r="499" spans="8:12" x14ac:dyDescent="0.25">
      <c r="H499">
        <v>483</v>
      </c>
      <c r="I499">
        <v>1</v>
      </c>
      <c r="J499">
        <v>3000</v>
      </c>
      <c r="K499">
        <v>3000</v>
      </c>
      <c r="L499" s="3">
        <v>3000</v>
      </c>
    </row>
    <row r="500" spans="8:12" x14ac:dyDescent="0.25">
      <c r="H500">
        <v>483</v>
      </c>
      <c r="I500">
        <v>2</v>
      </c>
      <c r="J500">
        <v>8000</v>
      </c>
      <c r="K500">
        <v>8000</v>
      </c>
      <c r="L500" s="3">
        <v>16000</v>
      </c>
    </row>
    <row r="501" spans="8:12" x14ac:dyDescent="0.25">
      <c r="H501">
        <v>485</v>
      </c>
      <c r="I501">
        <v>1</v>
      </c>
      <c r="J501">
        <v>2000</v>
      </c>
      <c r="K501">
        <v>2000</v>
      </c>
      <c r="L501" s="3">
        <v>2000</v>
      </c>
    </row>
    <row r="502" spans="8:12" x14ac:dyDescent="0.25">
      <c r="H502">
        <v>485</v>
      </c>
      <c r="I502">
        <v>1</v>
      </c>
      <c r="J502">
        <v>8000</v>
      </c>
      <c r="K502">
        <v>8000</v>
      </c>
      <c r="L502" s="3">
        <v>8000</v>
      </c>
    </row>
    <row r="503" spans="8:12" x14ac:dyDescent="0.25">
      <c r="H503">
        <v>486</v>
      </c>
      <c r="I503">
        <v>1</v>
      </c>
      <c r="J503">
        <v>8000</v>
      </c>
      <c r="K503">
        <v>8000</v>
      </c>
      <c r="L503" s="3">
        <v>8000</v>
      </c>
    </row>
    <row r="504" spans="8:12" x14ac:dyDescent="0.25">
      <c r="H504">
        <v>487</v>
      </c>
      <c r="I504">
        <v>1</v>
      </c>
      <c r="J504">
        <v>3000</v>
      </c>
      <c r="K504">
        <v>3000</v>
      </c>
      <c r="L504" s="3">
        <v>3000</v>
      </c>
    </row>
    <row r="505" spans="8:12" x14ac:dyDescent="0.25">
      <c r="H505">
        <v>487</v>
      </c>
      <c r="I505">
        <v>1</v>
      </c>
      <c r="J505">
        <v>8000</v>
      </c>
      <c r="K505">
        <v>8000</v>
      </c>
      <c r="L505" s="3">
        <v>8000</v>
      </c>
    </row>
    <row r="506" spans="8:12" x14ac:dyDescent="0.25">
      <c r="H506">
        <v>488</v>
      </c>
      <c r="I506">
        <v>1</v>
      </c>
      <c r="J506">
        <v>3000</v>
      </c>
      <c r="K506">
        <v>3000</v>
      </c>
      <c r="L506" s="3">
        <v>3000</v>
      </c>
    </row>
    <row r="507" spans="8:12" x14ac:dyDescent="0.25">
      <c r="H507">
        <v>488</v>
      </c>
      <c r="I507">
        <v>1</v>
      </c>
      <c r="J507">
        <v>8000</v>
      </c>
      <c r="K507">
        <v>8000</v>
      </c>
      <c r="L507" s="3">
        <v>8000</v>
      </c>
    </row>
    <row r="508" spans="8:12" x14ac:dyDescent="0.25">
      <c r="H508">
        <v>491</v>
      </c>
      <c r="I508">
        <v>3</v>
      </c>
      <c r="J508">
        <v>3000</v>
      </c>
      <c r="K508">
        <v>3000</v>
      </c>
      <c r="L508" s="3">
        <v>9000</v>
      </c>
    </row>
    <row r="509" spans="8:12" x14ac:dyDescent="0.25">
      <c r="H509">
        <v>491</v>
      </c>
      <c r="I509">
        <v>3</v>
      </c>
      <c r="J509">
        <v>8000</v>
      </c>
      <c r="K509">
        <v>8000</v>
      </c>
      <c r="L509" s="3">
        <v>24000</v>
      </c>
    </row>
    <row r="510" spans="8:12" x14ac:dyDescent="0.25">
      <c r="H510">
        <v>492</v>
      </c>
      <c r="I510">
        <v>1</v>
      </c>
      <c r="J510">
        <v>3500</v>
      </c>
      <c r="K510">
        <v>3500</v>
      </c>
      <c r="L510" s="3">
        <v>3500</v>
      </c>
    </row>
    <row r="511" spans="8:12" x14ac:dyDescent="0.25">
      <c r="H511">
        <v>493</v>
      </c>
      <c r="I511">
        <v>2</v>
      </c>
      <c r="J511">
        <v>8000</v>
      </c>
      <c r="K511">
        <v>8000</v>
      </c>
      <c r="L511" s="3">
        <v>16000</v>
      </c>
    </row>
    <row r="512" spans="8:12" x14ac:dyDescent="0.25">
      <c r="H512">
        <v>494</v>
      </c>
      <c r="I512">
        <v>1</v>
      </c>
      <c r="J512">
        <v>8000</v>
      </c>
      <c r="K512">
        <v>8000</v>
      </c>
      <c r="L512" s="3">
        <v>8000</v>
      </c>
    </row>
    <row r="513" spans="8:12" x14ac:dyDescent="0.25">
      <c r="H513">
        <v>495</v>
      </c>
      <c r="I513">
        <v>2</v>
      </c>
      <c r="J513">
        <v>8000</v>
      </c>
      <c r="K513">
        <v>8000</v>
      </c>
      <c r="L513" s="3">
        <v>16000</v>
      </c>
    </row>
    <row r="514" spans="8:12" x14ac:dyDescent="0.25">
      <c r="H514">
        <v>496</v>
      </c>
      <c r="I514">
        <v>2</v>
      </c>
      <c r="J514">
        <v>3000</v>
      </c>
      <c r="K514">
        <v>3000</v>
      </c>
      <c r="L514" s="3">
        <v>6000</v>
      </c>
    </row>
    <row r="515" spans="8:12" x14ac:dyDescent="0.25">
      <c r="H515">
        <v>496</v>
      </c>
      <c r="I515">
        <v>2</v>
      </c>
      <c r="J515">
        <v>8000</v>
      </c>
      <c r="K515">
        <v>8000</v>
      </c>
      <c r="L515" s="3">
        <v>16000</v>
      </c>
    </row>
    <row r="516" spans="8:12" x14ac:dyDescent="0.25">
      <c r="H516">
        <v>497</v>
      </c>
      <c r="I516">
        <v>1</v>
      </c>
      <c r="J516">
        <v>3000</v>
      </c>
      <c r="K516">
        <v>3000</v>
      </c>
      <c r="L516" s="3">
        <v>3000</v>
      </c>
    </row>
    <row r="517" spans="8:12" x14ac:dyDescent="0.25">
      <c r="H517">
        <v>497</v>
      </c>
      <c r="I517">
        <v>1</v>
      </c>
      <c r="J517">
        <v>30000</v>
      </c>
      <c r="K517">
        <v>30000</v>
      </c>
      <c r="L517" s="3">
        <v>30000</v>
      </c>
    </row>
    <row r="518" spans="8:12" x14ac:dyDescent="0.25">
      <c r="H518">
        <v>498</v>
      </c>
      <c r="I518">
        <v>1</v>
      </c>
      <c r="J518">
        <v>3000</v>
      </c>
      <c r="K518">
        <v>3000</v>
      </c>
      <c r="L518" s="3">
        <v>3000</v>
      </c>
    </row>
    <row r="519" spans="8:12" x14ac:dyDescent="0.25">
      <c r="H519">
        <v>498</v>
      </c>
      <c r="I519">
        <v>1</v>
      </c>
      <c r="J519">
        <v>30000</v>
      </c>
      <c r="K519">
        <v>30000</v>
      </c>
      <c r="L519" s="3">
        <v>30000</v>
      </c>
    </row>
    <row r="520" spans="8:12" x14ac:dyDescent="0.25">
      <c r="H520">
        <v>500</v>
      </c>
      <c r="I520">
        <v>3</v>
      </c>
      <c r="J520">
        <v>4500</v>
      </c>
      <c r="K520">
        <v>4500</v>
      </c>
      <c r="L520" s="3">
        <v>13500</v>
      </c>
    </row>
    <row r="521" spans="8:12" x14ac:dyDescent="0.25">
      <c r="H521">
        <v>501</v>
      </c>
      <c r="I521">
        <v>1</v>
      </c>
      <c r="J521">
        <v>8000</v>
      </c>
      <c r="K521">
        <v>8000</v>
      </c>
      <c r="L521" s="3">
        <v>8000</v>
      </c>
    </row>
    <row r="522" spans="8:12" x14ac:dyDescent="0.25">
      <c r="H522">
        <v>502</v>
      </c>
      <c r="I522">
        <v>1</v>
      </c>
      <c r="J522">
        <v>3000</v>
      </c>
      <c r="K522">
        <v>3000</v>
      </c>
      <c r="L522" s="3">
        <v>3000</v>
      </c>
    </row>
    <row r="523" spans="8:12" x14ac:dyDescent="0.25">
      <c r="H523">
        <v>502</v>
      </c>
      <c r="I523">
        <v>1</v>
      </c>
      <c r="J523">
        <v>8000</v>
      </c>
      <c r="K523">
        <v>8000</v>
      </c>
      <c r="L523" s="3">
        <v>8000</v>
      </c>
    </row>
    <row r="524" spans="8:12" x14ac:dyDescent="0.25">
      <c r="H524">
        <v>503</v>
      </c>
      <c r="I524">
        <v>1</v>
      </c>
      <c r="J524">
        <v>15000</v>
      </c>
      <c r="K524">
        <v>15000</v>
      </c>
      <c r="L524" s="3">
        <v>15000</v>
      </c>
    </row>
    <row r="525" spans="8:12" x14ac:dyDescent="0.25">
      <c r="H525">
        <v>504</v>
      </c>
      <c r="I525">
        <v>1</v>
      </c>
      <c r="J525">
        <v>8000</v>
      </c>
      <c r="K525">
        <v>8000</v>
      </c>
      <c r="L525" s="3">
        <v>8000</v>
      </c>
    </row>
    <row r="526" spans="8:12" x14ac:dyDescent="0.25">
      <c r="H526">
        <v>505</v>
      </c>
      <c r="I526">
        <v>2</v>
      </c>
      <c r="J526">
        <v>8000</v>
      </c>
      <c r="K526">
        <v>8000</v>
      </c>
      <c r="L526" s="3">
        <v>16000</v>
      </c>
    </row>
    <row r="527" spans="8:12" x14ac:dyDescent="0.25">
      <c r="H527">
        <v>506</v>
      </c>
      <c r="I527">
        <v>1</v>
      </c>
      <c r="J527">
        <v>3000</v>
      </c>
      <c r="K527">
        <v>3000</v>
      </c>
      <c r="L527" s="3">
        <v>3000</v>
      </c>
    </row>
    <row r="528" spans="8:12" x14ac:dyDescent="0.25">
      <c r="H528">
        <v>506</v>
      </c>
      <c r="I528">
        <v>2</v>
      </c>
      <c r="J528">
        <v>8000</v>
      </c>
      <c r="K528">
        <v>8000</v>
      </c>
      <c r="L528" s="3">
        <v>16000</v>
      </c>
    </row>
    <row r="529" spans="8:12" x14ac:dyDescent="0.25">
      <c r="H529">
        <v>507</v>
      </c>
      <c r="I529">
        <v>2</v>
      </c>
      <c r="J529">
        <v>8000</v>
      </c>
      <c r="K529">
        <v>8000</v>
      </c>
      <c r="L529" s="3">
        <v>16000</v>
      </c>
    </row>
    <row r="530" spans="8:12" x14ac:dyDescent="0.25">
      <c r="H530">
        <v>508</v>
      </c>
      <c r="I530">
        <v>1</v>
      </c>
      <c r="J530">
        <v>20000</v>
      </c>
      <c r="K530">
        <v>20000</v>
      </c>
      <c r="L530" s="3">
        <v>20000</v>
      </c>
    </row>
    <row r="531" spans="8:12" x14ac:dyDescent="0.25">
      <c r="H531">
        <v>516</v>
      </c>
      <c r="I531">
        <v>2</v>
      </c>
      <c r="J531">
        <v>8000</v>
      </c>
      <c r="K531">
        <v>8000</v>
      </c>
      <c r="L531" s="3">
        <v>16000</v>
      </c>
    </row>
    <row r="532" spans="8:12" x14ac:dyDescent="0.25">
      <c r="H532">
        <v>522</v>
      </c>
      <c r="I532">
        <v>1</v>
      </c>
      <c r="J532">
        <v>30000</v>
      </c>
      <c r="K532">
        <v>30000</v>
      </c>
      <c r="L532" s="3">
        <v>30000</v>
      </c>
    </row>
    <row r="533" spans="8:12" x14ac:dyDescent="0.25">
      <c r="H533">
        <v>522</v>
      </c>
      <c r="I533">
        <v>2</v>
      </c>
      <c r="J533">
        <v>3000</v>
      </c>
      <c r="K533">
        <v>3000</v>
      </c>
      <c r="L533" s="3">
        <v>6000</v>
      </c>
    </row>
    <row r="534" spans="8:12" x14ac:dyDescent="0.25">
      <c r="H534">
        <v>524</v>
      </c>
      <c r="I534">
        <v>1</v>
      </c>
      <c r="J534">
        <v>3000</v>
      </c>
      <c r="K534">
        <v>3000</v>
      </c>
      <c r="L534" s="3">
        <v>3000</v>
      </c>
    </row>
    <row r="535" spans="8:12" x14ac:dyDescent="0.25">
      <c r="H535">
        <v>524</v>
      </c>
      <c r="I535">
        <v>3</v>
      </c>
      <c r="J535">
        <v>8000</v>
      </c>
      <c r="K535">
        <v>8000</v>
      </c>
      <c r="L535" s="3">
        <v>24000</v>
      </c>
    </row>
    <row r="536" spans="8:12" x14ac:dyDescent="0.25">
      <c r="H536" t="s">
        <v>1</v>
      </c>
      <c r="L536" s="3">
        <v>9969600</v>
      </c>
    </row>
  </sheetData>
  <autoFilter ref="E4:F299" xr:uid="{A816B12A-DFF1-4631-BB8E-39EE2ECBBDD7}">
    <filterColumn colId="1">
      <filters>
        <filter val="$ 1.000"/>
        <filter val="-$ 1.000"/>
        <filter val="$ 172.000"/>
        <filter val="$ 2.800"/>
        <filter val="-$ 2.800"/>
        <filter val="-$ 4.000"/>
        <filter val="-$ 400"/>
        <filter val="-$ 500"/>
        <filter val="-$ 750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B3"/>
  <sheetViews>
    <sheetView workbookViewId="0">
      <selection activeCell="B3" sqref="B3"/>
    </sheetView>
  </sheetViews>
  <sheetFormatPr baseColWidth="10" defaultRowHeight="15" x14ac:dyDescent="0.25"/>
  <cols>
    <col min="1" max="1" width="13.140625" bestFit="1" customWidth="1"/>
    <col min="2" max="2" width="51.42578125" bestFit="1" customWidth="1"/>
  </cols>
  <sheetData>
    <row r="1" spans="1:2" x14ac:dyDescent="0.25">
      <c r="A1" t="s">
        <v>24</v>
      </c>
      <c r="B1" s="7" t="s">
        <v>21</v>
      </c>
    </row>
    <row r="2" spans="1:2" x14ac:dyDescent="0.25">
      <c r="A2" t="s">
        <v>25</v>
      </c>
      <c r="B2" s="7" t="s">
        <v>22</v>
      </c>
    </row>
    <row r="3" spans="1:2" x14ac:dyDescent="0.25">
      <c r="A3" t="s">
        <v>26</v>
      </c>
      <c r="B3" s="7" t="s">
        <v>23</v>
      </c>
    </row>
  </sheetData>
  <hyperlinks>
    <hyperlink ref="B1" r:id="rId1" xr:uid="{00000000-0004-0000-0500-000000000000}"/>
    <hyperlink ref="B2" r:id="rId2" xr:uid="{00000000-0004-0000-0500-000001000000}"/>
    <hyperlink ref="B3" r:id="rId3" xr:uid="{00000000-0004-0000-0500-000002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7FE6DC1-B767-470D-8489-3CAA60CF0C5D}">
  <ds:schemaRefs/>
</ds:datastoreItem>
</file>

<file path=customXml/itemProps2.xml><?xml version="1.0" encoding="utf-8"?>
<ds:datastoreItem xmlns:ds="http://schemas.openxmlformats.org/officeDocument/2006/customXml" ds:itemID="{2385D3B4-0C67-4D9B-883C-1506A3048A26}">
  <ds:schemaRefs/>
</ds:datastoreItem>
</file>

<file path=customXml/itemProps3.xml><?xml version="1.0" encoding="utf-8"?>
<ds:datastoreItem xmlns:ds="http://schemas.openxmlformats.org/officeDocument/2006/customXml" ds:itemID="{0923900A-484E-4754-B4CA-7CD7455B29F8}">
  <ds:schemaRefs/>
</ds:datastoreItem>
</file>

<file path=customXml/itemProps4.xml><?xml version="1.0" encoding="utf-8"?>
<ds:datastoreItem xmlns:ds="http://schemas.openxmlformats.org/officeDocument/2006/customXml" ds:itemID="{E729E5B4-3199-402D-9306-A1EF872D8670}">
  <ds:schemaRefs/>
</ds:datastoreItem>
</file>

<file path=customXml/itemProps5.xml><?xml version="1.0" encoding="utf-8"?>
<ds:datastoreItem xmlns:ds="http://schemas.openxmlformats.org/officeDocument/2006/customXml" ds:itemID="{AFCE4F4F-8B07-4A23-9CE3-B3362828CA16}">
  <ds:schemaRefs/>
</ds:datastoreItem>
</file>

<file path=customXml/itemProps6.xml><?xml version="1.0" encoding="utf-8"?>
<ds:datastoreItem xmlns:ds="http://schemas.openxmlformats.org/officeDocument/2006/customXml" ds:itemID="{0ABD6E6B-519F-4C21-B9CA-F2C0AE804246}">
  <ds:schemaRefs/>
</ds:datastoreItem>
</file>

<file path=customXml/itemProps7.xml><?xml version="1.0" encoding="utf-8"?>
<ds:datastoreItem xmlns:ds="http://schemas.openxmlformats.org/officeDocument/2006/customXml" ds:itemID="{537CA801-B62F-4F55-B4C0-348E472E09E8}">
  <ds:schemaRefs/>
</ds:datastoreItem>
</file>

<file path=customXml/itemProps8.xml><?xml version="1.0" encoding="utf-8"?>
<ds:datastoreItem xmlns:ds="http://schemas.openxmlformats.org/officeDocument/2006/customXml" ds:itemID="{5860C6CF-4CB1-4FDA-BEF5-4420D3F068A8}">
  <ds:schemaRefs/>
</ds:datastoreItem>
</file>

<file path=customXml/itemProps9.xml><?xml version="1.0" encoding="utf-8"?>
<ds:datastoreItem xmlns:ds="http://schemas.openxmlformats.org/officeDocument/2006/customXml" ds:itemID="{79610A45-D8FF-40E3-BE04-1D8B59E059D5}">
  <ds:schemaRefs/>
</ds:datastoreItem>
</file>

<file path=customXml/itemProps10.xml><?xml version="1.0" encoding="utf-8"?>
<ds:datastoreItem xmlns:ds="http://schemas.openxmlformats.org/officeDocument/2006/customXml" ds:itemID="{3EC34395-E632-4875-8B6F-C2A8A996A5BE}">
  <ds:schemaRefs/>
</ds:datastoreItem>
</file>

<file path=customXml/itemProps11.xml><?xml version="1.0" encoding="utf-8"?>
<ds:datastoreItem xmlns:ds="http://schemas.openxmlformats.org/officeDocument/2006/customXml" ds:itemID="{0273519C-5AC7-438A-B694-B7289B2A0A85}">
  <ds:schemaRefs/>
</ds:datastoreItem>
</file>

<file path=customXml/itemProps12.xml><?xml version="1.0" encoding="utf-8"?>
<ds:datastoreItem xmlns:ds="http://schemas.openxmlformats.org/officeDocument/2006/customXml" ds:itemID="{C7DE2600-B4D5-4243-B32E-D106940DA335}">
  <ds:schemaRefs/>
</ds:datastoreItem>
</file>

<file path=customXml/itemProps13.xml><?xml version="1.0" encoding="utf-8"?>
<ds:datastoreItem xmlns:ds="http://schemas.openxmlformats.org/officeDocument/2006/customXml" ds:itemID="{67BBD4AC-4691-4BE9-9575-ADB29DB5F48E}">
  <ds:schemaRefs/>
</ds:datastoreItem>
</file>

<file path=customXml/itemProps14.xml><?xml version="1.0" encoding="utf-8"?>
<ds:datastoreItem xmlns:ds="http://schemas.openxmlformats.org/officeDocument/2006/customXml" ds:itemID="{FC409827-E32F-4F48-9FF4-3818E929E424}">
  <ds:schemaRefs/>
</ds:datastoreItem>
</file>

<file path=customXml/itemProps15.xml><?xml version="1.0" encoding="utf-8"?>
<ds:datastoreItem xmlns:ds="http://schemas.openxmlformats.org/officeDocument/2006/customXml" ds:itemID="{098E4327-974B-4B0D-91F5-162E9D75323A}">
  <ds:schemaRefs/>
</ds:datastoreItem>
</file>

<file path=customXml/itemProps16.xml><?xml version="1.0" encoding="utf-8"?>
<ds:datastoreItem xmlns:ds="http://schemas.openxmlformats.org/officeDocument/2006/customXml" ds:itemID="{F2A3DC5C-6093-401B-8EA5-9F82CEB9947E}">
  <ds:schemaRefs/>
</ds:datastoreItem>
</file>

<file path=customXml/itemProps17.xml><?xml version="1.0" encoding="utf-8"?>
<ds:datastoreItem xmlns:ds="http://schemas.openxmlformats.org/officeDocument/2006/customXml" ds:itemID="{45FC6974-0190-4FD5-8A3E-E2BFFBF9BA06}">
  <ds:schemaRefs/>
</ds:datastoreItem>
</file>

<file path=customXml/itemProps18.xml><?xml version="1.0" encoding="utf-8"?>
<ds:datastoreItem xmlns:ds="http://schemas.openxmlformats.org/officeDocument/2006/customXml" ds:itemID="{BACC00BD-3502-47AC-941E-7A1E8D4D2542}">
  <ds:schemaRefs/>
</ds:datastoreItem>
</file>

<file path=customXml/itemProps19.xml><?xml version="1.0" encoding="utf-8"?>
<ds:datastoreItem xmlns:ds="http://schemas.openxmlformats.org/officeDocument/2006/customXml" ds:itemID="{63E4A110-B808-42CF-9972-1B026ADBAB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EGRESOS</vt:lpstr>
      <vt:lpstr>sales</vt:lpstr>
      <vt:lpstr>entradas</vt:lpstr>
      <vt:lpstr>Informe</vt:lpstr>
      <vt:lpstr>historial de venta</vt:lpstr>
      <vt:lpstr>Informe_ventas</vt:lpstr>
      <vt:lpstr>Informe_dto</vt:lpstr>
      <vt:lpstr>Informe_dto_dia</vt:lpstr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Edwin Torres</cp:lastModifiedBy>
  <dcterms:created xsi:type="dcterms:W3CDTF">2015-06-05T18:19:34Z</dcterms:created>
  <dcterms:modified xsi:type="dcterms:W3CDTF">2026-03-28T15:53:10Z</dcterms:modified>
</cp:coreProperties>
</file>