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10500" windowWidth="15105" windowHeight="1170" firstSheet="20" activeTab="27"/>
  </bookViews>
  <sheets>
    <sheet name="SHIRLEY" sheetId="3" r:id="rId1"/>
    <sheet name="BENITO" sheetId="4" r:id="rId2"/>
    <sheet name="HILMO" sheetId="7" r:id="rId3"/>
    <sheet name="RAFAEL" sheetId="8" r:id="rId4"/>
    <sheet name="SONIA" sheetId="10" r:id="rId5"/>
    <sheet name="AVELINO " sheetId="19" r:id="rId6"/>
    <sheet name="RITO" sheetId="20" r:id="rId7"/>
    <sheet name="ELIBERTO" sheetId="21" r:id="rId8"/>
    <sheet name="FERNEY" sheetId="23" r:id="rId9"/>
    <sheet name="RAUL ROD" sheetId="24" r:id="rId10"/>
    <sheet name="CLEMENTE" sheetId="25" r:id="rId11"/>
    <sheet name="EVERARDO" sheetId="26" r:id="rId12"/>
    <sheet name="EIVAR" sheetId="29" r:id="rId13"/>
    <sheet name="CLAUDIA" sheetId="30" r:id="rId14"/>
    <sheet name="ITALO" sheetId="31" r:id="rId15"/>
    <sheet name="NACIONAL" sheetId="33" r:id="rId16"/>
    <sheet name="LUKER" sheetId="34" r:id="rId17"/>
    <sheet name="JAVIER GALVIZ" sheetId="35" r:id="rId18"/>
    <sheet name="ANGEL" sheetId="42" r:id="rId19"/>
    <sheet name="PEDRO" sheetId="44" r:id="rId20"/>
    <sheet name="FINCA" sheetId="45" r:id="rId21"/>
    <sheet name="JORMAN" sheetId="47" r:id="rId22"/>
    <sheet name="LUIS SANABRIA " sheetId="49" r:id="rId23"/>
    <sheet name="BOYACA" sheetId="51" r:id="rId24"/>
    <sheet name="DIEGO" sheetId="52" r:id="rId25"/>
    <sheet name="CHUCHO" sheetId="54" r:id="rId26"/>
    <sheet name="CACAO PACIFICO" sheetId="55" r:id="rId27"/>
    <sheet name="AFANADOR" sheetId="56" r:id="rId28"/>
    <sheet name="EMIRO" sheetId="58" r:id="rId29"/>
    <sheet name="GERMAN " sheetId="59" r:id="rId30"/>
    <sheet name="HERNANDO" sheetId="60" r:id="rId31"/>
    <sheet name="RUBEN" sheetId="61" r:id="rId32"/>
    <sheet name="ROBINSON" sheetId="62" r:id="rId33"/>
    <sheet name="VANO" sheetId="63" r:id="rId34"/>
    <sheet name="Hoja9" sheetId="64" r:id="rId35"/>
    <sheet name="Hoja1" sheetId="65" r:id="rId36"/>
    <sheet name="Hoja2" sheetId="66" r:id="rId37"/>
    <sheet name="Hoja3" sheetId="67" r:id="rId38"/>
    <sheet name="Hoja4" sheetId="68" r:id="rId39"/>
    <sheet name="Hoja5" sheetId="69" r:id="rId40"/>
    <sheet name="Hoja6" sheetId="70" r:id="rId41"/>
    <sheet name="Hoja7" sheetId="71" r:id="rId42"/>
  </sheets>
  <definedNames>
    <definedName name="_xlnm.Print_Area" localSheetId="5">'AVELINO '!$A$911:$E$938</definedName>
    <definedName name="_xlnm.Print_Area" localSheetId="1">BENITO!$A$1:$E$29</definedName>
    <definedName name="_xlnm.Print_Area" localSheetId="23">BOYACA!$A$10:$E$41</definedName>
    <definedName name="_xlnm.Print_Area" localSheetId="10">CLEMENTE!$A$981:$F$995</definedName>
    <definedName name="_xlnm.Print_Area" localSheetId="24">DIEGO!$A$114:$E$132</definedName>
    <definedName name="_xlnm.Print_Area" localSheetId="7">ELIBERTO!$A$834:$E$871</definedName>
    <definedName name="_xlnm.Print_Area" localSheetId="28">EMIRO!$A$84:$E$98</definedName>
    <definedName name="_xlnm.Print_Area" localSheetId="11">EVERARDO!$A$136:$E$190</definedName>
    <definedName name="_xlnm.Print_Area" localSheetId="8">FERNEY!$A$587:$E$623</definedName>
    <definedName name="_xlnm.Print_Area" localSheetId="29">'GERMAN '!$A$1:$F$14</definedName>
    <definedName name="_xlnm.Print_Area" localSheetId="2">HILMO!$A$689:$E$713</definedName>
    <definedName name="_xlnm.Print_Area" localSheetId="17">'JAVIER GALVIZ'!$A$279:$E$299</definedName>
    <definedName name="_xlnm.Print_Area" localSheetId="21">JORMAN!$A$38:$E$86</definedName>
    <definedName name="_xlnm.Print_Area" localSheetId="22">'LUIS SANABRIA '!$A$108:$E$127</definedName>
    <definedName name="_xlnm.Print_Area" localSheetId="16">LUKER!$A$31:$F$50</definedName>
    <definedName name="_xlnm.Print_Area" localSheetId="15">NACIONAL!$A$122:$F$131</definedName>
    <definedName name="_xlnm.Print_Area" localSheetId="3">RAFAEL!$A$379:$E$427</definedName>
    <definedName name="_xlnm.Print_Area" localSheetId="9">'RAUL ROD'!$A$2:$F$53</definedName>
    <definedName name="_xlnm.Print_Area" localSheetId="6">RITO!$A$88:$E$124</definedName>
    <definedName name="_xlnm.Print_Area" localSheetId="31">RUBEN!$A$50:$E$72</definedName>
    <definedName name="_xlnm.Print_Area" localSheetId="0">SHIRLEY!$A$848:$F$896</definedName>
    <definedName name="_xlnm.Print_Area" localSheetId="4">SONIA!$A$372:$E$405</definedName>
  </definedNames>
  <calcPr calcId="144525"/>
</workbook>
</file>

<file path=xl/calcChain.xml><?xml version="1.0" encoding="utf-8"?>
<calcChain xmlns="http://schemas.openxmlformats.org/spreadsheetml/2006/main">
  <c r="E1226" i="26" l="1"/>
  <c r="E1227" i="26" s="1"/>
  <c r="E1228" i="26" s="1"/>
  <c r="E1229" i="26" s="1"/>
  <c r="E1230" i="26" s="1"/>
  <c r="E1231" i="26" s="1"/>
  <c r="E1232" i="26" s="1"/>
  <c r="E170" i="56" l="1"/>
  <c r="E171" i="56" s="1"/>
  <c r="E172" i="56" s="1"/>
  <c r="E173" i="56" s="1"/>
  <c r="E174" i="56" s="1"/>
  <c r="E175" i="56" s="1"/>
  <c r="E176" i="56" s="1"/>
  <c r="E177" i="56" s="1"/>
  <c r="E214" i="44" l="1"/>
  <c r="E215" i="44" s="1"/>
  <c r="E216" i="44" s="1"/>
  <c r="E217" i="44" s="1"/>
  <c r="F903" i="3" l="1"/>
  <c r="F904" i="3" s="1"/>
  <c r="F905" i="3" s="1"/>
  <c r="F906" i="3" s="1"/>
  <c r="F907" i="3" s="1"/>
  <c r="F908" i="3" s="1"/>
  <c r="F902" i="3"/>
  <c r="E484" i="47" l="1"/>
  <c r="E485" i="47" s="1"/>
  <c r="E486" i="47" s="1"/>
  <c r="E487" i="47" s="1"/>
  <c r="E488" i="47" s="1"/>
  <c r="E489" i="47" s="1"/>
  <c r="E490" i="47" s="1"/>
  <c r="E491" i="47" s="1"/>
  <c r="E163" i="56" l="1"/>
  <c r="E164" i="56" s="1"/>
  <c r="E165" i="56" s="1"/>
  <c r="E166" i="56" s="1"/>
  <c r="E167" i="56" s="1"/>
  <c r="E168" i="56" s="1"/>
  <c r="E169" i="56" s="1"/>
  <c r="E954" i="7" l="1"/>
  <c r="E955" i="7" s="1"/>
  <c r="E956" i="7" s="1"/>
  <c r="E957" i="7" s="1"/>
  <c r="E958" i="7" s="1"/>
  <c r="E959" i="7" s="1"/>
  <c r="E960" i="7" s="1"/>
  <c r="E961" i="7" s="1"/>
  <c r="E962" i="7" s="1"/>
  <c r="E963" i="7" s="1"/>
  <c r="E1072" i="19" l="1"/>
  <c r="E1073" i="19" s="1"/>
  <c r="E1074" i="19" s="1"/>
  <c r="E1075" i="19" s="1"/>
  <c r="E1076" i="19" s="1"/>
  <c r="E1077" i="19" s="1"/>
  <c r="E1078" i="19" s="1"/>
  <c r="F989" i="25"/>
  <c r="F990" i="25" s="1"/>
  <c r="F991" i="25" s="1"/>
  <c r="F992" i="25" s="1"/>
  <c r="F993" i="25" s="1"/>
  <c r="F994" i="25" s="1"/>
  <c r="F995" i="25" s="1"/>
  <c r="E210" i="44" l="1"/>
  <c r="E211" i="44" s="1"/>
  <c r="E212" i="44" s="1"/>
  <c r="E213" i="44" s="1"/>
  <c r="E206" i="44" l="1"/>
  <c r="E207" i="44" s="1"/>
  <c r="E208" i="44" s="1"/>
  <c r="E209" i="44" s="1"/>
  <c r="F981" i="25" l="1"/>
  <c r="F982" i="25" s="1"/>
  <c r="F983" i="25" s="1"/>
  <c r="F984" i="25" s="1"/>
  <c r="F985" i="25" s="1"/>
  <c r="F986" i="25" s="1"/>
  <c r="F987" i="25" s="1"/>
  <c r="F988" i="25" s="1"/>
  <c r="E483" i="47" l="1"/>
  <c r="E482" i="47"/>
  <c r="F976" i="25" l="1"/>
  <c r="F977" i="25" s="1"/>
  <c r="F978" i="25" s="1"/>
  <c r="F979" i="25" s="1"/>
  <c r="F980" i="25" s="1"/>
  <c r="E78" i="61" l="1"/>
  <c r="E79" i="61" s="1"/>
  <c r="E80" i="61" s="1"/>
  <c r="E81" i="61" s="1"/>
  <c r="E933" i="7" l="1"/>
  <c r="E934" i="7" s="1"/>
  <c r="E935" i="7" s="1"/>
  <c r="E152" i="56" l="1"/>
  <c r="E153" i="56" s="1"/>
  <c r="E154" i="56" s="1"/>
  <c r="E155" i="56" s="1"/>
  <c r="E156" i="56" s="1"/>
  <c r="E157" i="56" s="1"/>
  <c r="E158" i="56" s="1"/>
  <c r="E159" i="56" s="1"/>
  <c r="E160" i="56" s="1"/>
  <c r="E161" i="56" s="1"/>
  <c r="E162" i="56" s="1"/>
  <c r="E148" i="56" l="1"/>
  <c r="E149" i="56" s="1"/>
  <c r="E150" i="56" s="1"/>
  <c r="E151" i="56" s="1"/>
  <c r="F971" i="25" l="1"/>
  <c r="F972" i="25" s="1"/>
  <c r="F973" i="25" s="1"/>
  <c r="F974" i="25" s="1"/>
  <c r="F975" i="25" s="1"/>
  <c r="E268" i="49" l="1"/>
  <c r="E269" i="49" s="1"/>
  <c r="E270" i="49" s="1"/>
  <c r="E271" i="49" s="1"/>
  <c r="E272" i="49" s="1"/>
  <c r="E273" i="49" s="1"/>
  <c r="E274" i="49" s="1"/>
  <c r="E275" i="49" s="1"/>
  <c r="J4" i="21" l="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J84" i="21" s="1"/>
  <c r="J85" i="21" s="1"/>
  <c r="J86" i="21" s="1"/>
  <c r="J87" i="21" s="1"/>
  <c r="J88" i="21" s="1"/>
  <c r="J89" i="21" s="1"/>
  <c r="J90" i="21" s="1"/>
  <c r="J91" i="21" s="1"/>
  <c r="J92" i="21" s="1"/>
  <c r="J93" i="21" s="1"/>
  <c r="J94" i="21" s="1"/>
  <c r="J95" i="21" s="1"/>
  <c r="J96" i="21" s="1"/>
  <c r="J97" i="21" s="1"/>
  <c r="J98" i="21" s="1"/>
  <c r="J99" i="21" s="1"/>
  <c r="J100" i="21" s="1"/>
  <c r="J101" i="21" s="1"/>
  <c r="J102" i="21" s="1"/>
  <c r="J103" i="21" s="1"/>
  <c r="J104" i="21" s="1"/>
  <c r="J105" i="21" s="1"/>
  <c r="J106" i="21" s="1"/>
  <c r="J107" i="21" s="1"/>
  <c r="J108" i="21" s="1"/>
  <c r="J109" i="21" s="1"/>
  <c r="J110" i="21" s="1"/>
  <c r="J111" i="21" s="1"/>
  <c r="J112" i="21" s="1"/>
  <c r="J113" i="21" s="1"/>
  <c r="J114" i="21" s="1"/>
  <c r="J115" i="21" s="1"/>
  <c r="J116" i="21" s="1"/>
  <c r="J117" i="21" s="1"/>
  <c r="J118" i="21" s="1"/>
  <c r="J119" i="21" s="1"/>
  <c r="J120" i="21" s="1"/>
  <c r="J121" i="21" s="1"/>
  <c r="J122" i="21" s="1"/>
  <c r="J123" i="21" s="1"/>
  <c r="J124" i="21" s="1"/>
  <c r="J125" i="21" s="1"/>
  <c r="J126" i="21" s="1"/>
  <c r="J127" i="21" s="1"/>
  <c r="J128" i="21" s="1"/>
  <c r="J129" i="21" s="1"/>
  <c r="J130" i="21" s="1"/>
  <c r="J131" i="21" s="1"/>
  <c r="J132" i="21" s="1"/>
  <c r="J133" i="21" s="1"/>
  <c r="J134" i="21" s="1"/>
  <c r="J135" i="21" s="1"/>
  <c r="J136" i="21" s="1"/>
  <c r="J137" i="21" s="1"/>
  <c r="J138" i="21" s="1"/>
  <c r="J139" i="21" s="1"/>
  <c r="J140" i="21" s="1"/>
  <c r="J141" i="21" s="1"/>
  <c r="J142" i="21" s="1"/>
  <c r="J143" i="21" s="1"/>
  <c r="J144" i="21" s="1"/>
  <c r="J145" i="21" s="1"/>
  <c r="J146" i="21" s="1"/>
  <c r="J147" i="21" s="1"/>
  <c r="J148" i="21" s="1"/>
  <c r="J149" i="21" s="1"/>
  <c r="J150" i="21" s="1"/>
  <c r="J151" i="21" s="1"/>
  <c r="J152" i="21" s="1"/>
  <c r="J153" i="21" s="1"/>
  <c r="J154" i="21" s="1"/>
  <c r="J155" i="21" s="1"/>
  <c r="J156" i="21" s="1"/>
  <c r="J157" i="21" s="1"/>
  <c r="J158" i="21" s="1"/>
  <c r="J159" i="21" s="1"/>
  <c r="J160" i="21" s="1"/>
  <c r="J161" i="21" s="1"/>
  <c r="J162" i="21" s="1"/>
  <c r="J163" i="21" s="1"/>
  <c r="J164" i="21" s="1"/>
  <c r="J165" i="21" s="1"/>
  <c r="J166" i="21" s="1"/>
  <c r="J167" i="21" s="1"/>
  <c r="J168" i="21" s="1"/>
  <c r="J169" i="21" s="1"/>
  <c r="J170" i="21" s="1"/>
  <c r="J171" i="21" s="1"/>
  <c r="J172" i="21" s="1"/>
  <c r="J173" i="21" s="1"/>
  <c r="J174" i="21" s="1"/>
  <c r="J175" i="21" s="1"/>
  <c r="J176" i="21" s="1"/>
  <c r="J177" i="21" s="1"/>
  <c r="J178" i="21" s="1"/>
  <c r="J179" i="21" s="1"/>
  <c r="J180" i="21" s="1"/>
  <c r="J181" i="21" s="1"/>
  <c r="J182" i="21" s="1"/>
  <c r="J183" i="21" s="1"/>
  <c r="J184" i="21" s="1"/>
  <c r="J185" i="21" s="1"/>
  <c r="J186" i="21" s="1"/>
  <c r="J187" i="21" s="1"/>
  <c r="J188" i="21" s="1"/>
  <c r="J189" i="21" s="1"/>
  <c r="J190" i="21" s="1"/>
  <c r="J191" i="21" s="1"/>
  <c r="J192" i="21" s="1"/>
  <c r="J193" i="21" s="1"/>
  <c r="J194" i="21" s="1"/>
  <c r="J195" i="21" s="1"/>
  <c r="J196" i="21" s="1"/>
  <c r="J197" i="21" s="1"/>
  <c r="J198" i="21" s="1"/>
  <c r="J199" i="21" s="1"/>
  <c r="J200" i="21" s="1"/>
  <c r="J201" i="21" s="1"/>
  <c r="J202" i="21" s="1"/>
  <c r="J203" i="21" s="1"/>
  <c r="J204" i="21" s="1"/>
  <c r="J205" i="21" s="1"/>
  <c r="J206" i="21" s="1"/>
  <c r="J207" i="21" s="1"/>
  <c r="J208" i="21" s="1"/>
  <c r="J209" i="21" s="1"/>
  <c r="J210" i="21" s="1"/>
  <c r="J211" i="21" s="1"/>
  <c r="J212" i="21" s="1"/>
  <c r="J213" i="21" s="1"/>
  <c r="J214" i="21" s="1"/>
  <c r="J215" i="21" s="1"/>
  <c r="J216" i="21" s="1"/>
  <c r="J217" i="21" s="1"/>
  <c r="J218" i="21" s="1"/>
  <c r="J219" i="21" s="1"/>
  <c r="J220" i="21" s="1"/>
  <c r="J221" i="21" s="1"/>
  <c r="J222" i="21" s="1"/>
  <c r="J223" i="21" s="1"/>
  <c r="J224" i="21" s="1"/>
  <c r="J225" i="21" s="1"/>
  <c r="J226" i="21" s="1"/>
  <c r="J227" i="21" s="1"/>
  <c r="J228" i="21" s="1"/>
  <c r="J229" i="21" s="1"/>
  <c r="J230" i="21" s="1"/>
  <c r="J231" i="21" s="1"/>
  <c r="J232" i="21" s="1"/>
  <c r="J233" i="21" s="1"/>
  <c r="J234" i="21" s="1"/>
  <c r="J235" i="21" s="1"/>
  <c r="J236" i="21" s="1"/>
  <c r="J237" i="21" s="1"/>
  <c r="J238" i="21" s="1"/>
  <c r="J239" i="21" s="1"/>
  <c r="J240" i="21" s="1"/>
  <c r="J241" i="21" s="1"/>
  <c r="J242" i="21" s="1"/>
  <c r="J243" i="21" s="1"/>
  <c r="J244" i="21" s="1"/>
  <c r="J245" i="21" s="1"/>
  <c r="J246" i="21" s="1"/>
  <c r="J247" i="21" s="1"/>
  <c r="J248" i="21" s="1"/>
  <c r="J249" i="21" s="1"/>
  <c r="J250" i="21" s="1"/>
  <c r="J251" i="21" s="1"/>
  <c r="J252" i="21" s="1"/>
  <c r="J253" i="21" s="1"/>
  <c r="J254" i="21" s="1"/>
  <c r="J255" i="21" s="1"/>
  <c r="J256" i="21" s="1"/>
  <c r="J257" i="21" s="1"/>
  <c r="J258" i="21" s="1"/>
  <c r="J259" i="21" s="1"/>
  <c r="J260" i="21" s="1"/>
  <c r="J261" i="21" s="1"/>
  <c r="J262" i="21" s="1"/>
  <c r="J263" i="21" s="1"/>
  <c r="J264" i="21" s="1"/>
  <c r="J265" i="21" s="1"/>
  <c r="J266" i="21" s="1"/>
  <c r="J267" i="21" s="1"/>
  <c r="J268" i="21" s="1"/>
  <c r="J269" i="21" s="1"/>
  <c r="J270" i="21" s="1"/>
  <c r="J271" i="21" s="1"/>
  <c r="J272" i="21" s="1"/>
  <c r="J273" i="21" s="1"/>
  <c r="J274" i="21" s="1"/>
  <c r="J275" i="21" s="1"/>
  <c r="J276" i="21" s="1"/>
  <c r="J277" i="21" s="1"/>
  <c r="J278" i="21" s="1"/>
  <c r="J279" i="21" s="1"/>
  <c r="J280" i="21" s="1"/>
  <c r="J281" i="21" s="1"/>
  <c r="J282" i="21" s="1"/>
  <c r="J283" i="21" s="1"/>
  <c r="J284" i="21" s="1"/>
  <c r="J285" i="21" s="1"/>
  <c r="J286" i="21" s="1"/>
  <c r="J287" i="21" s="1"/>
  <c r="J288" i="21" s="1"/>
  <c r="J289" i="21" s="1"/>
  <c r="J290" i="21" s="1"/>
  <c r="J291" i="21" s="1"/>
  <c r="J292" i="21" s="1"/>
  <c r="J293" i="21" s="1"/>
  <c r="J294" i="21" s="1"/>
  <c r="J295" i="21" s="1"/>
  <c r="J296" i="21" s="1"/>
  <c r="J297" i="21" s="1"/>
  <c r="J298" i="21" s="1"/>
  <c r="J299" i="21" s="1"/>
  <c r="J300" i="21" s="1"/>
  <c r="J301" i="21" s="1"/>
  <c r="J302" i="21" s="1"/>
  <c r="J303" i="21" s="1"/>
  <c r="J304" i="21" s="1"/>
  <c r="J305" i="21" s="1"/>
  <c r="J306" i="21" s="1"/>
  <c r="J307" i="21" s="1"/>
  <c r="J308" i="21" s="1"/>
  <c r="J309" i="21" s="1"/>
  <c r="J310" i="21" s="1"/>
  <c r="J311" i="21" s="1"/>
  <c r="J312" i="21" s="1"/>
  <c r="J313" i="21" s="1"/>
  <c r="J314" i="21" s="1"/>
  <c r="J315" i="21" s="1"/>
  <c r="J316" i="21" s="1"/>
  <c r="J317" i="21" s="1"/>
  <c r="J318" i="21" s="1"/>
  <c r="J319" i="21" s="1"/>
  <c r="J320" i="21" s="1"/>
  <c r="J321" i="21" s="1"/>
  <c r="J322" i="21" s="1"/>
  <c r="J323" i="21" s="1"/>
  <c r="J324" i="21" s="1"/>
  <c r="J325" i="21" s="1"/>
  <c r="J326" i="21" s="1"/>
  <c r="J327" i="21" s="1"/>
  <c r="J328" i="21" s="1"/>
  <c r="J329" i="21" s="1"/>
  <c r="J330" i="21" s="1"/>
  <c r="J331" i="21" s="1"/>
  <c r="J332" i="21" s="1"/>
  <c r="J333" i="21" s="1"/>
  <c r="J334" i="21" s="1"/>
  <c r="J335" i="21" s="1"/>
  <c r="J336" i="21" s="1"/>
  <c r="J337" i="21" s="1"/>
  <c r="J338" i="21" s="1"/>
  <c r="J339" i="21" s="1"/>
  <c r="J340" i="21" s="1"/>
  <c r="J341" i="21" s="1"/>
  <c r="J342" i="21" s="1"/>
  <c r="J343" i="21" s="1"/>
  <c r="J344" i="21" s="1"/>
  <c r="J345" i="21" s="1"/>
  <c r="J346" i="21" s="1"/>
  <c r="J347" i="21" s="1"/>
  <c r="J348" i="21" s="1"/>
  <c r="J349" i="21" s="1"/>
  <c r="J350" i="21" s="1"/>
  <c r="J351" i="21" s="1"/>
  <c r="J352" i="21" s="1"/>
  <c r="J353" i="21" s="1"/>
  <c r="J354" i="21" s="1"/>
  <c r="J355" i="21" s="1"/>
  <c r="J356" i="21" s="1"/>
  <c r="J357" i="21" s="1"/>
  <c r="J358" i="21" s="1"/>
  <c r="J359" i="21" s="1"/>
  <c r="J360" i="21" s="1"/>
  <c r="J361" i="21" s="1"/>
  <c r="J362" i="21" s="1"/>
  <c r="J363" i="21" s="1"/>
  <c r="J364" i="21" s="1"/>
  <c r="J365" i="21" s="1"/>
  <c r="J366" i="21" s="1"/>
  <c r="J367" i="21" s="1"/>
  <c r="J368" i="21" s="1"/>
  <c r="J369" i="21" s="1"/>
  <c r="J370" i="21" s="1"/>
  <c r="J371" i="21" s="1"/>
  <c r="J372" i="21" s="1"/>
  <c r="J373" i="21" s="1"/>
  <c r="J374" i="21" s="1"/>
  <c r="J375" i="21" s="1"/>
  <c r="J376" i="21" s="1"/>
  <c r="J377" i="21" s="1"/>
  <c r="J378" i="21" s="1"/>
  <c r="J379" i="21" s="1"/>
  <c r="J380" i="21" s="1"/>
  <c r="J381" i="21" s="1"/>
  <c r="J382" i="21" s="1"/>
  <c r="J383" i="21" s="1"/>
  <c r="J384" i="21" s="1"/>
  <c r="J385" i="21" s="1"/>
  <c r="J386" i="21" s="1"/>
  <c r="J387" i="21" s="1"/>
  <c r="J388" i="21" s="1"/>
  <c r="J389" i="21" s="1"/>
  <c r="J390" i="21" s="1"/>
  <c r="J391" i="21" s="1"/>
  <c r="J392" i="21" s="1"/>
  <c r="J393" i="21" s="1"/>
  <c r="J394" i="21" s="1"/>
  <c r="J395" i="21" s="1"/>
  <c r="J396" i="21" s="1"/>
  <c r="J397" i="21" s="1"/>
  <c r="J398" i="21" s="1"/>
  <c r="J399" i="21" s="1"/>
  <c r="J400" i="21" s="1"/>
  <c r="J401" i="21" s="1"/>
  <c r="J402" i="21" s="1"/>
  <c r="J403" i="21" s="1"/>
  <c r="J404" i="21" s="1"/>
  <c r="J405" i="21" s="1"/>
  <c r="J406" i="21" s="1"/>
  <c r="J407" i="21" s="1"/>
  <c r="J408" i="21" s="1"/>
  <c r="J409" i="21" s="1"/>
  <c r="J410" i="21" s="1"/>
  <c r="J411" i="21" s="1"/>
  <c r="J412" i="21" s="1"/>
  <c r="J413" i="21" s="1"/>
  <c r="J414" i="21" s="1"/>
  <c r="J415" i="21" s="1"/>
  <c r="J416" i="21" s="1"/>
  <c r="J417" i="21" s="1"/>
  <c r="J418" i="21" s="1"/>
  <c r="J419" i="21" s="1"/>
  <c r="J420" i="21" s="1"/>
  <c r="J421" i="21" s="1"/>
  <c r="J422" i="21" s="1"/>
  <c r="J423" i="21" s="1"/>
  <c r="J424" i="21" s="1"/>
  <c r="J425" i="21" s="1"/>
  <c r="J426" i="21" s="1"/>
  <c r="J427" i="21" s="1"/>
  <c r="J428" i="21" s="1"/>
  <c r="J429" i="21" s="1"/>
  <c r="J430" i="21" s="1"/>
  <c r="J431" i="21" s="1"/>
  <c r="J432" i="21" s="1"/>
  <c r="J433" i="21" s="1"/>
  <c r="J434" i="21" s="1"/>
  <c r="J435" i="21" s="1"/>
  <c r="J436" i="21" s="1"/>
  <c r="J437" i="21" s="1"/>
  <c r="J438" i="21" s="1"/>
  <c r="J439" i="21" s="1"/>
  <c r="J440" i="21" s="1"/>
  <c r="J441" i="21" s="1"/>
  <c r="J442" i="21" s="1"/>
  <c r="J443" i="21" s="1"/>
  <c r="J444" i="21" s="1"/>
  <c r="J445" i="21" s="1"/>
  <c r="J446" i="21" s="1"/>
  <c r="J447" i="21" s="1"/>
  <c r="J448" i="21" s="1"/>
  <c r="J449" i="21" s="1"/>
  <c r="J450" i="21" s="1"/>
  <c r="J451" i="21" s="1"/>
  <c r="J452" i="21" s="1"/>
  <c r="J453" i="21" s="1"/>
  <c r="J454" i="21" s="1"/>
  <c r="J455" i="21" s="1"/>
  <c r="J456" i="21" s="1"/>
  <c r="J457" i="21" s="1"/>
  <c r="J458" i="21" s="1"/>
  <c r="J459" i="21" s="1"/>
  <c r="J460" i="21" s="1"/>
  <c r="J461" i="21" s="1"/>
  <c r="J462" i="21" s="1"/>
  <c r="J463" i="21" s="1"/>
  <c r="J464" i="21" s="1"/>
  <c r="J465" i="21" s="1"/>
  <c r="J466" i="21" s="1"/>
  <c r="J467" i="21" s="1"/>
  <c r="J468" i="21" s="1"/>
  <c r="J469" i="21" s="1"/>
  <c r="J470" i="21" s="1"/>
  <c r="J471" i="21" s="1"/>
  <c r="J472" i="21" s="1"/>
  <c r="J473" i="21" s="1"/>
  <c r="J474" i="21" s="1"/>
  <c r="J475" i="21" s="1"/>
  <c r="J476" i="21" s="1"/>
  <c r="J477" i="21" s="1"/>
  <c r="J478" i="21" s="1"/>
  <c r="J479" i="21" s="1"/>
  <c r="J480" i="21" s="1"/>
  <c r="J481" i="21" s="1"/>
  <c r="J482" i="21" s="1"/>
  <c r="J483" i="21" s="1"/>
  <c r="J484" i="21" s="1"/>
  <c r="J485" i="21" s="1"/>
  <c r="J486" i="21" s="1"/>
  <c r="J487" i="21" s="1"/>
  <c r="J488" i="21" s="1"/>
  <c r="J489" i="21" s="1"/>
  <c r="J490" i="21" s="1"/>
  <c r="J491" i="21" s="1"/>
  <c r="J492" i="21" s="1"/>
  <c r="J493" i="21" s="1"/>
  <c r="J494" i="21" s="1"/>
  <c r="J495" i="21" s="1"/>
  <c r="J496" i="21" s="1"/>
  <c r="J497" i="21" s="1"/>
  <c r="J498" i="21" s="1"/>
  <c r="J499" i="21" s="1"/>
  <c r="J500" i="21" s="1"/>
  <c r="J501" i="21" s="1"/>
  <c r="J502" i="21" s="1"/>
  <c r="J503" i="21" s="1"/>
  <c r="J504" i="21" s="1"/>
  <c r="J505" i="21" s="1"/>
  <c r="J506" i="21" s="1"/>
  <c r="J507" i="21" s="1"/>
  <c r="J508" i="21" s="1"/>
  <c r="J509" i="21" s="1"/>
  <c r="J510" i="21" s="1"/>
  <c r="J511" i="21" s="1"/>
  <c r="J512" i="21" s="1"/>
  <c r="J513" i="21" s="1"/>
  <c r="J514" i="21" s="1"/>
  <c r="J515" i="21" s="1"/>
  <c r="J516" i="21" s="1"/>
  <c r="J517" i="21" s="1"/>
  <c r="J518" i="21" s="1"/>
  <c r="J519" i="21" s="1"/>
  <c r="J520" i="21" s="1"/>
  <c r="J521" i="21" s="1"/>
  <c r="J522" i="21" s="1"/>
  <c r="J523" i="21" s="1"/>
  <c r="J524" i="21" s="1"/>
  <c r="J525" i="21" s="1"/>
  <c r="J526" i="21" s="1"/>
  <c r="J527" i="21" s="1"/>
  <c r="J528" i="21" s="1"/>
  <c r="J529" i="21" s="1"/>
  <c r="J530" i="21" s="1"/>
  <c r="J531" i="21" s="1"/>
  <c r="J532" i="21" s="1"/>
  <c r="J533" i="21" s="1"/>
  <c r="J534" i="21" s="1"/>
  <c r="J535" i="21" s="1"/>
  <c r="J536" i="21" s="1"/>
  <c r="J537" i="21" s="1"/>
  <c r="J538" i="21" s="1"/>
  <c r="J539" i="21" s="1"/>
  <c r="J540" i="21" s="1"/>
  <c r="J541" i="21" s="1"/>
  <c r="J542" i="21" s="1"/>
  <c r="J543" i="21" s="1"/>
  <c r="J544" i="21" s="1"/>
  <c r="J545" i="21" s="1"/>
  <c r="J546" i="21" s="1"/>
  <c r="J547" i="21" s="1"/>
  <c r="J548" i="21" s="1"/>
  <c r="J549" i="21" s="1"/>
  <c r="J550" i="21" s="1"/>
  <c r="J551" i="21" s="1"/>
  <c r="J552" i="21" s="1"/>
  <c r="J553" i="21" s="1"/>
  <c r="J554" i="21" s="1"/>
  <c r="J555" i="21" s="1"/>
  <c r="J556" i="21" s="1"/>
  <c r="J557" i="21" s="1"/>
  <c r="J558" i="21" s="1"/>
  <c r="J559" i="21" s="1"/>
  <c r="J560" i="21" s="1"/>
  <c r="J561" i="21" s="1"/>
  <c r="J562" i="21" s="1"/>
  <c r="J563" i="21" s="1"/>
  <c r="J564" i="21" s="1"/>
  <c r="J565" i="21" s="1"/>
  <c r="J566" i="21" s="1"/>
  <c r="J567" i="21" s="1"/>
  <c r="J568" i="21" s="1"/>
  <c r="J569" i="21" s="1"/>
  <c r="J570" i="21" s="1"/>
  <c r="J571" i="21" s="1"/>
  <c r="J572" i="21" s="1"/>
  <c r="J573" i="21" s="1"/>
  <c r="J574" i="21" s="1"/>
  <c r="J575" i="21" s="1"/>
  <c r="J576" i="21" s="1"/>
  <c r="J577" i="21" s="1"/>
  <c r="J578" i="21" s="1"/>
  <c r="J579" i="21" s="1"/>
  <c r="J580" i="21" s="1"/>
  <c r="J581" i="21" s="1"/>
  <c r="J582" i="21" s="1"/>
  <c r="J583" i="21" s="1"/>
  <c r="J584" i="21" s="1"/>
  <c r="J585" i="21" s="1"/>
  <c r="J586" i="21" s="1"/>
  <c r="J587" i="21" s="1"/>
  <c r="J588" i="21" s="1"/>
  <c r="J589" i="21" s="1"/>
  <c r="J590" i="21" s="1"/>
  <c r="J591" i="21" s="1"/>
  <c r="J592" i="21" s="1"/>
  <c r="J593" i="21" s="1"/>
  <c r="J594" i="21" s="1"/>
  <c r="J595" i="21" s="1"/>
  <c r="J596" i="21" s="1"/>
  <c r="J597" i="21" s="1"/>
  <c r="J598" i="21" s="1"/>
  <c r="J599" i="21" s="1"/>
  <c r="J600" i="21" s="1"/>
  <c r="J601" i="21" s="1"/>
  <c r="J602" i="21" s="1"/>
  <c r="J603" i="21" s="1"/>
  <c r="J604" i="21" s="1"/>
  <c r="J605" i="21" s="1"/>
  <c r="J606" i="21" s="1"/>
  <c r="J607" i="21" s="1"/>
  <c r="J608" i="21" s="1"/>
  <c r="J609" i="21" s="1"/>
  <c r="J610" i="21" s="1"/>
  <c r="J611" i="21" s="1"/>
  <c r="J612" i="21" s="1"/>
  <c r="J613" i="21" s="1"/>
  <c r="J614" i="21" s="1"/>
  <c r="J615" i="21" s="1"/>
  <c r="J616" i="21" s="1"/>
  <c r="J617" i="21" s="1"/>
  <c r="J618" i="21" s="1"/>
  <c r="J619" i="21" s="1"/>
  <c r="J620" i="21" s="1"/>
  <c r="J621" i="21" s="1"/>
  <c r="J622" i="21" s="1"/>
  <c r="J623" i="21" s="1"/>
  <c r="J624" i="21" s="1"/>
  <c r="J625" i="21" s="1"/>
  <c r="J626" i="21" s="1"/>
  <c r="J627" i="21" s="1"/>
  <c r="J628" i="21" s="1"/>
  <c r="J629" i="21" s="1"/>
  <c r="J630" i="21" s="1"/>
  <c r="J631" i="21" s="1"/>
  <c r="J632" i="21" s="1"/>
  <c r="J633" i="21" s="1"/>
  <c r="J634" i="21" s="1"/>
  <c r="J635" i="21" s="1"/>
  <c r="J636" i="21" s="1"/>
  <c r="J637" i="21" s="1"/>
  <c r="J638" i="21" s="1"/>
  <c r="J639" i="21" s="1"/>
  <c r="J640" i="21" s="1"/>
  <c r="J641" i="21" s="1"/>
  <c r="J642" i="21" s="1"/>
  <c r="J643" i="21" s="1"/>
  <c r="J644" i="21" s="1"/>
  <c r="J645" i="21" s="1"/>
  <c r="J646" i="21" s="1"/>
  <c r="J647" i="21" s="1"/>
  <c r="J648" i="21" s="1"/>
  <c r="J649" i="21" s="1"/>
  <c r="J650" i="21" s="1"/>
  <c r="J651" i="21" s="1"/>
  <c r="J652" i="21" s="1"/>
  <c r="J653" i="21" s="1"/>
  <c r="J654" i="21" s="1"/>
  <c r="J655" i="21" s="1"/>
  <c r="J656" i="21" s="1"/>
  <c r="J657" i="21" s="1"/>
  <c r="J658" i="21" s="1"/>
  <c r="J659" i="21" s="1"/>
  <c r="J660" i="21" s="1"/>
  <c r="J661" i="21" s="1"/>
  <c r="J662" i="21" s="1"/>
  <c r="J663" i="21" s="1"/>
  <c r="J664" i="21" s="1"/>
  <c r="J665" i="21" s="1"/>
  <c r="J666" i="21" s="1"/>
  <c r="J667" i="21" s="1"/>
  <c r="J668" i="21" s="1"/>
  <c r="J669" i="21" s="1"/>
  <c r="J670" i="21" s="1"/>
  <c r="J671" i="21" s="1"/>
  <c r="J672" i="21" s="1"/>
  <c r="J673" i="21" s="1"/>
  <c r="J674" i="21" s="1"/>
  <c r="J675" i="21" s="1"/>
  <c r="J676" i="21" s="1"/>
  <c r="J677" i="21" s="1"/>
  <c r="J678" i="21" s="1"/>
  <c r="J679" i="21" s="1"/>
  <c r="J680" i="21" s="1"/>
  <c r="J681" i="21" s="1"/>
  <c r="J682" i="21" s="1"/>
  <c r="J683" i="21" s="1"/>
  <c r="J684" i="21" s="1"/>
  <c r="J685" i="21" s="1"/>
  <c r="J686" i="21" s="1"/>
  <c r="J687" i="21" s="1"/>
  <c r="J688" i="21" s="1"/>
  <c r="J689" i="21" s="1"/>
  <c r="J690" i="21" s="1"/>
  <c r="J691" i="21" s="1"/>
  <c r="J692" i="21" s="1"/>
  <c r="J693" i="21" s="1"/>
  <c r="J694" i="21" s="1"/>
  <c r="J695" i="21" s="1"/>
  <c r="J696" i="21" s="1"/>
  <c r="J697" i="21" s="1"/>
  <c r="J698" i="21" s="1"/>
  <c r="J699" i="21" s="1"/>
  <c r="J700" i="21" s="1"/>
  <c r="J701" i="21" s="1"/>
  <c r="J702" i="21" s="1"/>
  <c r="J703" i="21" s="1"/>
  <c r="J704" i="21" s="1"/>
  <c r="J705" i="21" s="1"/>
  <c r="J706" i="21" s="1"/>
  <c r="J707" i="21" s="1"/>
  <c r="J708" i="21" s="1"/>
  <c r="J709" i="21" s="1"/>
  <c r="J710" i="21" s="1"/>
  <c r="J711" i="21" s="1"/>
  <c r="J712" i="21" s="1"/>
  <c r="J713" i="21" s="1"/>
  <c r="J714" i="21" s="1"/>
  <c r="J715" i="21" s="1"/>
  <c r="J716" i="21" s="1"/>
  <c r="J717" i="21" s="1"/>
  <c r="J718" i="21" s="1"/>
  <c r="J719" i="21" s="1"/>
  <c r="J720" i="21" s="1"/>
  <c r="J721" i="21" s="1"/>
  <c r="J722" i="21" s="1"/>
  <c r="J723" i="21" s="1"/>
  <c r="J724" i="21" s="1"/>
  <c r="J725" i="21" s="1"/>
  <c r="J726" i="21" s="1"/>
  <c r="J727" i="21" s="1"/>
  <c r="J728" i="21" s="1"/>
  <c r="J729" i="21" s="1"/>
  <c r="J730" i="21" s="1"/>
  <c r="J731" i="21" s="1"/>
  <c r="J732" i="21" s="1"/>
  <c r="J733" i="21" s="1"/>
  <c r="J734" i="21" s="1"/>
  <c r="J735" i="21" s="1"/>
  <c r="J736" i="21" s="1"/>
  <c r="J737" i="21" s="1"/>
  <c r="J738" i="21" s="1"/>
  <c r="J739" i="21" s="1"/>
  <c r="J740" i="21" s="1"/>
  <c r="J741" i="21" s="1"/>
  <c r="J742" i="21" s="1"/>
  <c r="J743" i="21" s="1"/>
  <c r="J744" i="21" s="1"/>
  <c r="J745" i="21" s="1"/>
  <c r="J746" i="21" s="1"/>
  <c r="J747" i="21" s="1"/>
  <c r="J748" i="21" s="1"/>
  <c r="J749" i="21" s="1"/>
  <c r="J750" i="21" s="1"/>
  <c r="J751" i="21" s="1"/>
  <c r="J752" i="21" s="1"/>
  <c r="J753" i="21" s="1"/>
  <c r="J754" i="21" s="1"/>
  <c r="J755" i="21" s="1"/>
  <c r="J756" i="21" s="1"/>
  <c r="J757" i="21" s="1"/>
  <c r="J758" i="21" s="1"/>
  <c r="J759" i="21" s="1"/>
  <c r="J760" i="21" s="1"/>
  <c r="J761" i="21" s="1"/>
  <c r="J762" i="21" s="1"/>
  <c r="J763" i="21" s="1"/>
  <c r="J764" i="21" s="1"/>
  <c r="J765" i="21" s="1"/>
  <c r="J766" i="21" s="1"/>
  <c r="J767" i="21" s="1"/>
  <c r="J768" i="21" s="1"/>
  <c r="J769" i="21" s="1"/>
  <c r="J770" i="21" s="1"/>
  <c r="J771" i="21" s="1"/>
  <c r="J772" i="21" s="1"/>
  <c r="J773" i="21" s="1"/>
  <c r="J774" i="21" s="1"/>
  <c r="J775" i="21" s="1"/>
  <c r="J776" i="21" s="1"/>
  <c r="J777" i="21" s="1"/>
  <c r="J778" i="21" s="1"/>
  <c r="J779" i="21" s="1"/>
  <c r="J780" i="21" s="1"/>
  <c r="J781" i="21" s="1"/>
  <c r="J782" i="21" s="1"/>
  <c r="J783" i="21" s="1"/>
  <c r="J784" i="21" s="1"/>
  <c r="J785" i="21" s="1"/>
  <c r="J786" i="21" s="1"/>
  <c r="J787" i="21" s="1"/>
  <c r="J788" i="21" s="1"/>
  <c r="J789" i="21" s="1"/>
  <c r="J790" i="21" s="1"/>
  <c r="J791" i="21" s="1"/>
  <c r="J792" i="21" s="1"/>
  <c r="J793" i="21" s="1"/>
  <c r="J794" i="21" s="1"/>
  <c r="J795" i="21" s="1"/>
  <c r="J796" i="21" s="1"/>
  <c r="J797" i="21" s="1"/>
  <c r="J798" i="21" s="1"/>
  <c r="J799" i="21" s="1"/>
  <c r="J800" i="21" s="1"/>
  <c r="J801" i="21" s="1"/>
  <c r="J802" i="21" s="1"/>
  <c r="J803" i="21" s="1"/>
  <c r="J804" i="21" s="1"/>
  <c r="J805" i="21" s="1"/>
  <c r="J806" i="21" s="1"/>
  <c r="J807" i="21" s="1"/>
  <c r="J808" i="21" s="1"/>
  <c r="J809" i="21" s="1"/>
  <c r="J810" i="21" s="1"/>
  <c r="J811" i="21" s="1"/>
  <c r="J812" i="21" s="1"/>
  <c r="J813" i="21" s="1"/>
  <c r="J814" i="21" s="1"/>
  <c r="J815" i="21" s="1"/>
  <c r="J816" i="21" s="1"/>
  <c r="J817" i="21" s="1"/>
  <c r="J818" i="21" s="1"/>
  <c r="J819" i="21" s="1"/>
  <c r="J820" i="21" s="1"/>
  <c r="J821" i="21" s="1"/>
  <c r="J822" i="21" s="1"/>
  <c r="J823" i="21" s="1"/>
  <c r="J824" i="21" s="1"/>
  <c r="J825" i="21" s="1"/>
  <c r="J826" i="21" s="1"/>
  <c r="J827" i="21" s="1"/>
  <c r="J828" i="21" s="1"/>
  <c r="J829" i="21" s="1"/>
  <c r="J830" i="21" s="1"/>
  <c r="J831" i="21" s="1"/>
  <c r="J832" i="21" s="1"/>
  <c r="J833" i="21" s="1"/>
  <c r="J834" i="21" s="1"/>
  <c r="J835" i="21" s="1"/>
  <c r="J836" i="21" s="1"/>
  <c r="J837" i="21" s="1"/>
  <c r="J838" i="21" s="1"/>
  <c r="J839" i="21" s="1"/>
  <c r="J840" i="21" s="1"/>
  <c r="J841" i="21" s="1"/>
  <c r="J842" i="21" s="1"/>
  <c r="J843" i="21" s="1"/>
  <c r="J844" i="21" s="1"/>
  <c r="J845" i="21" s="1"/>
  <c r="J846" i="21" s="1"/>
  <c r="J847" i="21" s="1"/>
  <c r="J848" i="21" s="1"/>
  <c r="J849" i="21" s="1"/>
  <c r="J850" i="21" s="1"/>
  <c r="J851" i="21" s="1"/>
  <c r="J852" i="21" s="1"/>
  <c r="J853" i="21" s="1"/>
  <c r="J854" i="21" s="1"/>
  <c r="J855" i="21" s="1"/>
  <c r="J856" i="21" s="1"/>
  <c r="J857" i="21" s="1"/>
  <c r="J858" i="21" s="1"/>
  <c r="J859" i="21" s="1"/>
  <c r="J860" i="21" s="1"/>
  <c r="J861" i="21" s="1"/>
  <c r="J862" i="21" s="1"/>
  <c r="J863" i="21" s="1"/>
  <c r="J864" i="21" s="1"/>
  <c r="J865" i="21" s="1"/>
  <c r="J866" i="21" s="1"/>
  <c r="J867" i="21" s="1"/>
  <c r="J868" i="21" s="1"/>
  <c r="J869" i="21" s="1"/>
  <c r="J870" i="21" s="1"/>
  <c r="J871" i="21" s="1"/>
  <c r="J872" i="21" s="1"/>
  <c r="J873" i="21" s="1"/>
  <c r="J874" i="21" s="1"/>
  <c r="J875" i="21" s="1"/>
  <c r="J876" i="21" s="1"/>
  <c r="J877" i="21" s="1"/>
  <c r="J878" i="21" s="1"/>
  <c r="J879" i="21" s="1"/>
  <c r="J880" i="21" s="1"/>
  <c r="J881" i="21" s="1"/>
  <c r="J882" i="21" s="1"/>
  <c r="J883" i="21" s="1"/>
  <c r="J884" i="21" s="1"/>
  <c r="J885" i="21" s="1"/>
  <c r="J886" i="21" s="1"/>
  <c r="J887" i="21" s="1"/>
  <c r="J888" i="21" s="1"/>
  <c r="J889" i="21" s="1"/>
  <c r="J890" i="21" s="1"/>
  <c r="J891" i="21" s="1"/>
  <c r="J892" i="21" s="1"/>
  <c r="J893" i="21" s="1"/>
  <c r="J894" i="21" s="1"/>
  <c r="J895" i="21" s="1"/>
  <c r="J896" i="21" s="1"/>
  <c r="J897" i="21" s="1"/>
  <c r="J898" i="21" s="1"/>
  <c r="J899" i="21" s="1"/>
  <c r="J900" i="21" s="1"/>
  <c r="J901" i="21" s="1"/>
  <c r="J902" i="21" s="1"/>
  <c r="J903" i="21" s="1"/>
  <c r="J904" i="21" s="1"/>
  <c r="J905" i="21" s="1"/>
  <c r="J906" i="21" s="1"/>
  <c r="J907" i="21" s="1"/>
  <c r="J908" i="21" s="1"/>
  <c r="J909" i="21" s="1"/>
  <c r="J910" i="21" s="1"/>
  <c r="J3" i="21"/>
  <c r="E548" i="10" l="1"/>
  <c r="E549" i="10" s="1"/>
  <c r="E550" i="10" s="1"/>
  <c r="E551" i="10" s="1"/>
  <c r="E552" i="10" s="1"/>
  <c r="E80" i="58" l="1"/>
  <c r="E81" i="58" s="1"/>
  <c r="E82" i="58" s="1"/>
  <c r="E83" i="58" s="1"/>
  <c r="E84" i="58" s="1"/>
  <c r="E85" i="58" s="1"/>
  <c r="E86" i="58" s="1"/>
  <c r="E87" i="58" s="1"/>
  <c r="E88" i="58" s="1"/>
  <c r="E89" i="58" s="1"/>
  <c r="E90" i="58" s="1"/>
  <c r="E91" i="58" s="1"/>
  <c r="E92" i="58" l="1"/>
  <c r="E93" i="58" s="1"/>
  <c r="E94" i="58" s="1"/>
  <c r="E95" i="58" s="1"/>
  <c r="E96" i="58" s="1"/>
  <c r="E97" i="58" s="1"/>
  <c r="E98" i="58" s="1"/>
  <c r="E99" i="58" s="1"/>
  <c r="E100" i="58" s="1"/>
  <c r="E101" i="58" s="1"/>
  <c r="E102" i="58" s="1"/>
  <c r="E103" i="58" s="1"/>
  <c r="E104" i="58" s="1"/>
  <c r="E105" i="58" s="1"/>
  <c r="E106" i="58" s="1"/>
  <c r="E107" i="58" s="1"/>
  <c r="E108" i="58" s="1"/>
  <c r="E109" i="58" s="1"/>
  <c r="E110" i="58" s="1"/>
  <c r="E111" i="58" s="1"/>
  <c r="E112" i="58" s="1"/>
  <c r="E113" i="58" s="1"/>
  <c r="E114" i="58" s="1"/>
  <c r="E115" i="58" s="1"/>
  <c r="E116" i="58" s="1"/>
  <c r="E3" i="62"/>
  <c r="E4" i="62" s="1"/>
  <c r="E5" i="62" s="1"/>
  <c r="E6" i="62" s="1"/>
  <c r="E7" i="62" s="1"/>
  <c r="E8" i="62" s="1"/>
  <c r="E9" i="62" s="1"/>
  <c r="E10" i="62" s="1"/>
  <c r="E11" i="62" s="1"/>
  <c r="E12" i="62" s="1"/>
  <c r="E13" i="62" s="1"/>
  <c r="E14" i="62" s="1"/>
  <c r="E15" i="62" s="1"/>
  <c r="E16" i="62" s="1"/>
  <c r="E17" i="62" s="1"/>
  <c r="E18" i="62" s="1"/>
  <c r="E19" i="62" s="1"/>
  <c r="E20" i="62" s="1"/>
  <c r="E21" i="62" s="1"/>
  <c r="E22" i="62" s="1"/>
  <c r="E117" i="58" l="1"/>
  <c r="E118" i="58" s="1"/>
  <c r="E119" i="58" s="1"/>
  <c r="E120" i="58" s="1"/>
  <c r="E121" i="58" s="1"/>
  <c r="E122" i="58" s="1"/>
  <c r="E123" i="58" s="1"/>
  <c r="E124" i="58" s="1"/>
  <c r="E125" i="58" s="1"/>
  <c r="E126" i="58" s="1"/>
  <c r="E127" i="58" s="1"/>
  <c r="E128" i="58" s="1"/>
  <c r="E129" i="58" s="1"/>
  <c r="F4" i="60"/>
  <c r="F5" i="60" s="1"/>
  <c r="F6" i="60" s="1"/>
  <c r="F7" i="60" s="1"/>
  <c r="F8" i="60" s="1"/>
  <c r="F9" i="60" s="1"/>
  <c r="F10" i="60" s="1"/>
  <c r="F11" i="60" s="1"/>
  <c r="F12" i="60" s="1"/>
  <c r="F13" i="60" s="1"/>
  <c r="F14" i="60" s="1"/>
  <c r="F15" i="60" s="1"/>
  <c r="F16" i="60" s="1"/>
  <c r="F17" i="60" s="1"/>
  <c r="F18" i="60" s="1"/>
  <c r="F19" i="60" s="1"/>
  <c r="F20" i="60" s="1"/>
  <c r="F21" i="60" s="1"/>
  <c r="F22" i="60" s="1"/>
  <c r="F23" i="60" s="1"/>
  <c r="F24" i="60" s="1"/>
  <c r="F25" i="60" s="1"/>
  <c r="F26" i="60" s="1"/>
  <c r="F27" i="60" s="1"/>
  <c r="F28" i="60" s="1"/>
  <c r="F29" i="60" s="1"/>
  <c r="F30" i="60" s="1"/>
  <c r="F31" i="60" s="1"/>
  <c r="F32" i="60" s="1"/>
  <c r="F33" i="60" s="1"/>
  <c r="F34" i="60" s="1"/>
  <c r="F35" i="60" s="1"/>
  <c r="F36" i="60" s="1"/>
  <c r="F37" i="60" s="1"/>
  <c r="F38" i="60" s="1"/>
  <c r="F39" i="60" s="1"/>
  <c r="F40" i="60" s="1"/>
  <c r="F41" i="60" s="1"/>
  <c r="F42" i="60" s="1"/>
  <c r="E2" i="61"/>
  <c r="E3" i="61" s="1"/>
  <c r="E4" i="61" s="1"/>
  <c r="E5" i="61" s="1"/>
  <c r="E6" i="61" s="1"/>
  <c r="E7" i="61" s="1"/>
  <c r="E8" i="61" s="1"/>
  <c r="E9" i="61" s="1"/>
  <c r="E10" i="61" s="1"/>
  <c r="E11" i="61" s="1"/>
  <c r="E12" i="61" s="1"/>
  <c r="E13" i="61" s="1"/>
  <c r="E14" i="61" s="1"/>
  <c r="E15" i="61" s="1"/>
  <c r="E16" i="61" s="1"/>
  <c r="E17" i="61" s="1"/>
  <c r="E18" i="61" s="1"/>
  <c r="E19" i="61" s="1"/>
  <c r="E130" i="58" l="1"/>
  <c r="E131" i="58" s="1"/>
  <c r="E132" i="58" s="1"/>
  <c r="E133" i="58" s="1"/>
  <c r="E134" i="58" s="1"/>
  <c r="E135" i="58" s="1"/>
  <c r="E136" i="58" s="1"/>
  <c r="E137" i="58" s="1"/>
  <c r="E138" i="58" s="1"/>
  <c r="E139" i="58" s="1"/>
  <c r="E140" i="58" s="1"/>
  <c r="E141" i="58" s="1"/>
  <c r="E142" i="58" s="1"/>
  <c r="E143" i="58" s="1"/>
  <c r="E144" i="58" s="1"/>
  <c r="E145" i="58" s="1"/>
  <c r="E146" i="58" s="1"/>
  <c r="E147" i="58" s="1"/>
  <c r="E148" i="58" s="1"/>
  <c r="E149" i="58" s="1"/>
  <c r="E150" i="58" s="1"/>
  <c r="E151" i="58" s="1"/>
  <c r="E152" i="58" s="1"/>
  <c r="E153" i="58" s="1"/>
  <c r="E154" i="58" s="1"/>
  <c r="E155" i="58" s="1"/>
  <c r="E156" i="58" s="1"/>
  <c r="E157" i="58" s="1"/>
  <c r="E158" i="58" s="1"/>
  <c r="E159" i="58" s="1"/>
  <c r="F43" i="60"/>
  <c r="F44" i="60" s="1"/>
  <c r="F45" i="60" s="1"/>
  <c r="F46" i="60" s="1"/>
  <c r="F47" i="60" s="1"/>
  <c r="F48" i="60" s="1"/>
  <c r="F49" i="60" s="1"/>
  <c r="F50" i="60" s="1"/>
  <c r="E20" i="61"/>
  <c r="E21" i="61" s="1"/>
  <c r="E22" i="61" s="1"/>
  <c r="E23" i="61" s="1"/>
  <c r="E24" i="61" s="1"/>
  <c r="E25" i="61" s="1"/>
  <c r="E26" i="61" s="1"/>
  <c r="E27" i="61" s="1"/>
  <c r="E28" i="61" s="1"/>
  <c r="E29" i="61" s="1"/>
  <c r="E30" i="61" s="1"/>
  <c r="E31" i="61" s="1"/>
  <c r="E32" i="61" s="1"/>
  <c r="E33" i="61" s="1"/>
  <c r="E34" i="61" s="1"/>
  <c r="E35" i="61" s="1"/>
  <c r="E36" i="61" s="1"/>
  <c r="E37" i="61" s="1"/>
  <c r="E38" i="61" s="1"/>
  <c r="E39" i="61" s="1"/>
  <c r="E40" i="61" s="1"/>
  <c r="E41" i="61" s="1"/>
  <c r="E42" i="61" s="1"/>
  <c r="E43" i="61" s="1"/>
  <c r="E44" i="61" s="1"/>
  <c r="E45" i="61" s="1"/>
  <c r="E46" i="61" s="1"/>
  <c r="E47" i="61" s="1"/>
  <c r="E48" i="61" s="1"/>
  <c r="E49" i="61" s="1"/>
  <c r="E50" i="61" s="1"/>
  <c r="E51" i="61" s="1"/>
  <c r="E52" i="61" s="1"/>
  <c r="E53" i="61" s="1"/>
  <c r="E54" i="61" s="1"/>
  <c r="E55" i="61" s="1"/>
  <c r="E56" i="61" s="1"/>
  <c r="E57" i="61" s="1"/>
  <c r="E58" i="61" s="1"/>
  <c r="E59" i="61" s="1"/>
  <c r="E60" i="61" s="1"/>
  <c r="E61" i="61" s="1"/>
  <c r="E62" i="61" s="1"/>
  <c r="E63" i="61" s="1"/>
  <c r="E64" i="61" s="1"/>
  <c r="E65" i="61" s="1"/>
  <c r="E66" i="61" s="1"/>
  <c r="E67" i="61" s="1"/>
  <c r="E68" i="61" s="1"/>
  <c r="E69" i="61" s="1"/>
  <c r="E70" i="61" s="1"/>
  <c r="E71" i="61" s="1"/>
  <c r="E72" i="61" s="1"/>
  <c r="E73" i="61" s="1"/>
  <c r="E74" i="61" s="1"/>
  <c r="E75" i="61" s="1"/>
  <c r="E76" i="61" s="1"/>
  <c r="E77" i="61" s="1"/>
  <c r="F3" i="59" l="1"/>
  <c r="F4" i="59" s="1"/>
  <c r="F5" i="59" s="1"/>
  <c r="F6" i="59" s="1"/>
  <c r="F7" i="59" s="1"/>
  <c r="F8" i="59" s="1"/>
  <c r="F9" i="59" s="1"/>
  <c r="F10" i="59" s="1"/>
  <c r="F11" i="59" s="1"/>
  <c r="F12" i="59" s="1"/>
  <c r="F13" i="59" s="1"/>
  <c r="F14" i="59" s="1"/>
  <c r="F15" i="59" s="1"/>
  <c r="F16" i="59" s="1"/>
  <c r="F17" i="59" s="1"/>
  <c r="F18" i="59" s="1"/>
  <c r="F19" i="59" s="1"/>
  <c r="F20" i="59" s="1"/>
  <c r="F21" i="59" s="1"/>
  <c r="F22" i="59" s="1"/>
  <c r="F23" i="59" s="1"/>
  <c r="F24" i="59" s="1"/>
  <c r="F25" i="59" s="1"/>
  <c r="F26" i="59" s="1"/>
  <c r="F27" i="59" s="1"/>
  <c r="F28" i="59" s="1"/>
  <c r="F29" i="59" s="1"/>
  <c r="F30" i="59" s="1"/>
  <c r="F31" i="59" s="1"/>
  <c r="F32" i="59" s="1"/>
  <c r="F33" i="59" s="1"/>
  <c r="E3" i="58" l="1"/>
  <c r="E4" i="58" s="1"/>
  <c r="E5" i="58" s="1"/>
  <c r="E6" i="58" s="1"/>
  <c r="E7" i="58" s="1"/>
  <c r="E8" i="58" s="1"/>
  <c r="E9" i="58" s="1"/>
  <c r="E10" i="58" s="1"/>
  <c r="E11" i="58" s="1"/>
  <c r="E12" i="58" s="1"/>
  <c r="E13" i="58" s="1"/>
  <c r="E14" i="58" s="1"/>
  <c r="E15" i="58" s="1"/>
  <c r="E16" i="58" s="1"/>
  <c r="E17" i="58" s="1"/>
  <c r="E18" i="58" s="1"/>
  <c r="E19" i="58" s="1"/>
  <c r="E20" i="58" s="1"/>
  <c r="E21" i="58" s="1"/>
  <c r="E22" i="58" s="1"/>
  <c r="E23" i="58" s="1"/>
  <c r="E24" i="58" s="1"/>
  <c r="E25" i="58" s="1"/>
  <c r="E26" i="58" s="1"/>
  <c r="E27" i="58" s="1"/>
  <c r="E28" i="58" l="1"/>
  <c r="E29" i="58" s="1"/>
  <c r="E30" i="58" s="1"/>
  <c r="E31" i="58" s="1"/>
  <c r="E32" i="58" s="1"/>
  <c r="E33" i="58" s="1"/>
  <c r="E34" i="58" s="1"/>
  <c r="E35" i="58" s="1"/>
  <c r="E36" i="58" s="1"/>
  <c r="E37" i="58" s="1"/>
  <c r="E38" i="58" s="1"/>
  <c r="E39" i="58" s="1"/>
  <c r="E40" i="58" s="1"/>
  <c r="E41" i="58" s="1"/>
  <c r="E42" i="58" s="1"/>
  <c r="E43" i="58" s="1"/>
  <c r="E44" i="58" s="1"/>
  <c r="E45" i="58" s="1"/>
  <c r="E46" i="58" s="1"/>
  <c r="E47" i="58" s="1"/>
  <c r="E48" i="58" s="1"/>
  <c r="E49" i="58" s="1"/>
  <c r="E50" i="58" s="1"/>
  <c r="E51" i="58" s="1"/>
  <c r="E52" i="58" s="1"/>
  <c r="E53" i="58" s="1"/>
  <c r="E54" i="58" s="1"/>
  <c r="E55" i="58" s="1"/>
  <c r="E56" i="58" s="1"/>
  <c r="E57" i="58" s="1"/>
  <c r="D97" i="34"/>
  <c r="D96" i="34"/>
  <c r="D95" i="34"/>
  <c r="E58" i="58" l="1"/>
  <c r="E59" i="58" s="1"/>
  <c r="E60" i="58" s="1"/>
  <c r="E61" i="58" s="1"/>
  <c r="E62" i="58" s="1"/>
  <c r="E63" i="58" s="1"/>
  <c r="E64" i="58" s="1"/>
  <c r="E65" i="58" s="1"/>
  <c r="E66" i="58" s="1"/>
  <c r="E67" i="58" s="1"/>
  <c r="E68" i="58" s="1"/>
  <c r="E69" i="58" s="1"/>
  <c r="E70" i="58" s="1"/>
  <c r="E71" i="58" s="1"/>
  <c r="E72" i="58" s="1"/>
  <c r="E73" i="58" s="1"/>
  <c r="E74" i="58" s="1"/>
  <c r="E75" i="58" s="1"/>
  <c r="E76" i="58" s="1"/>
  <c r="E3" i="49"/>
  <c r="E4" i="49" s="1"/>
  <c r="E5" i="49" s="1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25" i="49" s="1"/>
  <c r="E26" i="49" s="1"/>
  <c r="E27" i="49" s="1"/>
  <c r="E28" i="49" s="1"/>
  <c r="E29" i="49" s="1"/>
  <c r="E30" i="49" s="1"/>
  <c r="E31" i="49" s="1"/>
  <c r="E32" i="49" s="1"/>
  <c r="E33" i="49" s="1"/>
  <c r="E34" i="49" s="1"/>
  <c r="E35" i="49" s="1"/>
  <c r="E36" i="49" s="1"/>
  <c r="E37" i="49" s="1"/>
  <c r="E38" i="49" l="1"/>
  <c r="E39" i="49" s="1"/>
  <c r="E40" i="49" s="1"/>
  <c r="E41" i="49" s="1"/>
  <c r="E42" i="49" s="1"/>
  <c r="E43" i="49" s="1"/>
  <c r="E44" i="49" s="1"/>
  <c r="E45" i="49" s="1"/>
  <c r="E46" i="49" s="1"/>
  <c r="E47" i="49" s="1"/>
  <c r="E48" i="49" s="1"/>
  <c r="E49" i="49" s="1"/>
  <c r="E50" i="49" s="1"/>
  <c r="E51" i="49" s="1"/>
  <c r="E52" i="49" s="1"/>
  <c r="E53" i="49" s="1"/>
  <c r="E54" i="49" s="1"/>
  <c r="E55" i="49" s="1"/>
  <c r="E56" i="49" s="1"/>
  <c r="E57" i="49" s="1"/>
  <c r="E58" i="49" s="1"/>
  <c r="E59" i="49" s="1"/>
  <c r="E60" i="49" s="1"/>
  <c r="E61" i="49" s="1"/>
  <c r="E62" i="49" s="1"/>
  <c r="E63" i="49" s="1"/>
  <c r="E64" i="49" s="1"/>
  <c r="E65" i="49" s="1"/>
  <c r="E66" i="49" s="1"/>
  <c r="E67" i="49" s="1"/>
  <c r="E68" i="49" s="1"/>
  <c r="E69" i="49" s="1"/>
  <c r="E70" i="49" s="1"/>
  <c r="E71" i="49" s="1"/>
  <c r="E72" i="49" s="1"/>
  <c r="E73" i="49" s="1"/>
  <c r="E74" i="49" s="1"/>
  <c r="E75" i="49" s="1"/>
  <c r="E76" i="49" s="1"/>
  <c r="E77" i="49" s="1"/>
  <c r="E78" i="49" s="1"/>
  <c r="E79" i="49" s="1"/>
  <c r="E80" i="49" s="1"/>
  <c r="E81" i="49" s="1"/>
  <c r="E82" i="49" s="1"/>
  <c r="E83" i="49" s="1"/>
  <c r="E84" i="49" s="1"/>
  <c r="E85" i="49" s="1"/>
  <c r="E86" i="49" s="1"/>
  <c r="E87" i="49" s="1"/>
  <c r="E88" i="49" s="1"/>
  <c r="E89" i="49" s="1"/>
  <c r="E90" i="49" s="1"/>
  <c r="E91" i="49" s="1"/>
  <c r="E92" i="49" s="1"/>
  <c r="E93" i="49" s="1"/>
  <c r="E94" i="49" s="1"/>
  <c r="E95" i="49" s="1"/>
  <c r="E96" i="49" s="1"/>
  <c r="E97" i="49" s="1"/>
  <c r="E98" i="49" s="1"/>
  <c r="E99" i="49" s="1"/>
  <c r="E100" i="49" s="1"/>
  <c r="E101" i="49" s="1"/>
  <c r="E102" i="49" s="1"/>
  <c r="E103" i="49" s="1"/>
  <c r="E104" i="49" s="1"/>
  <c r="E105" i="49" s="1"/>
  <c r="E106" i="49" s="1"/>
  <c r="E107" i="49" s="1"/>
  <c r="E108" i="49" s="1"/>
  <c r="E109" i="49" s="1"/>
  <c r="E110" i="49" s="1"/>
  <c r="E111" i="49" s="1"/>
  <c r="E112" i="49" s="1"/>
  <c r="E113" i="49" s="1"/>
  <c r="E114" i="49" s="1"/>
  <c r="E115" i="49" s="1"/>
  <c r="E116" i="49" s="1"/>
  <c r="E117" i="49" s="1"/>
  <c r="E118" i="49" s="1"/>
  <c r="E119" i="49" s="1"/>
  <c r="E120" i="49" s="1"/>
  <c r="E121" i="49" s="1"/>
  <c r="E122" i="49" s="1"/>
  <c r="E123" i="49" s="1"/>
  <c r="E124" i="49" s="1"/>
  <c r="E125" i="49" s="1"/>
  <c r="E126" i="49" s="1"/>
  <c r="E127" i="49" s="1"/>
  <c r="E128" i="49" s="1"/>
  <c r="E129" i="49" s="1"/>
  <c r="E130" i="49" s="1"/>
  <c r="E131" i="49" s="1"/>
  <c r="E132" i="49" s="1"/>
  <c r="E133" i="49" s="1"/>
  <c r="E134" i="49" s="1"/>
  <c r="E135" i="49" s="1"/>
  <c r="E136" i="49" s="1"/>
  <c r="E137" i="49" s="1"/>
  <c r="E138" i="49" s="1"/>
  <c r="E139" i="49" s="1"/>
  <c r="E140" i="49" s="1"/>
  <c r="E141" i="49" s="1"/>
  <c r="E142" i="49" s="1"/>
  <c r="E143" i="49" s="1"/>
  <c r="E144" i="49" s="1"/>
  <c r="E145" i="49" s="1"/>
  <c r="E146" i="49" s="1"/>
  <c r="E147" i="49" s="1"/>
  <c r="E148" i="49" s="1"/>
  <c r="E149" i="49" s="1"/>
  <c r="E150" i="49" s="1"/>
  <c r="E151" i="49" s="1"/>
  <c r="E152" i="49" s="1"/>
  <c r="E153" i="49" s="1"/>
  <c r="E154" i="49" s="1"/>
  <c r="E155" i="49" s="1"/>
  <c r="E156" i="49" s="1"/>
  <c r="E157" i="49" s="1"/>
  <c r="E158" i="49" s="1"/>
  <c r="E159" i="49" s="1"/>
  <c r="E160" i="49" s="1"/>
  <c r="E161" i="49" s="1"/>
  <c r="E162" i="49" l="1"/>
  <c r="E163" i="49" s="1"/>
  <c r="E164" i="49" s="1"/>
  <c r="E165" i="49" s="1"/>
  <c r="E166" i="49" s="1"/>
  <c r="E167" i="49" s="1"/>
  <c r="E168" i="49" s="1"/>
  <c r="E169" i="49" s="1"/>
  <c r="E170" i="49" s="1"/>
  <c r="E171" i="49" s="1"/>
  <c r="E172" i="49" s="1"/>
  <c r="E173" i="49" s="1"/>
  <c r="E174" i="49" s="1"/>
  <c r="E175" i="49" s="1"/>
  <c r="E176" i="49" s="1"/>
  <c r="E177" i="49" s="1"/>
  <c r="E178" i="49" s="1"/>
  <c r="E179" i="49" s="1"/>
  <c r="E180" i="49" s="1"/>
  <c r="E181" i="49" s="1"/>
  <c r="E182" i="49" s="1"/>
  <c r="E183" i="49" s="1"/>
  <c r="E184" i="49" s="1"/>
  <c r="E185" i="49" s="1"/>
  <c r="E186" i="49" s="1"/>
  <c r="E187" i="49" s="1"/>
  <c r="E188" i="49" s="1"/>
  <c r="E189" i="49" s="1"/>
  <c r="E190" i="49" s="1"/>
  <c r="E191" i="49" s="1"/>
  <c r="E192" i="49" s="1"/>
  <c r="E193" i="49" s="1"/>
  <c r="E194" i="49" s="1"/>
  <c r="E195" i="49" s="1"/>
  <c r="E196" i="49" s="1"/>
  <c r="E197" i="49" s="1"/>
  <c r="E198" i="49" s="1"/>
  <c r="E199" i="49" s="1"/>
  <c r="E200" i="49" s="1"/>
  <c r="E201" i="49" s="1"/>
  <c r="E202" i="49" s="1"/>
  <c r="E203" i="49" s="1"/>
  <c r="E204" i="49" s="1"/>
  <c r="E205" i="49" s="1"/>
  <c r="E206" i="49" s="1"/>
  <c r="E207" i="49" s="1"/>
  <c r="E208" i="49" s="1"/>
  <c r="E209" i="49" s="1"/>
  <c r="E210" i="49" s="1"/>
  <c r="E211" i="49" s="1"/>
  <c r="E212" i="49" s="1"/>
  <c r="E213" i="49" s="1"/>
  <c r="E214" i="49" s="1"/>
  <c r="E215" i="49" s="1"/>
  <c r="E216" i="49" s="1"/>
  <c r="E217" i="49" s="1"/>
  <c r="E218" i="49" s="1"/>
  <c r="E219" i="49" s="1"/>
  <c r="E220" i="49" s="1"/>
  <c r="E221" i="49" s="1"/>
  <c r="E222" i="49" s="1"/>
  <c r="E223" i="49" l="1"/>
  <c r="E224" i="49" s="1"/>
  <c r="E225" i="49" s="1"/>
  <c r="E226" i="49" s="1"/>
  <c r="E227" i="49" s="1"/>
  <c r="E228" i="49" s="1"/>
  <c r="E229" i="49" s="1"/>
  <c r="E230" i="49" s="1"/>
  <c r="E231" i="49" s="1"/>
  <c r="E232" i="49" s="1"/>
  <c r="E233" i="49" s="1"/>
  <c r="E234" i="49" s="1"/>
  <c r="E235" i="49" s="1"/>
  <c r="E236" i="49" s="1"/>
  <c r="E237" i="49" s="1"/>
  <c r="E238" i="49" s="1"/>
  <c r="E239" i="49" s="1"/>
  <c r="E240" i="49" s="1"/>
  <c r="E241" i="49" s="1"/>
  <c r="E242" i="49" s="1"/>
  <c r="E243" i="49" s="1"/>
  <c r="E244" i="49" s="1"/>
  <c r="E245" i="49" s="1"/>
  <c r="E6" i="56"/>
  <c r="E7" i="56" s="1"/>
  <c r="E8" i="56" s="1"/>
  <c r="E9" i="56" s="1"/>
  <c r="E10" i="56" s="1"/>
  <c r="E11" i="56" s="1"/>
  <c r="E12" i="56" s="1"/>
  <c r="E13" i="56" s="1"/>
  <c r="E14" i="56" s="1"/>
  <c r="E15" i="56" s="1"/>
  <c r="E16" i="56" s="1"/>
  <c r="E17" i="56" s="1"/>
  <c r="E18" i="56" s="1"/>
  <c r="E19" i="56" s="1"/>
  <c r="E20" i="56" s="1"/>
  <c r="E21" i="56" s="1"/>
  <c r="E22" i="56" s="1"/>
  <c r="E23" i="56" s="1"/>
  <c r="E24" i="56" s="1"/>
  <c r="E25" i="56" s="1"/>
  <c r="E26" i="56" s="1"/>
  <c r="E27" i="56" s="1"/>
  <c r="E28" i="56" s="1"/>
  <c r="E29" i="56" s="1"/>
  <c r="E30" i="56" s="1"/>
  <c r="E31" i="56" s="1"/>
  <c r="E32" i="56" s="1"/>
  <c r="E33" i="56" s="1"/>
  <c r="E34" i="56" s="1"/>
  <c r="E35" i="56" s="1"/>
  <c r="E36" i="56" s="1"/>
  <c r="E37" i="56" s="1"/>
  <c r="E38" i="56" s="1"/>
  <c r="E39" i="56" s="1"/>
  <c r="E40" i="56" s="1"/>
  <c r="E41" i="56" s="1"/>
  <c r="E42" i="56" s="1"/>
  <c r="E43" i="56" s="1"/>
  <c r="E44" i="56" s="1"/>
  <c r="E45" i="56" s="1"/>
  <c r="E46" i="56" s="1"/>
  <c r="E47" i="56" s="1"/>
  <c r="E48" i="56" s="1"/>
  <c r="E49" i="56" s="1"/>
  <c r="E50" i="56" s="1"/>
  <c r="E51" i="56" s="1"/>
  <c r="E52" i="56" s="1"/>
  <c r="E53" i="56" s="1"/>
  <c r="E54" i="56" s="1"/>
  <c r="E55" i="56" s="1"/>
  <c r="E56" i="56" s="1"/>
  <c r="E57" i="56" s="1"/>
  <c r="E58" i="56" s="1"/>
  <c r="E59" i="56" s="1"/>
  <c r="E60" i="56" s="1"/>
  <c r="E61" i="56" s="1"/>
  <c r="E62" i="56" s="1"/>
  <c r="E63" i="56" s="1"/>
  <c r="E64" i="56" s="1"/>
  <c r="E65" i="56" s="1"/>
  <c r="E66" i="56" s="1"/>
  <c r="E67" i="56" s="1"/>
  <c r="E68" i="56" s="1"/>
  <c r="E69" i="56" s="1"/>
  <c r="E70" i="56" s="1"/>
  <c r="E71" i="56" s="1"/>
  <c r="E72" i="56" s="1"/>
  <c r="E73" i="56" s="1"/>
  <c r="E74" i="56" s="1"/>
  <c r="E75" i="56" s="1"/>
  <c r="E76" i="56" s="1"/>
  <c r="E77" i="56" s="1"/>
  <c r="E78" i="56" s="1"/>
  <c r="E79" i="56" s="1"/>
  <c r="E80" i="56" s="1"/>
  <c r="E81" i="56" s="1"/>
  <c r="E82" i="56" s="1"/>
  <c r="E83" i="56" s="1"/>
  <c r="E84" i="56" s="1"/>
  <c r="E85" i="56" s="1"/>
  <c r="E86" i="56" s="1"/>
  <c r="E87" i="56" s="1"/>
  <c r="E88" i="56" s="1"/>
  <c r="E89" i="56" s="1"/>
  <c r="E90" i="56" s="1"/>
  <c r="E91" i="56" s="1"/>
  <c r="E92" i="56" s="1"/>
  <c r="E93" i="56" s="1"/>
  <c r="E94" i="56" s="1"/>
  <c r="E95" i="56" s="1"/>
  <c r="E96" i="56" s="1"/>
  <c r="E97" i="56" s="1"/>
  <c r="E98" i="56" s="1"/>
  <c r="E99" i="56" s="1"/>
  <c r="E100" i="56" s="1"/>
  <c r="E101" i="56" s="1"/>
  <c r="E102" i="56" s="1"/>
  <c r="E103" i="56" s="1"/>
  <c r="E104" i="56" s="1"/>
  <c r="E105" i="56" s="1"/>
  <c r="E106" i="56" s="1"/>
  <c r="E107" i="56" s="1"/>
  <c r="E108" i="56" s="1"/>
  <c r="E109" i="56" s="1"/>
  <c r="E110" i="56" s="1"/>
  <c r="E111" i="56" s="1"/>
  <c r="E112" i="56" s="1"/>
  <c r="E113" i="56" s="1"/>
  <c r="E114" i="56" s="1"/>
  <c r="E115" i="56" s="1"/>
  <c r="E116" i="56" s="1"/>
  <c r="E117" i="56" s="1"/>
  <c r="E118" i="56" s="1"/>
  <c r="E119" i="56" s="1"/>
  <c r="E120" i="56" s="1"/>
  <c r="E121" i="56" s="1"/>
  <c r="E122" i="56" s="1"/>
  <c r="E123" i="56" s="1"/>
  <c r="E124" i="56" s="1"/>
  <c r="E125" i="56" s="1"/>
  <c r="E126" i="56" s="1"/>
  <c r="E127" i="56" s="1"/>
  <c r="E128" i="56" s="1"/>
  <c r="E129" i="56" s="1"/>
  <c r="E130" i="56" s="1"/>
  <c r="E131" i="56" s="1"/>
  <c r="E132" i="56" s="1"/>
  <c r="E133" i="56" s="1"/>
  <c r="E134" i="56" s="1"/>
  <c r="E135" i="56" s="1"/>
  <c r="E136" i="56" s="1"/>
  <c r="E137" i="56" s="1"/>
  <c r="E138" i="56" s="1"/>
  <c r="E139" i="56" s="1"/>
  <c r="E140" i="56" s="1"/>
  <c r="E141" i="56" s="1"/>
  <c r="E142" i="56" s="1"/>
  <c r="E143" i="56" s="1"/>
  <c r="E144" i="56" s="1"/>
  <c r="E145" i="56" s="1"/>
  <c r="E146" i="56" s="1"/>
  <c r="E147" i="56" s="1"/>
  <c r="E246" i="49" l="1"/>
  <c r="E247" i="49" s="1"/>
  <c r="E248" i="49" s="1"/>
  <c r="E249" i="49" s="1"/>
  <c r="E250" i="49" s="1"/>
  <c r="E251" i="49" s="1"/>
  <c r="E252" i="49" s="1"/>
  <c r="E253" i="49" s="1"/>
  <c r="E254" i="49" s="1"/>
  <c r="E255" i="49" s="1"/>
  <c r="E256" i="49" s="1"/>
  <c r="E257" i="49" s="1"/>
  <c r="E258" i="49" s="1"/>
  <c r="E259" i="49" s="1"/>
  <c r="E260" i="49" s="1"/>
  <c r="E261" i="49" s="1"/>
  <c r="E262" i="49" s="1"/>
  <c r="E263" i="49" s="1"/>
  <c r="E264" i="49" s="1"/>
  <c r="E265" i="49" s="1"/>
  <c r="E266" i="49" s="1"/>
  <c r="E267" i="49" s="1"/>
  <c r="E139" i="52"/>
  <c r="E140" i="52" s="1"/>
  <c r="E141" i="52" s="1"/>
  <c r="E142" i="52" s="1"/>
  <c r="E143" i="52" s="1"/>
  <c r="E144" i="52" s="1"/>
  <c r="E145" i="52" s="1"/>
  <c r="E146" i="52" s="1"/>
  <c r="E147" i="52" s="1"/>
  <c r="E148" i="52" s="1"/>
  <c r="E149" i="52" s="1"/>
  <c r="E150" i="52" s="1"/>
  <c r="E151" i="52" s="1"/>
  <c r="E152" i="52" l="1"/>
  <c r="E153" i="52" s="1"/>
  <c r="E154" i="52" s="1"/>
  <c r="D84" i="34" l="1"/>
  <c r="D94" i="34" l="1"/>
  <c r="D93" i="34"/>
  <c r="D91" i="34"/>
  <c r="D90" i="34"/>
  <c r="D89" i="34"/>
  <c r="D88" i="34"/>
  <c r="D87" i="34"/>
  <c r="D86" i="34"/>
  <c r="E2" i="44" l="1"/>
  <c r="E3" i="44" s="1"/>
  <c r="E4" i="44" s="1"/>
  <c r="E5" i="44" s="1"/>
  <c r="E6" i="44" s="1"/>
  <c r="E7" i="44" s="1"/>
  <c r="E8" i="44" s="1"/>
  <c r="E9" i="44" s="1"/>
  <c r="E10" i="44" s="1"/>
  <c r="E11" i="44" s="1"/>
  <c r="E12" i="44" s="1"/>
  <c r="E13" i="44" s="1"/>
  <c r="E14" i="44" s="1"/>
  <c r="E15" i="44" s="1"/>
  <c r="E16" i="44" s="1"/>
  <c r="E17" i="44" s="1"/>
  <c r="E18" i="44" s="1"/>
  <c r="E19" i="44" s="1"/>
  <c r="E20" i="44" s="1"/>
  <c r="E21" i="44" s="1"/>
  <c r="E22" i="44" s="1"/>
  <c r="E23" i="44" s="1"/>
  <c r="E24" i="44" s="1"/>
  <c r="E25" i="44" s="1"/>
  <c r="E26" i="44" s="1"/>
  <c r="E27" i="44" s="1"/>
  <c r="E28" i="44" s="1"/>
  <c r="E29" i="44" s="1"/>
  <c r="E30" i="44" s="1"/>
  <c r="E31" i="44" s="1"/>
  <c r="E32" i="44" s="1"/>
  <c r="E33" i="44" s="1"/>
  <c r="E34" i="44" s="1"/>
  <c r="E35" i="44" s="1"/>
  <c r="E36" i="44" s="1"/>
  <c r="E37" i="44" s="1"/>
  <c r="E38" i="44" s="1"/>
  <c r="E39" i="44" s="1"/>
  <c r="E40" i="44" s="1"/>
  <c r="E41" i="44" s="1"/>
  <c r="E42" i="44" s="1"/>
  <c r="E43" i="44" s="1"/>
  <c r="E44" i="44" s="1"/>
  <c r="E45" i="44" s="1"/>
  <c r="E46" i="44" s="1"/>
  <c r="E47" i="44" s="1"/>
  <c r="E48" i="44" s="1"/>
  <c r="E49" i="44" s="1"/>
  <c r="E50" i="44" s="1"/>
  <c r="E51" i="44" s="1"/>
  <c r="E52" i="44" s="1"/>
  <c r="E53" i="44" s="1"/>
  <c r="E54" i="44" s="1"/>
  <c r="E55" i="44" s="1"/>
  <c r="E56" i="44" s="1"/>
  <c r="E57" i="44" s="1"/>
  <c r="E58" i="44" l="1"/>
  <c r="E59" i="44" s="1"/>
  <c r="E60" i="44" s="1"/>
  <c r="E61" i="44" s="1"/>
  <c r="E62" i="44" s="1"/>
  <c r="E63" i="44" s="1"/>
  <c r="E64" i="44" s="1"/>
  <c r="E65" i="44" s="1"/>
  <c r="E66" i="44" s="1"/>
  <c r="E67" i="44" s="1"/>
  <c r="E68" i="44" s="1"/>
  <c r="E69" i="44" s="1"/>
  <c r="E70" i="44" s="1"/>
  <c r="E71" i="44" s="1"/>
  <c r="E72" i="44" s="1"/>
  <c r="E73" i="44" s="1"/>
  <c r="E8" i="55"/>
  <c r="E9" i="55" s="1"/>
  <c r="E10" i="55" s="1"/>
  <c r="E11" i="55" s="1"/>
  <c r="E12" i="55" s="1"/>
  <c r="E13" i="55" s="1"/>
  <c r="E14" i="55" s="1"/>
  <c r="E15" i="55" s="1"/>
  <c r="E16" i="55" s="1"/>
  <c r="E17" i="55" s="1"/>
  <c r="E18" i="55" s="1"/>
  <c r="E19" i="55" s="1"/>
  <c r="E20" i="55" s="1"/>
  <c r="E21" i="55" s="1"/>
  <c r="E22" i="55" s="1"/>
  <c r="E74" i="44" l="1"/>
  <c r="E75" i="44" s="1"/>
  <c r="E76" i="44" s="1"/>
  <c r="E77" i="44" s="1"/>
  <c r="E78" i="44" s="1"/>
  <c r="E79" i="44" s="1"/>
  <c r="E80" i="44" s="1"/>
  <c r="E81" i="44" s="1"/>
  <c r="E82" i="44" s="1"/>
  <c r="E83" i="44" s="1"/>
  <c r="E84" i="44" s="1"/>
  <c r="E85" i="44" s="1"/>
  <c r="D85" i="34"/>
  <c r="D82" i="34"/>
  <c r="D81" i="34"/>
  <c r="D80" i="34"/>
  <c r="D79" i="34"/>
  <c r="E86" i="44" l="1"/>
  <c r="E87" i="44" s="1"/>
  <c r="E88" i="44" s="1"/>
  <c r="E89" i="44" s="1"/>
  <c r="E90" i="44" s="1"/>
  <c r="E91" i="44" s="1"/>
  <c r="E92" i="44" s="1"/>
  <c r="E93" i="44" s="1"/>
  <c r="E94" i="44" s="1"/>
  <c r="E95" i="44" s="1"/>
  <c r="E96" i="44" s="1"/>
  <c r="E97" i="44" s="1"/>
  <c r="E98" i="44" s="1"/>
  <c r="E99" i="44" s="1"/>
  <c r="E100" i="44" s="1"/>
  <c r="E101" i="44" s="1"/>
  <c r="E102" i="44" s="1"/>
  <c r="E103" i="44" s="1"/>
  <c r="E104" i="44" s="1"/>
  <c r="E105" i="44" s="1"/>
  <c r="E106" i="44" s="1"/>
  <c r="E107" i="44" s="1"/>
  <c r="E108" i="44" s="1"/>
  <c r="E109" i="44" s="1"/>
  <c r="E110" i="44" s="1"/>
  <c r="E111" i="44" s="1"/>
  <c r="E112" i="44" s="1"/>
  <c r="E113" i="44" s="1"/>
  <c r="E114" i="44" s="1"/>
  <c r="E115" i="44" s="1"/>
  <c r="E116" i="44" s="1"/>
  <c r="E117" i="44" s="1"/>
  <c r="E118" i="44" s="1"/>
  <c r="E119" i="44" s="1"/>
  <c r="E120" i="44" s="1"/>
  <c r="E121" i="44" s="1"/>
  <c r="E122" i="44" s="1"/>
  <c r="E123" i="44" s="1"/>
  <c r="E124" i="44" s="1"/>
  <c r="E125" i="44" s="1"/>
  <c r="E126" i="44" s="1"/>
  <c r="E127" i="44" s="1"/>
  <c r="E128" i="44" s="1"/>
  <c r="E129" i="44" s="1"/>
  <c r="E130" i="44" s="1"/>
  <c r="E131" i="44" s="1"/>
  <c r="E132" i="44" s="1"/>
  <c r="E133" i="44" s="1"/>
  <c r="E134" i="44" s="1"/>
  <c r="E135" i="44" s="1"/>
  <c r="E136" i="44" s="1"/>
  <c r="E137" i="44" s="1"/>
  <c r="E138" i="44" s="1"/>
  <c r="E139" i="44" s="1"/>
  <c r="E140" i="44" s="1"/>
  <c r="E141" i="44" s="1"/>
  <c r="E142" i="44" s="1"/>
  <c r="E143" i="44" s="1"/>
  <c r="E144" i="44" s="1"/>
  <c r="E145" i="44" s="1"/>
  <c r="E146" i="44" s="1"/>
  <c r="E147" i="44" s="1"/>
  <c r="E148" i="44" s="1"/>
  <c r="E149" i="44" s="1"/>
  <c r="E150" i="44" s="1"/>
  <c r="E151" i="44" s="1"/>
  <c r="E152" i="44" s="1"/>
  <c r="E153" i="44" s="1"/>
  <c r="E154" i="44" s="1"/>
  <c r="E155" i="44" s="1"/>
  <c r="E156" i="44" s="1"/>
  <c r="E157" i="44" s="1"/>
  <c r="E158" i="44" s="1"/>
  <c r="E159" i="44" s="1"/>
  <c r="E160" i="44" s="1"/>
  <c r="E161" i="44" s="1"/>
  <c r="E162" i="44" s="1"/>
  <c r="E163" i="44" s="1"/>
  <c r="E164" i="44" s="1"/>
  <c r="E165" i="44" s="1"/>
  <c r="E166" i="44" s="1"/>
  <c r="E167" i="44" s="1"/>
  <c r="E168" i="44" s="1"/>
  <c r="E169" i="44" s="1"/>
  <c r="E170" i="44" s="1"/>
  <c r="E171" i="44" s="1"/>
  <c r="E172" i="44" s="1"/>
  <c r="E173" i="44" s="1"/>
  <c r="E174" i="44" s="1"/>
  <c r="E175" i="44" s="1"/>
  <c r="E176" i="44" s="1"/>
  <c r="E177" i="44" s="1"/>
  <c r="E178" i="44" s="1"/>
  <c r="E179" i="44" s="1"/>
  <c r="E180" i="44" s="1"/>
  <c r="E181" i="44" s="1"/>
  <c r="E182" i="44" s="1"/>
  <c r="E183" i="44" s="1"/>
  <c r="E184" i="44" s="1"/>
  <c r="E185" i="44" s="1"/>
  <c r="E186" i="44" s="1"/>
  <c r="E187" i="44" s="1"/>
  <c r="E188" i="44" s="1"/>
  <c r="E189" i="44" s="1"/>
  <c r="E190" i="44" s="1"/>
  <c r="E191" i="44" s="1"/>
  <c r="E192" i="44" s="1"/>
  <c r="E193" i="44" s="1"/>
  <c r="E194" i="44" s="1"/>
  <c r="E195" i="44" s="1"/>
  <c r="E196" i="44" s="1"/>
  <c r="E197" i="44" s="1"/>
  <c r="E198" i="44" s="1"/>
  <c r="E199" i="44" s="1"/>
  <c r="E200" i="44" s="1"/>
  <c r="E201" i="44" s="1"/>
  <c r="E202" i="44" s="1"/>
  <c r="E203" i="44" s="1"/>
  <c r="E204" i="44" s="1"/>
  <c r="E205" i="44" s="1"/>
  <c r="D77" i="34"/>
  <c r="D76" i="34"/>
  <c r="D75" i="34"/>
  <c r="D74" i="34"/>
  <c r="D73" i="34" l="1"/>
  <c r="D72" i="34"/>
  <c r="D71" i="34" l="1"/>
  <c r="D70" i="34"/>
  <c r="D69" i="34"/>
  <c r="H60" i="52" l="1"/>
  <c r="G60" i="52"/>
  <c r="F60" i="52"/>
  <c r="D68" i="34" l="1"/>
  <c r="D67" i="34"/>
  <c r="D66" i="34"/>
  <c r="D65" i="34"/>
  <c r="E3" i="51" l="1"/>
  <c r="E4" i="51" s="1"/>
  <c r="E5" i="51" s="1"/>
  <c r="E6" i="51" s="1"/>
  <c r="E7" i="51" s="1"/>
  <c r="E8" i="51" s="1"/>
  <c r="E9" i="51" s="1"/>
  <c r="E10" i="51" s="1"/>
  <c r="E11" i="51" s="1"/>
  <c r="E12" i="51" s="1"/>
  <c r="E13" i="51" s="1"/>
  <c r="E14" i="51" s="1"/>
  <c r="E15" i="51" s="1"/>
  <c r="E16" i="51" s="1"/>
  <c r="E17" i="51" s="1"/>
  <c r="E18" i="51" s="1"/>
  <c r="E19" i="51" s="1"/>
  <c r="E20" i="51" s="1"/>
  <c r="E21" i="51" s="1"/>
  <c r="E22" i="51" s="1"/>
  <c r="E23" i="51" s="1"/>
  <c r="E24" i="51" s="1"/>
  <c r="E25" i="51" s="1"/>
  <c r="E26" i="51" s="1"/>
  <c r="E27" i="51" s="1"/>
  <c r="E28" i="51" s="1"/>
  <c r="E29" i="51" s="1"/>
  <c r="E30" i="51" s="1"/>
  <c r="E31" i="51" s="1"/>
  <c r="E32" i="51" s="1"/>
  <c r="E33" i="51" s="1"/>
  <c r="E34" i="51" s="1"/>
  <c r="E35" i="51" s="1"/>
  <c r="E36" i="51" s="1"/>
  <c r="E37" i="51" s="1"/>
  <c r="E38" i="51" s="1"/>
  <c r="E39" i="51" s="1"/>
  <c r="E40" i="51" s="1"/>
  <c r="E41" i="51" l="1"/>
  <c r="E42" i="51" s="1"/>
  <c r="E43" i="51" s="1"/>
  <c r="E44" i="51" s="1"/>
  <c r="E45" i="51" s="1"/>
  <c r="E2" i="52"/>
  <c r="E3" i="52" s="1"/>
  <c r="E4" i="52" s="1"/>
  <c r="E5" i="52" s="1"/>
  <c r="E6" i="52" s="1"/>
  <c r="E7" i="52" s="1"/>
  <c r="E8" i="52" s="1"/>
  <c r="E9" i="52" s="1"/>
  <c r="E10" i="52" s="1"/>
  <c r="E11" i="52" s="1"/>
  <c r="E12" i="52" s="1"/>
  <c r="E13" i="52" s="1"/>
  <c r="E14" i="52" s="1"/>
  <c r="E15" i="52" s="1"/>
  <c r="E16" i="52" s="1"/>
  <c r="E17" i="52" s="1"/>
  <c r="E18" i="52" s="1"/>
  <c r="E19" i="52" s="1"/>
  <c r="E20" i="52" s="1"/>
  <c r="E21" i="52" s="1"/>
  <c r="E22" i="52" s="1"/>
  <c r="E23" i="52" s="1"/>
  <c r="E24" i="52" s="1"/>
  <c r="E25" i="52" s="1"/>
  <c r="E26" i="52" s="1"/>
  <c r="E27" i="52" s="1"/>
  <c r="E28" i="52" s="1"/>
  <c r="E29" i="52" s="1"/>
  <c r="E30" i="52" s="1"/>
  <c r="E31" i="52" s="1"/>
  <c r="E32" i="52" s="1"/>
  <c r="E33" i="52" s="1"/>
  <c r="E34" i="52" s="1"/>
  <c r="E35" i="52" s="1"/>
  <c r="E36" i="52" s="1"/>
  <c r="E37" i="52" s="1"/>
  <c r="E38" i="52" s="1"/>
  <c r="E39" i="52" s="1"/>
  <c r="E40" i="52" s="1"/>
  <c r="E41" i="52" s="1"/>
  <c r="E46" i="51" l="1"/>
  <c r="E47" i="51" s="1"/>
  <c r="E48" i="51" s="1"/>
  <c r="E49" i="51" s="1"/>
  <c r="E50" i="51" s="1"/>
  <c r="E51" i="51" s="1"/>
  <c r="E52" i="51" s="1"/>
  <c r="E53" i="51" s="1"/>
  <c r="E54" i="51" s="1"/>
  <c r="E55" i="51" s="1"/>
  <c r="E56" i="51" s="1"/>
  <c r="E42" i="52"/>
  <c r="E43" i="52" s="1"/>
  <c r="E44" i="52" s="1"/>
  <c r="E45" i="52" s="1"/>
  <c r="E46" i="52" s="1"/>
  <c r="E47" i="52" s="1"/>
  <c r="E48" i="52" s="1"/>
  <c r="E49" i="52" s="1"/>
  <c r="E50" i="52" s="1"/>
  <c r="E51" i="52" s="1"/>
  <c r="E52" i="52" s="1"/>
  <c r="E53" i="52" s="1"/>
  <c r="E54" i="52" s="1"/>
  <c r="E55" i="52" s="1"/>
  <c r="E56" i="52" s="1"/>
  <c r="E57" i="52" s="1"/>
  <c r="E58" i="52" s="1"/>
  <c r="E59" i="52" s="1"/>
  <c r="E60" i="52" s="1"/>
  <c r="E61" i="52" s="1"/>
  <c r="E62" i="52" s="1"/>
  <c r="E63" i="52" s="1"/>
  <c r="E64" i="52" s="1"/>
  <c r="E65" i="52" s="1"/>
  <c r="E66" i="52" s="1"/>
  <c r="E67" i="52" s="1"/>
  <c r="E68" i="52" l="1"/>
  <c r="E69" i="52" l="1"/>
  <c r="E70" i="52" s="1"/>
  <c r="E71" i="52" s="1"/>
  <c r="E72" i="52" s="1"/>
  <c r="E73" i="52" s="1"/>
  <c r="E74" i="52" s="1"/>
  <c r="E75" i="52" s="1"/>
  <c r="E76" i="52" s="1"/>
  <c r="E77" i="52" s="1"/>
  <c r="E78" i="52" s="1"/>
  <c r="E79" i="52" s="1"/>
  <c r="E80" i="52" s="1"/>
  <c r="E81" i="52" s="1"/>
  <c r="E82" i="52" s="1"/>
  <c r="E83" i="52" s="1"/>
  <c r="E84" i="52" s="1"/>
  <c r="E85" i="52" s="1"/>
  <c r="E86" i="52" s="1"/>
  <c r="E87" i="52" s="1"/>
  <c r="E88" i="52" s="1"/>
  <c r="E89" i="52" s="1"/>
  <c r="E90" i="52" s="1"/>
  <c r="E91" i="52" s="1"/>
  <c r="E92" i="52" s="1"/>
  <c r="E93" i="52" s="1"/>
  <c r="E94" i="52" s="1"/>
  <c r="E95" i="52" s="1"/>
  <c r="E96" i="52" s="1"/>
  <c r="E97" i="52" s="1"/>
  <c r="D64" i="34"/>
  <c r="D63" i="34"/>
  <c r="D61" i="34"/>
  <c r="D59" i="34"/>
  <c r="E98" i="52" l="1"/>
  <c r="E99" i="52" s="1"/>
  <c r="E100" i="52" s="1"/>
  <c r="E101" i="52" s="1"/>
  <c r="E102" i="52" s="1"/>
  <c r="E103" i="52" s="1"/>
  <c r="E104" i="52" s="1"/>
  <c r="E105" i="52" s="1"/>
  <c r="E106" i="52" s="1"/>
  <c r="E107" i="52" s="1"/>
  <c r="E108" i="52" s="1"/>
  <c r="E109" i="52" s="1"/>
  <c r="E110" i="52" s="1"/>
  <c r="E111" i="52" s="1"/>
  <c r="E112" i="52" s="1"/>
  <c r="E113" i="52" s="1"/>
  <c r="E114" i="52" s="1"/>
  <c r="E115" i="52" s="1"/>
  <c r="E116" i="52" s="1"/>
  <c r="E117" i="52" s="1"/>
  <c r="E118" i="52" s="1"/>
  <c r="E119" i="52" s="1"/>
  <c r="E120" i="52" s="1"/>
  <c r="E121" i="52" s="1"/>
  <c r="E122" i="52" s="1"/>
  <c r="E123" i="52" s="1"/>
  <c r="E124" i="52" s="1"/>
  <c r="E125" i="52" s="1"/>
  <c r="E126" i="52" s="1"/>
  <c r="E127" i="52" s="1"/>
  <c r="E128" i="52" s="1"/>
  <c r="E129" i="52" s="1"/>
  <c r="E130" i="52" s="1"/>
  <c r="E131" i="52" s="1"/>
  <c r="E132" i="52" s="1"/>
  <c r="E133" i="52" s="1"/>
  <c r="E3" i="47" l="1"/>
  <c r="E4" i="47" s="1"/>
  <c r="E5" i="47" s="1"/>
  <c r="E6" i="47" s="1"/>
  <c r="E7" i="47" s="1"/>
  <c r="E8" i="47" s="1"/>
  <c r="E9" i="47" s="1"/>
  <c r="E10" i="47" s="1"/>
  <c r="E11" i="47" s="1"/>
  <c r="E12" i="47" s="1"/>
  <c r="E13" i="47" s="1"/>
  <c r="E14" i="47" s="1"/>
  <c r="E15" i="47" s="1"/>
  <c r="E16" i="47" s="1"/>
  <c r="E17" i="47" s="1"/>
  <c r="E18" i="47" s="1"/>
  <c r="E19" i="47" s="1"/>
  <c r="E20" i="47" s="1"/>
  <c r="E21" i="47" s="1"/>
  <c r="E22" i="47" s="1"/>
  <c r="E23" i="47" s="1"/>
  <c r="E24" i="47" s="1"/>
  <c r="E25" i="47" s="1"/>
  <c r="E26" i="47" s="1"/>
  <c r="E27" i="47" s="1"/>
  <c r="E28" i="47" s="1"/>
  <c r="E29" i="47" s="1"/>
  <c r="E30" i="47" s="1"/>
  <c r="E31" i="47" s="1"/>
  <c r="E32" i="47" s="1"/>
  <c r="E33" i="47" s="1"/>
  <c r="E34" i="47" s="1"/>
  <c r="E35" i="47" s="1"/>
  <c r="E36" i="47" s="1"/>
  <c r="E37" i="47" s="1"/>
  <c r="E38" i="47" s="1"/>
  <c r="E39" i="47" s="1"/>
  <c r="E40" i="47" s="1"/>
  <c r="E41" i="47" s="1"/>
  <c r="E42" i="47" s="1"/>
  <c r="E43" i="47" s="1"/>
  <c r="E44" i="47" s="1"/>
  <c r="E45" i="47" s="1"/>
  <c r="E46" i="47" s="1"/>
  <c r="E47" i="47" s="1"/>
  <c r="E48" i="47" s="1"/>
  <c r="E49" i="47" s="1"/>
  <c r="E50" i="47" s="1"/>
  <c r="E51" i="47" s="1"/>
  <c r="E52" i="47" s="1"/>
  <c r="E53" i="47" s="1"/>
  <c r="E54" i="47" s="1"/>
  <c r="E55" i="47" s="1"/>
  <c r="E56" i="47" s="1"/>
  <c r="E57" i="47" s="1"/>
  <c r="E58" i="47" s="1"/>
  <c r="E59" i="47" s="1"/>
  <c r="E60" i="47" s="1"/>
  <c r="E61" i="47" s="1"/>
  <c r="E62" i="47" s="1"/>
  <c r="E63" i="47" s="1"/>
  <c r="E64" i="47" s="1"/>
  <c r="E65" i="47" s="1"/>
  <c r="E66" i="47" s="1"/>
  <c r="E67" i="47" s="1"/>
  <c r="E68" i="47" s="1"/>
  <c r="E69" i="47" s="1"/>
  <c r="E70" i="47" l="1"/>
  <c r="E71" i="47" s="1"/>
  <c r="E72" i="47" s="1"/>
  <c r="E73" i="47" s="1"/>
  <c r="E74" i="47" s="1"/>
  <c r="E75" i="47" s="1"/>
  <c r="E76" i="47" s="1"/>
  <c r="E77" i="47" s="1"/>
  <c r="E78" i="47" s="1"/>
  <c r="E79" i="47" s="1"/>
  <c r="E80" i="47" s="1"/>
  <c r="E81" i="47" s="1"/>
  <c r="E82" i="47" s="1"/>
  <c r="E83" i="47" s="1"/>
  <c r="E84" i="47" s="1"/>
  <c r="E85" i="47" s="1"/>
  <c r="E86" i="47" s="1"/>
  <c r="E87" i="47" s="1"/>
  <c r="E88" i="47" s="1"/>
  <c r="E89" i="47" s="1"/>
  <c r="E90" i="47" s="1"/>
  <c r="E91" i="47" s="1"/>
  <c r="E92" i="47" s="1"/>
  <c r="E93" i="47" s="1"/>
  <c r="E94" i="47" s="1"/>
  <c r="E3" i="45"/>
  <c r="E95" i="47" l="1"/>
  <c r="E96" i="47" s="1"/>
  <c r="E97" i="47" s="1"/>
  <c r="E98" i="47" s="1"/>
  <c r="E99" i="47" s="1"/>
  <c r="E100" i="47" s="1"/>
  <c r="E101" i="47" s="1"/>
  <c r="E102" i="47" s="1"/>
  <c r="E103" i="47" s="1"/>
  <c r="E104" i="47" s="1"/>
  <c r="E105" i="47" s="1"/>
  <c r="E106" i="47" s="1"/>
  <c r="E107" i="47" s="1"/>
  <c r="E108" i="47" s="1"/>
  <c r="E109" i="47" s="1"/>
  <c r="E110" i="47" s="1"/>
  <c r="E111" i="47" s="1"/>
  <c r="E112" i="47" s="1"/>
  <c r="E113" i="47" s="1"/>
  <c r="E114" i="47" s="1"/>
  <c r="E115" i="47" s="1"/>
  <c r="E116" i="47" s="1"/>
  <c r="E117" i="47" s="1"/>
  <c r="E118" i="47" s="1"/>
  <c r="E119" i="47" s="1"/>
  <c r="E120" i="47" s="1"/>
  <c r="E121" i="47" s="1"/>
  <c r="E122" i="47" s="1"/>
  <c r="E123" i="47" s="1"/>
  <c r="E124" i="47" s="1"/>
  <c r="E125" i="47" s="1"/>
  <c r="E126" i="47" s="1"/>
  <c r="E127" i="47" s="1"/>
  <c r="E128" i="47" s="1"/>
  <c r="E129" i="47" s="1"/>
  <c r="E130" i="47" s="1"/>
  <c r="E131" i="47" s="1"/>
  <c r="E132" i="47" s="1"/>
  <c r="E133" i="47" s="1"/>
  <c r="E134" i="47" s="1"/>
  <c r="E135" i="47" s="1"/>
  <c r="E136" i="47" s="1"/>
  <c r="E137" i="47" s="1"/>
  <c r="E138" i="47" s="1"/>
  <c r="E139" i="47" s="1"/>
  <c r="E140" i="47" s="1"/>
  <c r="E141" i="47" s="1"/>
  <c r="E142" i="47" s="1"/>
  <c r="E143" i="47" s="1"/>
  <c r="E144" i="47" s="1"/>
  <c r="E145" i="47" s="1"/>
  <c r="E146" i="47" s="1"/>
  <c r="E147" i="47" s="1"/>
  <c r="E148" i="47" s="1"/>
  <c r="E149" i="47" s="1"/>
  <c r="E150" i="47" s="1"/>
  <c r="E151" i="47" s="1"/>
  <c r="E152" i="47" s="1"/>
  <c r="E153" i="47" s="1"/>
  <c r="E154" i="47" s="1"/>
  <c r="E155" i="47" s="1"/>
  <c r="E156" i="47" s="1"/>
  <c r="E157" i="47" s="1"/>
  <c r="E158" i="47" s="1"/>
  <c r="E159" i="47" s="1"/>
  <c r="E160" i="47" s="1"/>
  <c r="E161" i="47" s="1"/>
  <c r="E162" i="47" s="1"/>
  <c r="E163" i="47" s="1"/>
  <c r="E164" i="47" s="1"/>
  <c r="E165" i="47" s="1"/>
  <c r="E4" i="45"/>
  <c r="E5" i="45" s="1"/>
  <c r="E6" i="45" s="1"/>
  <c r="E7" i="45" s="1"/>
  <c r="E8" i="45" s="1"/>
  <c r="E9" i="45" s="1"/>
  <c r="E10" i="45" s="1"/>
  <c r="E11" i="45" s="1"/>
  <c r="E12" i="45" s="1"/>
  <c r="E13" i="45" s="1"/>
  <c r="E14" i="45" s="1"/>
  <c r="E15" i="45" s="1"/>
  <c r="E16" i="45" s="1"/>
  <c r="E17" i="45" s="1"/>
  <c r="E18" i="45" s="1"/>
  <c r="E19" i="45" s="1"/>
  <c r="E20" i="45" s="1"/>
  <c r="E21" i="45" s="1"/>
  <c r="E22" i="45" s="1"/>
  <c r="E23" i="45" s="1"/>
  <c r="E24" i="45" s="1"/>
  <c r="E25" i="45" s="1"/>
  <c r="E26" i="45" s="1"/>
  <c r="E27" i="45" s="1"/>
  <c r="E28" i="45" s="1"/>
  <c r="E29" i="45" s="1"/>
  <c r="E30" i="45" s="1"/>
  <c r="E31" i="45" s="1"/>
  <c r="E32" i="45" s="1"/>
  <c r="E33" i="45" s="1"/>
  <c r="E34" i="45" s="1"/>
  <c r="E35" i="45" s="1"/>
  <c r="E166" i="47" l="1"/>
  <c r="E167" i="47" s="1"/>
  <c r="E168" i="47" s="1"/>
  <c r="E169" i="47" s="1"/>
  <c r="E170" i="47" s="1"/>
  <c r="E171" i="47" s="1"/>
  <c r="E172" i="47" s="1"/>
  <c r="E173" i="47" s="1"/>
  <c r="E174" i="47" s="1"/>
  <c r="E175" i="47" s="1"/>
  <c r="E176" i="47" s="1"/>
  <c r="E177" i="47" s="1"/>
  <c r="E178" i="47" s="1"/>
  <c r="E179" i="47" s="1"/>
  <c r="E180" i="47" s="1"/>
  <c r="E181" i="47" s="1"/>
  <c r="E182" i="47" s="1"/>
  <c r="E183" i="47" s="1"/>
  <c r="E184" i="47" s="1"/>
  <c r="E185" i="47" s="1"/>
  <c r="E186" i="47" s="1"/>
  <c r="E187" i="47" s="1"/>
  <c r="E188" i="47" s="1"/>
  <c r="E189" i="47" s="1"/>
  <c r="E190" i="47" s="1"/>
  <c r="E191" i="47" s="1"/>
  <c r="E192" i="47" s="1"/>
  <c r="E193" i="47" s="1"/>
  <c r="E194" i="47" s="1"/>
  <c r="E195" i="47" s="1"/>
  <c r="E196" i="47" s="1"/>
  <c r="E197" i="47" s="1"/>
  <c r="E198" i="47" s="1"/>
  <c r="E199" i="47" s="1"/>
  <c r="E200" i="47" s="1"/>
  <c r="E201" i="47" s="1"/>
  <c r="E202" i="47" s="1"/>
  <c r="E203" i="47" s="1"/>
  <c r="E204" i="47" s="1"/>
  <c r="E205" i="47" s="1"/>
  <c r="E206" i="47" s="1"/>
  <c r="E207" i="47" l="1"/>
  <c r="E208" i="47" s="1"/>
  <c r="E209" i="47" s="1"/>
  <c r="E210" i="47" s="1"/>
  <c r="E211" i="47" s="1"/>
  <c r="E212" i="47" s="1"/>
  <c r="E213" i="47" s="1"/>
  <c r="E214" i="47" s="1"/>
  <c r="E215" i="47" s="1"/>
  <c r="E216" i="47" s="1"/>
  <c r="E217" i="47" s="1"/>
  <c r="E218" i="47" s="1"/>
  <c r="E219" i="47" s="1"/>
  <c r="E220" i="47" s="1"/>
  <c r="E221" i="47" s="1"/>
  <c r="E222" i="47" s="1"/>
  <c r="E223" i="47" s="1"/>
  <c r="E224" i="47" s="1"/>
  <c r="E225" i="47" s="1"/>
  <c r="E226" i="47" s="1"/>
  <c r="E227" i="47" s="1"/>
  <c r="E228" i="47" s="1"/>
  <c r="E229" i="47" l="1"/>
  <c r="E230" i="47" s="1"/>
  <c r="E231" i="47" s="1"/>
  <c r="E232" i="47" s="1"/>
  <c r="E233" i="47" s="1"/>
  <c r="E234" i="47" s="1"/>
  <c r="E235" i="47" s="1"/>
  <c r="E236" i="47" s="1"/>
  <c r="E237" i="47" s="1"/>
  <c r="E238" i="47" s="1"/>
  <c r="E239" i="47" s="1"/>
  <c r="E240" i="47" s="1"/>
  <c r="E241" i="47" s="1"/>
  <c r="E242" i="47" s="1"/>
  <c r="E243" i="47" s="1"/>
  <c r="E244" i="47" s="1"/>
  <c r="E245" i="47" s="1"/>
  <c r="E246" i="47" s="1"/>
  <c r="E247" i="47" s="1"/>
  <c r="E248" i="47" s="1"/>
  <c r="E249" i="47" s="1"/>
  <c r="E250" i="47" s="1"/>
  <c r="E251" i="47" s="1"/>
  <c r="E252" i="47" s="1"/>
  <c r="E253" i="47" s="1"/>
  <c r="E254" i="47" s="1"/>
  <c r="E255" i="47" s="1"/>
  <c r="E256" i="47" s="1"/>
  <c r="E257" i="47" s="1"/>
  <c r="E258" i="47" s="1"/>
  <c r="E259" i="47" s="1"/>
  <c r="E260" i="47" s="1"/>
  <c r="E261" i="47" s="1"/>
  <c r="E262" i="47" s="1"/>
  <c r="E263" i="47" s="1"/>
  <c r="E264" i="47" s="1"/>
  <c r="E265" i="47" s="1"/>
  <c r="E266" i="47" s="1"/>
  <c r="E267" i="47" s="1"/>
  <c r="E268" i="47" s="1"/>
  <c r="E269" i="47" s="1"/>
  <c r="E270" i="47" s="1"/>
  <c r="E271" i="47" s="1"/>
  <c r="E272" i="47" s="1"/>
  <c r="E273" i="47" s="1"/>
  <c r="E274" i="47" s="1"/>
  <c r="E275" i="47" s="1"/>
  <c r="E276" i="47" s="1"/>
  <c r="E277" i="47" s="1"/>
  <c r="E278" i="47" s="1"/>
  <c r="E279" i="47" s="1"/>
  <c r="E280" i="47" s="1"/>
  <c r="E281" i="47" s="1"/>
  <c r="E282" i="47" s="1"/>
  <c r="E283" i="47" s="1"/>
  <c r="E284" i="47" s="1"/>
  <c r="E285" i="47" s="1"/>
  <c r="E286" i="47" s="1"/>
  <c r="E287" i="47" s="1"/>
  <c r="E288" i="47" s="1"/>
  <c r="E289" i="47" s="1"/>
  <c r="E290" i="47" s="1"/>
  <c r="E291" i="47" s="1"/>
  <c r="E292" i="47" s="1"/>
  <c r="E293" i="47" s="1"/>
  <c r="E294" i="47" s="1"/>
  <c r="E295" i="47" s="1"/>
  <c r="E296" i="47" s="1"/>
  <c r="E297" i="47" s="1"/>
  <c r="E298" i="47" s="1"/>
  <c r="E299" i="47" s="1"/>
  <c r="E300" i="47" s="1"/>
  <c r="E301" i="47" s="1"/>
  <c r="D58" i="34"/>
  <c r="D57" i="34"/>
  <c r="E302" i="47" l="1"/>
  <c r="E303" i="47" s="1"/>
  <c r="E304" i="47" s="1"/>
  <c r="E305" i="47" s="1"/>
  <c r="E306" i="47" s="1"/>
  <c r="E307" i="47" s="1"/>
  <c r="E308" i="47" s="1"/>
  <c r="E309" i="47" s="1"/>
  <c r="E310" i="47" s="1"/>
  <c r="E311" i="47" s="1"/>
  <c r="E312" i="47" s="1"/>
  <c r="E313" i="47" s="1"/>
  <c r="E314" i="47" s="1"/>
  <c r="E315" i="47" s="1"/>
  <c r="E316" i="47" s="1"/>
  <c r="E317" i="47" s="1"/>
  <c r="E318" i="47" s="1"/>
  <c r="E319" i="47" s="1"/>
  <c r="E320" i="47" s="1"/>
  <c r="E321" i="47" s="1"/>
  <c r="E322" i="47" s="1"/>
  <c r="E323" i="47" s="1"/>
  <c r="E324" i="47" s="1"/>
  <c r="E325" i="47" s="1"/>
  <c r="E326" i="47" s="1"/>
  <c r="E327" i="47" s="1"/>
  <c r="E328" i="47" s="1"/>
  <c r="E329" i="47" s="1"/>
  <c r="E330" i="47" s="1"/>
  <c r="E331" i="47" s="1"/>
  <c r="E332" i="47" s="1"/>
  <c r="E333" i="47" s="1"/>
  <c r="E334" i="47" s="1"/>
  <c r="E335" i="47" s="1"/>
  <c r="E336" i="47" s="1"/>
  <c r="E337" i="47" s="1"/>
  <c r="E3" i="42"/>
  <c r="E4" i="42" s="1"/>
  <c r="E5" i="42" s="1"/>
  <c r="E6" i="42" s="1"/>
  <c r="E7" i="42" s="1"/>
  <c r="E8" i="42" s="1"/>
  <c r="E9" i="42" s="1"/>
  <c r="E10" i="42" s="1"/>
  <c r="E11" i="42" s="1"/>
  <c r="E12" i="42" s="1"/>
  <c r="E13" i="42" s="1"/>
  <c r="E14" i="42" s="1"/>
  <c r="E15" i="42" s="1"/>
  <c r="E16" i="42" s="1"/>
  <c r="E17" i="42" s="1"/>
  <c r="E18" i="42" s="1"/>
  <c r="E19" i="42" s="1"/>
  <c r="E20" i="42" s="1"/>
  <c r="E21" i="42" s="1"/>
  <c r="E22" i="42" s="1"/>
  <c r="E23" i="42" s="1"/>
  <c r="E24" i="42" s="1"/>
  <c r="E25" i="42" s="1"/>
  <c r="E26" i="42" s="1"/>
  <c r="E27" i="42" s="1"/>
  <c r="E28" i="42" s="1"/>
  <c r="E29" i="42" s="1"/>
  <c r="E338" i="47" l="1"/>
  <c r="E339" i="47" s="1"/>
  <c r="E340" i="47" s="1"/>
  <c r="E341" i="47" s="1"/>
  <c r="E342" i="47" s="1"/>
  <c r="E343" i="47" s="1"/>
  <c r="E344" i="47" s="1"/>
  <c r="E345" i="47" s="1"/>
  <c r="E346" i="47" s="1"/>
  <c r="E347" i="47" s="1"/>
  <c r="E348" i="47" s="1"/>
  <c r="E349" i="47" s="1"/>
  <c r="E350" i="47" s="1"/>
  <c r="E351" i="47" s="1"/>
  <c r="E352" i="47" s="1"/>
  <c r="E353" i="47" s="1"/>
  <c r="E354" i="47" s="1"/>
  <c r="E355" i="47" s="1"/>
  <c r="E356" i="47" s="1"/>
  <c r="E357" i="47" s="1"/>
  <c r="E358" i="47" s="1"/>
  <c r="E359" i="47" s="1"/>
  <c r="E360" i="47" s="1"/>
  <c r="E361" i="47" s="1"/>
  <c r="E362" i="47" s="1"/>
  <c r="E363" i="47" s="1"/>
  <c r="E364" i="47" s="1"/>
  <c r="E365" i="47" s="1"/>
  <c r="E366" i="47" s="1"/>
  <c r="E367" i="47" s="1"/>
  <c r="E368" i="47" s="1"/>
  <c r="E369" i="47" s="1"/>
  <c r="E370" i="47" s="1"/>
  <c r="D56" i="34"/>
  <c r="E371" i="47" l="1"/>
  <c r="E372" i="47" s="1"/>
  <c r="E373" i="47" s="1"/>
  <c r="E374" i="47" s="1"/>
  <c r="E375" i="47" s="1"/>
  <c r="E376" i="47" s="1"/>
  <c r="E377" i="47" s="1"/>
  <c r="E378" i="47" s="1"/>
  <c r="E379" i="47" s="1"/>
  <c r="E380" i="47" s="1"/>
  <c r="E381" i="47" s="1"/>
  <c r="E382" i="47" s="1"/>
  <c r="E383" i="47" s="1"/>
  <c r="E384" i="47" s="1"/>
  <c r="E385" i="47" s="1"/>
  <c r="D55" i="34"/>
  <c r="D54" i="34"/>
  <c r="D53" i="34"/>
  <c r="D52" i="34"/>
  <c r="D51" i="34"/>
  <c r="D50" i="34"/>
  <c r="E386" i="47" l="1"/>
  <c r="E387" i="47" s="1"/>
  <c r="E388" i="47" s="1"/>
  <c r="E389" i="47" s="1"/>
  <c r="E390" i="47" s="1"/>
  <c r="E391" i="47" s="1"/>
  <c r="E392" i="47" s="1"/>
  <c r="E393" i="47" s="1"/>
  <c r="E394" i="47" s="1"/>
  <c r="E395" i="47" s="1"/>
  <c r="E396" i="47" s="1"/>
  <c r="E397" i="47" s="1"/>
  <c r="E398" i="47" s="1"/>
  <c r="E399" i="47" s="1"/>
  <c r="E400" i="47" s="1"/>
  <c r="E401" i="47" s="1"/>
  <c r="E402" i="47" s="1"/>
  <c r="E403" i="47" s="1"/>
  <c r="E404" i="47" s="1"/>
  <c r="E405" i="47" s="1"/>
  <c r="E406" i="47" s="1"/>
  <c r="E407" i="47" s="1"/>
  <c r="E408" i="47" s="1"/>
  <c r="E409" i="47" s="1"/>
  <c r="E410" i="47" s="1"/>
  <c r="E411" i="47" s="1"/>
  <c r="E412" i="47" s="1"/>
  <c r="E413" i="47" s="1"/>
  <c r="E414" i="47" s="1"/>
  <c r="E415" i="47" s="1"/>
  <c r="E416" i="47" s="1"/>
  <c r="E417" i="47" s="1"/>
  <c r="E418" i="47" s="1"/>
  <c r="E419" i="47" s="1"/>
  <c r="E420" i="47" s="1"/>
  <c r="E421" i="47" s="1"/>
  <c r="E422" i="47" s="1"/>
  <c r="E423" i="47" s="1"/>
  <c r="E424" i="47" s="1"/>
  <c r="E425" i="47" s="1"/>
  <c r="E426" i="47" s="1"/>
  <c r="E427" i="47" s="1"/>
  <c r="E428" i="47" s="1"/>
  <c r="E429" i="47" s="1"/>
  <c r="E430" i="47" s="1"/>
  <c r="E431" i="47" s="1"/>
  <c r="E432" i="47" s="1"/>
  <c r="E433" i="47" s="1"/>
  <c r="E434" i="47" s="1"/>
  <c r="E435" i="47" s="1"/>
  <c r="E436" i="47" s="1"/>
  <c r="E437" i="47" s="1"/>
  <c r="E438" i="47" s="1"/>
  <c r="E439" i="47" s="1"/>
  <c r="E440" i="47" s="1"/>
  <c r="E441" i="47" s="1"/>
  <c r="E442" i="47" s="1"/>
  <c r="E443" i="47" s="1"/>
  <c r="E444" i="47" s="1"/>
  <c r="E445" i="47" s="1"/>
  <c r="E446" i="47" s="1"/>
  <c r="E447" i="47" s="1"/>
  <c r="E448" i="47" s="1"/>
  <c r="E449" i="47" s="1"/>
  <c r="E450" i="47" s="1"/>
  <c r="E451" i="47" s="1"/>
  <c r="E452" i="47" s="1"/>
  <c r="E453" i="47" s="1"/>
  <c r="D49" i="34"/>
  <c r="D48" i="34"/>
  <c r="D47" i="34"/>
  <c r="D46" i="34"/>
  <c r="D45" i="34"/>
  <c r="E454" i="47" l="1"/>
  <c r="E455" i="47" s="1"/>
  <c r="E456" i="47" s="1"/>
  <c r="E457" i="47" s="1"/>
  <c r="E458" i="47" s="1"/>
  <c r="E459" i="47" s="1"/>
  <c r="E460" i="47" s="1"/>
  <c r="E461" i="47" s="1"/>
  <c r="E462" i="47" s="1"/>
  <c r="E463" i="47" s="1"/>
  <c r="E464" i="47" s="1"/>
  <c r="E465" i="47" s="1"/>
  <c r="D42" i="34"/>
  <c r="D21" i="34"/>
  <c r="D41" i="34"/>
  <c r="D40" i="34"/>
  <c r="D39" i="34"/>
  <c r="E466" i="47" l="1"/>
  <c r="E467" i="47" s="1"/>
  <c r="E468" i="47" s="1"/>
  <c r="E469" i="47" s="1"/>
  <c r="E470" i="47" s="1"/>
  <c r="E471" i="47" s="1"/>
  <c r="E472" i="47" s="1"/>
  <c r="E473" i="47" s="1"/>
  <c r="E474" i="47" s="1"/>
  <c r="E475" i="47" s="1"/>
  <c r="E476" i="47" s="1"/>
  <c r="E477" i="47" s="1"/>
  <c r="E478" i="47" s="1"/>
  <c r="E479" i="47" s="1"/>
  <c r="E480" i="47" s="1"/>
  <c r="E481" i="47" s="1"/>
  <c r="D38" i="34"/>
  <c r="D37" i="34"/>
  <c r="D36" i="34"/>
  <c r="D35" i="34"/>
  <c r="D34" i="34" l="1"/>
  <c r="D33" i="34"/>
  <c r="D32" i="34" l="1"/>
  <c r="D30" i="34"/>
  <c r="D29" i="34"/>
  <c r="D28" i="34"/>
  <c r="D27" i="34"/>
  <c r="D26" i="34"/>
  <c r="D25" i="34"/>
  <c r="D23" i="34"/>
  <c r="D19" i="34" l="1"/>
  <c r="D17" i="34"/>
  <c r="E2" i="35" l="1"/>
  <c r="E3" i="35" s="1"/>
  <c r="E4" i="35" s="1"/>
  <c r="E5" i="35" s="1"/>
  <c r="E6" i="35" s="1"/>
  <c r="E7" i="35" s="1"/>
  <c r="E8" i="35" s="1"/>
  <c r="E9" i="35" s="1"/>
  <c r="E10" i="35" s="1"/>
  <c r="E11" i="35" s="1"/>
  <c r="E12" i="35" s="1"/>
  <c r="E13" i="35" s="1"/>
  <c r="E14" i="35" s="1"/>
  <c r="E15" i="35" s="1"/>
  <c r="E16" i="35" s="1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l="1"/>
  <c r="E30" i="35" s="1"/>
  <c r="E31" i="35" s="1"/>
  <c r="E32" i="35" s="1"/>
  <c r="E33" i="35" s="1"/>
  <c r="E34" i="35" s="1"/>
  <c r="E35" i="35" l="1"/>
  <c r="E36" i="35" s="1"/>
  <c r="E37" i="35" s="1"/>
  <c r="E38" i="35" s="1"/>
  <c r="E39" i="35" s="1"/>
  <c r="E40" i="35" s="1"/>
  <c r="E41" i="35" s="1"/>
  <c r="E42" i="35" s="1"/>
  <c r="E43" i="35" s="1"/>
  <c r="E44" i="35" s="1"/>
  <c r="E45" i="35" s="1"/>
  <c r="E46" i="35" s="1"/>
  <c r="E47" i="35" s="1"/>
  <c r="E48" i="35" s="1"/>
  <c r="E49" i="35" s="1"/>
  <c r="E50" i="35" s="1"/>
  <c r="E51" i="35" s="1"/>
  <c r="E52" i="35" s="1"/>
  <c r="E53" i="35" s="1"/>
  <c r="E54" i="35" s="1"/>
  <c r="E55" i="35" l="1"/>
  <c r="E56" i="35" s="1"/>
  <c r="E57" i="35" s="1"/>
  <c r="E58" i="35" s="1"/>
  <c r="E59" i="35" s="1"/>
  <c r="E60" i="35" s="1"/>
  <c r="E61" i="35" s="1"/>
  <c r="E62" i="35" s="1"/>
  <c r="E63" i="35" s="1"/>
  <c r="E64" i="35" s="1"/>
  <c r="E65" i="35" s="1"/>
  <c r="E66" i="35" s="1"/>
  <c r="E67" i="35" s="1"/>
  <c r="E68" i="35" s="1"/>
  <c r="E69" i="35" s="1"/>
  <c r="E70" i="35" s="1"/>
  <c r="E71" i="35" s="1"/>
  <c r="E72" i="35" s="1"/>
  <c r="E73" i="35" s="1"/>
  <c r="E74" i="35" s="1"/>
  <c r="E75" i="35" s="1"/>
  <c r="E76" i="35" s="1"/>
  <c r="E77" i="35" s="1"/>
  <c r="E78" i="35" s="1"/>
  <c r="E79" i="35" s="1"/>
  <c r="E80" i="35" s="1"/>
  <c r="E81" i="35" s="1"/>
  <c r="E82" i="35" s="1"/>
  <c r="E83" i="35" s="1"/>
  <c r="E84" i="35" s="1"/>
  <c r="E85" i="35" s="1"/>
  <c r="E86" i="35" s="1"/>
  <c r="E87" i="35" s="1"/>
  <c r="E88" i="35" s="1"/>
  <c r="E89" i="35" s="1"/>
  <c r="E90" i="35" s="1"/>
  <c r="E91" i="35" s="1"/>
  <c r="E92" i="35" s="1"/>
  <c r="E93" i="35" s="1"/>
  <c r="E94" i="35" s="1"/>
  <c r="E95" i="35" s="1"/>
  <c r="E96" i="35" l="1"/>
  <c r="E97" i="35" s="1"/>
  <c r="E98" i="35" s="1"/>
  <c r="E99" i="35" s="1"/>
  <c r="E100" i="35" s="1"/>
  <c r="E101" i="35" s="1"/>
  <c r="E102" i="35" s="1"/>
  <c r="E103" i="35" s="1"/>
  <c r="E104" i="35" s="1"/>
  <c r="E105" i="35" s="1"/>
  <c r="E106" i="35" s="1"/>
  <c r="E107" i="35" s="1"/>
  <c r="E108" i="35" s="1"/>
  <c r="E109" i="35" s="1"/>
  <c r="E110" i="35" s="1"/>
  <c r="E111" i="35" s="1"/>
  <c r="E112" i="35" s="1"/>
  <c r="E113" i="35" s="1"/>
  <c r="E114" i="35" s="1"/>
  <c r="E115" i="35" s="1"/>
  <c r="E116" i="35" s="1"/>
  <c r="E117" i="35" s="1"/>
  <c r="E118" i="35" s="1"/>
  <c r="E119" i="35" s="1"/>
  <c r="E120" i="35" s="1"/>
  <c r="E121" i="35" s="1"/>
  <c r="E122" i="35" s="1"/>
  <c r="E123" i="35" s="1"/>
  <c r="E124" i="35" s="1"/>
  <c r="E125" i="35" s="1"/>
  <c r="E126" i="35" s="1"/>
  <c r="E127" i="35" s="1"/>
  <c r="E128" i="35" s="1"/>
  <c r="E129" i="35" s="1"/>
  <c r="E130" i="35" s="1"/>
  <c r="E131" i="35" s="1"/>
  <c r="E132" i="35" s="1"/>
  <c r="E133" i="35" s="1"/>
  <c r="E134" i="35" s="1"/>
  <c r="E135" i="35" s="1"/>
  <c r="E136" i="35" s="1"/>
  <c r="E137" i="35" s="1"/>
  <c r="E138" i="35" s="1"/>
  <c r="E139" i="35" s="1"/>
  <c r="E140" i="35" s="1"/>
  <c r="E141" i="35" s="1"/>
  <c r="E142" i="35" s="1"/>
  <c r="E143" i="35" s="1"/>
  <c r="E144" i="35" s="1"/>
  <c r="E145" i="35" s="1"/>
  <c r="E146" i="35" s="1"/>
  <c r="E147" i="35" s="1"/>
  <c r="E148" i="35" s="1"/>
  <c r="E149" i="35" s="1"/>
  <c r="E150" i="35" s="1"/>
  <c r="E151" i="35" s="1"/>
  <c r="E152" i="35" s="1"/>
  <c r="E153" i="35" s="1"/>
  <c r="E154" i="35" s="1"/>
  <c r="E155" i="35" s="1"/>
  <c r="E156" i="35" s="1"/>
  <c r="E157" i="35" s="1"/>
  <c r="E158" i="35" s="1"/>
  <c r="E159" i="35" s="1"/>
  <c r="E160" i="35" s="1"/>
  <c r="E161" i="35" s="1"/>
  <c r="E162" i="35" s="1"/>
  <c r="E163" i="35" s="1"/>
  <c r="E164" i="35" s="1"/>
  <c r="E165" i="35" s="1"/>
  <c r="E166" i="35" s="1"/>
  <c r="E167" i="35" l="1"/>
  <c r="E168" i="35" s="1"/>
  <c r="E169" i="35" s="1"/>
  <c r="E170" i="35" s="1"/>
  <c r="E171" i="35" s="1"/>
  <c r="E172" i="35" s="1"/>
  <c r="E173" i="35" s="1"/>
  <c r="E174" i="35" s="1"/>
  <c r="E175" i="35" s="1"/>
  <c r="E176" i="35" s="1"/>
  <c r="E177" i="35" s="1"/>
  <c r="E178" i="35" s="1"/>
  <c r="E179" i="35" s="1"/>
  <c r="E180" i="35" s="1"/>
  <c r="E181" i="35" s="1"/>
  <c r="E182" i="35" s="1"/>
  <c r="E183" i="35" s="1"/>
  <c r="E184" i="35" s="1"/>
  <c r="E185" i="35" s="1"/>
  <c r="E186" i="35" s="1"/>
  <c r="E187" i="35" s="1"/>
  <c r="E188" i="35" s="1"/>
  <c r="E189" i="35" s="1"/>
  <c r="E190" i="35" s="1"/>
  <c r="E191" i="35" s="1"/>
  <c r="E192" i="35" s="1"/>
  <c r="E193" i="35" s="1"/>
  <c r="E194" i="35" s="1"/>
  <c r="E195" i="35" s="1"/>
  <c r="E196" i="35" s="1"/>
  <c r="E197" i="35" s="1"/>
  <c r="E198" i="35" s="1"/>
  <c r="E199" i="35" s="1"/>
  <c r="E200" i="35" s="1"/>
  <c r="E201" i="35" s="1"/>
  <c r="E202" i="35" s="1"/>
  <c r="E203" i="35" s="1"/>
  <c r="E204" i="35" s="1"/>
  <c r="E205" i="35" s="1"/>
  <c r="E206" i="35" s="1"/>
  <c r="E207" i="35" s="1"/>
  <c r="E208" i="35" s="1"/>
  <c r="E209" i="35" s="1"/>
  <c r="E210" i="35" s="1"/>
  <c r="E211" i="35" s="1"/>
  <c r="E212" i="35" s="1"/>
  <c r="E213" i="35" s="1"/>
  <c r="E214" i="35" s="1"/>
  <c r="E215" i="35" s="1"/>
  <c r="E216" i="35" s="1"/>
  <c r="E217" i="35" s="1"/>
  <c r="E218" i="35" s="1"/>
  <c r="E219" i="35" s="1"/>
  <c r="E220" i="35" s="1"/>
  <c r="E221" i="35" s="1"/>
  <c r="E222" i="35" s="1"/>
  <c r="E223" i="35" s="1"/>
  <c r="E224" i="35" s="1"/>
  <c r="E225" i="35" s="1"/>
  <c r="E226" i="35" s="1"/>
  <c r="E227" i="35" s="1"/>
  <c r="E228" i="35" s="1"/>
  <c r="E229" i="35" s="1"/>
  <c r="E230" i="35" s="1"/>
  <c r="E231" i="35" s="1"/>
  <c r="E232" i="35" s="1"/>
  <c r="E233" i="35" s="1"/>
  <c r="E234" i="35" s="1"/>
  <c r="E235" i="35" s="1"/>
  <c r="E236" i="35" s="1"/>
  <c r="E237" i="35" s="1"/>
  <c r="E238" i="35" s="1"/>
  <c r="E239" i="35" s="1"/>
  <c r="E240" i="35" s="1"/>
  <c r="E241" i="35" s="1"/>
  <c r="E242" i="35" s="1"/>
  <c r="E243" i="35" s="1"/>
  <c r="E244" i="35" s="1"/>
  <c r="E245" i="35" s="1"/>
  <c r="E246" i="35" s="1"/>
  <c r="E247" i="35" s="1"/>
  <c r="E248" i="35" s="1"/>
  <c r="E249" i="35" s="1"/>
  <c r="E250" i="35" s="1"/>
  <c r="E251" i="35" s="1"/>
  <c r="E252" i="35" s="1"/>
  <c r="E253" i="35" s="1"/>
  <c r="E254" i="35" s="1"/>
  <c r="E255" i="35" s="1"/>
  <c r="E256" i="35" s="1"/>
  <c r="E257" i="35" s="1"/>
  <c r="E258" i="35" s="1"/>
  <c r="E259" i="35" s="1"/>
  <c r="E260" i="35" s="1"/>
  <c r="E261" i="35" s="1"/>
  <c r="E262" i="35" s="1"/>
  <c r="E263" i="35" s="1"/>
  <c r="E264" i="35" s="1"/>
  <c r="E265" i="35" s="1"/>
  <c r="E266" i="35" s="1"/>
  <c r="E267" i="35" s="1"/>
  <c r="E268" i="35" s="1"/>
  <c r="E269" i="35" s="1"/>
  <c r="E270" i="35" s="1"/>
  <c r="E271" i="35" s="1"/>
  <c r="E272" i="35" s="1"/>
  <c r="E273" i="35" s="1"/>
  <c r="E274" i="35" s="1"/>
  <c r="E275" i="35" s="1"/>
  <c r="E276" i="35" s="1"/>
  <c r="E277" i="35" s="1"/>
  <c r="E278" i="35" s="1"/>
  <c r="E279" i="35" s="1"/>
  <c r="E280" i="35" s="1"/>
  <c r="E281" i="35" s="1"/>
  <c r="E282" i="35" s="1"/>
  <c r="E283" i="35" s="1"/>
  <c r="E284" i="35" s="1"/>
  <c r="E285" i="35" s="1"/>
  <c r="E286" i="35" s="1"/>
  <c r="E287" i="35" s="1"/>
  <c r="E288" i="35" s="1"/>
  <c r="E289" i="35" s="1"/>
  <c r="E290" i="35" s="1"/>
  <c r="E291" i="35" s="1"/>
  <c r="E292" i="35" s="1"/>
  <c r="E293" i="35" s="1"/>
  <c r="E294" i="35" s="1"/>
  <c r="E295" i="35" s="1"/>
  <c r="E296" i="35" s="1"/>
  <c r="E297" i="35" s="1"/>
  <c r="E298" i="35" s="1"/>
  <c r="E299" i="35" s="1"/>
  <c r="E300" i="35" s="1"/>
  <c r="E301" i="35" s="1"/>
  <c r="E302" i="35" s="1"/>
  <c r="E303" i="35" s="1"/>
  <c r="E304" i="35" s="1"/>
  <c r="E305" i="35" s="1"/>
  <c r="E306" i="35" s="1"/>
  <c r="E307" i="35" s="1"/>
  <c r="D20" i="34"/>
  <c r="D18" i="34"/>
  <c r="D16" i="34"/>
  <c r="D15" i="34"/>
  <c r="D14" i="34"/>
  <c r="D12" i="34"/>
  <c r="D11" i="34"/>
  <c r="D10" i="34"/>
  <c r="D9" i="34"/>
  <c r="D8" i="34"/>
  <c r="D7" i="34"/>
  <c r="D6" i="34"/>
  <c r="D5" i="34"/>
  <c r="D4" i="34"/>
  <c r="D3" i="34"/>
  <c r="F3" i="34" s="1"/>
  <c r="E308" i="35" l="1"/>
  <c r="E309" i="35" s="1"/>
  <c r="E310" i="35" s="1"/>
  <c r="E311" i="35" s="1"/>
  <c r="E312" i="35" s="1"/>
  <c r="E313" i="35" s="1"/>
  <c r="E314" i="35" s="1"/>
  <c r="E315" i="35" s="1"/>
  <c r="E316" i="35" s="1"/>
  <c r="E317" i="35" s="1"/>
  <c r="E318" i="35" s="1"/>
  <c r="E319" i="35" s="1"/>
  <c r="E320" i="35" s="1"/>
  <c r="E321" i="35" s="1"/>
  <c r="E322" i="35" s="1"/>
  <c r="E323" i="35" s="1"/>
  <c r="E324" i="35" s="1"/>
  <c r="E325" i="35" s="1"/>
  <c r="E326" i="35" s="1"/>
  <c r="E327" i="35" s="1"/>
  <c r="F4" i="34"/>
  <c r="F5" i="34" s="1"/>
  <c r="F6" i="34" s="1"/>
  <c r="F7" i="34" s="1"/>
  <c r="F8" i="34" s="1"/>
  <c r="F9" i="34" s="1"/>
  <c r="F10" i="34" s="1"/>
  <c r="F11" i="34" s="1"/>
  <c r="F12" i="34" s="1"/>
  <c r="F13" i="34" s="1"/>
  <c r="F14" i="34" s="1"/>
  <c r="F15" i="34" s="1"/>
  <c r="F16" i="34" s="1"/>
  <c r="F17" i="34" s="1"/>
  <c r="F18" i="34" s="1"/>
  <c r="F19" i="34" s="1"/>
  <c r="F20" i="34" s="1"/>
  <c r="F21" i="34" l="1"/>
  <c r="F22" i="34" s="1"/>
  <c r="F23" i="34" s="1"/>
  <c r="F24" i="34" s="1"/>
  <c r="F25" i="34" s="1"/>
  <c r="F26" i="34" s="1"/>
  <c r="F27" i="34" s="1"/>
  <c r="F28" i="34" s="1"/>
  <c r="F29" i="34" s="1"/>
  <c r="F30" i="34" s="1"/>
  <c r="F31" i="34" s="1"/>
  <c r="F32" i="34" s="1"/>
  <c r="F33" i="34" s="1"/>
  <c r="F34" i="34" s="1"/>
  <c r="F35" i="34" s="1"/>
  <c r="F36" i="34" s="1"/>
  <c r="F37" i="34" s="1"/>
  <c r="F38" i="34" s="1"/>
  <c r="F39" i="34" s="1"/>
  <c r="F40" i="34" s="1"/>
  <c r="F41" i="34" s="1"/>
  <c r="F42" i="34" s="1"/>
  <c r="F43" i="34" s="1"/>
  <c r="F44" i="34" s="1"/>
  <c r="F45" i="34" s="1"/>
  <c r="F46" i="34" s="1"/>
  <c r="F47" i="34" s="1"/>
  <c r="F48" i="34" s="1"/>
  <c r="F49" i="34" s="1"/>
  <c r="F50" i="34" s="1"/>
  <c r="F51" i="34" s="1"/>
  <c r="F52" i="34" s="1"/>
  <c r="F53" i="34" s="1"/>
  <c r="F54" i="34" s="1"/>
  <c r="F55" i="34" s="1"/>
  <c r="F56" i="34" s="1"/>
  <c r="F57" i="34" s="1"/>
  <c r="F58" i="34" s="1"/>
  <c r="F59" i="34" s="1"/>
  <c r="F60" i="34" s="1"/>
  <c r="F61" i="34" s="1"/>
  <c r="F62" i="34" s="1"/>
  <c r="F63" i="34" s="1"/>
  <c r="F64" i="34" s="1"/>
  <c r="F65" i="34" s="1"/>
  <c r="F66" i="34" s="1"/>
  <c r="F67" i="34" s="1"/>
  <c r="F68" i="34" s="1"/>
  <c r="F69" i="34" s="1"/>
  <c r="F70" i="34" s="1"/>
  <c r="F71" i="34" s="1"/>
  <c r="F72" i="34" s="1"/>
  <c r="F73" i="34" s="1"/>
  <c r="F74" i="34" s="1"/>
  <c r="F75" i="34" s="1"/>
  <c r="F76" i="34" s="1"/>
  <c r="F77" i="34" s="1"/>
  <c r="F78" i="34" s="1"/>
  <c r="F79" i="34" s="1"/>
  <c r="F80" i="34" s="1"/>
  <c r="F81" i="34" s="1"/>
  <c r="F82" i="34" s="1"/>
  <c r="F83" i="34" l="1"/>
  <c r="F84" i="34" s="1"/>
  <c r="F85" i="34" s="1"/>
  <c r="F86" i="34" s="1"/>
  <c r="F87" i="34" s="1"/>
  <c r="F88" i="34" s="1"/>
  <c r="F89" i="34" s="1"/>
  <c r="F90" i="34" s="1"/>
  <c r="F91" i="34" s="1"/>
  <c r="F92" i="34" s="1"/>
  <c r="F93" i="34" s="1"/>
  <c r="F94" i="34" s="1"/>
  <c r="F95" i="34" s="1"/>
  <c r="F96" i="34" s="1"/>
  <c r="F97" i="34" s="1"/>
  <c r="E206" i="10"/>
  <c r="E207" i="10" s="1"/>
  <c r="E208" i="10" s="1"/>
  <c r="E209" i="10" s="1"/>
  <c r="E210" i="10" s="1"/>
  <c r="E211" i="10" s="1"/>
  <c r="E212" i="10" s="1"/>
  <c r="E213" i="10" s="1"/>
  <c r="E214" i="10" s="1"/>
  <c r="E215" i="10" s="1"/>
  <c r="E216" i="10" s="1"/>
  <c r="E217" i="10" s="1"/>
  <c r="E218" i="10" s="1"/>
  <c r="E219" i="10" s="1"/>
  <c r="E220" i="10" s="1"/>
  <c r="E221" i="10" s="1"/>
  <c r="E222" i="10" s="1"/>
  <c r="E223" i="10" s="1"/>
  <c r="E224" i="10" s="1"/>
  <c r="E225" i="10" s="1"/>
  <c r="E226" i="10" s="1"/>
  <c r="E227" i="10" s="1"/>
  <c r="E228" i="10" s="1"/>
  <c r="E229" i="10" s="1"/>
  <c r="E230" i="10" s="1"/>
  <c r="E231" i="10" s="1"/>
  <c r="E232" i="10" s="1"/>
  <c r="E233" i="10" s="1"/>
  <c r="E234" i="10" s="1"/>
  <c r="E235" i="10" s="1"/>
  <c r="E236" i="10" s="1"/>
  <c r="E237" i="10" s="1"/>
  <c r="E238" i="10" s="1"/>
  <c r="E239" i="10" s="1"/>
  <c r="E240" i="10" s="1"/>
  <c r="E241" i="10" s="1"/>
  <c r="E242" i="10" s="1"/>
  <c r="E243" i="10" s="1"/>
  <c r="E244" i="10" s="1"/>
  <c r="E245" i="10" s="1"/>
  <c r="E246" i="10" s="1"/>
  <c r="E247" i="10" s="1"/>
  <c r="E248" i="10" s="1"/>
  <c r="E249" i="10" s="1"/>
  <c r="E250" i="10" s="1"/>
  <c r="E251" i="10" s="1"/>
  <c r="E252" i="10" s="1"/>
  <c r="E253" i="10" s="1"/>
  <c r="E254" i="10" s="1"/>
  <c r="E255" i="10" s="1"/>
  <c r="E256" i="10" s="1"/>
  <c r="E257" i="10" s="1"/>
  <c r="E258" i="10" s="1"/>
  <c r="E259" i="10" s="1"/>
  <c r="E260" i="10" s="1"/>
  <c r="E261" i="10" s="1"/>
  <c r="E262" i="10" s="1"/>
  <c r="E263" i="10" s="1"/>
  <c r="E264" i="10" s="1"/>
  <c r="E265" i="10" s="1"/>
  <c r="E266" i="10" s="1"/>
  <c r="E267" i="10" s="1"/>
  <c r="E268" i="10" s="1"/>
  <c r="E269" i="10" s="1"/>
  <c r="E270" i="10" s="1"/>
  <c r="E271" i="10" s="1"/>
  <c r="E272" i="10" s="1"/>
  <c r="E273" i="10" s="1"/>
  <c r="E274" i="10" s="1"/>
  <c r="E275" i="10" s="1"/>
  <c r="E276" i="10" s="1"/>
  <c r="E277" i="10" s="1"/>
  <c r="E278" i="10" s="1"/>
  <c r="E279" i="10" s="1"/>
  <c r="E280" i="10" s="1"/>
  <c r="E281" i="10" s="1"/>
  <c r="E282" i="10" s="1"/>
  <c r="E283" i="10" s="1"/>
  <c r="E284" i="10" s="1"/>
  <c r="E285" i="10" s="1"/>
  <c r="E286" i="10" s="1"/>
  <c r="E287" i="10" s="1"/>
  <c r="E288" i="10" s="1"/>
  <c r="E289" i="10" s="1"/>
  <c r="E290" i="10" l="1"/>
  <c r="E291" i="10" s="1"/>
  <c r="E292" i="10" s="1"/>
  <c r="E293" i="10" s="1"/>
  <c r="E294" i="10" s="1"/>
  <c r="E295" i="10" s="1"/>
  <c r="E296" i="10" s="1"/>
  <c r="E297" i="10" s="1"/>
  <c r="E298" i="10" s="1"/>
  <c r="E299" i="10" s="1"/>
  <c r="E300" i="10" s="1"/>
  <c r="E301" i="10" s="1"/>
  <c r="E302" i="10" s="1"/>
  <c r="E303" i="10" s="1"/>
  <c r="E304" i="10" s="1"/>
  <c r="E305" i="10" s="1"/>
  <c r="E306" i="10" s="1"/>
  <c r="E307" i="10" s="1"/>
  <c r="E308" i="10" s="1"/>
  <c r="E309" i="10" s="1"/>
  <c r="E310" i="10" s="1"/>
  <c r="E311" i="10" s="1"/>
  <c r="E312" i="10" s="1"/>
  <c r="E313" i="10" s="1"/>
  <c r="E314" i="10" s="1"/>
  <c r="E315" i="10" s="1"/>
  <c r="E316" i="10" s="1"/>
  <c r="E317" i="10" s="1"/>
  <c r="E318" i="10" s="1"/>
  <c r="E319" i="10" s="1"/>
  <c r="E320" i="10" s="1"/>
  <c r="E321" i="10" s="1"/>
  <c r="E322" i="10" s="1"/>
  <c r="E323" i="10" s="1"/>
  <c r="E324" i="10" s="1"/>
  <c r="E325" i="10" s="1"/>
  <c r="E326" i="10" s="1"/>
  <c r="E327" i="10" s="1"/>
  <c r="E328" i="10" s="1"/>
  <c r="E329" i="10" s="1"/>
  <c r="E330" i="10" s="1"/>
  <c r="E331" i="10" s="1"/>
  <c r="E332" i="10" s="1"/>
  <c r="E333" i="10" s="1"/>
  <c r="E334" i="10" s="1"/>
  <c r="E335" i="10" s="1"/>
  <c r="E336" i="10" s="1"/>
  <c r="E337" i="10" s="1"/>
  <c r="E338" i="10" s="1"/>
  <c r="F4" i="33"/>
  <c r="F5" i="33" s="1"/>
  <c r="F6" i="33" s="1"/>
  <c r="F7" i="33" s="1"/>
  <c r="F8" i="33" s="1"/>
  <c r="F9" i="33" s="1"/>
  <c r="F10" i="33" s="1"/>
  <c r="F11" i="33" s="1"/>
  <c r="F12" i="33" s="1"/>
  <c r="F13" i="33" s="1"/>
  <c r="F14" i="33" s="1"/>
  <c r="F15" i="33" s="1"/>
  <c r="F16" i="33" s="1"/>
  <c r="F17" i="33" s="1"/>
  <c r="F18" i="33" s="1"/>
  <c r="F19" i="33" s="1"/>
  <c r="F20" i="33" s="1"/>
  <c r="F21" i="33" s="1"/>
  <c r="F22" i="33" s="1"/>
  <c r="F23" i="33" s="1"/>
  <c r="F24" i="33" s="1"/>
  <c r="F25" i="33" s="1"/>
  <c r="F26" i="33" s="1"/>
  <c r="F27" i="33" s="1"/>
  <c r="F28" i="33" s="1"/>
  <c r="F29" i="33" s="1"/>
  <c r="F30" i="33" s="1"/>
  <c r="F31" i="33" s="1"/>
  <c r="F32" i="33" s="1"/>
  <c r="F33" i="33" s="1"/>
  <c r="F34" i="33" s="1"/>
  <c r="F35" i="33" s="1"/>
  <c r="F36" i="33" s="1"/>
  <c r="F37" i="33" s="1"/>
  <c r="F38" i="33" s="1"/>
  <c r="F39" i="33" s="1"/>
  <c r="F40" i="33" s="1"/>
  <c r="F41" i="33" s="1"/>
  <c r="F42" i="33" s="1"/>
  <c r="F43" i="33" s="1"/>
  <c r="F44" i="33" s="1"/>
  <c r="F45" i="33" s="1"/>
  <c r="F46" i="33" s="1"/>
  <c r="F47" i="33" s="1"/>
  <c r="F48" i="33" s="1"/>
  <c r="F49" i="33" s="1"/>
  <c r="F50" i="33" s="1"/>
  <c r="F51" i="33" s="1"/>
  <c r="F52" i="33" s="1"/>
  <c r="F53" i="33" s="1"/>
  <c r="F54" i="33" s="1"/>
  <c r="F55" i="33" s="1"/>
  <c r="F56" i="33" s="1"/>
  <c r="F57" i="33" s="1"/>
  <c r="F58" i="33" s="1"/>
  <c r="F59" i="33" s="1"/>
  <c r="F60" i="33" s="1"/>
  <c r="F61" i="33" s="1"/>
  <c r="F62" i="33" s="1"/>
  <c r="F63" i="33" s="1"/>
  <c r="F64" i="33" s="1"/>
  <c r="F65" i="33" s="1"/>
  <c r="F66" i="33" s="1"/>
  <c r="F67" i="33" s="1"/>
  <c r="F68" i="33" s="1"/>
  <c r="F69" i="33" s="1"/>
  <c r="F70" i="33" s="1"/>
  <c r="F71" i="33" s="1"/>
  <c r="F72" i="33" s="1"/>
  <c r="F73" i="33" s="1"/>
  <c r="F74" i="33" s="1"/>
  <c r="F75" i="33" s="1"/>
  <c r="F76" i="33" s="1"/>
  <c r="F77" i="33" s="1"/>
  <c r="F78" i="33" s="1"/>
  <c r="F79" i="33" s="1"/>
  <c r="F80" i="33" s="1"/>
  <c r="F81" i="33" s="1"/>
  <c r="F82" i="33" s="1"/>
  <c r="F83" i="33" s="1"/>
  <c r="F84" i="33" s="1"/>
  <c r="F85" i="33" s="1"/>
  <c r="F86" i="33" s="1"/>
  <c r="F87" i="33" s="1"/>
  <c r="F88" i="33" s="1"/>
  <c r="F89" i="33" s="1"/>
  <c r="F90" i="33" s="1"/>
  <c r="F91" i="33" s="1"/>
  <c r="F92" i="33" s="1"/>
  <c r="F93" i="33" s="1"/>
  <c r="F94" i="33" s="1"/>
  <c r="F95" i="33" s="1"/>
  <c r="F96" i="33" s="1"/>
  <c r="E339" i="10" l="1"/>
  <c r="E340" i="10" s="1"/>
  <c r="E341" i="10" s="1"/>
  <c r="E342" i="10" s="1"/>
  <c r="E343" i="10" s="1"/>
  <c r="E344" i="10" s="1"/>
  <c r="E345" i="10" s="1"/>
  <c r="E346" i="10" s="1"/>
  <c r="E347" i="10" s="1"/>
  <c r="E348" i="10" s="1"/>
  <c r="E349" i="10" s="1"/>
  <c r="E350" i="10" s="1"/>
  <c r="E351" i="10" s="1"/>
  <c r="E352" i="10" s="1"/>
  <c r="E353" i="10" s="1"/>
  <c r="E354" i="10" s="1"/>
  <c r="E355" i="10" s="1"/>
  <c r="E356" i="10" s="1"/>
  <c r="E357" i="10" s="1"/>
  <c r="E358" i="10" s="1"/>
  <c r="E359" i="10" s="1"/>
  <c r="E360" i="10" s="1"/>
  <c r="E361" i="10" s="1"/>
  <c r="E362" i="10" s="1"/>
  <c r="E363" i="10" s="1"/>
  <c r="E364" i="10" s="1"/>
  <c r="E365" i="10" s="1"/>
  <c r="E366" i="10" s="1"/>
  <c r="E367" i="10" s="1"/>
  <c r="E368" i="10" s="1"/>
  <c r="E369" i="10" s="1"/>
  <c r="E370" i="10" s="1"/>
  <c r="E371" i="10" s="1"/>
  <c r="E372" i="10" s="1"/>
  <c r="E373" i="10" s="1"/>
  <c r="E374" i="10" s="1"/>
  <c r="E375" i="10" s="1"/>
  <c r="E376" i="10" s="1"/>
  <c r="E377" i="10" s="1"/>
  <c r="E378" i="10" s="1"/>
  <c r="E379" i="10" s="1"/>
  <c r="E380" i="10" s="1"/>
  <c r="E381" i="10" s="1"/>
  <c r="E382" i="10" s="1"/>
  <c r="E383" i="10" s="1"/>
  <c r="E384" i="10" s="1"/>
  <c r="E385" i="10" s="1"/>
  <c r="E386" i="10" s="1"/>
  <c r="E387" i="10" s="1"/>
  <c r="E388" i="10" s="1"/>
  <c r="E389" i="10" s="1"/>
  <c r="E390" i="10" s="1"/>
  <c r="E391" i="10" s="1"/>
  <c r="E392" i="10" s="1"/>
  <c r="E393" i="10" s="1"/>
  <c r="E394" i="10" s="1"/>
  <c r="F97" i="33"/>
  <c r="F98" i="33" s="1"/>
  <c r="F99" i="33" s="1"/>
  <c r="F100" i="33" s="1"/>
  <c r="F101" i="33" s="1"/>
  <c r="F102" i="33" s="1"/>
  <c r="F103" i="33" s="1"/>
  <c r="F104" i="33" s="1"/>
  <c r="F105" i="33" s="1"/>
  <c r="F106" i="33" s="1"/>
  <c r="F107" i="33" s="1"/>
  <c r="F108" i="33" s="1"/>
  <c r="F109" i="33" s="1"/>
  <c r="F110" i="33" s="1"/>
  <c r="F111" i="33" s="1"/>
  <c r="F112" i="33" s="1"/>
  <c r="F113" i="33" s="1"/>
  <c r="F114" i="33" s="1"/>
  <c r="F115" i="33" s="1"/>
  <c r="F116" i="33" s="1"/>
  <c r="F117" i="33" s="1"/>
  <c r="F118" i="33" s="1"/>
  <c r="F119" i="33" s="1"/>
  <c r="F120" i="33" s="1"/>
  <c r="F121" i="33" s="1"/>
  <c r="F122" i="33" s="1"/>
  <c r="F123" i="33" s="1"/>
  <c r="F124" i="33" s="1"/>
  <c r="F125" i="33" s="1"/>
  <c r="F126" i="33" s="1"/>
  <c r="F127" i="33" s="1"/>
  <c r="F128" i="33" s="1"/>
  <c r="F129" i="33" s="1"/>
  <c r="F130" i="33" s="1"/>
  <c r="F131" i="33" s="1"/>
  <c r="F132" i="33" s="1"/>
  <c r="F133" i="33" s="1"/>
  <c r="F134" i="33" s="1"/>
  <c r="F135" i="33" s="1"/>
  <c r="F136" i="33" s="1"/>
  <c r="F137" i="33" s="1"/>
  <c r="F138" i="33" s="1"/>
  <c r="F139" i="33" s="1"/>
  <c r="F140" i="33" s="1"/>
  <c r="F141" i="33" s="1"/>
  <c r="F142" i="33" s="1"/>
  <c r="F143" i="33" s="1"/>
  <c r="F144" i="33" s="1"/>
  <c r="F145" i="33" s="1"/>
  <c r="F146" i="33" s="1"/>
  <c r="F147" i="33" s="1"/>
  <c r="F148" i="33" s="1"/>
  <c r="F149" i="33" s="1"/>
  <c r="F150" i="33" s="1"/>
  <c r="F151" i="33" s="1"/>
  <c r="F152" i="33" s="1"/>
  <c r="F153" i="33" s="1"/>
  <c r="F154" i="33" s="1"/>
  <c r="F155" i="33" s="1"/>
  <c r="F156" i="33" s="1"/>
  <c r="F157" i="33" s="1"/>
  <c r="F158" i="33" s="1"/>
  <c r="F159" i="33" s="1"/>
  <c r="F160" i="33" s="1"/>
  <c r="F161" i="33" s="1"/>
  <c r="F162" i="33" s="1"/>
  <c r="F163" i="33" s="1"/>
  <c r="F164" i="33" s="1"/>
  <c r="F165" i="33" s="1"/>
  <c r="F166" i="33" s="1"/>
  <c r="F167" i="33" s="1"/>
  <c r="F168" i="33" s="1"/>
  <c r="F169" i="33" s="1"/>
  <c r="F170" i="33" s="1"/>
  <c r="F171" i="33" s="1"/>
  <c r="F172" i="33" s="1"/>
  <c r="F173" i="33" s="1"/>
  <c r="F174" i="33" s="1"/>
  <c r="F175" i="33" s="1"/>
  <c r="F176" i="33" s="1"/>
  <c r="F177" i="33" s="1"/>
  <c r="F178" i="33" s="1"/>
  <c r="F179" i="33" s="1"/>
  <c r="F180" i="33" s="1"/>
  <c r="F181" i="33" s="1"/>
  <c r="F182" i="33" s="1"/>
  <c r="E395" i="10" l="1"/>
  <c r="E396" i="10" s="1"/>
  <c r="E397" i="10" s="1"/>
  <c r="E398" i="10" s="1"/>
  <c r="E399" i="10" s="1"/>
  <c r="E400" i="10" s="1"/>
  <c r="E401" i="10" s="1"/>
  <c r="E402" i="10" s="1"/>
  <c r="E403" i="10" s="1"/>
  <c r="E404" i="10" s="1"/>
  <c r="E405" i="10" s="1"/>
  <c r="E406" i="10" s="1"/>
  <c r="E407" i="10" s="1"/>
  <c r="E408" i="10" s="1"/>
  <c r="E409" i="10" s="1"/>
  <c r="E410" i="10" s="1"/>
  <c r="E411" i="10" s="1"/>
  <c r="E412" i="10" s="1"/>
  <c r="F183" i="33"/>
  <c r="F184" i="33" s="1"/>
  <c r="F185" i="33" s="1"/>
  <c r="F186" i="33" s="1"/>
  <c r="F187" i="33" s="1"/>
  <c r="F188" i="33" s="1"/>
  <c r="F189" i="33" s="1"/>
  <c r="F190" i="33" s="1"/>
  <c r="F191" i="33" s="1"/>
  <c r="F192" i="33" s="1"/>
  <c r="F193" i="33" s="1"/>
  <c r="F194" i="33" s="1"/>
  <c r="F195" i="33" s="1"/>
  <c r="F196" i="33" s="1"/>
  <c r="F197" i="33" s="1"/>
  <c r="F198" i="33" s="1"/>
  <c r="F199" i="33" s="1"/>
  <c r="F200" i="33" s="1"/>
  <c r="F201" i="33" s="1"/>
  <c r="F202" i="33" s="1"/>
  <c r="F203" i="33" s="1"/>
  <c r="F204" i="33" s="1"/>
  <c r="F205" i="33" s="1"/>
  <c r="F206" i="33" s="1"/>
  <c r="F207" i="33" s="1"/>
  <c r="F208" i="33" s="1"/>
  <c r="F209" i="33" s="1"/>
  <c r="F210" i="33" s="1"/>
  <c r="F211" i="33" s="1"/>
  <c r="F212" i="33" s="1"/>
  <c r="F213" i="33" s="1"/>
  <c r="F214" i="33" s="1"/>
  <c r="F215" i="33" s="1"/>
  <c r="F216" i="33" s="1"/>
  <c r="F217" i="33" s="1"/>
  <c r="F218" i="33" s="1"/>
  <c r="F219" i="33" s="1"/>
  <c r="F220" i="33" s="1"/>
  <c r="F221" i="33" s="1"/>
  <c r="F222" i="33" s="1"/>
  <c r="F223" i="33" s="1"/>
  <c r="F224" i="33" s="1"/>
  <c r="F225" i="33" s="1"/>
  <c r="F226" i="33" s="1"/>
  <c r="F227" i="33" s="1"/>
  <c r="F228" i="33" s="1"/>
  <c r="F229" i="33" s="1"/>
  <c r="F230" i="33" s="1"/>
  <c r="F231" i="33" s="1"/>
  <c r="F232" i="33" s="1"/>
  <c r="F233" i="33" s="1"/>
  <c r="F234" i="33" s="1"/>
  <c r="F235" i="33" s="1"/>
  <c r="F236" i="33" s="1"/>
  <c r="F237" i="33" s="1"/>
  <c r="F238" i="33" s="1"/>
  <c r="F239" i="33" s="1"/>
  <c r="F240" i="33" s="1"/>
  <c r="F241" i="33" s="1"/>
  <c r="F242" i="33" s="1"/>
  <c r="F244" i="33" s="1"/>
  <c r="F245" i="33" s="1"/>
  <c r="F246" i="33" s="1"/>
  <c r="F247" i="33" s="1"/>
  <c r="F248" i="33" s="1"/>
  <c r="F249" i="33" s="1"/>
  <c r="F250" i="33" s="1"/>
  <c r="F251" i="33" s="1"/>
  <c r="F252" i="33" s="1"/>
  <c r="F253" i="33" s="1"/>
  <c r="F254" i="33" s="1"/>
  <c r="F255" i="33" s="1"/>
  <c r="F256" i="33" s="1"/>
  <c r="F257" i="33" s="1"/>
  <c r="F258" i="33" s="1"/>
  <c r="F259" i="33" s="1"/>
  <c r="F260" i="33" s="1"/>
  <c r="F261" i="33" s="1"/>
  <c r="F262" i="33" s="1"/>
  <c r="F263" i="33" s="1"/>
  <c r="F264" i="33" s="1"/>
  <c r="F265" i="33" s="1"/>
  <c r="F266" i="33" s="1"/>
  <c r="F267" i="33" s="1"/>
  <c r="F268" i="33" s="1"/>
  <c r="F269" i="33" s="1"/>
  <c r="F270" i="33" s="1"/>
  <c r="F271" i="33" s="1"/>
  <c r="F272" i="33" s="1"/>
  <c r="F273" i="33" s="1"/>
  <c r="F274" i="33" s="1"/>
  <c r="F275" i="33" s="1"/>
  <c r="F276" i="33" s="1"/>
  <c r="F277" i="33" s="1"/>
  <c r="F278" i="33" s="1"/>
  <c r="F279" i="33" s="1"/>
  <c r="F280" i="33" s="1"/>
  <c r="F281" i="33" s="1"/>
  <c r="F282" i="33" s="1"/>
  <c r="F283" i="33" s="1"/>
  <c r="E413" i="10" l="1"/>
  <c r="E414" i="10" s="1"/>
  <c r="E415" i="10" s="1"/>
  <c r="E416" i="10" s="1"/>
  <c r="E417" i="10" s="1"/>
  <c r="E418" i="10" s="1"/>
  <c r="E419" i="10" s="1"/>
  <c r="E420" i="10" s="1"/>
  <c r="E421" i="10" s="1"/>
  <c r="E422" i="10" s="1"/>
  <c r="E423" i="10" s="1"/>
  <c r="E424" i="10" s="1"/>
  <c r="E425" i="10" s="1"/>
  <c r="E426" i="10" s="1"/>
  <c r="E427" i="10" s="1"/>
  <c r="E428" i="10" s="1"/>
  <c r="E429" i="10" s="1"/>
  <c r="E430" i="10" s="1"/>
  <c r="E431" i="10" s="1"/>
  <c r="E432" i="10" s="1"/>
  <c r="E433" i="10" s="1"/>
  <c r="E434" i="10" s="1"/>
  <c r="E435" i="10" s="1"/>
  <c r="E436" i="10" s="1"/>
  <c r="E437" i="10" s="1"/>
  <c r="E438" i="10" s="1"/>
  <c r="E439" i="10" s="1"/>
  <c r="E440" i="10" s="1"/>
  <c r="E441" i="10" s="1"/>
  <c r="E442" i="10" s="1"/>
  <c r="E443" i="10" s="1"/>
  <c r="E444" i="10" s="1"/>
  <c r="E445" i="10" s="1"/>
  <c r="E446" i="10" s="1"/>
  <c r="E447" i="10" s="1"/>
  <c r="E448" i="10" s="1"/>
  <c r="E449" i="10" s="1"/>
  <c r="E450" i="10" s="1"/>
  <c r="E2" i="31"/>
  <c r="E3" i="31" s="1"/>
  <c r="E4" i="31" s="1"/>
  <c r="E5" i="31" s="1"/>
  <c r="E6" i="31" s="1"/>
  <c r="E7" i="31" s="1"/>
  <c r="E8" i="31" s="1"/>
  <c r="E9" i="31" s="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451" i="10" l="1"/>
  <c r="E452" i="10" s="1"/>
  <c r="E453" i="10" s="1"/>
  <c r="E454" i="10" s="1"/>
  <c r="E455" i="10" s="1"/>
  <c r="E456" i="10" s="1"/>
  <c r="E457" i="10" s="1"/>
  <c r="E458" i="10" s="1"/>
  <c r="E459" i="10" s="1"/>
  <c r="E460" i="10" s="1"/>
  <c r="E461" i="10" s="1"/>
  <c r="E462" i="10" s="1"/>
  <c r="E463" i="10" s="1"/>
  <c r="E464" i="10" s="1"/>
  <c r="E465" i="10" s="1"/>
  <c r="E466" i="10" s="1"/>
  <c r="E467" i="10" l="1"/>
  <c r="E468" i="10" s="1"/>
  <c r="E469" i="10" l="1"/>
  <c r="E470" i="10" s="1"/>
  <c r="E471" i="10" s="1"/>
  <c r="E472" i="10" s="1"/>
  <c r="E473" i="10" s="1"/>
  <c r="E474" i="10" s="1"/>
  <c r="E475" i="10" s="1"/>
  <c r="E476" i="10" s="1"/>
  <c r="E477" i="10" s="1"/>
  <c r="E478" i="10" s="1"/>
  <c r="E479" i="10" s="1"/>
  <c r="E480" i="10" s="1"/>
  <c r="E481" i="10" s="1"/>
  <c r="E482" i="10" s="1"/>
  <c r="E483" i="10" s="1"/>
  <c r="F929" i="3"/>
  <c r="D929" i="3"/>
  <c r="I245" i="3"/>
  <c r="E484" i="10" l="1"/>
  <c r="E4" i="26"/>
  <c r="E5" i="26" s="1"/>
  <c r="E6" i="26" s="1"/>
  <c r="E485" i="10" l="1"/>
  <c r="E486" i="10" s="1"/>
  <c r="E487" i="10" s="1"/>
  <c r="E488" i="10" s="1"/>
  <c r="E489" i="10" s="1"/>
  <c r="E490" i="10" s="1"/>
  <c r="E491" i="10" s="1"/>
  <c r="E492" i="10" s="1"/>
  <c r="E493" i="10" s="1"/>
  <c r="E494" i="10" s="1"/>
  <c r="E495" i="10" s="1"/>
  <c r="E496" i="10" s="1"/>
  <c r="E497" i="10" s="1"/>
  <c r="E498" i="10" s="1"/>
  <c r="E499" i="10" s="1"/>
  <c r="E500" i="10" s="1"/>
  <c r="E501" i="10" s="1"/>
  <c r="E502" i="10" s="1"/>
  <c r="E503" i="10" s="1"/>
  <c r="E504" i="10" s="1"/>
  <c r="E7" i="26"/>
  <c r="E8" i="26" s="1"/>
  <c r="E9" i="26" s="1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505" i="10" l="1"/>
  <c r="E506" i="10" s="1"/>
  <c r="E507" i="10" s="1"/>
  <c r="E508" i="10" s="1"/>
  <c r="E509" i="10" s="1"/>
  <c r="E510" i="10" s="1"/>
  <c r="E511" i="10" s="1"/>
  <c r="E512" i="10" s="1"/>
  <c r="E513" i="10" s="1"/>
  <c r="E514" i="10" s="1"/>
  <c r="E515" i="10" s="1"/>
  <c r="E516" i="10" s="1"/>
  <c r="E517" i="10" s="1"/>
  <c r="E518" i="10" s="1"/>
  <c r="E519" i="10" s="1"/>
  <c r="E520" i="10" s="1"/>
  <c r="E521" i="10" s="1"/>
  <c r="E522" i="10" s="1"/>
  <c r="E523" i="10" s="1"/>
  <c r="E524" i="10" s="1"/>
  <c r="E525" i="10" s="1"/>
  <c r="E526" i="10" s="1"/>
  <c r="E527" i="10" s="1"/>
  <c r="E528" i="10" s="1"/>
  <c r="E529" i="10" s="1"/>
  <c r="E530" i="10" s="1"/>
  <c r="E531" i="10" s="1"/>
  <c r="E532" i="10" s="1"/>
  <c r="E533" i="10" s="1"/>
  <c r="E534" i="10" s="1"/>
  <c r="E535" i="10" s="1"/>
  <c r="E536" i="10" s="1"/>
  <c r="E537" i="10" s="1"/>
  <c r="E538" i="10" s="1"/>
  <c r="E539" i="10" s="1"/>
  <c r="E540" i="10" s="1"/>
  <c r="E541" i="10" s="1"/>
  <c r="E542" i="10" s="1"/>
  <c r="E543" i="10" s="1"/>
  <c r="E544" i="10" s="1"/>
  <c r="E545" i="10" s="1"/>
  <c r="E546" i="10" s="1"/>
  <c r="E547" i="10" s="1"/>
  <c r="E27" i="26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l="1"/>
  <c r="E41" i="26" s="1"/>
  <c r="E42" i="26" s="1"/>
  <c r="E43" i="26" s="1"/>
  <c r="E44" i="26" s="1"/>
  <c r="E45" i="26" s="1"/>
  <c r="E46" i="26" l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l="1"/>
  <c r="E58" i="26" s="1"/>
  <c r="E59" i="26" s="1"/>
  <c r="E60" i="26" s="1"/>
  <c r="E61" i="26" s="1"/>
  <c r="E62" i="26" s="1"/>
  <c r="E63" i="26" s="1"/>
  <c r="E64" i="26" l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l="1"/>
  <c r="E81" i="26" s="1"/>
  <c r="E82" i="26" s="1"/>
  <c r="E83" i="26" s="1"/>
  <c r="E84" i="26" s="1"/>
  <c r="E85" i="26" s="1"/>
  <c r="E86" i="26" s="1"/>
  <c r="E87" i="26" s="1"/>
  <c r="E88" i="26" s="1"/>
  <c r="E89" i="26" s="1"/>
  <c r="E90" i="26" s="1"/>
  <c r="E91" i="26" s="1"/>
  <c r="E92" i="26" s="1"/>
  <c r="E93" i="26" s="1"/>
  <c r="E94" i="26" s="1"/>
  <c r="E95" i="26" s="1"/>
  <c r="E96" i="26" s="1"/>
  <c r="E97" i="26" s="1"/>
  <c r="E98" i="26" l="1"/>
  <c r="E99" i="26" s="1"/>
  <c r="E100" i="26" s="1"/>
  <c r="E101" i="26" s="1"/>
  <c r="E102" i="26" s="1"/>
  <c r="E103" i="26" s="1"/>
  <c r="E104" i="26" s="1"/>
  <c r="E105" i="26" s="1"/>
  <c r="E106" i="26" s="1"/>
  <c r="E107" i="26" s="1"/>
  <c r="E108" i="26" s="1"/>
  <c r="E109" i="26" l="1"/>
  <c r="E110" i="26" s="1"/>
  <c r="E111" i="26" s="1"/>
  <c r="E112" i="26" s="1"/>
  <c r="E113" i="26" s="1"/>
  <c r="E114" i="26" s="1"/>
  <c r="E115" i="26" s="1"/>
  <c r="E116" i="26" s="1"/>
  <c r="E117" i="26" s="1"/>
  <c r="E118" i="26" s="1"/>
  <c r="E119" i="26" s="1"/>
  <c r="E120" i="26" s="1"/>
  <c r="E121" i="26" s="1"/>
  <c r="E122" i="26" s="1"/>
  <c r="E123" i="26" s="1"/>
  <c r="E124" i="26" s="1"/>
  <c r="E125" i="26" s="1"/>
  <c r="E126" i="26" s="1"/>
  <c r="E127" i="26" s="1"/>
  <c r="E128" i="26" s="1"/>
  <c r="E129" i="26" s="1"/>
  <c r="E130" i="26" s="1"/>
  <c r="E131" i="26" s="1"/>
  <c r="E132" i="26" s="1"/>
  <c r="E133" i="26" s="1"/>
  <c r="E134" i="26" s="1"/>
  <c r="E135" i="26" s="1"/>
  <c r="E136" i="26" s="1"/>
  <c r="E137" i="26" s="1"/>
  <c r="E138" i="26" s="1"/>
  <c r="E139" i="26" s="1"/>
  <c r="E140" i="26" s="1"/>
  <c r="E141" i="26" l="1"/>
  <c r="E142" i="26" s="1"/>
  <c r="E3" i="23"/>
  <c r="E4" i="23" s="1"/>
  <c r="E5" i="23" s="1"/>
  <c r="E6" i="23" s="1"/>
  <c r="E7" i="23" s="1"/>
  <c r="E8" i="23" s="1"/>
  <c r="E9" i="23" s="1"/>
  <c r="E10" i="23" s="1"/>
  <c r="E11" i="23" s="1"/>
  <c r="E12" i="23" s="1"/>
  <c r="E13" i="23" s="1"/>
  <c r="E14" i="23" s="1"/>
  <c r="E15" i="23" s="1"/>
  <c r="E16" i="23" s="1"/>
  <c r="E17" i="23" s="1"/>
  <c r="E18" i="23" s="1"/>
  <c r="E143" i="26" l="1"/>
  <c r="E144" i="26" s="1"/>
  <c r="E145" i="26" s="1"/>
  <c r="E19" i="23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146" i="26" l="1"/>
  <c r="E147" i="26" s="1"/>
  <c r="E148" i="26" s="1"/>
  <c r="E149" i="26" s="1"/>
  <c r="E150" i="26" s="1"/>
  <c r="E151" i="26" s="1"/>
  <c r="E152" i="26" s="1"/>
  <c r="E153" i="26" s="1"/>
  <c r="E154" i="26" s="1"/>
  <c r="E155" i="26" s="1"/>
  <c r="E156" i="26" s="1"/>
  <c r="E157" i="26" s="1"/>
  <c r="E158" i="26" s="1"/>
  <c r="E159" i="26" s="1"/>
  <c r="E160" i="26" s="1"/>
  <c r="E161" i="26" s="1"/>
  <c r="E162" i="26" s="1"/>
  <c r="E163" i="26" s="1"/>
  <c r="E164" i="26" s="1"/>
  <c r="E165" i="26" s="1"/>
  <c r="E166" i="26" s="1"/>
  <c r="E167" i="26" s="1"/>
  <c r="E168" i="26" s="1"/>
  <c r="E169" i="26" s="1"/>
  <c r="E170" i="26" s="1"/>
  <c r="E171" i="26" s="1"/>
  <c r="E172" i="26" s="1"/>
  <c r="E173" i="26" s="1"/>
  <c r="E174" i="26" s="1"/>
  <c r="E175" i="26" s="1"/>
  <c r="E176" i="26" s="1"/>
  <c r="E177" i="26" s="1"/>
  <c r="E178" i="26" s="1"/>
  <c r="E179" i="26" s="1"/>
  <c r="E180" i="26" s="1"/>
  <c r="E181" i="26" s="1"/>
  <c r="E182" i="26" s="1"/>
  <c r="E183" i="26" s="1"/>
  <c r="E184" i="26" s="1"/>
  <c r="E185" i="26" s="1"/>
  <c r="E186" i="26" s="1"/>
  <c r="E187" i="26" s="1"/>
  <c r="E188" i="26" s="1"/>
  <c r="E189" i="26" s="1"/>
  <c r="E190" i="26" s="1"/>
  <c r="E191" i="26" s="1"/>
  <c r="E192" i="26" s="1"/>
  <c r="E193" i="26" s="1"/>
  <c r="E194" i="26" s="1"/>
  <c r="E195" i="26" s="1"/>
  <c r="E196" i="26" s="1"/>
  <c r="E197" i="26" s="1"/>
  <c r="E198" i="26" s="1"/>
  <c r="E199" i="26" s="1"/>
  <c r="E200" i="26" s="1"/>
  <c r="E201" i="26" s="1"/>
  <c r="E202" i="26" s="1"/>
  <c r="E203" i="26" s="1"/>
  <c r="E204" i="26" s="1"/>
  <c r="E205" i="26" s="1"/>
  <c r="E206" i="26" s="1"/>
  <c r="E207" i="26" s="1"/>
  <c r="E208" i="26" s="1"/>
  <c r="E209" i="26" s="1"/>
  <c r="E210" i="26" s="1"/>
  <c r="E211" i="26" s="1"/>
  <c r="E212" i="26" s="1"/>
  <c r="E213" i="26" s="1"/>
  <c r="E214" i="26" s="1"/>
  <c r="E215" i="26" s="1"/>
  <c r="E216" i="26" s="1"/>
  <c r="E217" i="26" s="1"/>
  <c r="E218" i="26" s="1"/>
  <c r="E219" i="26" s="1"/>
  <c r="E220" i="26" s="1"/>
  <c r="E221" i="26" s="1"/>
  <c r="E222" i="26" s="1"/>
  <c r="E223" i="26" s="1"/>
  <c r="E224" i="26" s="1"/>
  <c r="E225" i="26" s="1"/>
  <c r="E226" i="26" s="1"/>
  <c r="E227" i="26" s="1"/>
  <c r="E228" i="26" s="1"/>
  <c r="E229" i="26" s="1"/>
  <c r="E230" i="26" s="1"/>
  <c r="E231" i="26" s="1"/>
  <c r="E232" i="26" s="1"/>
  <c r="E233" i="26" s="1"/>
  <c r="E234" i="26" s="1"/>
  <c r="E235" i="26" s="1"/>
  <c r="E236" i="26" s="1"/>
  <c r="E237" i="26" s="1"/>
  <c r="E238" i="26" s="1"/>
  <c r="E239" i="26" s="1"/>
  <c r="E240" i="26" s="1"/>
  <c r="E241" i="26" s="1"/>
  <c r="E242" i="26" s="1"/>
  <c r="E243" i="26" s="1"/>
  <c r="E244" i="26" s="1"/>
  <c r="E245" i="26" s="1"/>
  <c r="E246" i="26" s="1"/>
  <c r="E247" i="26" s="1"/>
  <c r="E248" i="26" s="1"/>
  <c r="E249" i="26" s="1"/>
  <c r="E250" i="26" s="1"/>
  <c r="E31" i="23"/>
  <c r="E32" i="23" s="1"/>
  <c r="E33" i="23" s="1"/>
  <c r="E34" i="23" s="1"/>
  <c r="E35" i="23" s="1"/>
  <c r="E36" i="23" s="1"/>
  <c r="E37" i="23" s="1"/>
  <c r="E251" i="26" l="1"/>
  <c r="E252" i="26" s="1"/>
  <c r="E253" i="26" s="1"/>
  <c r="E254" i="26" s="1"/>
  <c r="E38" i="23"/>
  <c r="E39" i="23" s="1"/>
  <c r="F3" i="25"/>
  <c r="F4" i="25" s="1"/>
  <c r="F5" i="25" s="1"/>
  <c r="F6" i="25" s="1"/>
  <c r="F7" i="25" s="1"/>
  <c r="F8" i="25" s="1"/>
  <c r="F9" i="25" s="1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F61" i="25" s="1"/>
  <c r="E255" i="26" l="1"/>
  <c r="E256" i="26" s="1"/>
  <c r="E257" i="26" s="1"/>
  <c r="E258" i="26" s="1"/>
  <c r="E259" i="26" s="1"/>
  <c r="E260" i="26" s="1"/>
  <c r="E261" i="26" s="1"/>
  <c r="E262" i="26" s="1"/>
  <c r="E263" i="26" s="1"/>
  <c r="E264" i="26" s="1"/>
  <c r="E265" i="26" s="1"/>
  <c r="E266" i="26" s="1"/>
  <c r="E267" i="26" s="1"/>
  <c r="E268" i="26" s="1"/>
  <c r="E269" i="26" s="1"/>
  <c r="E270" i="26" s="1"/>
  <c r="E271" i="26" s="1"/>
  <c r="E272" i="26" s="1"/>
  <c r="F62" i="25"/>
  <c r="F63" i="25" s="1"/>
  <c r="F64" i="25" s="1"/>
  <c r="F65" i="25" s="1"/>
  <c r="F66" i="25" s="1"/>
  <c r="F67" i="25" s="1"/>
  <c r="F68" i="25" s="1"/>
  <c r="F69" i="25" s="1"/>
  <c r="F70" i="25" s="1"/>
  <c r="F71" i="25" s="1"/>
  <c r="F72" i="25" s="1"/>
  <c r="F73" i="25" s="1"/>
  <c r="F74" i="25" s="1"/>
  <c r="F75" i="25" s="1"/>
  <c r="F76" i="25" s="1"/>
  <c r="F77" i="25" s="1"/>
  <c r="F78" i="25" s="1"/>
  <c r="F79" i="25" s="1"/>
  <c r="F80" i="25" s="1"/>
  <c r="F81" i="25" s="1"/>
  <c r="F82" i="25" s="1"/>
  <c r="F83" i="25" s="1"/>
  <c r="F84" i="25" s="1"/>
  <c r="F85" i="25" s="1"/>
  <c r="E632" i="23"/>
  <c r="E633" i="23" s="1"/>
  <c r="E634" i="23" s="1"/>
  <c r="E635" i="23" s="1"/>
  <c r="E636" i="23" s="1"/>
  <c r="E637" i="23" s="1"/>
  <c r="E638" i="23" s="1"/>
  <c r="E639" i="23" s="1"/>
  <c r="E640" i="23" s="1"/>
  <c r="E641" i="23" s="1"/>
  <c r="E642" i="23" s="1"/>
  <c r="E643" i="23" s="1"/>
  <c r="E644" i="23" s="1"/>
  <c r="E645" i="23" s="1"/>
  <c r="E646" i="23" s="1"/>
  <c r="E647" i="23" s="1"/>
  <c r="E648" i="23" s="1"/>
  <c r="E649" i="23" s="1"/>
  <c r="E650" i="23" s="1"/>
  <c r="E651" i="23" s="1"/>
  <c r="E652" i="23" s="1"/>
  <c r="E653" i="23" s="1"/>
  <c r="E40" i="23"/>
  <c r="E41" i="23" s="1"/>
  <c r="E42" i="23" s="1"/>
  <c r="E43" i="23" s="1"/>
  <c r="E44" i="23" s="1"/>
  <c r="E45" i="23" s="1"/>
  <c r="E46" i="23" s="1"/>
  <c r="E47" i="23" s="1"/>
  <c r="E48" i="23" s="1"/>
  <c r="E49" i="23" s="1"/>
  <c r="E50" i="23" s="1"/>
  <c r="E51" i="23" s="1"/>
  <c r="E52" i="23" s="1"/>
  <c r="E53" i="23" s="1"/>
  <c r="E54" i="23" s="1"/>
  <c r="E55" i="23" s="1"/>
  <c r="E56" i="23" s="1"/>
  <c r="E57" i="23" s="1"/>
  <c r="E58" i="23" s="1"/>
  <c r="E59" i="23" s="1"/>
  <c r="E60" i="23" s="1"/>
  <c r="E61" i="23" s="1"/>
  <c r="E62" i="23" s="1"/>
  <c r="E63" i="23" s="1"/>
  <c r="E64" i="23" s="1"/>
  <c r="E65" i="23" s="1"/>
  <c r="E66" i="23" s="1"/>
  <c r="E273" i="26" l="1"/>
  <c r="E274" i="26" s="1"/>
  <c r="E275" i="26" s="1"/>
  <c r="E276" i="26" s="1"/>
  <c r="E277" i="26" s="1"/>
  <c r="E278" i="26" s="1"/>
  <c r="E279" i="26" s="1"/>
  <c r="E280" i="26" s="1"/>
  <c r="E281" i="26" s="1"/>
  <c r="E282" i="26" s="1"/>
  <c r="E283" i="26" s="1"/>
  <c r="E284" i="26" s="1"/>
  <c r="E285" i="26" s="1"/>
  <c r="E286" i="26" s="1"/>
  <c r="E287" i="26" s="1"/>
  <c r="E288" i="26" s="1"/>
  <c r="E289" i="26" s="1"/>
  <c r="E290" i="26" s="1"/>
  <c r="E291" i="26" s="1"/>
  <c r="E292" i="26" s="1"/>
  <c r="E654" i="23"/>
  <c r="E655" i="23" s="1"/>
  <c r="E656" i="23" s="1"/>
  <c r="E657" i="23" s="1"/>
  <c r="E658" i="23" s="1"/>
  <c r="E659" i="23" s="1"/>
  <c r="E660" i="23" s="1"/>
  <c r="E661" i="23" s="1"/>
  <c r="E662" i="23" s="1"/>
  <c r="E663" i="23" s="1"/>
  <c r="E664" i="23" s="1"/>
  <c r="E665" i="23" s="1"/>
  <c r="E666" i="23" s="1"/>
  <c r="E667" i="23" s="1"/>
  <c r="E668" i="23" s="1"/>
  <c r="E669" i="23" s="1"/>
  <c r="E670" i="23" s="1"/>
  <c r="E671" i="23" s="1"/>
  <c r="E672" i="23" s="1"/>
  <c r="E673" i="23" s="1"/>
  <c r="E674" i="23" s="1"/>
  <c r="E675" i="23" s="1"/>
  <c r="E676" i="23" s="1"/>
  <c r="E677" i="23" s="1"/>
  <c r="E678" i="23" s="1"/>
  <c r="E679" i="23" s="1"/>
  <c r="E680" i="23" s="1"/>
  <c r="E681" i="23" s="1"/>
  <c r="E682" i="23" s="1"/>
  <c r="E683" i="23" s="1"/>
  <c r="E684" i="23" s="1"/>
  <c r="E685" i="23" s="1"/>
  <c r="E686" i="23" s="1"/>
  <c r="E687" i="23" s="1"/>
  <c r="E688" i="23" s="1"/>
  <c r="E689" i="23" s="1"/>
  <c r="E690" i="23" s="1"/>
  <c r="E691" i="23" s="1"/>
  <c r="E692" i="23" s="1"/>
  <c r="E693" i="23" s="1"/>
  <c r="E67" i="23"/>
  <c r="E68" i="23" s="1"/>
  <c r="E69" i="23" s="1"/>
  <c r="F86" i="25"/>
  <c r="F87" i="25" s="1"/>
  <c r="F88" i="25" s="1"/>
  <c r="F89" i="25" s="1"/>
  <c r="F90" i="25" s="1"/>
  <c r="F91" i="25" s="1"/>
  <c r="F92" i="25" s="1"/>
  <c r="F93" i="25" s="1"/>
  <c r="F94" i="25" s="1"/>
  <c r="F95" i="25" s="1"/>
  <c r="F96" i="25" s="1"/>
  <c r="F97" i="25" s="1"/>
  <c r="F98" i="25" s="1"/>
  <c r="F99" i="25" s="1"/>
  <c r="F100" i="25" s="1"/>
  <c r="F101" i="25" s="1"/>
  <c r="F102" i="25" s="1"/>
  <c r="F103" i="25" s="1"/>
  <c r="F104" i="25" s="1"/>
  <c r="F105" i="25" s="1"/>
  <c r="F106" i="25" s="1"/>
  <c r="F107" i="25" s="1"/>
  <c r="F108" i="25" s="1"/>
  <c r="F109" i="25" s="1"/>
  <c r="F110" i="25" s="1"/>
  <c r="F111" i="25" s="1"/>
  <c r="F112" i="25" s="1"/>
  <c r="F113" i="25" s="1"/>
  <c r="F114" i="25" s="1"/>
  <c r="F115" i="25" s="1"/>
  <c r="F116" i="25" s="1"/>
  <c r="F117" i="25" s="1"/>
  <c r="F118" i="25" s="1"/>
  <c r="F119" i="25" s="1"/>
  <c r="F120" i="25" s="1"/>
  <c r="F121" i="25" s="1"/>
  <c r="F122" i="25" s="1"/>
  <c r="F123" i="25" s="1"/>
  <c r="F124" i="25" s="1"/>
  <c r="F125" i="25" s="1"/>
  <c r="F126" i="25" s="1"/>
  <c r="F127" i="25" s="1"/>
  <c r="F128" i="25" s="1"/>
  <c r="F129" i="25" s="1"/>
  <c r="F130" i="25" s="1"/>
  <c r="F131" i="25" s="1"/>
  <c r="E694" i="23" l="1"/>
  <c r="E695" i="23" s="1"/>
  <c r="E696" i="23" s="1"/>
  <c r="E697" i="23" s="1"/>
  <c r="E698" i="23" s="1"/>
  <c r="E699" i="23" s="1"/>
  <c r="E700" i="23" s="1"/>
  <c r="E701" i="23" s="1"/>
  <c r="E702" i="23" s="1"/>
  <c r="E703" i="23" s="1"/>
  <c r="E704" i="23" s="1"/>
  <c r="E705" i="23" s="1"/>
  <c r="E706" i="23" s="1"/>
  <c r="E707" i="23" s="1"/>
  <c r="E708" i="23" s="1"/>
  <c r="E709" i="23" s="1"/>
  <c r="E710" i="23" s="1"/>
  <c r="E711" i="23" s="1"/>
  <c r="E712" i="23" s="1"/>
  <c r="E713" i="23" s="1"/>
  <c r="E714" i="23" s="1"/>
  <c r="E715" i="23" s="1"/>
  <c r="E716" i="23" s="1"/>
  <c r="E717" i="23" s="1"/>
  <c r="E718" i="23" s="1"/>
  <c r="E719" i="23" s="1"/>
  <c r="E720" i="23" s="1"/>
  <c r="E721" i="23" s="1"/>
  <c r="E722" i="23" s="1"/>
  <c r="E723" i="23" s="1"/>
  <c r="E724" i="23" s="1"/>
  <c r="E725" i="23" s="1"/>
  <c r="E726" i="23" s="1"/>
  <c r="E727" i="23" s="1"/>
  <c r="E728" i="23" s="1"/>
  <c r="E293" i="26"/>
  <c r="E70" i="23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E86" i="23" s="1"/>
  <c r="E87" i="23" s="1"/>
  <c r="E88" i="23" s="1"/>
  <c r="E89" i="23" s="1"/>
  <c r="F132" i="25"/>
  <c r="F133" i="25" s="1"/>
  <c r="F134" i="25" s="1"/>
  <c r="F135" i="25" s="1"/>
  <c r="F136" i="25" s="1"/>
  <c r="F137" i="25" s="1"/>
  <c r="F138" i="25" s="1"/>
  <c r="F139" i="25" s="1"/>
  <c r="F140" i="25" s="1"/>
  <c r="F141" i="25" s="1"/>
  <c r="F142" i="25" s="1"/>
  <c r="F143" i="25" s="1"/>
  <c r="F144" i="25" s="1"/>
  <c r="F145" i="25" s="1"/>
  <c r="F146" i="25" s="1"/>
  <c r="F147" i="25" s="1"/>
  <c r="F148" i="25" s="1"/>
  <c r="F149" i="25" s="1"/>
  <c r="F150" i="25" s="1"/>
  <c r="F151" i="25" s="1"/>
  <c r="F152" i="25" s="1"/>
  <c r="F153" i="25" s="1"/>
  <c r="F154" i="25" s="1"/>
  <c r="F155" i="25" s="1"/>
  <c r="F156" i="25" s="1"/>
  <c r="F157" i="25" s="1"/>
  <c r="F158" i="25" s="1"/>
  <c r="F159" i="25" s="1"/>
  <c r="F160" i="25" s="1"/>
  <c r="F161" i="25" s="1"/>
  <c r="F162" i="25" s="1"/>
  <c r="F163" i="25" s="1"/>
  <c r="F164" i="25" s="1"/>
  <c r="F165" i="25" s="1"/>
  <c r="F166" i="25" s="1"/>
  <c r="F167" i="25" s="1"/>
  <c r="F168" i="25" s="1"/>
  <c r="F169" i="25" s="1"/>
  <c r="F170" i="25" s="1"/>
  <c r="F171" i="25" s="1"/>
  <c r="F172" i="25" s="1"/>
  <c r="F173" i="25" s="1"/>
  <c r="F174" i="25" s="1"/>
  <c r="F175" i="25" s="1"/>
  <c r="F176" i="25" s="1"/>
  <c r="F177" i="25" s="1"/>
  <c r="F178" i="25" s="1"/>
  <c r="F179" i="25" s="1"/>
  <c r="F180" i="25" s="1"/>
  <c r="F181" i="25" s="1"/>
  <c r="F182" i="25" s="1"/>
  <c r="F183" i="25" s="1"/>
  <c r="F184" i="25" s="1"/>
  <c r="F185" i="25" s="1"/>
  <c r="F186" i="25" s="1"/>
  <c r="F187" i="25" s="1"/>
  <c r="F188" i="25" s="1"/>
  <c r="F189" i="25" s="1"/>
  <c r="F190" i="25" s="1"/>
  <c r="F191" i="25" s="1"/>
  <c r="F192" i="25" s="1"/>
  <c r="F193" i="25" s="1"/>
  <c r="F194" i="25" s="1"/>
  <c r="F195" i="25" s="1"/>
  <c r="F196" i="25" s="1"/>
  <c r="F197" i="25" s="1"/>
  <c r="F198" i="25" s="1"/>
  <c r="F199" i="25" s="1"/>
  <c r="F200" i="25" s="1"/>
  <c r="F201" i="25" s="1"/>
  <c r="F202" i="25" s="1"/>
  <c r="F203" i="25" s="1"/>
  <c r="F204" i="25" s="1"/>
  <c r="F205" i="25" s="1"/>
  <c r="F206" i="25" s="1"/>
  <c r="F207" i="25" s="1"/>
  <c r="F208" i="25" s="1"/>
  <c r="F209" i="25" s="1"/>
  <c r="F210" i="25" s="1"/>
  <c r="F211" i="25" s="1"/>
  <c r="F212" i="25" s="1"/>
  <c r="F213" i="25" s="1"/>
  <c r="F214" i="25" s="1"/>
  <c r="F215" i="25" s="1"/>
  <c r="F216" i="25" s="1"/>
  <c r="F217" i="25" s="1"/>
  <c r="F218" i="25" s="1"/>
  <c r="F219" i="25" s="1"/>
  <c r="F220" i="25" s="1"/>
  <c r="F221" i="25" s="1"/>
  <c r="F222" i="25" s="1"/>
  <c r="F223" i="25" s="1"/>
  <c r="F224" i="25" s="1"/>
  <c r="F225" i="25" s="1"/>
  <c r="F226" i="25" s="1"/>
  <c r="F227" i="25" s="1"/>
  <c r="F228" i="25" s="1"/>
  <c r="F229" i="25" s="1"/>
  <c r="F230" i="25" s="1"/>
  <c r="F231" i="25" s="1"/>
  <c r="F232" i="25" s="1"/>
  <c r="F233" i="25" s="1"/>
  <c r="F234" i="25" s="1"/>
  <c r="F235" i="25" s="1"/>
  <c r="F236" i="25" s="1"/>
  <c r="F237" i="25" s="1"/>
  <c r="F238" i="25" s="1"/>
  <c r="F239" i="25" s="1"/>
  <c r="F240" i="25" s="1"/>
  <c r="F241" i="25" s="1"/>
  <c r="F242" i="25" s="1"/>
  <c r="F243" i="25" s="1"/>
  <c r="F244" i="25" s="1"/>
  <c r="F245" i="25" s="1"/>
  <c r="F246" i="25" s="1"/>
  <c r="F247" i="25" l="1"/>
  <c r="F248" i="25" s="1"/>
  <c r="F249" i="25" s="1"/>
  <c r="F250" i="25" s="1"/>
  <c r="F251" i="25" s="1"/>
  <c r="F252" i="25" s="1"/>
  <c r="F253" i="25" s="1"/>
  <c r="F254" i="25" s="1"/>
  <c r="F255" i="25" s="1"/>
  <c r="F256" i="25" s="1"/>
  <c r="F257" i="25" s="1"/>
  <c r="F258" i="25" s="1"/>
  <c r="F259" i="25" s="1"/>
  <c r="F260" i="25" s="1"/>
  <c r="F261" i="25" s="1"/>
  <c r="F262" i="25" s="1"/>
  <c r="F263" i="25" s="1"/>
  <c r="F264" i="25" s="1"/>
  <c r="F265" i="25" s="1"/>
  <c r="F266" i="25" s="1"/>
  <c r="F267" i="25" s="1"/>
  <c r="F268" i="25" s="1"/>
  <c r="F269" i="25" s="1"/>
  <c r="F270" i="25" s="1"/>
  <c r="F271" i="25" s="1"/>
  <c r="F272" i="25" s="1"/>
  <c r="F273" i="25" s="1"/>
  <c r="F274" i="25" s="1"/>
  <c r="F275" i="25" s="1"/>
  <c r="F276" i="25" s="1"/>
  <c r="F277" i="25" s="1"/>
  <c r="F278" i="25" s="1"/>
  <c r="F279" i="25" s="1"/>
  <c r="F280" i="25" s="1"/>
  <c r="F281" i="25" s="1"/>
  <c r="F282" i="25" s="1"/>
  <c r="F283" i="25" s="1"/>
  <c r="F284" i="25" s="1"/>
  <c r="F285" i="25" s="1"/>
  <c r="F286" i="25" s="1"/>
  <c r="F287" i="25" s="1"/>
  <c r="E294" i="26"/>
  <c r="E295" i="26" s="1"/>
  <c r="E296" i="26" s="1"/>
  <c r="E297" i="26" s="1"/>
  <c r="E298" i="26" s="1"/>
  <c r="E299" i="26" s="1"/>
  <c r="E90" i="23"/>
  <c r="E91" i="23" s="1"/>
  <c r="E92" i="23" s="1"/>
  <c r="F288" i="25" l="1"/>
  <c r="F289" i="25" s="1"/>
  <c r="F290" i="25" s="1"/>
  <c r="F291" i="25" s="1"/>
  <c r="F292" i="25" s="1"/>
  <c r="F293" i="25" s="1"/>
  <c r="F294" i="25" s="1"/>
  <c r="F295" i="25" s="1"/>
  <c r="F296" i="25" s="1"/>
  <c r="F297" i="25" s="1"/>
  <c r="F298" i="25" s="1"/>
  <c r="F299" i="25" s="1"/>
  <c r="F300" i="25" s="1"/>
  <c r="F301" i="25" s="1"/>
  <c r="F302" i="25" s="1"/>
  <c r="F303" i="25" s="1"/>
  <c r="F304" i="25" s="1"/>
  <c r="F305" i="25" s="1"/>
  <c r="F306" i="25" s="1"/>
  <c r="F307" i="25" s="1"/>
  <c r="F308" i="25" s="1"/>
  <c r="F309" i="25" s="1"/>
  <c r="F310" i="25" s="1"/>
  <c r="E300" i="26"/>
  <c r="E301" i="26" s="1"/>
  <c r="E302" i="26" s="1"/>
  <c r="E303" i="26" s="1"/>
  <c r="E304" i="26" s="1"/>
  <c r="E305" i="26" s="1"/>
  <c r="E306" i="26" s="1"/>
  <c r="E307" i="26" s="1"/>
  <c r="E308" i="26" s="1"/>
  <c r="E309" i="26" s="1"/>
  <c r="E310" i="26" s="1"/>
  <c r="E311" i="26" s="1"/>
  <c r="E312" i="26" s="1"/>
  <c r="E313" i="26" s="1"/>
  <c r="E93" i="23"/>
  <c r="E94" i="23" s="1"/>
  <c r="E95" i="23" s="1"/>
  <c r="E96" i="23" s="1"/>
  <c r="E97" i="23" s="1"/>
  <c r="E98" i="23" s="1"/>
  <c r="E99" i="23" s="1"/>
  <c r="E100" i="23" s="1"/>
  <c r="E101" i="23" s="1"/>
  <c r="E102" i="23" s="1"/>
  <c r="E103" i="23" s="1"/>
  <c r="E104" i="23" s="1"/>
  <c r="E105" i="23" s="1"/>
  <c r="E106" i="23" s="1"/>
  <c r="E107" i="23" s="1"/>
  <c r="E108" i="23" s="1"/>
  <c r="E109" i="23" s="1"/>
  <c r="E110" i="23" s="1"/>
  <c r="E111" i="23" s="1"/>
  <c r="E112" i="23" s="1"/>
  <c r="E113" i="23" s="1"/>
  <c r="E114" i="23" s="1"/>
  <c r="E115" i="23" s="1"/>
  <c r="E116" i="23" s="1"/>
  <c r="E117" i="23" s="1"/>
  <c r="E118" i="23" s="1"/>
  <c r="E119" i="23" s="1"/>
  <c r="E120" i="23" s="1"/>
  <c r="E121" i="23" s="1"/>
  <c r="E122" i="23" s="1"/>
  <c r="E123" i="23" s="1"/>
  <c r="E124" i="23" s="1"/>
  <c r="E125" i="23" s="1"/>
  <c r="E126" i="23" s="1"/>
  <c r="E127" i="23" s="1"/>
  <c r="E128" i="23" s="1"/>
  <c r="E129" i="23" s="1"/>
  <c r="E130" i="23" s="1"/>
  <c r="E131" i="23" s="1"/>
  <c r="E132" i="23" s="1"/>
  <c r="E133" i="23" s="1"/>
  <c r="E134" i="23" s="1"/>
  <c r="F311" i="25" l="1"/>
  <c r="F312" i="25" s="1"/>
  <c r="F313" i="25" s="1"/>
  <c r="F314" i="25" s="1"/>
  <c r="F315" i="25" s="1"/>
  <c r="F316" i="25" s="1"/>
  <c r="F317" i="25" s="1"/>
  <c r="F318" i="25" s="1"/>
  <c r="F319" i="25" s="1"/>
  <c r="F320" i="25" s="1"/>
  <c r="F321" i="25" s="1"/>
  <c r="F322" i="25" s="1"/>
  <c r="F323" i="25" s="1"/>
  <c r="F324" i="25" s="1"/>
  <c r="F325" i="25" s="1"/>
  <c r="F326" i="25" s="1"/>
  <c r="F327" i="25" s="1"/>
  <c r="F328" i="25" s="1"/>
  <c r="F329" i="25" s="1"/>
  <c r="F330" i="25" s="1"/>
  <c r="F331" i="25" s="1"/>
  <c r="F332" i="25" s="1"/>
  <c r="F333" i="25" s="1"/>
  <c r="F334" i="25" s="1"/>
  <c r="F335" i="25" s="1"/>
  <c r="F336" i="25" s="1"/>
  <c r="F337" i="25" s="1"/>
  <c r="F338" i="25" s="1"/>
  <c r="F339" i="25" s="1"/>
  <c r="F340" i="25" s="1"/>
  <c r="F341" i="25" s="1"/>
  <c r="F342" i="25" s="1"/>
  <c r="F343" i="25" s="1"/>
  <c r="F344" i="25" s="1"/>
  <c r="F345" i="25" s="1"/>
  <c r="F346" i="25" s="1"/>
  <c r="F347" i="25" s="1"/>
  <c r="F348" i="25" s="1"/>
  <c r="F349" i="25" s="1"/>
  <c r="F350" i="25" s="1"/>
  <c r="F351" i="25" s="1"/>
  <c r="F352" i="25" s="1"/>
  <c r="F353" i="25" s="1"/>
  <c r="F354" i="25" s="1"/>
  <c r="F355" i="25" s="1"/>
  <c r="F356" i="25" s="1"/>
  <c r="F357" i="25" s="1"/>
  <c r="F358" i="25" s="1"/>
  <c r="F359" i="25" s="1"/>
  <c r="F360" i="25" s="1"/>
  <c r="F361" i="25" s="1"/>
  <c r="F362" i="25" s="1"/>
  <c r="F363" i="25" s="1"/>
  <c r="F364" i="25" s="1"/>
  <c r="F365" i="25" s="1"/>
  <c r="F366" i="25" s="1"/>
  <c r="F367" i="25" s="1"/>
  <c r="F368" i="25" s="1"/>
  <c r="F369" i="25" s="1"/>
  <c r="F370" i="25" s="1"/>
  <c r="F371" i="25" s="1"/>
  <c r="F372" i="25" s="1"/>
  <c r="F373" i="25" s="1"/>
  <c r="F374" i="25" s="1"/>
  <c r="F375" i="25" s="1"/>
  <c r="F376" i="25" s="1"/>
  <c r="F377" i="25" s="1"/>
  <c r="F378" i="25" s="1"/>
  <c r="F379" i="25" s="1"/>
  <c r="F380" i="25" s="1"/>
  <c r="F381" i="25" s="1"/>
  <c r="F382" i="25" s="1"/>
  <c r="F383" i="25" s="1"/>
  <c r="F384" i="25" s="1"/>
  <c r="F385" i="25" s="1"/>
  <c r="F386" i="25" s="1"/>
  <c r="F387" i="25" s="1"/>
  <c r="F388" i="25" s="1"/>
  <c r="F389" i="25" s="1"/>
  <c r="F390" i="25" s="1"/>
  <c r="F391" i="25" s="1"/>
  <c r="F392" i="25" s="1"/>
  <c r="F393" i="25" s="1"/>
  <c r="F394" i="25" s="1"/>
  <c r="F395" i="25" s="1"/>
  <c r="F396" i="25" s="1"/>
  <c r="F397" i="25" s="1"/>
  <c r="F398" i="25" s="1"/>
  <c r="F399" i="25" s="1"/>
  <c r="F400" i="25" s="1"/>
  <c r="F401" i="25" s="1"/>
  <c r="F402" i="25" s="1"/>
  <c r="F403" i="25" s="1"/>
  <c r="F404" i="25" s="1"/>
  <c r="F405" i="25" s="1"/>
  <c r="F406" i="25" s="1"/>
  <c r="F407" i="25" s="1"/>
  <c r="F408" i="25" s="1"/>
  <c r="F409" i="25" s="1"/>
  <c r="F410" i="25" s="1"/>
  <c r="F411" i="25" s="1"/>
  <c r="F412" i="25" s="1"/>
  <c r="F413" i="25" s="1"/>
  <c r="F414" i="25" s="1"/>
  <c r="F415" i="25" s="1"/>
  <c r="F416" i="25" s="1"/>
  <c r="F417" i="25" s="1"/>
  <c r="F418" i="25" s="1"/>
  <c r="F419" i="25" s="1"/>
  <c r="F420" i="25" s="1"/>
  <c r="F421" i="25" s="1"/>
  <c r="F422" i="25" s="1"/>
  <c r="F423" i="25" s="1"/>
  <c r="F424" i="25" s="1"/>
  <c r="F425" i="25" s="1"/>
  <c r="F426" i="25" s="1"/>
  <c r="F427" i="25" s="1"/>
  <c r="F428" i="25" s="1"/>
  <c r="F429" i="25" s="1"/>
  <c r="F430" i="25" s="1"/>
  <c r="F431" i="25" s="1"/>
  <c r="F432" i="25" s="1"/>
  <c r="E314" i="26"/>
  <c r="E315" i="26" s="1"/>
  <c r="E316" i="26" s="1"/>
  <c r="E135" i="23"/>
  <c r="E136" i="23" s="1"/>
  <c r="E137" i="23" s="1"/>
  <c r="E138" i="23" s="1"/>
  <c r="E139" i="23" s="1"/>
  <c r="E140" i="23" s="1"/>
  <c r="E141" i="23" s="1"/>
  <c r="E142" i="23" s="1"/>
  <c r="E143" i="23" s="1"/>
  <c r="E144" i="23" s="1"/>
  <c r="E145" i="23" s="1"/>
  <c r="E146" i="23" s="1"/>
  <c r="F433" i="25" l="1"/>
  <c r="F434" i="25" s="1"/>
  <c r="F435" i="25" s="1"/>
  <c r="F436" i="25" s="1"/>
  <c r="F437" i="25" s="1"/>
  <c r="F438" i="25" s="1"/>
  <c r="F439" i="25" s="1"/>
  <c r="F440" i="25" s="1"/>
  <c r="F441" i="25" s="1"/>
  <c r="F442" i="25" s="1"/>
  <c r="F443" i="25" s="1"/>
  <c r="F444" i="25" s="1"/>
  <c r="F445" i="25" s="1"/>
  <c r="F446" i="25" s="1"/>
  <c r="F447" i="25" s="1"/>
  <c r="F448" i="25" s="1"/>
  <c r="F449" i="25" s="1"/>
  <c r="F450" i="25" s="1"/>
  <c r="F451" i="25" s="1"/>
  <c r="F452" i="25" s="1"/>
  <c r="F453" i="25" s="1"/>
  <c r="F454" i="25" s="1"/>
  <c r="F455" i="25" s="1"/>
  <c r="F456" i="25" s="1"/>
  <c r="F457" i="25" s="1"/>
  <c r="F458" i="25" s="1"/>
  <c r="F459" i="25" s="1"/>
  <c r="F460" i="25" s="1"/>
  <c r="F461" i="25" s="1"/>
  <c r="F462" i="25" s="1"/>
  <c r="F463" i="25" s="1"/>
  <c r="F464" i="25" s="1"/>
  <c r="F465" i="25" s="1"/>
  <c r="F466" i="25" s="1"/>
  <c r="F467" i="25" s="1"/>
  <c r="F468" i="25" s="1"/>
  <c r="F469" i="25" s="1"/>
  <c r="F470" i="25" s="1"/>
  <c r="F471" i="25" s="1"/>
  <c r="F472" i="25" s="1"/>
  <c r="F473" i="25" s="1"/>
  <c r="F474" i="25" s="1"/>
  <c r="F475" i="25" s="1"/>
  <c r="F476" i="25" s="1"/>
  <c r="F477" i="25" s="1"/>
  <c r="F478" i="25" s="1"/>
  <c r="F479" i="25" s="1"/>
  <c r="F480" i="25" s="1"/>
  <c r="F481" i="25" s="1"/>
  <c r="F482" i="25" s="1"/>
  <c r="F483" i="25" s="1"/>
  <c r="F484" i="25" s="1"/>
  <c r="F485" i="25" s="1"/>
  <c r="F486" i="25" s="1"/>
  <c r="F487" i="25" s="1"/>
  <c r="F488" i="25" s="1"/>
  <c r="F489" i="25" s="1"/>
  <c r="E317" i="26"/>
  <c r="E318" i="26" s="1"/>
  <c r="E319" i="26" s="1"/>
  <c r="E320" i="26" s="1"/>
  <c r="E321" i="26" s="1"/>
  <c r="E322" i="26" s="1"/>
  <c r="E323" i="26" s="1"/>
  <c r="E324" i="26" s="1"/>
  <c r="E325" i="26" s="1"/>
  <c r="E326" i="26" s="1"/>
  <c r="E327" i="26" s="1"/>
  <c r="E328" i="26" s="1"/>
  <c r="E329" i="26" s="1"/>
  <c r="E330" i="26" s="1"/>
  <c r="E331" i="26" s="1"/>
  <c r="E147" i="23"/>
  <c r="E148" i="23" s="1"/>
  <c r="E149" i="23" s="1"/>
  <c r="E150" i="23" s="1"/>
  <c r="E151" i="23" s="1"/>
  <c r="E152" i="23" s="1"/>
  <c r="E153" i="23" s="1"/>
  <c r="E154" i="23" s="1"/>
  <c r="E155" i="23" s="1"/>
  <c r="E156" i="23" s="1"/>
  <c r="E157" i="23" s="1"/>
  <c r="E158" i="23" s="1"/>
  <c r="E159" i="23" s="1"/>
  <c r="E160" i="23" s="1"/>
  <c r="E161" i="23" s="1"/>
  <c r="E162" i="23" s="1"/>
  <c r="E163" i="23" s="1"/>
  <c r="E164" i="23" s="1"/>
  <c r="E165" i="23" s="1"/>
  <c r="E166" i="23" s="1"/>
  <c r="E167" i="23" s="1"/>
  <c r="E168" i="23" s="1"/>
  <c r="E169" i="23" s="1"/>
  <c r="E170" i="23" s="1"/>
  <c r="E171" i="23" s="1"/>
  <c r="F2" i="24"/>
  <c r="F3" i="24" s="1"/>
  <c r="F4" i="24" s="1"/>
  <c r="F5" i="24" s="1"/>
  <c r="F6" i="24" s="1"/>
  <c r="F7" i="24" s="1"/>
  <c r="F8" i="24" s="1"/>
  <c r="F9" i="24" s="1"/>
  <c r="F10" i="24" s="1"/>
  <c r="F11" i="24" s="1"/>
  <c r="F490" i="25" l="1"/>
  <c r="F491" i="25" s="1"/>
  <c r="F492" i="25" s="1"/>
  <c r="F493" i="25" s="1"/>
  <c r="F494" i="25" s="1"/>
  <c r="F495" i="25" s="1"/>
  <c r="F496" i="25" s="1"/>
  <c r="F497" i="25" s="1"/>
  <c r="F498" i="25" s="1"/>
  <c r="F499" i="25" s="1"/>
  <c r="F500" i="25" s="1"/>
  <c r="F501" i="25" s="1"/>
  <c r="F502" i="25" s="1"/>
  <c r="F503" i="25" s="1"/>
  <c r="F504" i="25" s="1"/>
  <c r="F505" i="25" s="1"/>
  <c r="F506" i="25" s="1"/>
  <c r="F507" i="25" s="1"/>
  <c r="F508" i="25" s="1"/>
  <c r="F509" i="25" s="1"/>
  <c r="F510" i="25" s="1"/>
  <c r="F511" i="25" s="1"/>
  <c r="F512" i="25" s="1"/>
  <c r="F513" i="25" s="1"/>
  <c r="F514" i="25" s="1"/>
  <c r="F515" i="25" s="1"/>
  <c r="F516" i="25" s="1"/>
  <c r="F517" i="25" s="1"/>
  <c r="F518" i="25" s="1"/>
  <c r="F519" i="25" s="1"/>
  <c r="F520" i="25" s="1"/>
  <c r="F521" i="25" s="1"/>
  <c r="F522" i="25" s="1"/>
  <c r="F523" i="25" s="1"/>
  <c r="F524" i="25" s="1"/>
  <c r="F525" i="25" s="1"/>
  <c r="F526" i="25" s="1"/>
  <c r="F527" i="25" s="1"/>
  <c r="F528" i="25" s="1"/>
  <c r="F529" i="25" s="1"/>
  <c r="F530" i="25" s="1"/>
  <c r="F531" i="25" s="1"/>
  <c r="F532" i="25" s="1"/>
  <c r="F533" i="25" s="1"/>
  <c r="F534" i="25" s="1"/>
  <c r="F535" i="25" s="1"/>
  <c r="F536" i="25" s="1"/>
  <c r="F537" i="25" s="1"/>
  <c r="F538" i="25" s="1"/>
  <c r="F539" i="25" s="1"/>
  <c r="F540" i="25" s="1"/>
  <c r="F541" i="25" s="1"/>
  <c r="F542" i="25" s="1"/>
  <c r="F543" i="25" s="1"/>
  <c r="F544" i="25" s="1"/>
  <c r="F545" i="25" s="1"/>
  <c r="F546" i="25" s="1"/>
  <c r="F547" i="25" s="1"/>
  <c r="F548" i="25" s="1"/>
  <c r="F549" i="25" s="1"/>
  <c r="F550" i="25" s="1"/>
  <c r="F551" i="25" s="1"/>
  <c r="F552" i="25" s="1"/>
  <c r="E332" i="26"/>
  <c r="E333" i="26" s="1"/>
  <c r="E334" i="26" s="1"/>
  <c r="E335" i="26" s="1"/>
  <c r="E336" i="26" s="1"/>
  <c r="E337" i="26" s="1"/>
  <c r="E338" i="26" s="1"/>
  <c r="E339" i="26" s="1"/>
  <c r="E340" i="26" s="1"/>
  <c r="E341" i="26" s="1"/>
  <c r="E342" i="26" s="1"/>
  <c r="E343" i="26" s="1"/>
  <c r="E344" i="26" s="1"/>
  <c r="E345" i="26" s="1"/>
  <c r="E346" i="26" s="1"/>
  <c r="E347" i="26" s="1"/>
  <c r="E348" i="26" s="1"/>
  <c r="E349" i="26" s="1"/>
  <c r="E350" i="26" s="1"/>
  <c r="E351" i="26" s="1"/>
  <c r="E352" i="26" s="1"/>
  <c r="E353" i="26" s="1"/>
  <c r="E354" i="26" s="1"/>
  <c r="E355" i="26" s="1"/>
  <c r="E356" i="26" s="1"/>
  <c r="E357" i="26" s="1"/>
  <c r="E358" i="26" s="1"/>
  <c r="E172" i="23"/>
  <c r="E173" i="23" s="1"/>
  <c r="E174" i="23" s="1"/>
  <c r="E175" i="23" s="1"/>
  <c r="E176" i="23" s="1"/>
  <c r="E177" i="23" s="1"/>
  <c r="E178" i="23" s="1"/>
  <c r="E179" i="23" s="1"/>
  <c r="E180" i="23" s="1"/>
  <c r="E181" i="23" s="1"/>
  <c r="E182" i="23" s="1"/>
  <c r="E183" i="23" s="1"/>
  <c r="E184" i="23" s="1"/>
  <c r="E185" i="23" s="1"/>
  <c r="E186" i="23" s="1"/>
  <c r="E187" i="23" s="1"/>
  <c r="E188" i="23" s="1"/>
  <c r="E189" i="23" s="1"/>
  <c r="E190" i="23" s="1"/>
  <c r="E191" i="23" s="1"/>
  <c r="E192" i="23" s="1"/>
  <c r="E193" i="23" s="1"/>
  <c r="E194" i="23" s="1"/>
  <c r="E195" i="23" s="1"/>
  <c r="E196" i="23" s="1"/>
  <c r="E197" i="23" s="1"/>
  <c r="F12" i="24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554" i="25" l="1"/>
  <c r="F555" i="25" s="1"/>
  <c r="F556" i="25" s="1"/>
  <c r="F557" i="25" s="1"/>
  <c r="F558" i="25" s="1"/>
  <c r="F559" i="25" s="1"/>
  <c r="F560" i="25" s="1"/>
  <c r="F561" i="25" s="1"/>
  <c r="F562" i="25" s="1"/>
  <c r="F563" i="25" s="1"/>
  <c r="F564" i="25" s="1"/>
  <c r="F565" i="25" s="1"/>
  <c r="F566" i="25" s="1"/>
  <c r="F567" i="25" s="1"/>
  <c r="F568" i="25" s="1"/>
  <c r="F569" i="25" s="1"/>
  <c r="F570" i="25" s="1"/>
  <c r="F571" i="25" s="1"/>
  <c r="F572" i="25" s="1"/>
  <c r="F573" i="25" s="1"/>
  <c r="F574" i="25" s="1"/>
  <c r="F575" i="25" s="1"/>
  <c r="F576" i="25" s="1"/>
  <c r="F577" i="25" s="1"/>
  <c r="F578" i="25" s="1"/>
  <c r="F579" i="25" s="1"/>
  <c r="F580" i="25" s="1"/>
  <c r="F581" i="25" s="1"/>
  <c r="F582" i="25" s="1"/>
  <c r="F583" i="25" s="1"/>
  <c r="F584" i="25" s="1"/>
  <c r="F585" i="25" s="1"/>
  <c r="F586" i="25" s="1"/>
  <c r="F587" i="25" s="1"/>
  <c r="F588" i="25" s="1"/>
  <c r="F589" i="25" s="1"/>
  <c r="F590" i="25" s="1"/>
  <c r="F591" i="25" s="1"/>
  <c r="F592" i="25" s="1"/>
  <c r="F593" i="25" s="1"/>
  <c r="F594" i="25" s="1"/>
  <c r="F595" i="25" s="1"/>
  <c r="F596" i="25" s="1"/>
  <c r="F597" i="25" s="1"/>
  <c r="F598" i="25" s="1"/>
  <c r="F599" i="25" s="1"/>
  <c r="F600" i="25" s="1"/>
  <c r="F601" i="25" s="1"/>
  <c r="F602" i="25" s="1"/>
  <c r="F603" i="25" s="1"/>
  <c r="F604" i="25" s="1"/>
  <c r="F605" i="25" s="1"/>
  <c r="F606" i="25" s="1"/>
  <c r="F607" i="25" s="1"/>
  <c r="F608" i="25" s="1"/>
  <c r="F609" i="25" s="1"/>
  <c r="F610" i="25" s="1"/>
  <c r="F611" i="25" s="1"/>
  <c r="F612" i="25" s="1"/>
  <c r="F613" i="25" s="1"/>
  <c r="F614" i="25" s="1"/>
  <c r="F615" i="25" s="1"/>
  <c r="F616" i="25" s="1"/>
  <c r="F617" i="25" s="1"/>
  <c r="F618" i="25" s="1"/>
  <c r="F619" i="25" s="1"/>
  <c r="F620" i="25" s="1"/>
  <c r="F621" i="25" s="1"/>
  <c r="F622" i="25" s="1"/>
  <c r="F623" i="25" s="1"/>
  <c r="F624" i="25" s="1"/>
  <c r="F625" i="25" s="1"/>
  <c r="F626" i="25" s="1"/>
  <c r="F627" i="25" s="1"/>
  <c r="F628" i="25" s="1"/>
  <c r="F629" i="25" s="1"/>
  <c r="F630" i="25" s="1"/>
  <c r="F631" i="25" s="1"/>
  <c r="F632" i="25" s="1"/>
  <c r="F633" i="25" s="1"/>
  <c r="F634" i="25" s="1"/>
  <c r="F635" i="25" s="1"/>
  <c r="F636" i="25" s="1"/>
  <c r="F637" i="25" s="1"/>
  <c r="F638" i="25" s="1"/>
  <c r="F639" i="25" s="1"/>
  <c r="F640" i="25" s="1"/>
  <c r="F641" i="25" s="1"/>
  <c r="F642" i="25" s="1"/>
  <c r="F643" i="25" s="1"/>
  <c r="F644" i="25" s="1"/>
  <c r="F645" i="25" s="1"/>
  <c r="F646" i="25" s="1"/>
  <c r="F647" i="25" s="1"/>
  <c r="F648" i="25" s="1"/>
  <c r="F649" i="25" s="1"/>
  <c r="F650" i="25" s="1"/>
  <c r="F651" i="25" s="1"/>
  <c r="F652" i="25" s="1"/>
  <c r="F653" i="25" s="1"/>
  <c r="F654" i="25" s="1"/>
  <c r="F655" i="25" s="1"/>
  <c r="F656" i="25" s="1"/>
  <c r="F657" i="25" s="1"/>
  <c r="F658" i="25" s="1"/>
  <c r="F659" i="25" s="1"/>
  <c r="F660" i="25" s="1"/>
  <c r="F661" i="25" s="1"/>
  <c r="F662" i="25" s="1"/>
  <c r="F663" i="25" s="1"/>
  <c r="F664" i="25" s="1"/>
  <c r="F665" i="25" s="1"/>
  <c r="F666" i="25" s="1"/>
  <c r="F553" i="25"/>
  <c r="E359" i="26"/>
  <c r="E360" i="26" s="1"/>
  <c r="E361" i="26" s="1"/>
  <c r="E362" i="26" s="1"/>
  <c r="E363" i="26" s="1"/>
  <c r="E364" i="26" s="1"/>
  <c r="E365" i="26" s="1"/>
  <c r="E366" i="26" s="1"/>
  <c r="E198" i="23"/>
  <c r="E199" i="23" s="1"/>
  <c r="E200" i="23" s="1"/>
  <c r="E201" i="23" s="1"/>
  <c r="E202" i="23" s="1"/>
  <c r="E203" i="23" s="1"/>
  <c r="E204" i="23" s="1"/>
  <c r="E205" i="23" s="1"/>
  <c r="E206" i="23" s="1"/>
  <c r="E207" i="23" s="1"/>
  <c r="E208" i="23" s="1"/>
  <c r="E209" i="23" s="1"/>
  <c r="E210" i="23" s="1"/>
  <c r="E211" i="23" s="1"/>
  <c r="E212" i="23" s="1"/>
  <c r="E213" i="23" s="1"/>
  <c r="E214" i="23" s="1"/>
  <c r="E215" i="23" s="1"/>
  <c r="F26" i="24"/>
  <c r="F27" i="24" s="1"/>
  <c r="F28" i="24" s="1"/>
  <c r="F29" i="24" s="1"/>
  <c r="F30" i="24" s="1"/>
  <c r="F31" i="24" s="1"/>
  <c r="F32" i="24" s="1"/>
  <c r="F667" i="25" l="1"/>
  <c r="F668" i="25" s="1"/>
  <c r="F669" i="25" s="1"/>
  <c r="F670" i="25" s="1"/>
  <c r="F671" i="25" s="1"/>
  <c r="E367" i="26"/>
  <c r="E368" i="26" s="1"/>
  <c r="E369" i="26" s="1"/>
  <c r="E370" i="26" s="1"/>
  <c r="E371" i="26" s="1"/>
  <c r="E372" i="26" s="1"/>
  <c r="E373" i="26" s="1"/>
  <c r="E374" i="26" s="1"/>
  <c r="E375" i="26" s="1"/>
  <c r="E376" i="26" s="1"/>
  <c r="E377" i="26" s="1"/>
  <c r="E378" i="26" s="1"/>
  <c r="E379" i="26" s="1"/>
  <c r="E380" i="26" s="1"/>
  <c r="E381" i="26" s="1"/>
  <c r="E382" i="26" s="1"/>
  <c r="E383" i="26" s="1"/>
  <c r="E217" i="23"/>
  <c r="E218" i="23" s="1"/>
  <c r="E219" i="23" s="1"/>
  <c r="E220" i="23" s="1"/>
  <c r="E221" i="23" s="1"/>
  <c r="E222" i="23" s="1"/>
  <c r="E223" i="23" s="1"/>
  <c r="E224" i="23" s="1"/>
  <c r="E225" i="23" s="1"/>
  <c r="E226" i="23" s="1"/>
  <c r="E227" i="23" s="1"/>
  <c r="E228" i="23" s="1"/>
  <c r="E229" i="23" s="1"/>
  <c r="E230" i="23" s="1"/>
  <c r="E231" i="23" s="1"/>
  <c r="E232" i="23" s="1"/>
  <c r="E233" i="23" s="1"/>
  <c r="E234" i="23" s="1"/>
  <c r="E235" i="23" s="1"/>
  <c r="E236" i="23" s="1"/>
  <c r="E237" i="23" s="1"/>
  <c r="E238" i="23" s="1"/>
  <c r="E239" i="23" s="1"/>
  <c r="E240" i="23" s="1"/>
  <c r="E241" i="23" s="1"/>
  <c r="E242" i="23" s="1"/>
  <c r="E243" i="23" s="1"/>
  <c r="E244" i="23" s="1"/>
  <c r="E245" i="23" s="1"/>
  <c r="E246" i="23" s="1"/>
  <c r="E247" i="23" s="1"/>
  <c r="E248" i="23" s="1"/>
  <c r="E249" i="23" s="1"/>
  <c r="E216" i="23"/>
  <c r="F33" i="24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F75" i="24" s="1"/>
  <c r="F76" i="24" s="1"/>
  <c r="F77" i="24" s="1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672" i="25" l="1"/>
  <c r="F673" i="25" s="1"/>
  <c r="F674" i="25" s="1"/>
  <c r="F675" i="25" s="1"/>
  <c r="F676" i="25" s="1"/>
  <c r="F677" i="25" s="1"/>
  <c r="F678" i="25" s="1"/>
  <c r="F679" i="25" s="1"/>
  <c r="F680" i="25" s="1"/>
  <c r="F681" i="25" s="1"/>
  <c r="F682" i="25" s="1"/>
  <c r="F683" i="25" s="1"/>
  <c r="F684" i="25" s="1"/>
  <c r="F685" i="25" s="1"/>
  <c r="F686" i="25" s="1"/>
  <c r="F687" i="25" s="1"/>
  <c r="F688" i="25" s="1"/>
  <c r="F689" i="25" s="1"/>
  <c r="F690" i="25" s="1"/>
  <c r="F691" i="25" s="1"/>
  <c r="F692" i="25" s="1"/>
  <c r="F693" i="25" s="1"/>
  <c r="F694" i="25" s="1"/>
  <c r="F695" i="25" s="1"/>
  <c r="F696" i="25" s="1"/>
  <c r="F697" i="25" s="1"/>
  <c r="F698" i="25" s="1"/>
  <c r="F699" i="25" s="1"/>
  <c r="F700" i="25" s="1"/>
  <c r="F701" i="25" s="1"/>
  <c r="F702" i="25" s="1"/>
  <c r="F703" i="25" s="1"/>
  <c r="F704" i="25" s="1"/>
  <c r="F705" i="25" s="1"/>
  <c r="F706" i="25" s="1"/>
  <c r="F707" i="25" s="1"/>
  <c r="F708" i="25" s="1"/>
  <c r="F709" i="25" s="1"/>
  <c r="F710" i="25" s="1"/>
  <c r="F711" i="25" s="1"/>
  <c r="F712" i="25" s="1"/>
  <c r="F713" i="25" s="1"/>
  <c r="F714" i="25" s="1"/>
  <c r="F715" i="25" s="1"/>
  <c r="F716" i="25" s="1"/>
  <c r="F717" i="25" s="1"/>
  <c r="F136" i="24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E250" i="23"/>
  <c r="E251" i="23" s="1"/>
  <c r="E252" i="23" s="1"/>
  <c r="E253" i="23" s="1"/>
  <c r="E254" i="23" s="1"/>
  <c r="E255" i="23" s="1"/>
  <c r="E256" i="23" s="1"/>
  <c r="E257" i="23" s="1"/>
  <c r="E258" i="23" s="1"/>
  <c r="E259" i="23" s="1"/>
  <c r="E260" i="23" s="1"/>
  <c r="E261" i="23" s="1"/>
  <c r="E262" i="23" s="1"/>
  <c r="E263" i="23" s="1"/>
  <c r="E264" i="23" s="1"/>
  <c r="E265" i="23" s="1"/>
  <c r="E266" i="23" s="1"/>
  <c r="E267" i="23" s="1"/>
  <c r="E268" i="23" s="1"/>
  <c r="E269" i="23" s="1"/>
  <c r="E270" i="23" s="1"/>
  <c r="E271" i="23" s="1"/>
  <c r="E272" i="23" s="1"/>
  <c r="E273" i="23" s="1"/>
  <c r="E274" i="23" s="1"/>
  <c r="E384" i="26"/>
  <c r="E385" i="26" s="1"/>
  <c r="E386" i="26" s="1"/>
  <c r="E387" i="26" s="1"/>
  <c r="E388" i="26" s="1"/>
  <c r="E389" i="26" s="1"/>
  <c r="E390" i="26" s="1"/>
  <c r="E391" i="26" s="1"/>
  <c r="E392" i="26" s="1"/>
  <c r="E393" i="26" s="1"/>
  <c r="E394" i="26" s="1"/>
  <c r="E395" i="26" s="1"/>
  <c r="E396" i="26" s="1"/>
  <c r="E397" i="26" s="1"/>
  <c r="E398" i="26" s="1"/>
  <c r="E399" i="26" s="1"/>
  <c r="E400" i="26" s="1"/>
  <c r="E401" i="26" s="1"/>
  <c r="E402" i="26" s="1"/>
  <c r="E403" i="26" s="1"/>
  <c r="E404" i="26" s="1"/>
  <c r="E405" i="26" s="1"/>
  <c r="E406" i="26" s="1"/>
  <c r="E407" i="26" s="1"/>
  <c r="E408" i="26" s="1"/>
  <c r="E409" i="26" s="1"/>
  <c r="E410" i="26" s="1"/>
  <c r="F718" i="25" l="1"/>
  <c r="F719" i="25" s="1"/>
  <c r="F720" i="25" s="1"/>
  <c r="F721" i="25" s="1"/>
  <c r="F722" i="25" s="1"/>
  <c r="F723" i="25" s="1"/>
  <c r="F724" i="25" s="1"/>
  <c r="F725" i="25" s="1"/>
  <c r="F726" i="25" s="1"/>
  <c r="F727" i="25" s="1"/>
  <c r="F728" i="25" s="1"/>
  <c r="F729" i="25" s="1"/>
  <c r="F730" i="25" s="1"/>
  <c r="F731" i="25" s="1"/>
  <c r="F732" i="25" s="1"/>
  <c r="E275" i="23"/>
  <c r="E276" i="23" s="1"/>
  <c r="E277" i="23" s="1"/>
  <c r="E278" i="23" s="1"/>
  <c r="E279" i="23" s="1"/>
  <c r="E280" i="23" s="1"/>
  <c r="E281" i="23" s="1"/>
  <c r="E282" i="23" s="1"/>
  <c r="E283" i="23" s="1"/>
  <c r="E411" i="26"/>
  <c r="E412" i="26" s="1"/>
  <c r="E413" i="26" s="1"/>
  <c r="E414" i="26" s="1"/>
  <c r="E415" i="26" s="1"/>
  <c r="E416" i="26" s="1"/>
  <c r="E417" i="26" s="1"/>
  <c r="E418" i="26" s="1"/>
  <c r="E419" i="26" s="1"/>
  <c r="E420" i="26" s="1"/>
  <c r="E421" i="26" s="1"/>
  <c r="E422" i="26" s="1"/>
  <c r="E423" i="26" s="1"/>
  <c r="E424" i="26" s="1"/>
  <c r="F733" i="25" l="1"/>
  <c r="F734" i="25" s="1"/>
  <c r="F735" i="25" s="1"/>
  <c r="F736" i="25" s="1"/>
  <c r="F737" i="25" s="1"/>
  <c r="F738" i="25" s="1"/>
  <c r="F739" i="25" s="1"/>
  <c r="F740" i="25" s="1"/>
  <c r="F741" i="25" s="1"/>
  <c r="F742" i="25" s="1"/>
  <c r="F743" i="25" s="1"/>
  <c r="F744" i="25" s="1"/>
  <c r="F745" i="25" s="1"/>
  <c r="E425" i="26"/>
  <c r="E426" i="26" s="1"/>
  <c r="E427" i="26" s="1"/>
  <c r="E428" i="26" s="1"/>
  <c r="E429" i="26" s="1"/>
  <c r="E430" i="26" s="1"/>
  <c r="E431" i="26" s="1"/>
  <c r="E432" i="26" s="1"/>
  <c r="E433" i="26" s="1"/>
  <c r="E434" i="26" s="1"/>
  <c r="E435" i="26" s="1"/>
  <c r="E436" i="26" s="1"/>
  <c r="E437" i="26" s="1"/>
  <c r="E438" i="26" s="1"/>
  <c r="E439" i="26" s="1"/>
  <c r="E440" i="26" s="1"/>
  <c r="E441" i="26" s="1"/>
  <c r="E442" i="26" s="1"/>
  <c r="E443" i="26" s="1"/>
  <c r="E444" i="26" s="1"/>
  <c r="E445" i="26" s="1"/>
  <c r="E446" i="26" s="1"/>
  <c r="E447" i="26" s="1"/>
  <c r="E448" i="26" s="1"/>
  <c r="E449" i="26" s="1"/>
  <c r="E450" i="26" s="1"/>
  <c r="E451" i="26" s="1"/>
  <c r="E452" i="26" s="1"/>
  <c r="E453" i="26" s="1"/>
  <c r="E454" i="26" s="1"/>
  <c r="E455" i="26" s="1"/>
  <c r="E456" i="26" s="1"/>
  <c r="E457" i="26" s="1"/>
  <c r="E458" i="26" s="1"/>
  <c r="E459" i="26" s="1"/>
  <c r="E460" i="26" s="1"/>
  <c r="E461" i="26" s="1"/>
  <c r="E462" i="26" s="1"/>
  <c r="E463" i="26" s="1"/>
  <c r="E464" i="26" s="1"/>
  <c r="E465" i="26" s="1"/>
  <c r="E466" i="26" s="1"/>
  <c r="E467" i="26" s="1"/>
  <c r="E468" i="26" s="1"/>
  <c r="E469" i="26" s="1"/>
  <c r="E470" i="26" s="1"/>
  <c r="E471" i="26" s="1"/>
  <c r="E472" i="26" s="1"/>
  <c r="E473" i="26" s="1"/>
  <c r="E474" i="26" s="1"/>
  <c r="E475" i="26" s="1"/>
  <c r="E476" i="26" s="1"/>
  <c r="E477" i="26" s="1"/>
  <c r="E478" i="26" s="1"/>
  <c r="E479" i="26" s="1"/>
  <c r="E480" i="26" s="1"/>
  <c r="E481" i="26" s="1"/>
  <c r="E482" i="26" s="1"/>
  <c r="E483" i="26" s="1"/>
  <c r="E484" i="26" s="1"/>
  <c r="E485" i="26" s="1"/>
  <c r="E486" i="26" s="1"/>
  <c r="E487" i="26" s="1"/>
  <c r="E488" i="26" s="1"/>
  <c r="E489" i="26" s="1"/>
  <c r="E490" i="26" s="1"/>
  <c r="E491" i="26" s="1"/>
  <c r="E492" i="26" s="1"/>
  <c r="E493" i="26" s="1"/>
  <c r="E494" i="26" s="1"/>
  <c r="E495" i="26" s="1"/>
  <c r="E496" i="26" s="1"/>
  <c r="E497" i="26" s="1"/>
  <c r="E498" i="26" s="1"/>
  <c r="E499" i="26" s="1"/>
  <c r="E500" i="26" s="1"/>
  <c r="E501" i="26" s="1"/>
  <c r="E502" i="26" s="1"/>
  <c r="E284" i="23"/>
  <c r="E285" i="23" s="1"/>
  <c r="E286" i="23" s="1"/>
  <c r="E287" i="23" s="1"/>
  <c r="E288" i="23" s="1"/>
  <c r="E289" i="23" s="1"/>
  <c r="E290" i="23" s="1"/>
  <c r="E291" i="23" s="1"/>
  <c r="E292" i="23" s="1"/>
  <c r="E293" i="23" s="1"/>
  <c r="F746" i="25" l="1"/>
  <c r="F747" i="25" s="1"/>
  <c r="F748" i="25" s="1"/>
  <c r="F749" i="25" s="1"/>
  <c r="F750" i="25" s="1"/>
  <c r="F751" i="25" s="1"/>
  <c r="F752" i="25" s="1"/>
  <c r="F753" i="25" s="1"/>
  <c r="F754" i="25" s="1"/>
  <c r="F755" i="25" s="1"/>
  <c r="E503" i="26"/>
  <c r="E504" i="26" s="1"/>
  <c r="E505" i="26" s="1"/>
  <c r="E506" i="26" s="1"/>
  <c r="E507" i="26" s="1"/>
  <c r="E508" i="26" s="1"/>
  <c r="E509" i="26" s="1"/>
  <c r="E510" i="26" s="1"/>
  <c r="E511" i="26" s="1"/>
  <c r="E512" i="26" s="1"/>
  <c r="E513" i="26" s="1"/>
  <c r="E514" i="26" s="1"/>
  <c r="E515" i="26" s="1"/>
  <c r="E294" i="23"/>
  <c r="E295" i="23" s="1"/>
  <c r="E296" i="23" s="1"/>
  <c r="E297" i="23" s="1"/>
  <c r="E298" i="23" s="1"/>
  <c r="E299" i="23" s="1"/>
  <c r="E300" i="23" s="1"/>
  <c r="E301" i="23" s="1"/>
  <c r="E302" i="23" s="1"/>
  <c r="E303" i="23" s="1"/>
  <c r="E304" i="23" s="1"/>
  <c r="E305" i="23" s="1"/>
  <c r="E306" i="23" s="1"/>
  <c r="E307" i="23" s="1"/>
  <c r="E308" i="23" s="1"/>
  <c r="E309" i="23" s="1"/>
  <c r="E3" i="21"/>
  <c r="E4" i="21" s="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3" i="19"/>
  <c r="E4" i="19" s="1"/>
  <c r="E5" i="19" s="1"/>
  <c r="E6" i="19" s="1"/>
  <c r="E7" i="19" s="1"/>
  <c r="E8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E62" i="20" s="1"/>
  <c r="E63" i="20" s="1"/>
  <c r="E64" i="20" s="1"/>
  <c r="E65" i="20" s="1"/>
  <c r="E66" i="20" s="1"/>
  <c r="E67" i="20" s="1"/>
  <c r="E68" i="20" s="1"/>
  <c r="E69" i="20" s="1"/>
  <c r="E70" i="20" s="1"/>
  <c r="E71" i="20" s="1"/>
  <c r="E72" i="20" s="1"/>
  <c r="E73" i="20" s="1"/>
  <c r="E74" i="20" s="1"/>
  <c r="E75" i="20" s="1"/>
  <c r="E76" i="20" s="1"/>
  <c r="E77" i="20" s="1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E88" i="20" s="1"/>
  <c r="E89" i="20" s="1"/>
  <c r="E90" i="20" s="1"/>
  <c r="E91" i="20" s="1"/>
  <c r="E92" i="20" s="1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E103" i="20" s="1"/>
  <c r="E104" i="20" s="1"/>
  <c r="E105" i="20" s="1"/>
  <c r="E106" i="20" s="1"/>
  <c r="E107" i="20" s="1"/>
  <c r="E108" i="20" s="1"/>
  <c r="E109" i="20" s="1"/>
  <c r="E110" i="20" s="1"/>
  <c r="E111" i="20" s="1"/>
  <c r="E112" i="20" s="1"/>
  <c r="E113" i="20" s="1"/>
  <c r="E114" i="20" s="1"/>
  <c r="E115" i="20" s="1"/>
  <c r="E116" i="20" s="1"/>
  <c r="E117" i="20" s="1"/>
  <c r="E118" i="20" s="1"/>
  <c r="E119" i="20" s="1"/>
  <c r="E120" i="20" s="1"/>
  <c r="E121" i="20" s="1"/>
  <c r="E122" i="20" s="1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F756" i="25" l="1"/>
  <c r="F757" i="25" s="1"/>
  <c r="F758" i="25" s="1"/>
  <c r="F759" i="25" s="1"/>
  <c r="F760" i="25" s="1"/>
  <c r="F761" i="25" s="1"/>
  <c r="F762" i="25" s="1"/>
  <c r="F763" i="25" s="1"/>
  <c r="F764" i="25" s="1"/>
  <c r="F765" i="25" s="1"/>
  <c r="F766" i="25" s="1"/>
  <c r="F767" i="25" s="1"/>
  <c r="F768" i="25" s="1"/>
  <c r="F769" i="25" s="1"/>
  <c r="F770" i="25" s="1"/>
  <c r="E516" i="26"/>
  <c r="E517" i="26" s="1"/>
  <c r="E518" i="26" s="1"/>
  <c r="E519" i="26" s="1"/>
  <c r="E520" i="26" s="1"/>
  <c r="E521" i="26" s="1"/>
  <c r="E522" i="26" s="1"/>
  <c r="E523" i="26" s="1"/>
  <c r="E524" i="26" s="1"/>
  <c r="E525" i="26" s="1"/>
  <c r="E526" i="26" s="1"/>
  <c r="E527" i="26" s="1"/>
  <c r="E528" i="26" s="1"/>
  <c r="E529" i="26" s="1"/>
  <c r="E530" i="26" s="1"/>
  <c r="E531" i="26" s="1"/>
  <c r="E532" i="26" s="1"/>
  <c r="E310" i="23"/>
  <c r="E311" i="23" s="1"/>
  <c r="E312" i="23" s="1"/>
  <c r="E313" i="23" s="1"/>
  <c r="E314" i="23" s="1"/>
  <c r="E315" i="23" s="1"/>
  <c r="E316" i="23" s="1"/>
  <c r="E133" i="20"/>
  <c r="E134" i="20" s="1"/>
  <c r="E135" i="20" s="1"/>
  <c r="E136" i="20" s="1"/>
  <c r="E137" i="20" s="1"/>
  <c r="E138" i="20" s="1"/>
  <c r="E139" i="20" s="1"/>
  <c r="E140" i="20" s="1"/>
  <c r="E141" i="20" s="1"/>
  <c r="E142" i="20" s="1"/>
  <c r="E143" i="20" s="1"/>
  <c r="E144" i="20" s="1"/>
  <c r="E145" i="20" s="1"/>
  <c r="E146" i="20" s="1"/>
  <c r="E147" i="20" s="1"/>
  <c r="E148" i="20" s="1"/>
  <c r="E149" i="20" s="1"/>
  <c r="E150" i="20" s="1"/>
  <c r="E151" i="20" s="1"/>
  <c r="E152" i="20" s="1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E163" i="20" s="1"/>
  <c r="E164" i="20" s="1"/>
  <c r="E165" i="20" s="1"/>
  <c r="E166" i="20" s="1"/>
  <c r="E19" i="2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E48" i="19"/>
  <c r="E49" i="19" s="1"/>
  <c r="E50" i="19" s="1"/>
  <c r="E51" i="19" s="1"/>
  <c r="E52" i="19" s="1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F771" i="25" l="1"/>
  <c r="F772" i="25" s="1"/>
  <c r="F773" i="25" s="1"/>
  <c r="F774" i="25" s="1"/>
  <c r="F775" i="25" s="1"/>
  <c r="F776" i="25" s="1"/>
  <c r="F777" i="25" s="1"/>
  <c r="E533" i="26"/>
  <c r="E534" i="26" s="1"/>
  <c r="E535" i="26" s="1"/>
  <c r="E536" i="26" s="1"/>
  <c r="E537" i="26" s="1"/>
  <c r="E538" i="26" s="1"/>
  <c r="E539" i="26" s="1"/>
  <c r="E540" i="26" s="1"/>
  <c r="E541" i="26" s="1"/>
  <c r="E542" i="26" s="1"/>
  <c r="E543" i="26" s="1"/>
  <c r="E544" i="26" s="1"/>
  <c r="E545" i="26" s="1"/>
  <c r="E546" i="26" s="1"/>
  <c r="E547" i="26" s="1"/>
  <c r="E548" i="26" s="1"/>
  <c r="E549" i="26" s="1"/>
  <c r="E550" i="26" s="1"/>
  <c r="E551" i="26" s="1"/>
  <c r="E552" i="26" s="1"/>
  <c r="E553" i="26" s="1"/>
  <c r="E554" i="26" s="1"/>
  <c r="E555" i="26" s="1"/>
  <c r="E556" i="26" s="1"/>
  <c r="E557" i="26" s="1"/>
  <c r="E558" i="26" s="1"/>
  <c r="E559" i="26" s="1"/>
  <c r="E560" i="26" s="1"/>
  <c r="E561" i="26" s="1"/>
  <c r="E562" i="26" s="1"/>
  <c r="E563" i="26" s="1"/>
  <c r="E564" i="26" s="1"/>
  <c r="E565" i="26" s="1"/>
  <c r="E566" i="26" s="1"/>
  <c r="E567" i="26" s="1"/>
  <c r="E568" i="26" s="1"/>
  <c r="E569" i="26" s="1"/>
  <c r="E570" i="26" s="1"/>
  <c r="E571" i="26" s="1"/>
  <c r="E572" i="26" s="1"/>
  <c r="E573" i="26" s="1"/>
  <c r="E574" i="26" s="1"/>
  <c r="E575" i="26" s="1"/>
  <c r="E576" i="26" s="1"/>
  <c r="E577" i="26" s="1"/>
  <c r="E578" i="26" s="1"/>
  <c r="E579" i="26" s="1"/>
  <c r="E580" i="26" s="1"/>
  <c r="E581" i="26" s="1"/>
  <c r="E582" i="26" s="1"/>
  <c r="E583" i="26" s="1"/>
  <c r="E584" i="26" s="1"/>
  <c r="E585" i="26" s="1"/>
  <c r="E586" i="26" s="1"/>
  <c r="E317" i="23"/>
  <c r="E318" i="23" s="1"/>
  <c r="E319" i="23" s="1"/>
  <c r="E320" i="23" s="1"/>
  <c r="E321" i="23" s="1"/>
  <c r="E322" i="23" s="1"/>
  <c r="E323" i="23" s="1"/>
  <c r="E324" i="23" s="1"/>
  <c r="E325" i="23" s="1"/>
  <c r="E326" i="23" s="1"/>
  <c r="E327" i="23" s="1"/>
  <c r="E328" i="23" s="1"/>
  <c r="E329" i="23" s="1"/>
  <c r="E330" i="23" s="1"/>
  <c r="E331" i="23" s="1"/>
  <c r="E332" i="23" s="1"/>
  <c r="E333" i="23" s="1"/>
  <c r="E334" i="23" s="1"/>
  <c r="E53" i="21"/>
  <c r="E54" i="21" s="1"/>
  <c r="E55" i="21" s="1"/>
  <c r="E56" i="21" s="1"/>
  <c r="E57" i="21" s="1"/>
  <c r="E58" i="21" s="1"/>
  <c r="E59" i="21" s="1"/>
  <c r="E60" i="21" s="1"/>
  <c r="E61" i="21" s="1"/>
  <c r="E62" i="21" s="1"/>
  <c r="E63" i="21" s="1"/>
  <c r="E63" i="19"/>
  <c r="F778" i="25" l="1"/>
  <c r="F779" i="25" s="1"/>
  <c r="F780" i="25" s="1"/>
  <c r="F781" i="25" s="1"/>
  <c r="F782" i="25" s="1"/>
  <c r="F783" i="25" s="1"/>
  <c r="F784" i="25" s="1"/>
  <c r="F785" i="25" s="1"/>
  <c r="F786" i="25" s="1"/>
  <c r="F787" i="25" s="1"/>
  <c r="F788" i="25" s="1"/>
  <c r="E587" i="26"/>
  <c r="E588" i="26" s="1"/>
  <c r="E589" i="26" s="1"/>
  <c r="E590" i="26" s="1"/>
  <c r="E591" i="26" s="1"/>
  <c r="E592" i="26" s="1"/>
  <c r="E593" i="26" s="1"/>
  <c r="E594" i="26" s="1"/>
  <c r="E595" i="26" s="1"/>
  <c r="E596" i="26" s="1"/>
  <c r="E335" i="23"/>
  <c r="E336" i="23" s="1"/>
  <c r="E337" i="23" s="1"/>
  <c r="E338" i="23" s="1"/>
  <c r="E339" i="23" s="1"/>
  <c r="E340" i="23" s="1"/>
  <c r="E341" i="23" s="1"/>
  <c r="E64" i="21"/>
  <c r="E65" i="21" s="1"/>
  <c r="E66" i="21" s="1"/>
  <c r="E67" i="21" s="1"/>
  <c r="E68" i="21" s="1"/>
  <c r="E69" i="21" s="1"/>
  <c r="E70" i="21" s="1"/>
  <c r="E71" i="21" s="1"/>
  <c r="E72" i="21" s="1"/>
  <c r="E73" i="21" s="1"/>
  <c r="E74" i="21" s="1"/>
  <c r="E75" i="21" s="1"/>
  <c r="E76" i="21" s="1"/>
  <c r="E77" i="21" s="1"/>
  <c r="E78" i="21" s="1"/>
  <c r="E79" i="21" s="1"/>
  <c r="E80" i="21" s="1"/>
  <c r="E81" i="21" s="1"/>
  <c r="E82" i="21" s="1"/>
  <c r="E83" i="21" s="1"/>
  <c r="E84" i="21" s="1"/>
  <c r="E85" i="21" s="1"/>
  <c r="E86" i="21" s="1"/>
  <c r="E87" i="21" s="1"/>
  <c r="E88" i="21" s="1"/>
  <c r="E89" i="21" s="1"/>
  <c r="E90" i="21" s="1"/>
  <c r="E91" i="21" s="1"/>
  <c r="E92" i="21" s="1"/>
  <c r="E93" i="21" s="1"/>
  <c r="E94" i="21" s="1"/>
  <c r="E95" i="21" s="1"/>
  <c r="E96" i="21" s="1"/>
  <c r="E97" i="21" s="1"/>
  <c r="E98" i="21" s="1"/>
  <c r="E99" i="21" s="1"/>
  <c r="E100" i="21" s="1"/>
  <c r="E101" i="21" s="1"/>
  <c r="E102" i="21" s="1"/>
  <c r="E103" i="21" s="1"/>
  <c r="E104" i="21" s="1"/>
  <c r="E105" i="21" s="1"/>
  <c r="E106" i="21" s="1"/>
  <c r="E107" i="21" s="1"/>
  <c r="E108" i="21" s="1"/>
  <c r="E109" i="21" s="1"/>
  <c r="E110" i="21" s="1"/>
  <c r="E111" i="21" s="1"/>
  <c r="E112" i="21" s="1"/>
  <c r="E113" i="21" s="1"/>
  <c r="E114" i="21" s="1"/>
  <c r="E115" i="21" s="1"/>
  <c r="E116" i="21" s="1"/>
  <c r="E64" i="19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86" i="19" s="1"/>
  <c r="E87" i="19" s="1"/>
  <c r="E88" i="19" s="1"/>
  <c r="E89" i="19" s="1"/>
  <c r="E90" i="19" s="1"/>
  <c r="E91" i="19" s="1"/>
  <c r="E92" i="19" s="1"/>
  <c r="E93" i="19" s="1"/>
  <c r="E94" i="19" s="1"/>
  <c r="E95" i="19" s="1"/>
  <c r="E96" i="19" s="1"/>
  <c r="E97" i="19" s="1"/>
  <c r="E98" i="19" s="1"/>
  <c r="E99" i="19" s="1"/>
  <c r="E100" i="19" s="1"/>
  <c r="E101" i="19" s="1"/>
  <c r="E102" i="19" s="1"/>
  <c r="E103" i="19" s="1"/>
  <c r="E104" i="19" s="1"/>
  <c r="E105" i="19" s="1"/>
  <c r="E106" i="19" s="1"/>
  <c r="E107" i="19" s="1"/>
  <c r="E108" i="19" s="1"/>
  <c r="E109" i="19" s="1"/>
  <c r="E110" i="19" s="1"/>
  <c r="E111" i="19" s="1"/>
  <c r="E112" i="19" s="1"/>
  <c r="E113" i="19" s="1"/>
  <c r="E114" i="19" s="1"/>
  <c r="E115" i="19" s="1"/>
  <c r="E116" i="19" s="1"/>
  <c r="E117" i="19" s="1"/>
  <c r="E118" i="19" s="1"/>
  <c r="E119" i="19" s="1"/>
  <c r="E120" i="19" s="1"/>
  <c r="E121" i="19" s="1"/>
  <c r="E122" i="19" s="1"/>
  <c r="E123" i="19" s="1"/>
  <c r="E124" i="19" s="1"/>
  <c r="E125" i="19" s="1"/>
  <c r="E126" i="19" s="1"/>
  <c r="E127" i="19" s="1"/>
  <c r="E128" i="19" s="1"/>
  <c r="E129" i="19" s="1"/>
  <c r="E130" i="19" s="1"/>
  <c r="E131" i="19" s="1"/>
  <c r="E132" i="19" s="1"/>
  <c r="E133" i="19" s="1"/>
  <c r="E134" i="19" s="1"/>
  <c r="E135" i="19" s="1"/>
  <c r="E136" i="19" s="1"/>
  <c r="E137" i="19" s="1"/>
  <c r="E138" i="19" s="1"/>
  <c r="E139" i="19" s="1"/>
  <c r="E140" i="19" s="1"/>
  <c r="E141" i="19" s="1"/>
  <c r="E142" i="19" s="1"/>
  <c r="E143" i="19" s="1"/>
  <c r="E144" i="19" s="1"/>
  <c r="E145" i="19" s="1"/>
  <c r="E146" i="19" s="1"/>
  <c r="E147" i="19" s="1"/>
  <c r="E148" i="19" s="1"/>
  <c r="E149" i="19" s="1"/>
  <c r="E150" i="19" s="1"/>
  <c r="E151" i="19" s="1"/>
  <c r="E152" i="19" s="1"/>
  <c r="E153" i="19" s="1"/>
  <c r="E154" i="19" s="1"/>
  <c r="E155" i="19" s="1"/>
  <c r="E156" i="19" s="1"/>
  <c r="E157" i="19" s="1"/>
  <c r="F789" i="25" l="1"/>
  <c r="F790" i="25" s="1"/>
  <c r="F791" i="25" s="1"/>
  <c r="F792" i="25" s="1"/>
  <c r="F793" i="25" s="1"/>
  <c r="F794" i="25" s="1"/>
  <c r="F795" i="25" s="1"/>
  <c r="F796" i="25" s="1"/>
  <c r="F797" i="25" s="1"/>
  <c r="F798" i="25" s="1"/>
  <c r="F799" i="25" s="1"/>
  <c r="F800" i="25" s="1"/>
  <c r="F801" i="25" s="1"/>
  <c r="F802" i="25" s="1"/>
  <c r="F803" i="25" s="1"/>
  <c r="F804" i="25" s="1"/>
  <c r="F805" i="25" s="1"/>
  <c r="F806" i="25" s="1"/>
  <c r="F807" i="25" s="1"/>
  <c r="F808" i="25" s="1"/>
  <c r="F809" i="25" s="1"/>
  <c r="F810" i="25" s="1"/>
  <c r="E597" i="26"/>
  <c r="E598" i="26" s="1"/>
  <c r="E599" i="26" s="1"/>
  <c r="E600" i="26" s="1"/>
  <c r="E601" i="26" s="1"/>
  <c r="E602" i="26" s="1"/>
  <c r="E603" i="26" s="1"/>
  <c r="E604" i="26" s="1"/>
  <c r="E605" i="26" s="1"/>
  <c r="E606" i="26" s="1"/>
  <c r="E607" i="26" s="1"/>
  <c r="E608" i="26" s="1"/>
  <c r="E609" i="26" s="1"/>
  <c r="E610" i="26" s="1"/>
  <c r="E611" i="26" s="1"/>
  <c r="E612" i="26" s="1"/>
  <c r="E613" i="26" s="1"/>
  <c r="E614" i="26" s="1"/>
  <c r="E615" i="26" s="1"/>
  <c r="E616" i="26" s="1"/>
  <c r="E617" i="26" s="1"/>
  <c r="E618" i="26" s="1"/>
  <c r="E619" i="26" s="1"/>
  <c r="E620" i="26" s="1"/>
  <c r="E621" i="26" s="1"/>
  <c r="E622" i="26" s="1"/>
  <c r="E623" i="26" s="1"/>
  <c r="E624" i="26" s="1"/>
  <c r="E625" i="26" s="1"/>
  <c r="E626" i="26" s="1"/>
  <c r="E627" i="26" s="1"/>
  <c r="E628" i="26" s="1"/>
  <c r="E629" i="26" s="1"/>
  <c r="E630" i="26" s="1"/>
  <c r="E631" i="26" s="1"/>
  <c r="E632" i="26" s="1"/>
  <c r="E117" i="21"/>
  <c r="E118" i="21" s="1"/>
  <c r="E119" i="21" s="1"/>
  <c r="E120" i="21" s="1"/>
  <c r="E121" i="21" s="1"/>
  <c r="E122" i="21" s="1"/>
  <c r="E123" i="21" s="1"/>
  <c r="E124" i="21" s="1"/>
  <c r="E125" i="21" s="1"/>
  <c r="E126" i="21" s="1"/>
  <c r="E127" i="21" s="1"/>
  <c r="E128" i="21" s="1"/>
  <c r="E129" i="21" s="1"/>
  <c r="E130" i="21" s="1"/>
  <c r="E131" i="21" s="1"/>
  <c r="E132" i="21" s="1"/>
  <c r="E133" i="21" s="1"/>
  <c r="E134" i="21" s="1"/>
  <c r="E135" i="21" s="1"/>
  <c r="E136" i="21" s="1"/>
  <c r="E137" i="21" s="1"/>
  <c r="E138" i="21" s="1"/>
  <c r="E139" i="21" s="1"/>
  <c r="E140" i="21" s="1"/>
  <c r="E141" i="21" s="1"/>
  <c r="E142" i="21" s="1"/>
  <c r="E143" i="21" s="1"/>
  <c r="E144" i="21" s="1"/>
  <c r="E145" i="21" s="1"/>
  <c r="E146" i="21" s="1"/>
  <c r="E147" i="21" s="1"/>
  <c r="E148" i="21" s="1"/>
  <c r="E158" i="19"/>
  <c r="E159" i="19" s="1"/>
  <c r="E160" i="19" s="1"/>
  <c r="E161" i="19" s="1"/>
  <c r="E162" i="19" s="1"/>
  <c r="E163" i="19" s="1"/>
  <c r="E164" i="19" s="1"/>
  <c r="E165" i="19" s="1"/>
  <c r="E166" i="19" s="1"/>
  <c r="E167" i="19" s="1"/>
  <c r="E168" i="19" s="1"/>
  <c r="E169" i="19" s="1"/>
  <c r="E170" i="19" s="1"/>
  <c r="E171" i="19" s="1"/>
  <c r="E172" i="19" s="1"/>
  <c r="E173" i="19" s="1"/>
  <c r="E174" i="19" s="1"/>
  <c r="E175" i="19" s="1"/>
  <c r="E176" i="19" s="1"/>
  <c r="E177" i="19" s="1"/>
  <c r="E178" i="19" s="1"/>
  <c r="E179" i="19" s="1"/>
  <c r="E180" i="19" s="1"/>
  <c r="E181" i="19" s="1"/>
  <c r="F811" i="25" l="1"/>
  <c r="F812" i="25" s="1"/>
  <c r="F813" i="25" s="1"/>
  <c r="F814" i="25" s="1"/>
  <c r="F815" i="25" s="1"/>
  <c r="F816" i="25" s="1"/>
  <c r="E633" i="26"/>
  <c r="E634" i="26" s="1"/>
  <c r="E635" i="26" s="1"/>
  <c r="E636" i="26" s="1"/>
  <c r="E637" i="26" s="1"/>
  <c r="E638" i="26" s="1"/>
  <c r="E342" i="23"/>
  <c r="E343" i="23" s="1"/>
  <c r="E344" i="23" s="1"/>
  <c r="E345" i="23" s="1"/>
  <c r="E346" i="23" s="1"/>
  <c r="E347" i="23" s="1"/>
  <c r="E348" i="23" s="1"/>
  <c r="E349" i="23" s="1"/>
  <c r="E350" i="23" s="1"/>
  <c r="E149" i="21"/>
  <c r="E150" i="21" s="1"/>
  <c r="E151" i="21" s="1"/>
  <c r="E152" i="21" s="1"/>
  <c r="E153" i="21" s="1"/>
  <c r="E154" i="21" s="1"/>
  <c r="E155" i="21" s="1"/>
  <c r="E156" i="21" s="1"/>
  <c r="E157" i="21" s="1"/>
  <c r="E158" i="21" s="1"/>
  <c r="E159" i="21" s="1"/>
  <c r="E160" i="21" s="1"/>
  <c r="E161" i="21" s="1"/>
  <c r="E162" i="21" s="1"/>
  <c r="E163" i="21" s="1"/>
  <c r="E164" i="21" s="1"/>
  <c r="E165" i="21" s="1"/>
  <c r="E166" i="21" s="1"/>
  <c r="E167" i="21" s="1"/>
  <c r="E168" i="21" s="1"/>
  <c r="E169" i="21" s="1"/>
  <c r="E170" i="21" s="1"/>
  <c r="E171" i="21" s="1"/>
  <c r="E172" i="21" s="1"/>
  <c r="E173" i="21" s="1"/>
  <c r="E174" i="21" s="1"/>
  <c r="E175" i="21" s="1"/>
  <c r="E176" i="21" s="1"/>
  <c r="E177" i="21" s="1"/>
  <c r="E178" i="21" s="1"/>
  <c r="E179" i="21" s="1"/>
  <c r="E180" i="21" s="1"/>
  <c r="E181" i="21" s="1"/>
  <c r="E182" i="21" s="1"/>
  <c r="E183" i="21" s="1"/>
  <c r="E184" i="21" s="1"/>
  <c r="E185" i="21" s="1"/>
  <c r="E186" i="21" s="1"/>
  <c r="E187" i="21" s="1"/>
  <c r="E188" i="21" s="1"/>
  <c r="E189" i="21" s="1"/>
  <c r="E190" i="21" s="1"/>
  <c r="E191" i="21" s="1"/>
  <c r="E192" i="21" s="1"/>
  <c r="E193" i="21" s="1"/>
  <c r="E194" i="21" s="1"/>
  <c r="E195" i="21" s="1"/>
  <c r="E196" i="21" s="1"/>
  <c r="E197" i="21" s="1"/>
  <c r="E198" i="21" s="1"/>
  <c r="E199" i="21" s="1"/>
  <c r="E200" i="21" s="1"/>
  <c r="E201" i="21" s="1"/>
  <c r="E202" i="21" s="1"/>
  <c r="E203" i="21" s="1"/>
  <c r="E182" i="19"/>
  <c r="E183" i="19" s="1"/>
  <c r="E184" i="19" s="1"/>
  <c r="E185" i="19" s="1"/>
  <c r="E186" i="19" s="1"/>
  <c r="E187" i="19" s="1"/>
  <c r="E188" i="19" s="1"/>
  <c r="E189" i="19" s="1"/>
  <c r="E190" i="19" s="1"/>
  <c r="E191" i="19" s="1"/>
  <c r="E192" i="19" s="1"/>
  <c r="E193" i="19" s="1"/>
  <c r="E194" i="19" s="1"/>
  <c r="E195" i="19" s="1"/>
  <c r="E196" i="19" s="1"/>
  <c r="E197" i="19" s="1"/>
  <c r="E198" i="19" s="1"/>
  <c r="E199" i="19" s="1"/>
  <c r="E200" i="19" s="1"/>
  <c r="E201" i="19" s="1"/>
  <c r="E202" i="19" s="1"/>
  <c r="E203" i="19" s="1"/>
  <c r="E204" i="19" s="1"/>
  <c r="E205" i="19" s="1"/>
  <c r="E206" i="19" s="1"/>
  <c r="E207" i="19" s="1"/>
  <c r="E208" i="19" s="1"/>
  <c r="E209" i="19" s="1"/>
  <c r="E210" i="19" s="1"/>
  <c r="E211" i="19" s="1"/>
  <c r="E212" i="19" s="1"/>
  <c r="F817" i="25" l="1"/>
  <c r="F818" i="25" s="1"/>
  <c r="F819" i="25" s="1"/>
  <c r="F820" i="25" s="1"/>
  <c r="F821" i="25" s="1"/>
  <c r="F822" i="25" s="1"/>
  <c r="F823" i="25" s="1"/>
  <c r="F824" i="25" s="1"/>
  <c r="F825" i="25" s="1"/>
  <c r="F826" i="25" s="1"/>
  <c r="F827" i="25" s="1"/>
  <c r="F828" i="25" s="1"/>
  <c r="F829" i="25" s="1"/>
  <c r="F830" i="25" s="1"/>
  <c r="E639" i="26"/>
  <c r="E640" i="26" s="1"/>
  <c r="E641" i="26" s="1"/>
  <c r="E642" i="26" s="1"/>
  <c r="E643" i="26" s="1"/>
  <c r="E644" i="26" s="1"/>
  <c r="E645" i="26" s="1"/>
  <c r="E646" i="26" s="1"/>
  <c r="E647" i="26" s="1"/>
  <c r="E648" i="26" s="1"/>
  <c r="E649" i="26" s="1"/>
  <c r="E650" i="26" s="1"/>
  <c r="E651" i="26" s="1"/>
  <c r="E652" i="26" s="1"/>
  <c r="E653" i="26" s="1"/>
  <c r="E654" i="26" s="1"/>
  <c r="E655" i="26" s="1"/>
  <c r="E656" i="26" s="1"/>
  <c r="E657" i="26" s="1"/>
  <c r="E658" i="26" s="1"/>
  <c r="E659" i="26" s="1"/>
  <c r="E660" i="26" s="1"/>
  <c r="E661" i="26" s="1"/>
  <c r="E662" i="26" s="1"/>
  <c r="E663" i="26" s="1"/>
  <c r="E664" i="26" s="1"/>
  <c r="E665" i="26" s="1"/>
  <c r="E666" i="26" s="1"/>
  <c r="E667" i="26" s="1"/>
  <c r="E668" i="26" s="1"/>
  <c r="E669" i="26" s="1"/>
  <c r="E670" i="26" s="1"/>
  <c r="E671" i="26" s="1"/>
  <c r="E672" i="26" s="1"/>
  <c r="E673" i="26" s="1"/>
  <c r="E674" i="26" s="1"/>
  <c r="E351" i="23"/>
  <c r="E352" i="23" s="1"/>
  <c r="E353" i="23" s="1"/>
  <c r="E354" i="23" s="1"/>
  <c r="E355" i="23" s="1"/>
  <c r="E356" i="23" s="1"/>
  <c r="E357" i="23" s="1"/>
  <c r="E204" i="21"/>
  <c r="E205" i="21" s="1"/>
  <c r="E206" i="21" s="1"/>
  <c r="E207" i="21" s="1"/>
  <c r="E208" i="21" s="1"/>
  <c r="E209" i="21" s="1"/>
  <c r="E210" i="21" s="1"/>
  <c r="E211" i="21" s="1"/>
  <c r="E212" i="21" s="1"/>
  <c r="E213" i="21" s="1"/>
  <c r="E214" i="21" s="1"/>
  <c r="E215" i="21" s="1"/>
  <c r="E216" i="21" s="1"/>
  <c r="E217" i="21" s="1"/>
  <c r="E218" i="21" s="1"/>
  <c r="E219" i="21" s="1"/>
  <c r="E220" i="21" s="1"/>
  <c r="E221" i="21" s="1"/>
  <c r="E222" i="21" s="1"/>
  <c r="E223" i="21" s="1"/>
  <c r="E224" i="21" s="1"/>
  <c r="E225" i="21" s="1"/>
  <c r="E226" i="21" s="1"/>
  <c r="E227" i="21" s="1"/>
  <c r="E228" i="21" s="1"/>
  <c r="E229" i="21" s="1"/>
  <c r="E230" i="21" s="1"/>
  <c r="E231" i="21" s="1"/>
  <c r="E232" i="21" s="1"/>
  <c r="E233" i="21" s="1"/>
  <c r="E234" i="21" s="1"/>
  <c r="E235" i="21" s="1"/>
  <c r="E236" i="21" s="1"/>
  <c r="E237" i="21" s="1"/>
  <c r="E238" i="21" s="1"/>
  <c r="E239" i="21" s="1"/>
  <c r="E240" i="21" s="1"/>
  <c r="E241" i="21" s="1"/>
  <c r="E242" i="21" s="1"/>
  <c r="E243" i="21" s="1"/>
  <c r="E244" i="21" s="1"/>
  <c r="E245" i="21" s="1"/>
  <c r="E246" i="21" s="1"/>
  <c r="E247" i="21" s="1"/>
  <c r="E248" i="21" s="1"/>
  <c r="E249" i="21" s="1"/>
  <c r="E250" i="21" s="1"/>
  <c r="E251" i="21" s="1"/>
  <c r="E252" i="21" s="1"/>
  <c r="E253" i="21" s="1"/>
  <c r="E254" i="21" s="1"/>
  <c r="E255" i="21" s="1"/>
  <c r="E256" i="21" s="1"/>
  <c r="E257" i="21" s="1"/>
  <c r="E258" i="21" s="1"/>
  <c r="E259" i="21" s="1"/>
  <c r="E260" i="21" s="1"/>
  <c r="E261" i="21" s="1"/>
  <c r="E262" i="21" s="1"/>
  <c r="E263" i="21" s="1"/>
  <c r="E264" i="21" s="1"/>
  <c r="E265" i="21" s="1"/>
  <c r="E266" i="21" s="1"/>
  <c r="E213" i="19"/>
  <c r="E214" i="19" s="1"/>
  <c r="E215" i="19" s="1"/>
  <c r="E216" i="19" s="1"/>
  <c r="E217" i="19" s="1"/>
  <c r="E218" i="19" s="1"/>
  <c r="E219" i="19" s="1"/>
  <c r="E220" i="19" s="1"/>
  <c r="E221" i="19" s="1"/>
  <c r="E222" i="19" s="1"/>
  <c r="E223" i="19" s="1"/>
  <c r="F831" i="25" l="1"/>
  <c r="F832" i="25" s="1"/>
  <c r="F833" i="25" s="1"/>
  <c r="F834" i="25" s="1"/>
  <c r="F835" i="25" s="1"/>
  <c r="F836" i="25" s="1"/>
  <c r="F837" i="25" s="1"/>
  <c r="F838" i="25" s="1"/>
  <c r="F839" i="25" s="1"/>
  <c r="F840" i="25" s="1"/>
  <c r="F841" i="25" s="1"/>
  <c r="F842" i="25" s="1"/>
  <c r="F843" i="25" s="1"/>
  <c r="F844" i="25" s="1"/>
  <c r="F845" i="25" s="1"/>
  <c r="F846" i="25" s="1"/>
  <c r="F847" i="25" s="1"/>
  <c r="F848" i="25" s="1"/>
  <c r="F849" i="25" s="1"/>
  <c r="F850" i="25" s="1"/>
  <c r="F851" i="25" s="1"/>
  <c r="F852" i="25" s="1"/>
  <c r="F853" i="25" s="1"/>
  <c r="F854" i="25" s="1"/>
  <c r="F855" i="25" s="1"/>
  <c r="F856" i="25" s="1"/>
  <c r="F857" i="25" s="1"/>
  <c r="F858" i="25" s="1"/>
  <c r="F859" i="25" s="1"/>
  <c r="F860" i="25" s="1"/>
  <c r="F861" i="25" s="1"/>
  <c r="F862" i="25" s="1"/>
  <c r="F863" i="25" s="1"/>
  <c r="F864" i="25" s="1"/>
  <c r="F865" i="25" s="1"/>
  <c r="F866" i="25" s="1"/>
  <c r="F867" i="25" s="1"/>
  <c r="F868" i="25" s="1"/>
  <c r="F869" i="25" s="1"/>
  <c r="F870" i="25" s="1"/>
  <c r="F871" i="25" s="1"/>
  <c r="F872" i="25" s="1"/>
  <c r="F873" i="25" s="1"/>
  <c r="F874" i="25" s="1"/>
  <c r="F875" i="25" s="1"/>
  <c r="F876" i="25" s="1"/>
  <c r="F877" i="25" s="1"/>
  <c r="F878" i="25" s="1"/>
  <c r="F879" i="25" s="1"/>
  <c r="F880" i="25" s="1"/>
  <c r="F881" i="25" s="1"/>
  <c r="F882" i="25" s="1"/>
  <c r="F883" i="25" s="1"/>
  <c r="F884" i="25" s="1"/>
  <c r="F885" i="25" s="1"/>
  <c r="F886" i="25" s="1"/>
  <c r="F887" i="25" s="1"/>
  <c r="E675" i="26"/>
  <c r="E676" i="26" s="1"/>
  <c r="E677" i="26" s="1"/>
  <c r="E678" i="26" s="1"/>
  <c r="E679" i="26" s="1"/>
  <c r="E680" i="26" s="1"/>
  <c r="E681" i="26" s="1"/>
  <c r="E682" i="26" s="1"/>
  <c r="E683" i="26" s="1"/>
  <c r="E684" i="26" s="1"/>
  <c r="E685" i="26" s="1"/>
  <c r="E686" i="26" s="1"/>
  <c r="E687" i="26" s="1"/>
  <c r="E688" i="26" s="1"/>
  <c r="E689" i="26" s="1"/>
  <c r="E690" i="26" s="1"/>
  <c r="E691" i="26" s="1"/>
  <c r="E692" i="26" s="1"/>
  <c r="E693" i="26" s="1"/>
  <c r="E694" i="26" s="1"/>
  <c r="E695" i="26" s="1"/>
  <c r="E696" i="26" s="1"/>
  <c r="E697" i="26" s="1"/>
  <c r="E698" i="26" s="1"/>
  <c r="E699" i="26" s="1"/>
  <c r="E700" i="26" s="1"/>
  <c r="E701" i="26" s="1"/>
  <c r="E702" i="26" s="1"/>
  <c r="E703" i="26" s="1"/>
  <c r="E704" i="26" s="1"/>
  <c r="E705" i="26" s="1"/>
  <c r="E706" i="26" s="1"/>
  <c r="E707" i="26" s="1"/>
  <c r="E708" i="26" s="1"/>
  <c r="E709" i="26" s="1"/>
  <c r="E710" i="26" s="1"/>
  <c r="E711" i="26" s="1"/>
  <c r="E712" i="26" s="1"/>
  <c r="E713" i="26" s="1"/>
  <c r="E714" i="26" s="1"/>
  <c r="E715" i="26" s="1"/>
  <c r="E716" i="26" s="1"/>
  <c r="E717" i="26" s="1"/>
  <c r="E718" i="26" s="1"/>
  <c r="E719" i="26" s="1"/>
  <c r="E720" i="26" s="1"/>
  <c r="E721" i="26" s="1"/>
  <c r="E722" i="26" s="1"/>
  <c r="E723" i="26" s="1"/>
  <c r="E724" i="26" s="1"/>
  <c r="E725" i="26" s="1"/>
  <c r="E726" i="26" s="1"/>
  <c r="E727" i="26" s="1"/>
  <c r="E728" i="26" s="1"/>
  <c r="E729" i="26" s="1"/>
  <c r="E730" i="26" s="1"/>
  <c r="E731" i="26" s="1"/>
  <c r="E732" i="26" s="1"/>
  <c r="E733" i="26" s="1"/>
  <c r="E734" i="26" s="1"/>
  <c r="E735" i="26" s="1"/>
  <c r="E736" i="26" s="1"/>
  <c r="E737" i="26" s="1"/>
  <c r="E738" i="26" s="1"/>
  <c r="E739" i="26" s="1"/>
  <c r="E740" i="26" s="1"/>
  <c r="E741" i="26" s="1"/>
  <c r="E742" i="26" s="1"/>
  <c r="E743" i="26" s="1"/>
  <c r="E744" i="26" s="1"/>
  <c r="E745" i="26" s="1"/>
  <c r="E746" i="26" s="1"/>
  <c r="E747" i="26" s="1"/>
  <c r="E748" i="26" s="1"/>
  <c r="E749" i="26" s="1"/>
  <c r="E750" i="26" s="1"/>
  <c r="E751" i="26" s="1"/>
  <c r="E752" i="26" s="1"/>
  <c r="E753" i="26" s="1"/>
  <c r="E754" i="26" s="1"/>
  <c r="E755" i="26" s="1"/>
  <c r="E756" i="26" s="1"/>
  <c r="E757" i="26" s="1"/>
  <c r="E758" i="26" s="1"/>
  <c r="E759" i="26" s="1"/>
  <c r="E760" i="26" s="1"/>
  <c r="E761" i="26" s="1"/>
  <c r="E762" i="26" s="1"/>
  <c r="E763" i="26" s="1"/>
  <c r="E764" i="26" s="1"/>
  <c r="E765" i="26" s="1"/>
  <c r="E766" i="26" s="1"/>
  <c r="E767" i="26" s="1"/>
  <c r="E768" i="26" s="1"/>
  <c r="E769" i="26" s="1"/>
  <c r="E770" i="26" s="1"/>
  <c r="E771" i="26" s="1"/>
  <c r="E772" i="26" s="1"/>
  <c r="E773" i="26" s="1"/>
  <c r="E774" i="26" s="1"/>
  <c r="E775" i="26" s="1"/>
  <c r="E776" i="26" s="1"/>
  <c r="E777" i="26" s="1"/>
  <c r="E778" i="26" s="1"/>
  <c r="E779" i="26" s="1"/>
  <c r="E780" i="26" s="1"/>
  <c r="E781" i="26" s="1"/>
  <c r="E782" i="26" s="1"/>
  <c r="E783" i="26" s="1"/>
  <c r="E784" i="26" s="1"/>
  <c r="E785" i="26" s="1"/>
  <c r="E786" i="26" s="1"/>
  <c r="E787" i="26" s="1"/>
  <c r="E358" i="23"/>
  <c r="E359" i="23" s="1"/>
  <c r="E360" i="23" s="1"/>
  <c r="E361" i="23" s="1"/>
  <c r="E362" i="23" s="1"/>
  <c r="E363" i="23" s="1"/>
  <c r="E364" i="23" s="1"/>
  <c r="E365" i="23" s="1"/>
  <c r="E366" i="23" s="1"/>
  <c r="E367" i="23" s="1"/>
  <c r="E368" i="23" s="1"/>
  <c r="E369" i="23" s="1"/>
  <c r="E267" i="21"/>
  <c r="E268" i="21" s="1"/>
  <c r="E269" i="21" s="1"/>
  <c r="E270" i="21" s="1"/>
  <c r="E271" i="21" s="1"/>
  <c r="E272" i="21" s="1"/>
  <c r="E273" i="21" s="1"/>
  <c r="E274" i="21" s="1"/>
  <c r="E275" i="21" s="1"/>
  <c r="E276" i="21" s="1"/>
  <c r="E277" i="21" s="1"/>
  <c r="E278" i="21" s="1"/>
  <c r="E279" i="21" s="1"/>
  <c r="E280" i="21" s="1"/>
  <c r="E281" i="21" s="1"/>
  <c r="E282" i="21" s="1"/>
  <c r="E283" i="21" s="1"/>
  <c r="E284" i="21" s="1"/>
  <c r="E285" i="21" s="1"/>
  <c r="E286" i="21" s="1"/>
  <c r="E287" i="21" s="1"/>
  <c r="E224" i="19"/>
  <c r="E225" i="19" s="1"/>
  <c r="F888" i="25" l="1"/>
  <c r="F889" i="25" s="1"/>
  <c r="F890" i="25" s="1"/>
  <c r="F891" i="25" s="1"/>
  <c r="F892" i="25" s="1"/>
  <c r="F893" i="25" s="1"/>
  <c r="F894" i="25" s="1"/>
  <c r="F895" i="25" s="1"/>
  <c r="F896" i="25" s="1"/>
  <c r="F897" i="25" s="1"/>
  <c r="F898" i="25" s="1"/>
  <c r="F899" i="25" s="1"/>
  <c r="F900" i="25" s="1"/>
  <c r="F901" i="25" s="1"/>
  <c r="F902" i="25" s="1"/>
  <c r="F903" i="25" s="1"/>
  <c r="F904" i="25" s="1"/>
  <c r="F905" i="25" s="1"/>
  <c r="F906" i="25" s="1"/>
  <c r="F907" i="25" s="1"/>
  <c r="F908" i="25" s="1"/>
  <c r="F909" i="25" s="1"/>
  <c r="F910" i="25" s="1"/>
  <c r="F911" i="25" s="1"/>
  <c r="F912" i="25" s="1"/>
  <c r="F913" i="25" s="1"/>
  <c r="F914" i="25" s="1"/>
  <c r="F915" i="25" s="1"/>
  <c r="F916" i="25" s="1"/>
  <c r="F917" i="25" s="1"/>
  <c r="F918" i="25" s="1"/>
  <c r="F919" i="25" s="1"/>
  <c r="F920" i="25" s="1"/>
  <c r="F921" i="25" s="1"/>
  <c r="F922" i="25" s="1"/>
  <c r="F923" i="25" s="1"/>
  <c r="F924" i="25" s="1"/>
  <c r="F925" i="25" s="1"/>
  <c r="F926" i="25" s="1"/>
  <c r="F927" i="25" s="1"/>
  <c r="F928" i="25" s="1"/>
  <c r="F929" i="25" s="1"/>
  <c r="F930" i="25" s="1"/>
  <c r="E788" i="26"/>
  <c r="E789" i="26" s="1"/>
  <c r="E790" i="26" s="1"/>
  <c r="E370" i="23"/>
  <c r="E288" i="21"/>
  <c r="E289" i="21" s="1"/>
  <c r="E290" i="21" s="1"/>
  <c r="E291" i="21" s="1"/>
  <c r="E292" i="21" s="1"/>
  <c r="E293" i="21" s="1"/>
  <c r="E294" i="21" s="1"/>
  <c r="E295" i="21" s="1"/>
  <c r="E296" i="21" s="1"/>
  <c r="E297" i="21" s="1"/>
  <c r="E298" i="21" s="1"/>
  <c r="E299" i="21" s="1"/>
  <c r="E300" i="21" s="1"/>
  <c r="E301" i="21" s="1"/>
  <c r="E302" i="21" s="1"/>
  <c r="E303" i="21" s="1"/>
  <c r="E304" i="21" s="1"/>
  <c r="E305" i="21" s="1"/>
  <c r="E306" i="21" s="1"/>
  <c r="E226" i="19"/>
  <c r="E227" i="19" s="1"/>
  <c r="E228" i="19" s="1"/>
  <c r="F931" i="25" l="1"/>
  <c r="F932" i="25" s="1"/>
  <c r="F933" i="25" s="1"/>
  <c r="F934" i="25" s="1"/>
  <c r="F935" i="25" s="1"/>
  <c r="F936" i="25" s="1"/>
  <c r="F937" i="25" s="1"/>
  <c r="F938" i="25" s="1"/>
  <c r="F939" i="25" s="1"/>
  <c r="F940" i="25" s="1"/>
  <c r="F941" i="25" s="1"/>
  <c r="F942" i="25" s="1"/>
  <c r="F943" i="25" s="1"/>
  <c r="F944" i="25" s="1"/>
  <c r="F945" i="25" s="1"/>
  <c r="F946" i="25" s="1"/>
  <c r="F947" i="25" s="1"/>
  <c r="F948" i="25" s="1"/>
  <c r="F949" i="25" s="1"/>
  <c r="F950" i="25" s="1"/>
  <c r="F951" i="25" s="1"/>
  <c r="F952" i="25" s="1"/>
  <c r="F953" i="25" s="1"/>
  <c r="F954" i="25" s="1"/>
  <c r="F955" i="25" s="1"/>
  <c r="F956" i="25" s="1"/>
  <c r="F957" i="25" s="1"/>
  <c r="F958" i="25" s="1"/>
  <c r="F959" i="25" s="1"/>
  <c r="F960" i="25" s="1"/>
  <c r="F961" i="25" s="1"/>
  <c r="F962" i="25" s="1"/>
  <c r="F963" i="25" s="1"/>
  <c r="F964" i="25" s="1"/>
  <c r="F965" i="25" s="1"/>
  <c r="E791" i="26"/>
  <c r="E792" i="26" s="1"/>
  <c r="E793" i="26" s="1"/>
  <c r="E794" i="26" s="1"/>
  <c r="E795" i="26" s="1"/>
  <c r="E796" i="26" s="1"/>
  <c r="E797" i="26" s="1"/>
  <c r="E798" i="26" s="1"/>
  <c r="E799" i="26" s="1"/>
  <c r="E800" i="26" s="1"/>
  <c r="E801" i="26" s="1"/>
  <c r="E802" i="26" s="1"/>
  <c r="E803" i="26" s="1"/>
  <c r="E804" i="26" s="1"/>
  <c r="E805" i="26" s="1"/>
  <c r="E806" i="26" s="1"/>
  <c r="E807" i="26" s="1"/>
  <c r="E808" i="26" s="1"/>
  <c r="E809" i="26" s="1"/>
  <c r="E371" i="23"/>
  <c r="E372" i="23" s="1"/>
  <c r="E373" i="23" s="1"/>
  <c r="E374" i="23" s="1"/>
  <c r="E375" i="23" s="1"/>
  <c r="E376" i="23" s="1"/>
  <c r="E377" i="23" s="1"/>
  <c r="E378" i="23" s="1"/>
  <c r="E379" i="23" s="1"/>
  <c r="E380" i="23" s="1"/>
  <c r="E381" i="23" s="1"/>
  <c r="E382" i="23" s="1"/>
  <c r="E383" i="23" s="1"/>
  <c r="E307" i="21"/>
  <c r="E308" i="21" s="1"/>
  <c r="E309" i="21" s="1"/>
  <c r="E310" i="21" s="1"/>
  <c r="E311" i="21" s="1"/>
  <c r="E312" i="21" s="1"/>
  <c r="E313" i="21" s="1"/>
  <c r="E314" i="21" s="1"/>
  <c r="E229" i="19"/>
  <c r="E230" i="19" s="1"/>
  <c r="E231" i="19" s="1"/>
  <c r="E232" i="19" s="1"/>
  <c r="E233" i="19" s="1"/>
  <c r="E234" i="19" s="1"/>
  <c r="E235" i="19" s="1"/>
  <c r="E236" i="19" s="1"/>
  <c r="E237" i="19" s="1"/>
  <c r="E238" i="19" s="1"/>
  <c r="E239" i="19" s="1"/>
  <c r="E240" i="19" s="1"/>
  <c r="E241" i="19" s="1"/>
  <c r="E242" i="19" s="1"/>
  <c r="E243" i="19" s="1"/>
  <c r="E244" i="19" s="1"/>
  <c r="E245" i="19" s="1"/>
  <c r="E246" i="19" s="1"/>
  <c r="E247" i="19" s="1"/>
  <c r="E248" i="19" s="1"/>
  <c r="E249" i="19" s="1"/>
  <c r="E250" i="19" s="1"/>
  <c r="E251" i="19" s="1"/>
  <c r="E252" i="19" s="1"/>
  <c r="E253" i="19" s="1"/>
  <c r="E254" i="19" s="1"/>
  <c r="E255" i="19" s="1"/>
  <c r="E256" i="19" s="1"/>
  <c r="E257" i="19" s="1"/>
  <c r="E258" i="19" s="1"/>
  <c r="E259" i="19" s="1"/>
  <c r="E260" i="19" s="1"/>
  <c r="E261" i="19" s="1"/>
  <c r="E262" i="19" s="1"/>
  <c r="E263" i="19" s="1"/>
  <c r="E264" i="19" s="1"/>
  <c r="E265" i="19" s="1"/>
  <c r="E266" i="19" s="1"/>
  <c r="E267" i="19" s="1"/>
  <c r="E268" i="19" s="1"/>
  <c r="E269" i="19" s="1"/>
  <c r="E270" i="19" s="1"/>
  <c r="E271" i="19" s="1"/>
  <c r="E272" i="19" s="1"/>
  <c r="E273" i="19" s="1"/>
  <c r="E274" i="19" s="1"/>
  <c r="E275" i="19" s="1"/>
  <c r="E276" i="19" s="1"/>
  <c r="E277" i="19" s="1"/>
  <c r="E278" i="19" s="1"/>
  <c r="E279" i="19" s="1"/>
  <c r="E280" i="19" s="1"/>
  <c r="E281" i="19" s="1"/>
  <c r="E282" i="19" s="1"/>
  <c r="E283" i="19" s="1"/>
  <c r="E284" i="19" s="1"/>
  <c r="E285" i="19" s="1"/>
  <c r="E286" i="19" s="1"/>
  <c r="E287" i="19" s="1"/>
  <c r="E288" i="19" s="1"/>
  <c r="E289" i="19" s="1"/>
  <c r="E290" i="19" s="1"/>
  <c r="E291" i="19" s="1"/>
  <c r="E292" i="19" s="1"/>
  <c r="E293" i="19" s="1"/>
  <c r="E294" i="19" s="1"/>
  <c r="E295" i="19" s="1"/>
  <c r="E296" i="19" s="1"/>
  <c r="E297" i="19" s="1"/>
  <c r="E298" i="19" s="1"/>
  <c r="E299" i="19" s="1"/>
  <c r="E300" i="19" s="1"/>
  <c r="E301" i="19" s="1"/>
  <c r="E302" i="19" s="1"/>
  <c r="E303" i="19" s="1"/>
  <c r="E304" i="19" s="1"/>
  <c r="E305" i="19" s="1"/>
  <c r="E306" i="19" s="1"/>
  <c r="E307" i="19" s="1"/>
  <c r="E308" i="19" s="1"/>
  <c r="E309" i="19" s="1"/>
  <c r="E310" i="19" s="1"/>
  <c r="E311" i="19" s="1"/>
  <c r="E312" i="19" s="1"/>
  <c r="E313" i="19" s="1"/>
  <c r="E314" i="19" s="1"/>
  <c r="E315" i="19" s="1"/>
  <c r="E316" i="19" s="1"/>
  <c r="E317" i="19" s="1"/>
  <c r="E318" i="19" s="1"/>
  <c r="E319" i="19" s="1"/>
  <c r="E320" i="19" s="1"/>
  <c r="E321" i="19" s="1"/>
  <c r="E322" i="19" s="1"/>
  <c r="E323" i="19" s="1"/>
  <c r="E324" i="19" s="1"/>
  <c r="E325" i="19" s="1"/>
  <c r="E326" i="19" s="1"/>
  <c r="E327" i="19" s="1"/>
  <c r="E328" i="19" s="1"/>
  <c r="E329" i="19" s="1"/>
  <c r="E330" i="19" s="1"/>
  <c r="E331" i="19" s="1"/>
  <c r="E332" i="19" s="1"/>
  <c r="E333" i="19" s="1"/>
  <c r="E334" i="19" s="1"/>
  <c r="E335" i="19" s="1"/>
  <c r="E336" i="19" s="1"/>
  <c r="E337" i="19" s="1"/>
  <c r="E338" i="19" s="1"/>
  <c r="E339" i="19" s="1"/>
  <c r="E340" i="19" s="1"/>
  <c r="E341" i="19" s="1"/>
  <c r="E342" i="19" s="1"/>
  <c r="E343" i="19" s="1"/>
  <c r="E344" i="19" s="1"/>
  <c r="E345" i="19" s="1"/>
  <c r="E346" i="19" s="1"/>
  <c r="E347" i="19" s="1"/>
  <c r="E348" i="19" s="1"/>
  <c r="E349" i="19" s="1"/>
  <c r="E350" i="19" s="1"/>
  <c r="E351" i="19" s="1"/>
  <c r="E352" i="19" s="1"/>
  <c r="E353" i="19" s="1"/>
  <c r="E354" i="19" s="1"/>
  <c r="E355" i="19" s="1"/>
  <c r="E356" i="19" s="1"/>
  <c r="E357" i="19" s="1"/>
  <c r="E358" i="19" s="1"/>
  <c r="E359" i="19" s="1"/>
  <c r="E360" i="19" s="1"/>
  <c r="E361" i="19" s="1"/>
  <c r="E362" i="19" s="1"/>
  <c r="E363" i="19" s="1"/>
  <c r="E364" i="19" s="1"/>
  <c r="E365" i="19" s="1"/>
  <c r="E366" i="19" s="1"/>
  <c r="E367" i="19" s="1"/>
  <c r="E368" i="19" s="1"/>
  <c r="E3" i="10"/>
  <c r="E4" i="10" s="1"/>
  <c r="E5" i="10" s="1"/>
  <c r="E6" i="10" s="1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F966" i="25" l="1"/>
  <c r="F967" i="25" s="1"/>
  <c r="F968" i="25" s="1"/>
  <c r="F969" i="25" s="1"/>
  <c r="F970" i="25" s="1"/>
  <c r="E810" i="26"/>
  <c r="E811" i="26" s="1"/>
  <c r="E812" i="26" s="1"/>
  <c r="E813" i="26" s="1"/>
  <c r="E814" i="26" s="1"/>
  <c r="E815" i="26" s="1"/>
  <c r="E816" i="26" s="1"/>
  <c r="E817" i="26" s="1"/>
  <c r="E818" i="26" s="1"/>
  <c r="E819" i="26" s="1"/>
  <c r="E820" i="26" s="1"/>
  <c r="E821" i="26" s="1"/>
  <c r="E822" i="26" s="1"/>
  <c r="E823" i="26" s="1"/>
  <c r="E824" i="26" s="1"/>
  <c r="E825" i="26" s="1"/>
  <c r="E826" i="26" s="1"/>
  <c r="E827" i="26" s="1"/>
  <c r="E828" i="26" s="1"/>
  <c r="E829" i="26" s="1"/>
  <c r="E830" i="26" s="1"/>
  <c r="E831" i="26" s="1"/>
  <c r="E832" i="26" s="1"/>
  <c r="E833" i="26" s="1"/>
  <c r="E834" i="26" s="1"/>
  <c r="E835" i="26" s="1"/>
  <c r="E836" i="26" s="1"/>
  <c r="E837" i="26" s="1"/>
  <c r="E838" i="26" s="1"/>
  <c r="E839" i="26" s="1"/>
  <c r="E840" i="26" s="1"/>
  <c r="E841" i="26" s="1"/>
  <c r="E842" i="26" s="1"/>
  <c r="E843" i="26" s="1"/>
  <c r="E844" i="26" s="1"/>
  <c r="E845" i="26" s="1"/>
  <c r="E846" i="26" s="1"/>
  <c r="E847" i="26" s="1"/>
  <c r="E848" i="26" s="1"/>
  <c r="E849" i="26" s="1"/>
  <c r="E850" i="26" s="1"/>
  <c r="E851" i="26" s="1"/>
  <c r="E852" i="26" s="1"/>
  <c r="E853" i="26" s="1"/>
  <c r="E854" i="26" s="1"/>
  <c r="E855" i="26" s="1"/>
  <c r="E856" i="26" s="1"/>
  <c r="E857" i="26" s="1"/>
  <c r="E858" i="26" s="1"/>
  <c r="E859" i="26" s="1"/>
  <c r="E860" i="26" s="1"/>
  <c r="E861" i="26" s="1"/>
  <c r="E862" i="26" s="1"/>
  <c r="E863" i="26" s="1"/>
  <c r="E864" i="26" s="1"/>
  <c r="E384" i="23"/>
  <c r="E385" i="23" s="1"/>
  <c r="E386" i="23" s="1"/>
  <c r="E315" i="21"/>
  <c r="E316" i="21" s="1"/>
  <c r="E317" i="21" s="1"/>
  <c r="E318" i="21" s="1"/>
  <c r="E319" i="21" s="1"/>
  <c r="E320" i="21" s="1"/>
  <c r="E321" i="21" s="1"/>
  <c r="E322" i="21" s="1"/>
  <c r="E323" i="21" s="1"/>
  <c r="E324" i="21" s="1"/>
  <c r="E325" i="21" s="1"/>
  <c r="E326" i="21" s="1"/>
  <c r="E327" i="21" s="1"/>
  <c r="E328" i="21" s="1"/>
  <c r="E329" i="21" s="1"/>
  <c r="E330" i="21" s="1"/>
  <c r="E331" i="21" s="1"/>
  <c r="E332" i="21" s="1"/>
  <c r="E333" i="21" s="1"/>
  <c r="E334" i="21" s="1"/>
  <c r="E335" i="21" s="1"/>
  <c r="E336" i="21" s="1"/>
  <c r="E44" i="10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369" i="19"/>
  <c r="E370" i="19" s="1"/>
  <c r="E371" i="19" s="1"/>
  <c r="E372" i="19" s="1"/>
  <c r="E373" i="19" s="1"/>
  <c r="E374" i="19" s="1"/>
  <c r="E375" i="19" s="1"/>
  <c r="E376" i="19" s="1"/>
  <c r="E377" i="19" s="1"/>
  <c r="E378" i="19" s="1"/>
  <c r="E379" i="19" s="1"/>
  <c r="E380" i="19" s="1"/>
  <c r="E381" i="19" s="1"/>
  <c r="E382" i="19" s="1"/>
  <c r="E383" i="19" s="1"/>
  <c r="E384" i="19" s="1"/>
  <c r="E385" i="19" s="1"/>
  <c r="E386" i="19" s="1"/>
  <c r="E387" i="19" s="1"/>
  <c r="E388" i="19" s="1"/>
  <c r="E389" i="19" s="1"/>
  <c r="E390" i="19" s="1"/>
  <c r="E391" i="19" s="1"/>
  <c r="E392" i="19" s="1"/>
  <c r="E393" i="19" s="1"/>
  <c r="E394" i="19" s="1"/>
  <c r="E395" i="19" s="1"/>
  <c r="E396" i="19" s="1"/>
  <c r="E397" i="19" s="1"/>
  <c r="E398" i="19" s="1"/>
  <c r="E399" i="19" s="1"/>
  <c r="E400" i="19" s="1"/>
  <c r="E401" i="19" s="1"/>
  <c r="E402" i="19" s="1"/>
  <c r="E403" i="19" s="1"/>
  <c r="E404" i="19" s="1"/>
  <c r="E405" i="19" s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" i="8"/>
  <c r="E4" i="8" s="1"/>
  <c r="E5" i="8" s="1"/>
  <c r="E6" i="8" s="1"/>
  <c r="E7" i="8" s="1"/>
  <c r="E8" i="8" s="1"/>
  <c r="E2" i="7"/>
  <c r="E3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865" i="26" l="1"/>
  <c r="E866" i="26" s="1"/>
  <c r="E387" i="23"/>
  <c r="E388" i="23" s="1"/>
  <c r="E389" i="23" s="1"/>
  <c r="E390" i="23" s="1"/>
  <c r="E391" i="23" s="1"/>
  <c r="E392" i="23" s="1"/>
  <c r="E393" i="23" s="1"/>
  <c r="E394" i="23" s="1"/>
  <c r="E337" i="21"/>
  <c r="E338" i="21" s="1"/>
  <c r="E339" i="21" s="1"/>
  <c r="E340" i="21" s="1"/>
  <c r="E341" i="21" s="1"/>
  <c r="E342" i="21" s="1"/>
  <c r="E343" i="21" s="1"/>
  <c r="E344" i="21" s="1"/>
  <c r="E345" i="21" s="1"/>
  <c r="E346" i="21" s="1"/>
  <c r="E347" i="21" s="1"/>
  <c r="E348" i="21" s="1"/>
  <c r="E349" i="21" s="1"/>
  <c r="E350" i="21" s="1"/>
  <c r="E351" i="21" s="1"/>
  <c r="E352" i="21" s="1"/>
  <c r="E353" i="21" s="1"/>
  <c r="E192" i="10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406" i="19"/>
  <c r="E407" i="19" s="1"/>
  <c r="E408" i="19" s="1"/>
  <c r="E409" i="19" s="1"/>
  <c r="E410" i="19" s="1"/>
  <c r="E411" i="19" s="1"/>
  <c r="E412" i="19" s="1"/>
  <c r="E413" i="19" s="1"/>
  <c r="E414" i="19" s="1"/>
  <c r="E415" i="19" s="1"/>
  <c r="E25" i="7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9" i="8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E2" i="3"/>
  <c r="E867" i="26" l="1"/>
  <c r="E868" i="26" s="1"/>
  <c r="E869" i="26" s="1"/>
  <c r="E870" i="26" s="1"/>
  <c r="E871" i="26" s="1"/>
  <c r="E872" i="26" s="1"/>
  <c r="E873" i="26" s="1"/>
  <c r="E874" i="26" s="1"/>
  <c r="E875" i="26" s="1"/>
  <c r="E876" i="26" s="1"/>
  <c r="E877" i="26" s="1"/>
  <c r="E878" i="26" s="1"/>
  <c r="E879" i="26" s="1"/>
  <c r="E880" i="26" s="1"/>
  <c r="E881" i="26" s="1"/>
  <c r="E882" i="26" s="1"/>
  <c r="E883" i="26" s="1"/>
  <c r="E884" i="26" s="1"/>
  <c r="E885" i="26" s="1"/>
  <c r="E886" i="26" s="1"/>
  <c r="E887" i="26" s="1"/>
  <c r="E888" i="26" s="1"/>
  <c r="E889" i="26" s="1"/>
  <c r="E890" i="26" s="1"/>
  <c r="E891" i="26" s="1"/>
  <c r="E892" i="26" s="1"/>
  <c r="E395" i="23"/>
  <c r="E396" i="23" s="1"/>
  <c r="E397" i="23" s="1"/>
  <c r="E398" i="23" s="1"/>
  <c r="E399" i="23" s="1"/>
  <c r="E400" i="23" s="1"/>
  <c r="E401" i="23" s="1"/>
  <c r="E402" i="23" s="1"/>
  <c r="E403" i="23" s="1"/>
  <c r="E404" i="23" s="1"/>
  <c r="E354" i="21"/>
  <c r="E355" i="21" s="1"/>
  <c r="E356" i="21" s="1"/>
  <c r="E357" i="21" s="1"/>
  <c r="E358" i="21" s="1"/>
  <c r="E359" i="21" s="1"/>
  <c r="E360" i="21" s="1"/>
  <c r="E361" i="21" s="1"/>
  <c r="E362" i="21" s="1"/>
  <c r="E363" i="21" s="1"/>
  <c r="E364" i="21" s="1"/>
  <c r="E365" i="21" s="1"/>
  <c r="E366" i="21" s="1"/>
  <c r="E367" i="21" s="1"/>
  <c r="E368" i="21" s="1"/>
  <c r="E369" i="21" s="1"/>
  <c r="E370" i="21" s="1"/>
  <c r="E371" i="21" s="1"/>
  <c r="E372" i="21" s="1"/>
  <c r="E373" i="21" s="1"/>
  <c r="E374" i="21" s="1"/>
  <c r="E375" i="21" s="1"/>
  <c r="E376" i="21" s="1"/>
  <c r="E377" i="21" s="1"/>
  <c r="E241" i="7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416" i="19"/>
  <c r="E417" i="19" s="1"/>
  <c r="E418" i="19" s="1"/>
  <c r="E419" i="19" s="1"/>
  <c r="E420" i="19" s="1"/>
  <c r="E421" i="19" s="1"/>
  <c r="E422" i="19" s="1"/>
  <c r="E423" i="19" s="1"/>
  <c r="E424" i="19" s="1"/>
  <c r="E425" i="19" s="1"/>
  <c r="E426" i="19" s="1"/>
  <c r="E427" i="19" s="1"/>
  <c r="E428" i="19" s="1"/>
  <c r="E429" i="19" s="1"/>
  <c r="E430" i="19" s="1"/>
  <c r="E431" i="19" s="1"/>
  <c r="E117" i="8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F36" i="3"/>
  <c r="E893" i="26" l="1"/>
  <c r="E894" i="26" s="1"/>
  <c r="E895" i="26" s="1"/>
  <c r="E896" i="26" s="1"/>
  <c r="E378" i="21"/>
  <c r="E379" i="21" s="1"/>
  <c r="E380" i="21" s="1"/>
  <c r="E381" i="21" s="1"/>
  <c r="E382" i="21" s="1"/>
  <c r="E383" i="21" s="1"/>
  <c r="E384" i="21" s="1"/>
  <c r="E385" i="21" s="1"/>
  <c r="E386" i="21" s="1"/>
  <c r="E387" i="21" s="1"/>
  <c r="E405" i="23"/>
  <c r="E406" i="23" s="1"/>
  <c r="E407" i="23" s="1"/>
  <c r="E408" i="23" s="1"/>
  <c r="E409" i="23" s="1"/>
  <c r="E410" i="23" s="1"/>
  <c r="E411" i="23" s="1"/>
  <c r="E412" i="23" s="1"/>
  <c r="E413" i="23" s="1"/>
  <c r="E414" i="23" s="1"/>
  <c r="E415" i="23" s="1"/>
  <c r="E416" i="23" s="1"/>
  <c r="E417" i="23" s="1"/>
  <c r="E418" i="23" s="1"/>
  <c r="E419" i="23" s="1"/>
  <c r="E420" i="23" s="1"/>
  <c r="E421" i="23" s="1"/>
  <c r="E422" i="23" s="1"/>
  <c r="E423" i="23" s="1"/>
  <c r="E424" i="23" s="1"/>
  <c r="E425" i="23" s="1"/>
  <c r="E426" i="23" s="1"/>
  <c r="E427" i="23" s="1"/>
  <c r="E428" i="23" s="1"/>
  <c r="E429" i="23" s="1"/>
  <c r="E430" i="23" s="1"/>
  <c r="E431" i="23" s="1"/>
  <c r="E432" i="23" s="1"/>
  <c r="E433" i="23" s="1"/>
  <c r="E434" i="23" s="1"/>
  <c r="E435" i="23" s="1"/>
  <c r="E436" i="23" s="1"/>
  <c r="E437" i="23" s="1"/>
  <c r="E438" i="23" s="1"/>
  <c r="E439" i="23" s="1"/>
  <c r="E440" i="23" s="1"/>
  <c r="E441" i="23" s="1"/>
  <c r="E287" i="7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432" i="19"/>
  <c r="E433" i="19" s="1"/>
  <c r="E434" i="19" s="1"/>
  <c r="E435" i="19" s="1"/>
  <c r="E436" i="19" s="1"/>
  <c r="E437" i="19" s="1"/>
  <c r="E438" i="19" s="1"/>
  <c r="E439" i="19" s="1"/>
  <c r="E440" i="19" s="1"/>
  <c r="E441" i="19" s="1"/>
  <c r="E442" i="19" s="1"/>
  <c r="E443" i="19" s="1"/>
  <c r="E444" i="19" s="1"/>
  <c r="E445" i="19" s="1"/>
  <c r="E446" i="19" s="1"/>
  <c r="E447" i="19" s="1"/>
  <c r="E448" i="19" s="1"/>
  <c r="E449" i="19" s="1"/>
  <c r="E159" i="8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F37" i="3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E897" i="26" l="1"/>
  <c r="E898" i="26" s="1"/>
  <c r="E899" i="26" s="1"/>
  <c r="E900" i="26" s="1"/>
  <c r="E901" i="26" s="1"/>
  <c r="E902" i="26" s="1"/>
  <c r="E903" i="26" s="1"/>
  <c r="E904" i="26" s="1"/>
  <c r="E905" i="26" s="1"/>
  <c r="E906" i="26" s="1"/>
  <c r="E907" i="26" s="1"/>
  <c r="E908" i="26" s="1"/>
  <c r="E909" i="26" s="1"/>
  <c r="E442" i="23"/>
  <c r="E443" i="23" s="1"/>
  <c r="E444" i="23" s="1"/>
  <c r="E388" i="21"/>
  <c r="E389" i="21" s="1"/>
  <c r="E390" i="21" s="1"/>
  <c r="E391" i="21" s="1"/>
  <c r="E392" i="21" s="1"/>
  <c r="E393" i="21" s="1"/>
  <c r="E394" i="21" s="1"/>
  <c r="E395" i="21" s="1"/>
  <c r="E396" i="21" s="1"/>
  <c r="E397" i="21" s="1"/>
  <c r="E398" i="21" s="1"/>
  <c r="E399" i="21" s="1"/>
  <c r="E400" i="21" s="1"/>
  <c r="E401" i="21" s="1"/>
  <c r="E402" i="21" s="1"/>
  <c r="E403" i="21" s="1"/>
  <c r="E404" i="21" s="1"/>
  <c r="E405" i="21" s="1"/>
  <c r="E406" i="21" s="1"/>
  <c r="E239" i="8"/>
  <c r="E240" i="8" s="1"/>
  <c r="E241" i="8" s="1"/>
  <c r="E242" i="8" s="1"/>
  <c r="E243" i="8" s="1"/>
  <c r="E244" i="8" s="1"/>
  <c r="E245" i="8" s="1"/>
  <c r="E246" i="8" s="1"/>
  <c r="E247" i="8" s="1"/>
  <c r="E305" i="7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450" i="19"/>
  <c r="E451" i="19" s="1"/>
  <c r="E452" i="19" s="1"/>
  <c r="E453" i="19" s="1"/>
  <c r="E454" i="19" s="1"/>
  <c r="E455" i="19" s="1"/>
  <c r="E456" i="19" s="1"/>
  <c r="F92" i="3"/>
  <c r="F93" i="3" s="1"/>
  <c r="F94" i="3" s="1"/>
  <c r="F95" i="3" s="1"/>
  <c r="F96" i="3" s="1"/>
  <c r="E910" i="26" l="1"/>
  <c r="E407" i="21"/>
  <c r="E408" i="21" s="1"/>
  <c r="E409" i="21" s="1"/>
  <c r="E410" i="21" s="1"/>
  <c r="E411" i="21" s="1"/>
  <c r="E412" i="21" s="1"/>
  <c r="E413" i="21" s="1"/>
  <c r="E414" i="21" s="1"/>
  <c r="E415" i="21" s="1"/>
  <c r="E416" i="21" s="1"/>
  <c r="E417" i="21" s="1"/>
  <c r="E418" i="21" s="1"/>
  <c r="E445" i="23"/>
  <c r="E446" i="23" s="1"/>
  <c r="E447" i="23" s="1"/>
  <c r="E448" i="23" s="1"/>
  <c r="E449" i="23" s="1"/>
  <c r="E450" i="23" s="1"/>
  <c r="E248" i="8"/>
  <c r="E249" i="8" s="1"/>
  <c r="E322" i="7"/>
  <c r="E323" i="7" s="1"/>
  <c r="E324" i="7" s="1"/>
  <c r="E457" i="19"/>
  <c r="E458" i="19" s="1"/>
  <c r="E459" i="19" s="1"/>
  <c r="E460" i="19" s="1"/>
  <c r="E461" i="19" s="1"/>
  <c r="E462" i="19" s="1"/>
  <c r="E463" i="19" s="1"/>
  <c r="E464" i="19" s="1"/>
  <c r="E465" i="19" s="1"/>
  <c r="E466" i="19" s="1"/>
  <c r="E467" i="19" s="1"/>
  <c r="E468" i="19" s="1"/>
  <c r="E469" i="19" s="1"/>
  <c r="E470" i="19" s="1"/>
  <c r="E471" i="19" s="1"/>
  <c r="E472" i="19" s="1"/>
  <c r="E473" i="19" s="1"/>
  <c r="E474" i="19" s="1"/>
  <c r="E475" i="19" s="1"/>
  <c r="E476" i="19" s="1"/>
  <c r="E477" i="19" s="1"/>
  <c r="E478" i="19" s="1"/>
  <c r="E479" i="19" s="1"/>
  <c r="E480" i="19" s="1"/>
  <c r="E481" i="19" s="1"/>
  <c r="E482" i="19" s="1"/>
  <c r="E483" i="19" s="1"/>
  <c r="E484" i="19" s="1"/>
  <c r="E485" i="19" s="1"/>
  <c r="E486" i="19" s="1"/>
  <c r="E487" i="19" s="1"/>
  <c r="F97" i="3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E911" i="26" l="1"/>
  <c r="E912" i="26" s="1"/>
  <c r="E913" i="26" s="1"/>
  <c r="E914" i="26" s="1"/>
  <c r="E915" i="26" s="1"/>
  <c r="E916" i="26" s="1"/>
  <c r="E917" i="26" s="1"/>
  <c r="E918" i="26" s="1"/>
  <c r="E919" i="26" s="1"/>
  <c r="E920" i="26" s="1"/>
  <c r="E921" i="26" s="1"/>
  <c r="E922" i="26" s="1"/>
  <c r="E923" i="26" s="1"/>
  <c r="E924" i="26" s="1"/>
  <c r="E419" i="21"/>
  <c r="E420" i="21" s="1"/>
  <c r="E421" i="21" s="1"/>
  <c r="E422" i="21" s="1"/>
  <c r="E423" i="21" s="1"/>
  <c r="E424" i="21" s="1"/>
  <c r="E425" i="21" s="1"/>
  <c r="E426" i="21" s="1"/>
  <c r="E427" i="21" s="1"/>
  <c r="E428" i="21" s="1"/>
  <c r="E429" i="21" s="1"/>
  <c r="E430" i="21" s="1"/>
  <c r="E431" i="21" s="1"/>
  <c r="E432" i="21" s="1"/>
  <c r="E433" i="21" s="1"/>
  <c r="E434" i="21" s="1"/>
  <c r="E435" i="21" s="1"/>
  <c r="E436" i="21" s="1"/>
  <c r="E437" i="21" s="1"/>
  <c r="E438" i="21" s="1"/>
  <c r="E439" i="21" s="1"/>
  <c r="E440" i="21" s="1"/>
  <c r="E441" i="21" s="1"/>
  <c r="E442" i="21" s="1"/>
  <c r="E443" i="21" s="1"/>
  <c r="E444" i="21" s="1"/>
  <c r="E445" i="21" s="1"/>
  <c r="E446" i="21" s="1"/>
  <c r="E447" i="21" s="1"/>
  <c r="E448" i="21" s="1"/>
  <c r="E449" i="21" s="1"/>
  <c r="E450" i="21" s="1"/>
  <c r="E451" i="21" s="1"/>
  <c r="E452" i="21" s="1"/>
  <c r="E453" i="21" s="1"/>
  <c r="E454" i="21" s="1"/>
  <c r="E455" i="21" s="1"/>
  <c r="E456" i="21" s="1"/>
  <c r="E457" i="21" s="1"/>
  <c r="E458" i="21" s="1"/>
  <c r="E459" i="21" s="1"/>
  <c r="E460" i="21" s="1"/>
  <c r="E461" i="21" s="1"/>
  <c r="E462" i="21" s="1"/>
  <c r="E463" i="21" s="1"/>
  <c r="E464" i="21" s="1"/>
  <c r="E465" i="21" s="1"/>
  <c r="E466" i="21" s="1"/>
  <c r="E467" i="21" s="1"/>
  <c r="E468" i="21" s="1"/>
  <c r="E469" i="21" s="1"/>
  <c r="E470" i="21" s="1"/>
  <c r="E471" i="21" s="1"/>
  <c r="E472" i="21" s="1"/>
  <c r="E473" i="21" s="1"/>
  <c r="E474" i="21" s="1"/>
  <c r="E475" i="21" s="1"/>
  <c r="E476" i="21" s="1"/>
  <c r="E477" i="21" s="1"/>
  <c r="E478" i="21" s="1"/>
  <c r="E479" i="21" s="1"/>
  <c r="E480" i="21" s="1"/>
  <c r="E481" i="21" s="1"/>
  <c r="E482" i="21" s="1"/>
  <c r="E483" i="21" s="1"/>
  <c r="E484" i="21" s="1"/>
  <c r="E485" i="21" s="1"/>
  <c r="E486" i="21" s="1"/>
  <c r="E487" i="21" s="1"/>
  <c r="E488" i="21" s="1"/>
  <c r="E451" i="23"/>
  <c r="E452" i="23" s="1"/>
  <c r="E250" i="8"/>
  <c r="E251" i="8" s="1"/>
  <c r="E252" i="8" s="1"/>
  <c r="E253" i="8" s="1"/>
  <c r="E254" i="8" s="1"/>
  <c r="E255" i="8" s="1"/>
  <c r="E256" i="8" s="1"/>
  <c r="E257" i="8" s="1"/>
  <c r="E258" i="8" s="1"/>
  <c r="E325" i="7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88" i="19"/>
  <c r="E489" i="19" s="1"/>
  <c r="E490" i="19" s="1"/>
  <c r="E491" i="19" s="1"/>
  <c r="F143" i="3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E925" i="26" l="1"/>
  <c r="E926" i="26" s="1"/>
  <c r="E927" i="26" s="1"/>
  <c r="E928" i="26" s="1"/>
  <c r="E929" i="26" s="1"/>
  <c r="E489" i="21"/>
  <c r="E490" i="21" s="1"/>
  <c r="E491" i="21" s="1"/>
  <c r="E492" i="21" s="1"/>
  <c r="E493" i="21" s="1"/>
  <c r="E494" i="21" s="1"/>
  <c r="E495" i="21" s="1"/>
  <c r="E496" i="21" s="1"/>
  <c r="E497" i="21" s="1"/>
  <c r="E498" i="21" s="1"/>
  <c r="E499" i="21" s="1"/>
  <c r="E500" i="21" s="1"/>
  <c r="E501" i="21" s="1"/>
  <c r="E502" i="21" s="1"/>
  <c r="E503" i="21" s="1"/>
  <c r="E504" i="21" s="1"/>
  <c r="E505" i="21" s="1"/>
  <c r="E506" i="21" s="1"/>
  <c r="E507" i="21" s="1"/>
  <c r="E508" i="21" s="1"/>
  <c r="E509" i="21" s="1"/>
  <c r="E510" i="21" s="1"/>
  <c r="E511" i="21" s="1"/>
  <c r="E512" i="21" s="1"/>
  <c r="E513" i="21" s="1"/>
  <c r="E514" i="21" s="1"/>
  <c r="E515" i="21" s="1"/>
  <c r="E516" i="21" s="1"/>
  <c r="E517" i="21" s="1"/>
  <c r="E518" i="21" s="1"/>
  <c r="E519" i="21" s="1"/>
  <c r="E520" i="21" s="1"/>
  <c r="E521" i="21" s="1"/>
  <c r="E522" i="21" s="1"/>
  <c r="E523" i="21" s="1"/>
  <c r="E524" i="21" s="1"/>
  <c r="E525" i="21" s="1"/>
  <c r="E526" i="21" s="1"/>
  <c r="E527" i="21" s="1"/>
  <c r="E528" i="21" s="1"/>
  <c r="E529" i="21" s="1"/>
  <c r="E530" i="21" s="1"/>
  <c r="E531" i="21" s="1"/>
  <c r="E532" i="21" s="1"/>
  <c r="E533" i="21" s="1"/>
  <c r="E534" i="21" s="1"/>
  <c r="E535" i="21" s="1"/>
  <c r="E453" i="23"/>
  <c r="E454" i="23" s="1"/>
  <c r="E455" i="23" s="1"/>
  <c r="E456" i="23" s="1"/>
  <c r="E457" i="23" s="1"/>
  <c r="E458" i="23" s="1"/>
  <c r="E459" i="23" s="1"/>
  <c r="E460" i="23" s="1"/>
  <c r="E461" i="23" s="1"/>
  <c r="E462" i="23" s="1"/>
  <c r="E463" i="23" s="1"/>
  <c r="E464" i="23" s="1"/>
  <c r="E465" i="23" s="1"/>
  <c r="E466" i="23" s="1"/>
  <c r="E467" i="23" s="1"/>
  <c r="E468" i="23" s="1"/>
  <c r="E469" i="23" s="1"/>
  <c r="E431" i="7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259" i="8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F278" i="3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E492" i="19"/>
  <c r="E493" i="19" s="1"/>
  <c r="E494" i="19" s="1"/>
  <c r="E495" i="19" s="1"/>
  <c r="E496" i="19" s="1"/>
  <c r="E497" i="19" s="1"/>
  <c r="E498" i="19" s="1"/>
  <c r="E499" i="19" s="1"/>
  <c r="E500" i="19" s="1"/>
  <c r="E501" i="19" s="1"/>
  <c r="E502" i="19" s="1"/>
  <c r="E503" i="19" s="1"/>
  <c r="E504" i="19" s="1"/>
  <c r="E505" i="19" s="1"/>
  <c r="E506" i="19" s="1"/>
  <c r="E507" i="19" s="1"/>
  <c r="E508" i="19" s="1"/>
  <c r="E509" i="19" s="1"/>
  <c r="E510" i="19" s="1"/>
  <c r="E511" i="19" s="1"/>
  <c r="E512" i="19" s="1"/>
  <c r="E513" i="19" s="1"/>
  <c r="E514" i="19" s="1"/>
  <c r="E515" i="19" s="1"/>
  <c r="E516" i="19" s="1"/>
  <c r="E517" i="19" s="1"/>
  <c r="E518" i="19" s="1"/>
  <c r="E519" i="19" s="1"/>
  <c r="E520" i="19" s="1"/>
  <c r="E521" i="19" s="1"/>
  <c r="E522" i="19" s="1"/>
  <c r="E930" i="26" l="1"/>
  <c r="E536" i="21"/>
  <c r="E537" i="21" s="1"/>
  <c r="E538" i="21" s="1"/>
  <c r="E539" i="21" s="1"/>
  <c r="E540" i="21" s="1"/>
  <c r="E541" i="21" s="1"/>
  <c r="E542" i="21" s="1"/>
  <c r="E543" i="21" s="1"/>
  <c r="E544" i="21" s="1"/>
  <c r="E545" i="21" s="1"/>
  <c r="E546" i="21" s="1"/>
  <c r="E547" i="21" s="1"/>
  <c r="E548" i="21" s="1"/>
  <c r="E549" i="21" s="1"/>
  <c r="E550" i="21" s="1"/>
  <c r="E551" i="21" s="1"/>
  <c r="E552" i="21" s="1"/>
  <c r="E553" i="21" s="1"/>
  <c r="E554" i="21" s="1"/>
  <c r="E555" i="21" s="1"/>
  <c r="E556" i="21" s="1"/>
  <c r="E557" i="21" s="1"/>
  <c r="E558" i="21" s="1"/>
  <c r="E559" i="21" s="1"/>
  <c r="E560" i="21" s="1"/>
  <c r="E561" i="21" s="1"/>
  <c r="E562" i="21" s="1"/>
  <c r="E563" i="21" s="1"/>
  <c r="E564" i="21" s="1"/>
  <c r="E565" i="21" s="1"/>
  <c r="E566" i="21" s="1"/>
  <c r="E567" i="21" s="1"/>
  <c r="E568" i="21" s="1"/>
  <c r="E569" i="21" s="1"/>
  <c r="E570" i="21" s="1"/>
  <c r="E571" i="21" s="1"/>
  <c r="E572" i="21" s="1"/>
  <c r="E573" i="21" s="1"/>
  <c r="E574" i="21" s="1"/>
  <c r="E575" i="21" s="1"/>
  <c r="E576" i="21" s="1"/>
  <c r="E577" i="21" s="1"/>
  <c r="E578" i="21" s="1"/>
  <c r="E579" i="21" s="1"/>
  <c r="E580" i="21" s="1"/>
  <c r="E581" i="21" s="1"/>
  <c r="E582" i="21" s="1"/>
  <c r="E583" i="21" s="1"/>
  <c r="E584" i="21" s="1"/>
  <c r="E585" i="21" s="1"/>
  <c r="E586" i="21" s="1"/>
  <c r="E470" i="23"/>
  <c r="E471" i="23" s="1"/>
  <c r="E472" i="23" s="1"/>
  <c r="E452" i="7"/>
  <c r="E453" i="7" s="1"/>
  <c r="E454" i="7" s="1"/>
  <c r="E455" i="7" s="1"/>
  <c r="E456" i="7" s="1"/>
  <c r="E457" i="7" s="1"/>
  <c r="E458" i="7" s="1"/>
  <c r="E459" i="7" s="1"/>
  <c r="E460" i="7" s="1"/>
  <c r="E461" i="7" s="1"/>
  <c r="E462" i="7" s="1"/>
  <c r="E463" i="7" s="1"/>
  <c r="E464" i="7" s="1"/>
  <c r="E465" i="7" s="1"/>
  <c r="E466" i="7" s="1"/>
  <c r="E467" i="7" s="1"/>
  <c r="E468" i="7" s="1"/>
  <c r="E469" i="7" s="1"/>
  <c r="E470" i="7" s="1"/>
  <c r="E471" i="7" s="1"/>
  <c r="E472" i="7" s="1"/>
  <c r="E473" i="7" s="1"/>
  <c r="E474" i="7" s="1"/>
  <c r="F305" i="3"/>
  <c r="F306" i="3" s="1"/>
  <c r="F307" i="3" s="1"/>
  <c r="E523" i="19"/>
  <c r="E524" i="19" s="1"/>
  <c r="E525" i="19" s="1"/>
  <c r="E526" i="19" s="1"/>
  <c r="E527" i="19" s="1"/>
  <c r="E528" i="19" s="1"/>
  <c r="E529" i="19" s="1"/>
  <c r="E530" i="19" s="1"/>
  <c r="E531" i="19" s="1"/>
  <c r="E532" i="19" s="1"/>
  <c r="E533" i="19" s="1"/>
  <c r="E534" i="19" s="1"/>
  <c r="E535" i="19" s="1"/>
  <c r="E536" i="19" s="1"/>
  <c r="E537" i="19" s="1"/>
  <c r="E538" i="19" s="1"/>
  <c r="E539" i="19" s="1"/>
  <c r="E540" i="19" s="1"/>
  <c r="E541" i="19" s="1"/>
  <c r="E542" i="19" s="1"/>
  <c r="E543" i="19" s="1"/>
  <c r="E544" i="19" s="1"/>
  <c r="E545" i="19" s="1"/>
  <c r="E546" i="19" s="1"/>
  <c r="E547" i="19" s="1"/>
  <c r="E548" i="19" s="1"/>
  <c r="E549" i="19" s="1"/>
  <c r="E550" i="19" s="1"/>
  <c r="E551" i="19" s="1"/>
  <c r="E552" i="19" s="1"/>
  <c r="E553" i="19" s="1"/>
  <c r="E554" i="19" s="1"/>
  <c r="E555" i="19" s="1"/>
  <c r="E556" i="19" s="1"/>
  <c r="E557" i="19" s="1"/>
  <c r="E558" i="19" s="1"/>
  <c r="E559" i="19" s="1"/>
  <c r="E560" i="19" s="1"/>
  <c r="E561" i="19" s="1"/>
  <c r="E562" i="19" s="1"/>
  <c r="E563" i="19" s="1"/>
  <c r="E564" i="19" s="1"/>
  <c r="E565" i="19" s="1"/>
  <c r="E566" i="19" s="1"/>
  <c r="E567" i="19" s="1"/>
  <c r="E568" i="19" s="1"/>
  <c r="E569" i="19" s="1"/>
  <c r="E570" i="19" s="1"/>
  <c r="E571" i="19" s="1"/>
  <c r="E572" i="19" s="1"/>
  <c r="E573" i="19" s="1"/>
  <c r="E574" i="19" s="1"/>
  <c r="E575" i="19" s="1"/>
  <c r="E576" i="19" s="1"/>
  <c r="E577" i="19" s="1"/>
  <c r="E578" i="19" s="1"/>
  <c r="E579" i="19" s="1"/>
  <c r="E580" i="19" s="1"/>
  <c r="E581" i="19" s="1"/>
  <c r="E582" i="19" s="1"/>
  <c r="E583" i="19" s="1"/>
  <c r="E584" i="19" s="1"/>
  <c r="E585" i="19" s="1"/>
  <c r="E586" i="19" s="1"/>
  <c r="E587" i="19" s="1"/>
  <c r="E588" i="19" s="1"/>
  <c r="E589" i="19" s="1"/>
  <c r="E590" i="19" s="1"/>
  <c r="E591" i="19" s="1"/>
  <c r="E592" i="19" s="1"/>
  <c r="E593" i="19" s="1"/>
  <c r="E931" i="26" l="1"/>
  <c r="E932" i="26" s="1"/>
  <c r="E933" i="26" s="1"/>
  <c r="E934" i="26" s="1"/>
  <c r="E935" i="26" s="1"/>
  <c r="E587" i="21"/>
  <c r="E588" i="21" s="1"/>
  <c r="E589" i="21" s="1"/>
  <c r="E590" i="21" s="1"/>
  <c r="E591" i="21" s="1"/>
  <c r="E592" i="21" s="1"/>
  <c r="E593" i="21" s="1"/>
  <c r="E594" i="21" s="1"/>
  <c r="E595" i="21" s="1"/>
  <c r="E596" i="21" s="1"/>
  <c r="E597" i="21" s="1"/>
  <c r="E598" i="21" s="1"/>
  <c r="E599" i="21" s="1"/>
  <c r="E600" i="21" s="1"/>
  <c r="E601" i="21" s="1"/>
  <c r="E602" i="21" s="1"/>
  <c r="E603" i="21" s="1"/>
  <c r="E604" i="21" s="1"/>
  <c r="E605" i="21" s="1"/>
  <c r="E606" i="21" s="1"/>
  <c r="E607" i="21" s="1"/>
  <c r="E608" i="21" s="1"/>
  <c r="E609" i="21" s="1"/>
  <c r="E610" i="21" s="1"/>
  <c r="E611" i="21" s="1"/>
  <c r="E612" i="21" s="1"/>
  <c r="E613" i="21" s="1"/>
  <c r="E614" i="21" s="1"/>
  <c r="E615" i="21" s="1"/>
  <c r="E616" i="21" s="1"/>
  <c r="E617" i="21" s="1"/>
  <c r="E618" i="21" s="1"/>
  <c r="E619" i="21" s="1"/>
  <c r="E620" i="21" s="1"/>
  <c r="E621" i="21" s="1"/>
  <c r="E622" i="21" s="1"/>
  <c r="E623" i="21" s="1"/>
  <c r="E624" i="21" s="1"/>
  <c r="E625" i="21" s="1"/>
  <c r="E626" i="21" s="1"/>
  <c r="E627" i="21" s="1"/>
  <c r="E628" i="21" s="1"/>
  <c r="E629" i="21" s="1"/>
  <c r="E630" i="21" s="1"/>
  <c r="E631" i="21" s="1"/>
  <c r="E632" i="21" s="1"/>
  <c r="E633" i="21" s="1"/>
  <c r="E634" i="21" s="1"/>
  <c r="E635" i="21" s="1"/>
  <c r="E636" i="21" s="1"/>
  <c r="E637" i="21" s="1"/>
  <c r="E638" i="21" s="1"/>
  <c r="E639" i="21" s="1"/>
  <c r="E640" i="21" s="1"/>
  <c r="E641" i="21" s="1"/>
  <c r="E642" i="21" s="1"/>
  <c r="E643" i="21" s="1"/>
  <c r="E644" i="21" s="1"/>
  <c r="E645" i="21" s="1"/>
  <c r="E646" i="21" s="1"/>
  <c r="E647" i="21" s="1"/>
  <c r="E648" i="21" s="1"/>
  <c r="E649" i="21" s="1"/>
  <c r="E650" i="21" s="1"/>
  <c r="E651" i="21" s="1"/>
  <c r="E652" i="21" s="1"/>
  <c r="E653" i="21" s="1"/>
  <c r="E654" i="21" s="1"/>
  <c r="E655" i="21" s="1"/>
  <c r="E656" i="21" s="1"/>
  <c r="E657" i="21" s="1"/>
  <c r="E658" i="21" s="1"/>
  <c r="E659" i="21" s="1"/>
  <c r="E660" i="21" s="1"/>
  <c r="E661" i="21" s="1"/>
  <c r="E662" i="21" s="1"/>
  <c r="E663" i="21" s="1"/>
  <c r="E664" i="21" s="1"/>
  <c r="E473" i="23"/>
  <c r="E338" i="8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75" i="7"/>
  <c r="E476" i="7" s="1"/>
  <c r="E477" i="7" s="1"/>
  <c r="E478" i="7" s="1"/>
  <c r="E479" i="7" s="1"/>
  <c r="E480" i="7" s="1"/>
  <c r="E481" i="7" s="1"/>
  <c r="F308" i="3"/>
  <c r="F309" i="3" s="1"/>
  <c r="F310" i="3" s="1"/>
  <c r="F311" i="3" s="1"/>
  <c r="E594" i="19"/>
  <c r="E595" i="19" s="1"/>
  <c r="E596" i="19" s="1"/>
  <c r="E597" i="19" s="1"/>
  <c r="E598" i="19" s="1"/>
  <c r="E599" i="19" s="1"/>
  <c r="E600" i="19" s="1"/>
  <c r="E601" i="19" s="1"/>
  <c r="E602" i="19" s="1"/>
  <c r="E665" i="21" l="1"/>
  <c r="E936" i="26"/>
  <c r="E937" i="26" s="1"/>
  <c r="E938" i="26" s="1"/>
  <c r="E939" i="26" s="1"/>
  <c r="E940" i="26" s="1"/>
  <c r="E941" i="26" s="1"/>
  <c r="E942" i="26" s="1"/>
  <c r="E943" i="26" s="1"/>
  <c r="E944" i="26" s="1"/>
  <c r="E945" i="26" s="1"/>
  <c r="E946" i="26" s="1"/>
  <c r="E947" i="26" s="1"/>
  <c r="E948" i="26" s="1"/>
  <c r="E949" i="26" s="1"/>
  <c r="E950" i="26" s="1"/>
  <c r="E951" i="26" s="1"/>
  <c r="E952" i="26" s="1"/>
  <c r="E953" i="26" s="1"/>
  <c r="E474" i="23"/>
  <c r="E475" i="23" s="1"/>
  <c r="E476" i="23" s="1"/>
  <c r="E477" i="23" s="1"/>
  <c r="E478" i="23" s="1"/>
  <c r="E479" i="23" s="1"/>
  <c r="E480" i="23" s="1"/>
  <c r="E481" i="23" s="1"/>
  <c r="E482" i="23" s="1"/>
  <c r="E482" i="7"/>
  <c r="E483" i="7" s="1"/>
  <c r="E484" i="7" s="1"/>
  <c r="E485" i="7" s="1"/>
  <c r="E486" i="7" s="1"/>
  <c r="E487" i="7" s="1"/>
  <c r="E488" i="7" s="1"/>
  <c r="E489" i="7" s="1"/>
  <c r="E490" i="7" s="1"/>
  <c r="E491" i="7" s="1"/>
  <c r="E492" i="7" s="1"/>
  <c r="E493" i="7" s="1"/>
  <c r="E494" i="7" s="1"/>
  <c r="E495" i="7" s="1"/>
  <c r="E496" i="7" s="1"/>
  <c r="E497" i="7" s="1"/>
  <c r="E498" i="7" s="1"/>
  <c r="E499" i="7" s="1"/>
  <c r="E500" i="7" s="1"/>
  <c r="E501" i="7" s="1"/>
  <c r="E502" i="7" s="1"/>
  <c r="E503" i="7" s="1"/>
  <c r="E504" i="7" s="1"/>
  <c r="E505" i="7" s="1"/>
  <c r="E506" i="7" s="1"/>
  <c r="E507" i="7" s="1"/>
  <c r="E508" i="7" s="1"/>
  <c r="E509" i="7" s="1"/>
  <c r="E510" i="7" s="1"/>
  <c r="E511" i="7" s="1"/>
  <c r="E512" i="7" s="1"/>
  <c r="E513" i="7" s="1"/>
  <c r="E514" i="7" s="1"/>
  <c r="E515" i="7" s="1"/>
  <c r="E516" i="7" s="1"/>
  <c r="E517" i="7" s="1"/>
  <c r="E518" i="7" s="1"/>
  <c r="E519" i="7" s="1"/>
  <c r="E520" i="7" s="1"/>
  <c r="E521" i="7" s="1"/>
  <c r="E522" i="7" s="1"/>
  <c r="E523" i="7" s="1"/>
  <c r="E524" i="7" s="1"/>
  <c r="E525" i="7" s="1"/>
  <c r="E526" i="7" s="1"/>
  <c r="E527" i="7" s="1"/>
  <c r="E528" i="7" s="1"/>
  <c r="E529" i="7" s="1"/>
  <c r="E530" i="7" s="1"/>
  <c r="E531" i="7" s="1"/>
  <c r="E532" i="7" s="1"/>
  <c r="E533" i="7" s="1"/>
  <c r="E534" i="7" s="1"/>
  <c r="E535" i="7" s="1"/>
  <c r="E536" i="7" s="1"/>
  <c r="E537" i="7" s="1"/>
  <c r="E538" i="7" s="1"/>
  <c r="E539" i="7" s="1"/>
  <c r="E540" i="7" s="1"/>
  <c r="E541" i="7" s="1"/>
  <c r="E542" i="7" s="1"/>
  <c r="E543" i="7" s="1"/>
  <c r="E544" i="7" s="1"/>
  <c r="F312" i="3"/>
  <c r="F313" i="3" s="1"/>
  <c r="F314" i="3" s="1"/>
  <c r="E603" i="19"/>
  <c r="E604" i="19" s="1"/>
  <c r="E605" i="19" s="1"/>
  <c r="E606" i="19" s="1"/>
  <c r="E607" i="19" s="1"/>
  <c r="E608" i="19" s="1"/>
  <c r="E609" i="19" s="1"/>
  <c r="E610" i="19" s="1"/>
  <c r="E611" i="19" s="1"/>
  <c r="E612" i="19" s="1"/>
  <c r="E613" i="19" s="1"/>
  <c r="E614" i="19" s="1"/>
  <c r="E615" i="19" s="1"/>
  <c r="E616" i="19" s="1"/>
  <c r="E617" i="19" s="1"/>
  <c r="E618" i="19" s="1"/>
  <c r="E619" i="19" s="1"/>
  <c r="E620" i="19" s="1"/>
  <c r="E621" i="19" s="1"/>
  <c r="E666" i="21" l="1"/>
  <c r="E954" i="26"/>
  <c r="E955" i="26" s="1"/>
  <c r="E956" i="26" s="1"/>
  <c r="E957" i="26" s="1"/>
  <c r="E958" i="26" s="1"/>
  <c r="E959" i="26" s="1"/>
  <c r="E960" i="26" s="1"/>
  <c r="E961" i="26" s="1"/>
  <c r="E962" i="26" s="1"/>
  <c r="E963" i="26" s="1"/>
  <c r="E964" i="26" s="1"/>
  <c r="E965" i="26" s="1"/>
  <c r="E966" i="26" s="1"/>
  <c r="E967" i="26" s="1"/>
  <c r="E968" i="26" s="1"/>
  <c r="E969" i="26" s="1"/>
  <c r="E970" i="26" s="1"/>
  <c r="E971" i="26" s="1"/>
  <c r="E972" i="26" s="1"/>
  <c r="E973" i="26" s="1"/>
  <c r="E974" i="26" s="1"/>
  <c r="E975" i="26" s="1"/>
  <c r="E976" i="26" s="1"/>
  <c r="E977" i="26" s="1"/>
  <c r="E978" i="26" s="1"/>
  <c r="E979" i="26" s="1"/>
  <c r="E980" i="26" s="1"/>
  <c r="E981" i="26" s="1"/>
  <c r="E982" i="26" s="1"/>
  <c r="E983" i="26" s="1"/>
  <c r="E984" i="26" s="1"/>
  <c r="E985" i="26" s="1"/>
  <c r="E986" i="26" s="1"/>
  <c r="E987" i="26" s="1"/>
  <c r="E988" i="26" s="1"/>
  <c r="E989" i="26" s="1"/>
  <c r="E990" i="26" s="1"/>
  <c r="E991" i="26" s="1"/>
  <c r="E992" i="26" s="1"/>
  <c r="E993" i="26" s="1"/>
  <c r="E994" i="26" s="1"/>
  <c r="E995" i="26" s="1"/>
  <c r="E996" i="26" s="1"/>
  <c r="E997" i="26" s="1"/>
  <c r="E998" i="26" s="1"/>
  <c r="E999" i="26" s="1"/>
  <c r="E1000" i="26" s="1"/>
  <c r="E1001" i="26" s="1"/>
  <c r="E1002" i="26" s="1"/>
  <c r="E1003" i="26" s="1"/>
  <c r="E1004" i="26" s="1"/>
  <c r="E1005" i="26" s="1"/>
  <c r="E1006" i="26" s="1"/>
  <c r="E1007" i="26" s="1"/>
  <c r="E1008" i="26" s="1"/>
  <c r="E1009" i="26" s="1"/>
  <c r="E1010" i="26" s="1"/>
  <c r="E1011" i="26" s="1"/>
  <c r="E1012" i="26" s="1"/>
  <c r="E1013" i="26" s="1"/>
  <c r="E1014" i="26" s="1"/>
  <c r="E1015" i="26" s="1"/>
  <c r="E1016" i="26" s="1"/>
  <c r="E1017" i="26" s="1"/>
  <c r="E1018" i="26" s="1"/>
  <c r="E1019" i="26" s="1"/>
  <c r="E1020" i="26" s="1"/>
  <c r="E1021" i="26" s="1"/>
  <c r="E1022" i="26" s="1"/>
  <c r="E1023" i="26" s="1"/>
  <c r="E1024" i="26" s="1"/>
  <c r="E1025" i="26" s="1"/>
  <c r="E1026" i="26" s="1"/>
  <c r="E1027" i="26" s="1"/>
  <c r="E1028" i="26" s="1"/>
  <c r="E1029" i="26" s="1"/>
  <c r="E1030" i="26" s="1"/>
  <c r="E1031" i="26" s="1"/>
  <c r="E1032" i="26" s="1"/>
  <c r="E1033" i="26" s="1"/>
  <c r="E1034" i="26" s="1"/>
  <c r="E1035" i="26" s="1"/>
  <c r="E1036" i="26" s="1"/>
  <c r="E1037" i="26" s="1"/>
  <c r="E1038" i="26" s="1"/>
  <c r="E1039" i="26" s="1"/>
  <c r="E1040" i="26" s="1"/>
  <c r="E1041" i="26" s="1"/>
  <c r="E1042" i="26" s="1"/>
  <c r="E1043" i="26" s="1"/>
  <c r="E1044" i="26" s="1"/>
  <c r="E1045" i="26" s="1"/>
  <c r="E483" i="23"/>
  <c r="E484" i="23" s="1"/>
  <c r="E485" i="23" s="1"/>
  <c r="E486" i="23" s="1"/>
  <c r="E487" i="23" s="1"/>
  <c r="E488" i="23" s="1"/>
  <c r="E489" i="23" s="1"/>
  <c r="E490" i="23" s="1"/>
  <c r="E491" i="23" s="1"/>
  <c r="E492" i="23" s="1"/>
  <c r="E493" i="23" s="1"/>
  <c r="E545" i="7"/>
  <c r="E546" i="7" s="1"/>
  <c r="E547" i="7" s="1"/>
  <c r="E548" i="7" s="1"/>
  <c r="E549" i="7" s="1"/>
  <c r="E550" i="7" s="1"/>
  <c r="E551" i="7" s="1"/>
  <c r="E552" i="7" s="1"/>
  <c r="E553" i="7" s="1"/>
  <c r="E554" i="7" s="1"/>
  <c r="E555" i="7" s="1"/>
  <c r="E556" i="7" s="1"/>
  <c r="E557" i="7" s="1"/>
  <c r="E558" i="7" s="1"/>
  <c r="E559" i="7" s="1"/>
  <c r="E560" i="7" s="1"/>
  <c r="E561" i="7" s="1"/>
  <c r="E562" i="7" s="1"/>
  <c r="E563" i="7" s="1"/>
  <c r="E564" i="7" s="1"/>
  <c r="E565" i="7" s="1"/>
  <c r="E566" i="7" s="1"/>
  <c r="E567" i="7" s="1"/>
  <c r="E568" i="7" s="1"/>
  <c r="E569" i="7" s="1"/>
  <c r="E570" i="7" s="1"/>
  <c r="E571" i="7" s="1"/>
  <c r="E572" i="7" s="1"/>
  <c r="E622" i="19"/>
  <c r="E623" i="19" s="1"/>
  <c r="E624" i="19" s="1"/>
  <c r="E625" i="19" s="1"/>
  <c r="E626" i="19" s="1"/>
  <c r="E627" i="19" s="1"/>
  <c r="E628" i="19" s="1"/>
  <c r="E629" i="19" s="1"/>
  <c r="E630" i="19" s="1"/>
  <c r="E631" i="19" s="1"/>
  <c r="E632" i="19" s="1"/>
  <c r="E633" i="19" s="1"/>
  <c r="E634" i="19" s="1"/>
  <c r="E635" i="19" s="1"/>
  <c r="E636" i="19" s="1"/>
  <c r="E637" i="19" s="1"/>
  <c r="F315" i="3"/>
  <c r="F316" i="3" s="1"/>
  <c r="F317" i="3" s="1"/>
  <c r="F318" i="3" s="1"/>
  <c r="F319" i="3" s="1"/>
  <c r="F320" i="3" s="1"/>
  <c r="F321" i="3" s="1"/>
  <c r="E667" i="21" l="1"/>
  <c r="E668" i="21" s="1"/>
  <c r="E669" i="21" s="1"/>
  <c r="E670" i="21" s="1"/>
  <c r="E671" i="21" s="1"/>
  <c r="E672" i="21" s="1"/>
  <c r="E1046" i="26"/>
  <c r="E1047" i="26" s="1"/>
  <c r="E1048" i="26" s="1"/>
  <c r="E1049" i="26" s="1"/>
  <c r="E1050" i="26" s="1"/>
  <c r="E1051" i="26" s="1"/>
  <c r="E1052" i="26" s="1"/>
  <c r="E1053" i="26" s="1"/>
  <c r="E1054" i="26" s="1"/>
  <c r="E1055" i="26" s="1"/>
  <c r="E1056" i="26" s="1"/>
  <c r="E1057" i="26" s="1"/>
  <c r="E1058" i="26" s="1"/>
  <c r="E1059" i="26" s="1"/>
  <c r="E1060" i="26" s="1"/>
  <c r="E1061" i="26" s="1"/>
  <c r="E1062" i="26" s="1"/>
  <c r="E1063" i="26" s="1"/>
  <c r="E1064" i="26" s="1"/>
  <c r="E1065" i="26" s="1"/>
  <c r="E1066" i="26" s="1"/>
  <c r="E1067" i="26" s="1"/>
  <c r="E1068" i="26" s="1"/>
  <c r="E1069" i="26" s="1"/>
  <c r="E1070" i="26" s="1"/>
  <c r="E1071" i="26" s="1"/>
  <c r="E1072" i="26" s="1"/>
  <c r="E1073" i="26" s="1"/>
  <c r="E1074" i="26" s="1"/>
  <c r="E1075" i="26" s="1"/>
  <c r="E1076" i="26" s="1"/>
  <c r="E1077" i="26" s="1"/>
  <c r="E1078" i="26" s="1"/>
  <c r="E1079" i="26" s="1"/>
  <c r="E1080" i="26" s="1"/>
  <c r="E1081" i="26" s="1"/>
  <c r="E1082" i="26" s="1"/>
  <c r="E1083" i="26" s="1"/>
  <c r="E1084" i="26" s="1"/>
  <c r="E1085" i="26" s="1"/>
  <c r="E1086" i="26" s="1"/>
  <c r="E1087" i="26" s="1"/>
  <c r="E1088" i="26" s="1"/>
  <c r="E1089" i="26" s="1"/>
  <c r="E1090" i="26" s="1"/>
  <c r="E1091" i="26" s="1"/>
  <c r="E1092" i="26" s="1"/>
  <c r="E1093" i="26" s="1"/>
  <c r="E1094" i="26" s="1"/>
  <c r="E1095" i="26" s="1"/>
  <c r="E1096" i="26" s="1"/>
  <c r="E1097" i="26" s="1"/>
  <c r="E1098" i="26" s="1"/>
  <c r="E1099" i="26" s="1"/>
  <c r="E1100" i="26" s="1"/>
  <c r="E1101" i="26" s="1"/>
  <c r="E1102" i="26" s="1"/>
  <c r="E1103" i="26" s="1"/>
  <c r="E1104" i="26" s="1"/>
  <c r="E1105" i="26" s="1"/>
  <c r="E1106" i="26" s="1"/>
  <c r="E1107" i="26" s="1"/>
  <c r="E1108" i="26" s="1"/>
  <c r="E1109" i="26" s="1"/>
  <c r="E1110" i="26" s="1"/>
  <c r="E1111" i="26" s="1"/>
  <c r="E1112" i="26" s="1"/>
  <c r="E1113" i="26" s="1"/>
  <c r="E1114" i="26" s="1"/>
  <c r="E1115" i="26" s="1"/>
  <c r="E1116" i="26" s="1"/>
  <c r="E1117" i="26" s="1"/>
  <c r="E1118" i="26" s="1"/>
  <c r="E1119" i="26" s="1"/>
  <c r="E1120" i="26" s="1"/>
  <c r="E1121" i="26" s="1"/>
  <c r="E1122" i="26" s="1"/>
  <c r="E1123" i="26" s="1"/>
  <c r="E1124" i="26" s="1"/>
  <c r="E1125" i="26" s="1"/>
  <c r="E1126" i="26" s="1"/>
  <c r="E1127" i="26" s="1"/>
  <c r="E1128" i="26" s="1"/>
  <c r="E1129" i="26" s="1"/>
  <c r="E1130" i="26" s="1"/>
  <c r="E1131" i="26" s="1"/>
  <c r="E1132" i="26" s="1"/>
  <c r="E1133" i="26" s="1"/>
  <c r="E1134" i="26" s="1"/>
  <c r="E1135" i="26" s="1"/>
  <c r="E1136" i="26" s="1"/>
  <c r="E1137" i="26" s="1"/>
  <c r="E1138" i="26" s="1"/>
  <c r="E1139" i="26" s="1"/>
  <c r="E1140" i="26" s="1"/>
  <c r="E1141" i="26" s="1"/>
  <c r="E1142" i="26" s="1"/>
  <c r="E1143" i="26" s="1"/>
  <c r="E1144" i="26" s="1"/>
  <c r="E1145" i="26" s="1"/>
  <c r="E1146" i="26" s="1"/>
  <c r="E1147" i="26" s="1"/>
  <c r="E1148" i="26" s="1"/>
  <c r="E1149" i="26" s="1"/>
  <c r="E1150" i="26" s="1"/>
  <c r="E1151" i="26" s="1"/>
  <c r="E1152" i="26" s="1"/>
  <c r="E1153" i="26" s="1"/>
  <c r="E1154" i="26" s="1"/>
  <c r="E1155" i="26" s="1"/>
  <c r="E1156" i="26" s="1"/>
  <c r="E1157" i="26" s="1"/>
  <c r="E1158" i="26" s="1"/>
  <c r="E1159" i="26" s="1"/>
  <c r="E1160" i="26" s="1"/>
  <c r="E1161" i="26" s="1"/>
  <c r="E1162" i="26" s="1"/>
  <c r="E1163" i="26" s="1"/>
  <c r="E1164" i="26" s="1"/>
  <c r="E1165" i="26" s="1"/>
  <c r="E1166" i="26" s="1"/>
  <c r="E1167" i="26" s="1"/>
  <c r="E1168" i="26" s="1"/>
  <c r="E1169" i="26" s="1"/>
  <c r="E1170" i="26" s="1"/>
  <c r="E1171" i="26" s="1"/>
  <c r="E1172" i="26" s="1"/>
  <c r="E1173" i="26" s="1"/>
  <c r="E1174" i="26" s="1"/>
  <c r="E1175" i="26" s="1"/>
  <c r="E1176" i="26" s="1"/>
  <c r="E1177" i="26" s="1"/>
  <c r="E1178" i="26" s="1"/>
  <c r="E1179" i="26" s="1"/>
  <c r="E1180" i="26" s="1"/>
  <c r="E1181" i="26" s="1"/>
  <c r="E1182" i="26" s="1"/>
  <c r="E1183" i="26" s="1"/>
  <c r="E1184" i="26" s="1"/>
  <c r="E1185" i="26" s="1"/>
  <c r="E1186" i="26" s="1"/>
  <c r="E1187" i="26" s="1"/>
  <c r="E1188" i="26" s="1"/>
  <c r="E1189" i="26" s="1"/>
  <c r="E1190" i="26" s="1"/>
  <c r="E1191" i="26" s="1"/>
  <c r="E1192" i="26" s="1"/>
  <c r="E1193" i="26" s="1"/>
  <c r="E1194" i="26" s="1"/>
  <c r="E1195" i="26" s="1"/>
  <c r="E1196" i="26" s="1"/>
  <c r="E1197" i="26" s="1"/>
  <c r="E1198" i="26" s="1"/>
  <c r="E1199" i="26" s="1"/>
  <c r="E1200" i="26" s="1"/>
  <c r="E1201" i="26" s="1"/>
  <c r="E1202" i="26" s="1"/>
  <c r="E1203" i="26" s="1"/>
  <c r="E1204" i="26" s="1"/>
  <c r="E1205" i="26" s="1"/>
  <c r="E1206" i="26" s="1"/>
  <c r="E1207" i="26" s="1"/>
  <c r="E494" i="23"/>
  <c r="E495" i="23" s="1"/>
  <c r="E496" i="23" s="1"/>
  <c r="E497" i="23" s="1"/>
  <c r="E498" i="23" s="1"/>
  <c r="E499" i="23" s="1"/>
  <c r="E500" i="23" s="1"/>
  <c r="E501" i="23" s="1"/>
  <c r="E573" i="7"/>
  <c r="E574" i="7" s="1"/>
  <c r="E575" i="7" s="1"/>
  <c r="E576" i="7" s="1"/>
  <c r="E577" i="7" s="1"/>
  <c r="E578" i="7" s="1"/>
  <c r="E579" i="7" s="1"/>
  <c r="E580" i="7" s="1"/>
  <c r="E581" i="7" s="1"/>
  <c r="E638" i="19"/>
  <c r="E639" i="19" s="1"/>
  <c r="E640" i="19" s="1"/>
  <c r="E641" i="19" s="1"/>
  <c r="E642" i="19" s="1"/>
  <c r="E643" i="19" s="1"/>
  <c r="E644" i="19" s="1"/>
  <c r="E645" i="19" s="1"/>
  <c r="E646" i="19" s="1"/>
  <c r="E647" i="19" s="1"/>
  <c r="E648" i="19" s="1"/>
  <c r="E649" i="19" s="1"/>
  <c r="E650" i="19" s="1"/>
  <c r="E651" i="19" s="1"/>
  <c r="E652" i="19" s="1"/>
  <c r="E653" i="19" s="1"/>
  <c r="E654" i="19" s="1"/>
  <c r="E655" i="19" s="1"/>
  <c r="E656" i="19" s="1"/>
  <c r="E657" i="19" s="1"/>
  <c r="E658" i="19" s="1"/>
  <c r="E659" i="19" s="1"/>
  <c r="E660" i="19" s="1"/>
  <c r="E661" i="19" s="1"/>
  <c r="E662" i="19" s="1"/>
  <c r="F322" i="3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E1208" i="26" l="1"/>
  <c r="E1209" i="26" s="1"/>
  <c r="E1210" i="26" s="1"/>
  <c r="E1211" i="26" s="1"/>
  <c r="E1212" i="26" s="1"/>
  <c r="E673" i="21"/>
  <c r="E502" i="23"/>
  <c r="E503" i="23" s="1"/>
  <c r="E504" i="23" s="1"/>
  <c r="E505" i="23" s="1"/>
  <c r="E506" i="23" s="1"/>
  <c r="E507" i="23" s="1"/>
  <c r="E582" i="7"/>
  <c r="E583" i="7" s="1"/>
  <c r="E584" i="7" s="1"/>
  <c r="E585" i="7" s="1"/>
  <c r="E586" i="7" s="1"/>
  <c r="E587" i="7" s="1"/>
  <c r="E588" i="7" s="1"/>
  <c r="E589" i="7" s="1"/>
  <c r="F338" i="3"/>
  <c r="F339" i="3" s="1"/>
  <c r="F340" i="3" s="1"/>
  <c r="F341" i="3" s="1"/>
  <c r="F342" i="3" s="1"/>
  <c r="F343" i="3" s="1"/>
  <c r="F344" i="3" s="1"/>
  <c r="E663" i="19"/>
  <c r="E664" i="19" s="1"/>
  <c r="E665" i="19" s="1"/>
  <c r="E666" i="19" s="1"/>
  <c r="E667" i="19" s="1"/>
  <c r="E668" i="19" s="1"/>
  <c r="E669" i="19" s="1"/>
  <c r="E670" i="19" s="1"/>
  <c r="E671" i="19" s="1"/>
  <c r="E672" i="19" s="1"/>
  <c r="E673" i="19" s="1"/>
  <c r="E674" i="19" s="1"/>
  <c r="E675" i="19" s="1"/>
  <c r="E676" i="19" s="1"/>
  <c r="E677" i="19" s="1"/>
  <c r="E678" i="19" s="1"/>
  <c r="E679" i="19" s="1"/>
  <c r="E680" i="19" s="1"/>
  <c r="E681" i="19" s="1"/>
  <c r="E682" i="19" s="1"/>
  <c r="E683" i="19" s="1"/>
  <c r="E684" i="19" s="1"/>
  <c r="E685" i="19" s="1"/>
  <c r="E686" i="19" s="1"/>
  <c r="E1213" i="26" l="1"/>
  <c r="E674" i="21"/>
  <c r="E675" i="21" s="1"/>
  <c r="E676" i="21" s="1"/>
  <c r="E677" i="21" s="1"/>
  <c r="E678" i="21" s="1"/>
  <c r="E679" i="21" s="1"/>
  <c r="E680" i="21" s="1"/>
  <c r="E681" i="21" s="1"/>
  <c r="E682" i="21" s="1"/>
  <c r="E683" i="21" s="1"/>
  <c r="E684" i="21" s="1"/>
  <c r="E685" i="21" s="1"/>
  <c r="E686" i="21" s="1"/>
  <c r="E687" i="21" s="1"/>
  <c r="E688" i="21" s="1"/>
  <c r="E689" i="21" s="1"/>
  <c r="E690" i="21" s="1"/>
  <c r="E691" i="21" s="1"/>
  <c r="E692" i="21" s="1"/>
  <c r="E693" i="21" s="1"/>
  <c r="E694" i="21" s="1"/>
  <c r="E695" i="21" s="1"/>
  <c r="E696" i="21" s="1"/>
  <c r="E697" i="21" s="1"/>
  <c r="E698" i="21" s="1"/>
  <c r="E699" i="21" s="1"/>
  <c r="E700" i="21" s="1"/>
  <c r="E701" i="21" s="1"/>
  <c r="E702" i="21" s="1"/>
  <c r="E703" i="21" s="1"/>
  <c r="E704" i="21" s="1"/>
  <c r="E705" i="21" s="1"/>
  <c r="E706" i="21" s="1"/>
  <c r="E590" i="7"/>
  <c r="E591" i="7" s="1"/>
  <c r="E592" i="7" s="1"/>
  <c r="E593" i="7" s="1"/>
  <c r="E594" i="7" s="1"/>
  <c r="E595" i="7" s="1"/>
  <c r="E596" i="7" s="1"/>
  <c r="E597" i="7" s="1"/>
  <c r="E598" i="7" s="1"/>
  <c r="E599" i="7" s="1"/>
  <c r="E600" i="7" s="1"/>
  <c r="E601" i="7" s="1"/>
  <c r="E602" i="7" s="1"/>
  <c r="E603" i="7" s="1"/>
  <c r="E604" i="7" s="1"/>
  <c r="E605" i="7" s="1"/>
  <c r="E606" i="7" s="1"/>
  <c r="E607" i="7" s="1"/>
  <c r="E608" i="7" s="1"/>
  <c r="E609" i="7" s="1"/>
  <c r="E610" i="7" s="1"/>
  <c r="E611" i="7" s="1"/>
  <c r="E612" i="7" s="1"/>
  <c r="E613" i="7" s="1"/>
  <c r="E614" i="7" s="1"/>
  <c r="E615" i="7" s="1"/>
  <c r="E616" i="7" s="1"/>
  <c r="E617" i="7" s="1"/>
  <c r="E618" i="7" s="1"/>
  <c r="E619" i="7" s="1"/>
  <c r="E620" i="7" s="1"/>
  <c r="E621" i="7" s="1"/>
  <c r="E622" i="7" s="1"/>
  <c r="E623" i="7" s="1"/>
  <c r="E624" i="7" s="1"/>
  <c r="E625" i="7" s="1"/>
  <c r="E626" i="7" s="1"/>
  <c r="E627" i="7" s="1"/>
  <c r="E628" i="7" s="1"/>
  <c r="E508" i="23"/>
  <c r="E509" i="23" s="1"/>
  <c r="E510" i="23" s="1"/>
  <c r="E511" i="23" s="1"/>
  <c r="E512" i="23" s="1"/>
  <c r="E513" i="23" s="1"/>
  <c r="E514" i="23" s="1"/>
  <c r="F345" i="3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E687" i="19"/>
  <c r="E688" i="19" s="1"/>
  <c r="E689" i="19" s="1"/>
  <c r="E690" i="19" s="1"/>
  <c r="E691" i="19" s="1"/>
  <c r="E692" i="19" s="1"/>
  <c r="E693" i="19" s="1"/>
  <c r="E694" i="19" s="1"/>
  <c r="E695" i="19" s="1"/>
  <c r="E696" i="19" s="1"/>
  <c r="E697" i="19" s="1"/>
  <c r="E698" i="19" s="1"/>
  <c r="E699" i="19" s="1"/>
  <c r="E700" i="19" s="1"/>
  <c r="E701" i="19" s="1"/>
  <c r="E702" i="19" s="1"/>
  <c r="E703" i="19" s="1"/>
  <c r="E704" i="19" s="1"/>
  <c r="E705" i="19" s="1"/>
  <c r="E706" i="19" s="1"/>
  <c r="E707" i="19" s="1"/>
  <c r="E708" i="19" s="1"/>
  <c r="E709" i="19" s="1"/>
  <c r="E710" i="19" s="1"/>
  <c r="E1214" i="26" l="1"/>
  <c r="E1215" i="26" s="1"/>
  <c r="E1216" i="26" s="1"/>
  <c r="E1217" i="26" s="1"/>
  <c r="E1218" i="26" s="1"/>
  <c r="E707" i="21"/>
  <c r="E708" i="21" s="1"/>
  <c r="E709" i="21" s="1"/>
  <c r="E710" i="21" s="1"/>
  <c r="E711" i="21" s="1"/>
  <c r="E712" i="21" s="1"/>
  <c r="E713" i="21" s="1"/>
  <c r="E714" i="21" s="1"/>
  <c r="F551" i="3"/>
  <c r="F552" i="3" s="1"/>
  <c r="F553" i="3" s="1"/>
  <c r="F554" i="3" s="1"/>
  <c r="F555" i="3" s="1"/>
  <c r="F556" i="3" s="1"/>
  <c r="E629" i="7"/>
  <c r="E630" i="7" s="1"/>
  <c r="E631" i="7" s="1"/>
  <c r="E632" i="7" s="1"/>
  <c r="E633" i="7" s="1"/>
  <c r="E634" i="7" s="1"/>
  <c r="E515" i="23"/>
  <c r="E711" i="19"/>
  <c r="E1219" i="26" l="1"/>
  <c r="E1220" i="26" s="1"/>
  <c r="E1221" i="26" s="1"/>
  <c r="E1222" i="26" s="1"/>
  <c r="E1223" i="26" s="1"/>
  <c r="E715" i="21"/>
  <c r="E716" i="21" s="1"/>
  <c r="E717" i="21" s="1"/>
  <c r="E718" i="21" s="1"/>
  <c r="E719" i="21" s="1"/>
  <c r="E720" i="21" s="1"/>
  <c r="E721" i="21" s="1"/>
  <c r="E722" i="21" s="1"/>
  <c r="E723" i="21" s="1"/>
  <c r="E724" i="21" s="1"/>
  <c r="E725" i="21" s="1"/>
  <c r="E726" i="21" s="1"/>
  <c r="E727" i="21" s="1"/>
  <c r="E728" i="21" s="1"/>
  <c r="E729" i="21" s="1"/>
  <c r="E730" i="21" s="1"/>
  <c r="E731" i="21" s="1"/>
  <c r="E732" i="21" s="1"/>
  <c r="E733" i="21" s="1"/>
  <c r="E734" i="21" s="1"/>
  <c r="E735" i="21" s="1"/>
  <c r="E736" i="21" s="1"/>
  <c r="E737" i="21" s="1"/>
  <c r="E738" i="21" s="1"/>
  <c r="E739" i="21" s="1"/>
  <c r="E740" i="21" s="1"/>
  <c r="E741" i="21" s="1"/>
  <c r="E742" i="21" s="1"/>
  <c r="F557" i="3"/>
  <c r="F558" i="3" s="1"/>
  <c r="F559" i="3" s="1"/>
  <c r="F560" i="3" s="1"/>
  <c r="E635" i="7"/>
  <c r="E516" i="23"/>
  <c r="E517" i="23" s="1"/>
  <c r="E518" i="23" s="1"/>
  <c r="E519" i="23" s="1"/>
  <c r="E520" i="23" s="1"/>
  <c r="E521" i="23" s="1"/>
  <c r="E522" i="23" s="1"/>
  <c r="E523" i="23" s="1"/>
  <c r="E524" i="23" s="1"/>
  <c r="E525" i="23" s="1"/>
  <c r="E526" i="23" s="1"/>
  <c r="E527" i="23" s="1"/>
  <c r="E528" i="23" s="1"/>
  <c r="E529" i="23" s="1"/>
  <c r="E530" i="23" s="1"/>
  <c r="E531" i="23" s="1"/>
  <c r="E532" i="23" s="1"/>
  <c r="E533" i="23" s="1"/>
  <c r="E712" i="19"/>
  <c r="E713" i="19" s="1"/>
  <c r="E714" i="19" s="1"/>
  <c r="E715" i="19" s="1"/>
  <c r="E716" i="19" s="1"/>
  <c r="E717" i="19" s="1"/>
  <c r="E718" i="19" s="1"/>
  <c r="E719" i="19" s="1"/>
  <c r="E720" i="19" s="1"/>
  <c r="E721" i="19" s="1"/>
  <c r="E722" i="19" s="1"/>
  <c r="E723" i="19" s="1"/>
  <c r="E724" i="19" s="1"/>
  <c r="E725" i="19" s="1"/>
  <c r="E726" i="19" s="1"/>
  <c r="E727" i="19" s="1"/>
  <c r="E728" i="19" s="1"/>
  <c r="E729" i="19" s="1"/>
  <c r="E730" i="19" s="1"/>
  <c r="E731" i="19" s="1"/>
  <c r="E732" i="19" s="1"/>
  <c r="E733" i="19" s="1"/>
  <c r="E734" i="19" s="1"/>
  <c r="E735" i="19" s="1"/>
  <c r="E1224" i="26" l="1"/>
  <c r="E1225" i="26" s="1"/>
  <c r="E743" i="21"/>
  <c r="E744" i="21" s="1"/>
  <c r="E745" i="21" s="1"/>
  <c r="E746" i="21" s="1"/>
  <c r="E747" i="21" s="1"/>
  <c r="E748" i="21" s="1"/>
  <c r="E749" i="21" s="1"/>
  <c r="E750" i="21" s="1"/>
  <c r="E751" i="21" s="1"/>
  <c r="E752" i="21" s="1"/>
  <c r="E753" i="21" s="1"/>
  <c r="E754" i="21" s="1"/>
  <c r="E755" i="21" s="1"/>
  <c r="E756" i="21" s="1"/>
  <c r="E757" i="21" s="1"/>
  <c r="E758" i="21" s="1"/>
  <c r="E759" i="21" s="1"/>
  <c r="E760" i="21" s="1"/>
  <c r="E761" i="21" s="1"/>
  <c r="E762" i="21" s="1"/>
  <c r="E763" i="21" s="1"/>
  <c r="E764" i="21" s="1"/>
  <c r="E765" i="21" s="1"/>
  <c r="E766" i="21" s="1"/>
  <c r="E767" i="21" s="1"/>
  <c r="E768" i="21" s="1"/>
  <c r="E769" i="21" s="1"/>
  <c r="E770" i="21" s="1"/>
  <c r="E771" i="21" s="1"/>
  <c r="E772" i="21" s="1"/>
  <c r="E773" i="21" s="1"/>
  <c r="E774" i="21" s="1"/>
  <c r="E775" i="21" s="1"/>
  <c r="E776" i="21" s="1"/>
  <c r="E777" i="21" s="1"/>
  <c r="E778" i="21" s="1"/>
  <c r="E779" i="21" s="1"/>
  <c r="E780" i="21" s="1"/>
  <c r="E781" i="21" s="1"/>
  <c r="E782" i="21" s="1"/>
  <c r="E783" i="21" s="1"/>
  <c r="E784" i="21" s="1"/>
  <c r="E785" i="21" s="1"/>
  <c r="E786" i="21" s="1"/>
  <c r="E787" i="21" s="1"/>
  <c r="E788" i="21" s="1"/>
  <c r="E789" i="21" s="1"/>
  <c r="F561" i="3"/>
  <c r="F562" i="3" s="1"/>
  <c r="E636" i="7"/>
  <c r="E637" i="7" s="1"/>
  <c r="E638" i="7" s="1"/>
  <c r="E639" i="7" s="1"/>
  <c r="E640" i="7" s="1"/>
  <c r="E641" i="7" s="1"/>
  <c r="E642" i="7" s="1"/>
  <c r="E643" i="7" s="1"/>
  <c r="E644" i="7" s="1"/>
  <c r="E645" i="7" s="1"/>
  <c r="E646" i="7" s="1"/>
  <c r="E647" i="7" s="1"/>
  <c r="E648" i="7" s="1"/>
  <c r="E649" i="7" s="1"/>
  <c r="E650" i="7" s="1"/>
  <c r="E651" i="7" s="1"/>
  <c r="E652" i="7" s="1"/>
  <c r="E653" i="7" s="1"/>
  <c r="E654" i="7" s="1"/>
  <c r="E655" i="7" s="1"/>
  <c r="E656" i="7" s="1"/>
  <c r="E657" i="7" s="1"/>
  <c r="E658" i="7" s="1"/>
  <c r="E659" i="7" s="1"/>
  <c r="E660" i="7" s="1"/>
  <c r="E661" i="7" s="1"/>
  <c r="E662" i="7" s="1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679" i="7" s="1"/>
  <c r="E680" i="7" s="1"/>
  <c r="E681" i="7" s="1"/>
  <c r="E682" i="7" s="1"/>
  <c r="E683" i="7" s="1"/>
  <c r="E534" i="23"/>
  <c r="E535" i="23" s="1"/>
  <c r="E536" i="23" s="1"/>
  <c r="E537" i="23" s="1"/>
  <c r="E736" i="19"/>
  <c r="E737" i="19" s="1"/>
  <c r="E738" i="19" s="1"/>
  <c r="E739" i="19" s="1"/>
  <c r="E740" i="19" s="1"/>
  <c r="E741" i="19" s="1"/>
  <c r="E790" i="21" l="1"/>
  <c r="E791" i="21" s="1"/>
  <c r="E792" i="21" s="1"/>
  <c r="E793" i="21" s="1"/>
  <c r="E794" i="21" s="1"/>
  <c r="E795" i="21" s="1"/>
  <c r="E796" i="21" s="1"/>
  <c r="E797" i="21" s="1"/>
  <c r="E798" i="21" s="1"/>
  <c r="E799" i="21" s="1"/>
  <c r="E800" i="21" s="1"/>
  <c r="E801" i="21" s="1"/>
  <c r="E802" i="21" s="1"/>
  <c r="E803" i="21" s="1"/>
  <c r="E804" i="21" s="1"/>
  <c r="E805" i="21" s="1"/>
  <c r="E806" i="21" s="1"/>
  <c r="E807" i="21" s="1"/>
  <c r="E808" i="21" s="1"/>
  <c r="E809" i="21" s="1"/>
  <c r="E810" i="21" s="1"/>
  <c r="E811" i="21" s="1"/>
  <c r="E812" i="21" s="1"/>
  <c r="E813" i="21" s="1"/>
  <c r="E814" i="21" s="1"/>
  <c r="E815" i="21" s="1"/>
  <c r="E816" i="21" s="1"/>
  <c r="E817" i="21" s="1"/>
  <c r="E818" i="21" s="1"/>
  <c r="E819" i="21" s="1"/>
  <c r="E820" i="21" s="1"/>
  <c r="E821" i="21" s="1"/>
  <c r="E822" i="21" s="1"/>
  <c r="E823" i="21" s="1"/>
  <c r="E824" i="21" s="1"/>
  <c r="E684" i="7"/>
  <c r="E685" i="7" s="1"/>
  <c r="E686" i="7" s="1"/>
  <c r="E687" i="7" s="1"/>
  <c r="E688" i="7" s="1"/>
  <c r="E689" i="7" s="1"/>
  <c r="E690" i="7" s="1"/>
  <c r="E691" i="7" s="1"/>
  <c r="E692" i="7" s="1"/>
  <c r="E693" i="7" s="1"/>
  <c r="E694" i="7" s="1"/>
  <c r="F563" i="3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E538" i="23"/>
  <c r="E539" i="23" s="1"/>
  <c r="E540" i="23" s="1"/>
  <c r="E541" i="23" s="1"/>
  <c r="E542" i="23" s="1"/>
  <c r="E543" i="23" s="1"/>
  <c r="E544" i="23" s="1"/>
  <c r="E545" i="23" s="1"/>
  <c r="E546" i="23" s="1"/>
  <c r="E547" i="23" s="1"/>
  <c r="E548" i="23" s="1"/>
  <c r="E549" i="23" s="1"/>
  <c r="E550" i="23" s="1"/>
  <c r="E551" i="23" s="1"/>
  <c r="E552" i="23" s="1"/>
  <c r="E553" i="23" s="1"/>
  <c r="E742" i="19"/>
  <c r="E743" i="19" s="1"/>
  <c r="E744" i="19" s="1"/>
  <c r="E745" i="19" s="1"/>
  <c r="E746" i="19" s="1"/>
  <c r="E747" i="19" s="1"/>
  <c r="E748" i="19" s="1"/>
  <c r="E749" i="19" s="1"/>
  <c r="E750" i="19" s="1"/>
  <c r="E751" i="19" s="1"/>
  <c r="E752" i="19" s="1"/>
  <c r="E753" i="19" s="1"/>
  <c r="E754" i="19" s="1"/>
  <c r="E755" i="19" s="1"/>
  <c r="E756" i="19" s="1"/>
  <c r="E757" i="19" s="1"/>
  <c r="E758" i="19" s="1"/>
  <c r="E759" i="19" s="1"/>
  <c r="E760" i="19" s="1"/>
  <c r="E761" i="19" s="1"/>
  <c r="E762" i="19" s="1"/>
  <c r="E763" i="19" s="1"/>
  <c r="E764" i="19" s="1"/>
  <c r="E765" i="19" s="1"/>
  <c r="E1233" i="26" l="1"/>
  <c r="E1234" i="26" s="1"/>
  <c r="E1235" i="26" s="1"/>
  <c r="E1236" i="26" s="1"/>
  <c r="E1237" i="26" s="1"/>
  <c r="E1238" i="26" s="1"/>
  <c r="E1239" i="26" s="1"/>
  <c r="E1240" i="26" s="1"/>
  <c r="E1241" i="26" s="1"/>
  <c r="E825" i="21"/>
  <c r="E826" i="21" s="1"/>
  <c r="E827" i="21" s="1"/>
  <c r="E828" i="21" s="1"/>
  <c r="E829" i="21" s="1"/>
  <c r="E830" i="21" s="1"/>
  <c r="E831" i="21" s="1"/>
  <c r="E832" i="21" s="1"/>
  <c r="E833" i="21" s="1"/>
  <c r="E834" i="21" s="1"/>
  <c r="E835" i="21" s="1"/>
  <c r="E836" i="21" s="1"/>
  <c r="E837" i="21" s="1"/>
  <c r="E838" i="21" s="1"/>
  <c r="E839" i="21" s="1"/>
  <c r="E840" i="21" s="1"/>
  <c r="E841" i="21" s="1"/>
  <c r="E842" i="21" s="1"/>
  <c r="E843" i="21" s="1"/>
  <c r="E844" i="21" s="1"/>
  <c r="E695" i="7"/>
  <c r="E696" i="7" s="1"/>
  <c r="E697" i="7" s="1"/>
  <c r="E698" i="7" s="1"/>
  <c r="E699" i="7" s="1"/>
  <c r="E700" i="7" s="1"/>
  <c r="E701" i="7" s="1"/>
  <c r="E702" i="7" s="1"/>
  <c r="E703" i="7" s="1"/>
  <c r="E704" i="7" s="1"/>
  <c r="E705" i="7" s="1"/>
  <c r="E706" i="7" s="1"/>
  <c r="E707" i="7" s="1"/>
  <c r="E708" i="7" s="1"/>
  <c r="E709" i="7" s="1"/>
  <c r="E710" i="7" s="1"/>
  <c r="E711" i="7" s="1"/>
  <c r="E712" i="7" s="1"/>
  <c r="E713" i="7" s="1"/>
  <c r="E714" i="7" s="1"/>
  <c r="E715" i="7" s="1"/>
  <c r="E716" i="7" s="1"/>
  <c r="E717" i="7" s="1"/>
  <c r="E718" i="7" s="1"/>
  <c r="E719" i="7" s="1"/>
  <c r="E720" i="7" s="1"/>
  <c r="E721" i="7" s="1"/>
  <c r="F577" i="3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E554" i="23"/>
  <c r="E555" i="23" s="1"/>
  <c r="E556" i="23" s="1"/>
  <c r="E557" i="23" s="1"/>
  <c r="E558" i="23" s="1"/>
  <c r="E559" i="23" s="1"/>
  <c r="E560" i="23" s="1"/>
  <c r="E561" i="23" s="1"/>
  <c r="E562" i="23" s="1"/>
  <c r="E563" i="23" s="1"/>
  <c r="E564" i="23" s="1"/>
  <c r="E565" i="23" s="1"/>
  <c r="E566" i="23" s="1"/>
  <c r="E567" i="23" s="1"/>
  <c r="E568" i="23" s="1"/>
  <c r="E766" i="19"/>
  <c r="E767" i="19" s="1"/>
  <c r="E768" i="19" s="1"/>
  <c r="E769" i="19" s="1"/>
  <c r="E845" i="21" l="1"/>
  <c r="E846" i="21" s="1"/>
  <c r="E847" i="21" s="1"/>
  <c r="E848" i="21" s="1"/>
  <c r="E849" i="21" s="1"/>
  <c r="E850" i="21" s="1"/>
  <c r="E851" i="21" s="1"/>
  <c r="E852" i="21" s="1"/>
  <c r="E853" i="21" s="1"/>
  <c r="E854" i="21" s="1"/>
  <c r="E855" i="21" s="1"/>
  <c r="E856" i="21" s="1"/>
  <c r="E857" i="21" s="1"/>
  <c r="E858" i="21" s="1"/>
  <c r="E859" i="21" s="1"/>
  <c r="E860" i="21" s="1"/>
  <c r="E861" i="21" s="1"/>
  <c r="E862" i="21" s="1"/>
  <c r="E863" i="21" s="1"/>
  <c r="E864" i="21" s="1"/>
  <c r="E865" i="21" s="1"/>
  <c r="E866" i="21" s="1"/>
  <c r="E867" i="21" s="1"/>
  <c r="E868" i="21" s="1"/>
  <c r="E869" i="21" s="1"/>
  <c r="E870" i="21" s="1"/>
  <c r="E871" i="21" s="1"/>
  <c r="E872" i="21" s="1"/>
  <c r="E873" i="21" s="1"/>
  <c r="E874" i="21" s="1"/>
  <c r="E875" i="21" s="1"/>
  <c r="E876" i="21" s="1"/>
  <c r="E877" i="21" s="1"/>
  <c r="E878" i="21" s="1"/>
  <c r="E879" i="21" s="1"/>
  <c r="E880" i="21" s="1"/>
  <c r="E881" i="21" s="1"/>
  <c r="E882" i="21" s="1"/>
  <c r="E883" i="21" s="1"/>
  <c r="E884" i="21" s="1"/>
  <c r="E885" i="21" s="1"/>
  <c r="E886" i="21" s="1"/>
  <c r="E887" i="21" s="1"/>
  <c r="E888" i="21" s="1"/>
  <c r="E889" i="21" s="1"/>
  <c r="E890" i="21" s="1"/>
  <c r="E891" i="21" s="1"/>
  <c r="E892" i="21" s="1"/>
  <c r="E893" i="21" s="1"/>
  <c r="E894" i="21" s="1"/>
  <c r="E895" i="21" s="1"/>
  <c r="E896" i="21" s="1"/>
  <c r="E897" i="21" s="1"/>
  <c r="E898" i="21" s="1"/>
  <c r="E899" i="21" s="1"/>
  <c r="E900" i="21" s="1"/>
  <c r="E901" i="21" s="1"/>
  <c r="E902" i="21" s="1"/>
  <c r="E903" i="21" s="1"/>
  <c r="E904" i="21" s="1"/>
  <c r="E905" i="21" s="1"/>
  <c r="E906" i="21" s="1"/>
  <c r="E907" i="21" s="1"/>
  <c r="E908" i="21" s="1"/>
  <c r="E909" i="21" s="1"/>
  <c r="E910" i="21" s="1"/>
  <c r="E911" i="21" s="1"/>
  <c r="E912" i="21" s="1"/>
  <c r="E913" i="21" s="1"/>
  <c r="E914" i="21" s="1"/>
  <c r="E915" i="21" s="1"/>
  <c r="E916" i="21" s="1"/>
  <c r="E917" i="21" s="1"/>
  <c r="E722" i="7"/>
  <c r="E723" i="7" s="1"/>
  <c r="E724" i="7" s="1"/>
  <c r="E725" i="7" s="1"/>
  <c r="E726" i="7" s="1"/>
  <c r="E727" i="7" s="1"/>
  <c r="E728" i="7" s="1"/>
  <c r="E729" i="7" s="1"/>
  <c r="F589" i="3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E569" i="23"/>
  <c r="E570" i="23" s="1"/>
  <c r="E571" i="23" s="1"/>
  <c r="E572" i="23" s="1"/>
  <c r="E573" i="23" s="1"/>
  <c r="E574" i="23" s="1"/>
  <c r="E575" i="23" s="1"/>
  <c r="E576" i="23" s="1"/>
  <c r="E577" i="23" s="1"/>
  <c r="E578" i="23" s="1"/>
  <c r="E579" i="23" s="1"/>
  <c r="E580" i="23" s="1"/>
  <c r="E581" i="23" s="1"/>
  <c r="E582" i="23" s="1"/>
  <c r="E583" i="23" s="1"/>
  <c r="E584" i="23" s="1"/>
  <c r="E585" i="23" s="1"/>
  <c r="E586" i="23" s="1"/>
  <c r="E587" i="23" s="1"/>
  <c r="E588" i="23" s="1"/>
  <c r="E589" i="23" s="1"/>
  <c r="E590" i="23" s="1"/>
  <c r="E591" i="23" s="1"/>
  <c r="E592" i="23" s="1"/>
  <c r="E593" i="23" s="1"/>
  <c r="E594" i="23" s="1"/>
  <c r="E595" i="23" s="1"/>
  <c r="E596" i="23" s="1"/>
  <c r="E597" i="23" s="1"/>
  <c r="E770" i="19"/>
  <c r="E771" i="19" s="1"/>
  <c r="E918" i="21" l="1"/>
  <c r="E919" i="21" s="1"/>
  <c r="E920" i="21" s="1"/>
  <c r="E921" i="21" s="1"/>
  <c r="E922" i="21" s="1"/>
  <c r="E923" i="21" s="1"/>
  <c r="E924" i="21" s="1"/>
  <c r="E925" i="21" s="1"/>
  <c r="E926" i="21" s="1"/>
  <c r="E927" i="21" s="1"/>
  <c r="E730" i="7"/>
  <c r="E731" i="7" s="1"/>
  <c r="E732" i="7" s="1"/>
  <c r="E733" i="7" s="1"/>
  <c r="E734" i="7" s="1"/>
  <c r="E735" i="7" s="1"/>
  <c r="E736" i="7" s="1"/>
  <c r="E737" i="7" s="1"/>
  <c r="E738" i="7" s="1"/>
  <c r="F601" i="3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E598" i="23"/>
  <c r="E599" i="23" s="1"/>
  <c r="E600" i="23" s="1"/>
  <c r="E772" i="19"/>
  <c r="E773" i="19" s="1"/>
  <c r="E774" i="19" s="1"/>
  <c r="E775" i="19" s="1"/>
  <c r="E776" i="19" s="1"/>
  <c r="E777" i="19" s="1"/>
  <c r="E778" i="19" s="1"/>
  <c r="E779" i="19" s="1"/>
  <c r="E739" i="7" l="1"/>
  <c r="E740" i="7" s="1"/>
  <c r="E741" i="7" s="1"/>
  <c r="E742" i="7" s="1"/>
  <c r="E743" i="7" s="1"/>
  <c r="E744" i="7" s="1"/>
  <c r="E745" i="7" s="1"/>
  <c r="E746" i="7" s="1"/>
  <c r="E747" i="7" s="1"/>
  <c r="E748" i="7" s="1"/>
  <c r="E749" i="7" s="1"/>
  <c r="E750" i="7" s="1"/>
  <c r="E751" i="7" s="1"/>
  <c r="F612" i="3"/>
  <c r="F613" i="3" s="1"/>
  <c r="F614" i="3" s="1"/>
  <c r="F615" i="3" s="1"/>
  <c r="F616" i="3" s="1"/>
  <c r="E601" i="23"/>
  <c r="E602" i="23" s="1"/>
  <c r="E603" i="23" s="1"/>
  <c r="E604" i="23" s="1"/>
  <c r="E780" i="19"/>
  <c r="E781" i="19" s="1"/>
  <c r="E782" i="19" s="1"/>
  <c r="E783" i="19" s="1"/>
  <c r="E784" i="19" s="1"/>
  <c r="E785" i="19" s="1"/>
  <c r="E786" i="19" s="1"/>
  <c r="E787" i="19" s="1"/>
  <c r="E788" i="19" s="1"/>
  <c r="E789" i="19" s="1"/>
  <c r="E790" i="19" s="1"/>
  <c r="E791" i="19" s="1"/>
  <c r="E792" i="19" s="1"/>
  <c r="E793" i="19" s="1"/>
  <c r="E794" i="19" s="1"/>
  <c r="E752" i="7" l="1"/>
  <c r="E753" i="7" s="1"/>
  <c r="E754" i="7" s="1"/>
  <c r="E755" i="7" s="1"/>
  <c r="E756" i="7" s="1"/>
  <c r="E757" i="7" s="1"/>
  <c r="E758" i="7" s="1"/>
  <c r="E759" i="7" s="1"/>
  <c r="E760" i="7" s="1"/>
  <c r="E761" i="7" s="1"/>
  <c r="E762" i="7" s="1"/>
  <c r="E763" i="7" s="1"/>
  <c r="E764" i="7" s="1"/>
  <c r="E765" i="7" s="1"/>
  <c r="E766" i="7" s="1"/>
  <c r="E767" i="7" s="1"/>
  <c r="E768" i="7" s="1"/>
  <c r="E769" i="7" s="1"/>
  <c r="E770" i="7" s="1"/>
  <c r="E771" i="7" s="1"/>
  <c r="E772" i="7" s="1"/>
  <c r="E773" i="7" s="1"/>
  <c r="E774" i="7" s="1"/>
  <c r="E775" i="7" s="1"/>
  <c r="E776" i="7" s="1"/>
  <c r="E777" i="7" s="1"/>
  <c r="E778" i="7" s="1"/>
  <c r="E779" i="7" s="1"/>
  <c r="E780" i="7" s="1"/>
  <c r="E781" i="7" s="1"/>
  <c r="E782" i="7" s="1"/>
  <c r="E783" i="7" s="1"/>
  <c r="E784" i="7" s="1"/>
  <c r="E785" i="7" s="1"/>
  <c r="F617" i="3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E605" i="23"/>
  <c r="E606" i="23" s="1"/>
  <c r="E795" i="19"/>
  <c r="E796" i="19" s="1"/>
  <c r="E797" i="19" s="1"/>
  <c r="E798" i="19" s="1"/>
  <c r="E799" i="19" s="1"/>
  <c r="E800" i="19" s="1"/>
  <c r="E801" i="19" s="1"/>
  <c r="E802" i="19" s="1"/>
  <c r="E803" i="19" s="1"/>
  <c r="E804" i="19" s="1"/>
  <c r="E805" i="19" s="1"/>
  <c r="E806" i="19" s="1"/>
  <c r="E807" i="19" s="1"/>
  <c r="E808" i="19" s="1"/>
  <c r="E809" i="19" s="1"/>
  <c r="E810" i="19" s="1"/>
  <c r="E811" i="19" s="1"/>
  <c r="E812" i="19" s="1"/>
  <c r="E813" i="19" s="1"/>
  <c r="E814" i="19" s="1"/>
  <c r="E815" i="19" s="1"/>
  <c r="E816" i="19" s="1"/>
  <c r="E817" i="19" s="1"/>
  <c r="E818" i="19" s="1"/>
  <c r="E819" i="19" s="1"/>
  <c r="E820" i="19" s="1"/>
  <c r="E821" i="19" s="1"/>
  <c r="E822" i="19" s="1"/>
  <c r="E786" i="7" l="1"/>
  <c r="E787" i="7" s="1"/>
  <c r="E788" i="7" s="1"/>
  <c r="E789" i="7" s="1"/>
  <c r="E790" i="7" s="1"/>
  <c r="E791" i="7" s="1"/>
  <c r="E792" i="7" s="1"/>
  <c r="E793" i="7" s="1"/>
  <c r="E794" i="7" s="1"/>
  <c r="E795" i="7" s="1"/>
  <c r="E796" i="7" s="1"/>
  <c r="E797" i="7" s="1"/>
  <c r="E798" i="7" s="1"/>
  <c r="E799" i="7" s="1"/>
  <c r="E800" i="7" s="1"/>
  <c r="E801" i="7" s="1"/>
  <c r="E802" i="7" s="1"/>
  <c r="E803" i="7" s="1"/>
  <c r="E804" i="7" s="1"/>
  <c r="E805" i="7" s="1"/>
  <c r="E806" i="7" s="1"/>
  <c r="F641" i="3"/>
  <c r="F642" i="3" s="1"/>
  <c r="F643" i="3" s="1"/>
  <c r="F644" i="3" s="1"/>
  <c r="F645" i="3" s="1"/>
  <c r="F646" i="3" s="1"/>
  <c r="F647" i="3" s="1"/>
  <c r="F648" i="3" s="1"/>
  <c r="F649" i="3" s="1"/>
  <c r="F650" i="3" s="1"/>
  <c r="E607" i="23"/>
  <c r="E823" i="19"/>
  <c r="E824" i="19" s="1"/>
  <c r="E825" i="19" s="1"/>
  <c r="E826" i="19" s="1"/>
  <c r="E827" i="19" s="1"/>
  <c r="E828" i="19" s="1"/>
  <c r="E829" i="19" s="1"/>
  <c r="E830" i="19" s="1"/>
  <c r="E831" i="19" s="1"/>
  <c r="E832" i="19" s="1"/>
  <c r="E833" i="19" s="1"/>
  <c r="E834" i="19" s="1"/>
  <c r="E835" i="19" s="1"/>
  <c r="E836" i="19" s="1"/>
  <c r="E837" i="19" s="1"/>
  <c r="E838" i="19" s="1"/>
  <c r="E839" i="19" s="1"/>
  <c r="E840" i="19" s="1"/>
  <c r="E841" i="19" s="1"/>
  <c r="E842" i="19" s="1"/>
  <c r="E843" i="19" s="1"/>
  <c r="E844" i="19" s="1"/>
  <c r="E845" i="19" s="1"/>
  <c r="E846" i="19" s="1"/>
  <c r="E847" i="19" s="1"/>
  <c r="E848" i="19" s="1"/>
  <c r="E849" i="19" s="1"/>
  <c r="E850" i="19" s="1"/>
  <c r="E851" i="19" s="1"/>
  <c r="E807" i="7" l="1"/>
  <c r="E808" i="7" s="1"/>
  <c r="E809" i="7" s="1"/>
  <c r="E810" i="7" s="1"/>
  <c r="E811" i="7" s="1"/>
  <c r="E812" i="7" s="1"/>
  <c r="E813" i="7" s="1"/>
  <c r="E814" i="7" s="1"/>
  <c r="E815" i="7" s="1"/>
  <c r="E816" i="7" s="1"/>
  <c r="E817" i="7" s="1"/>
  <c r="E818" i="7" s="1"/>
  <c r="E819" i="7" s="1"/>
  <c r="E820" i="7" s="1"/>
  <c r="E821" i="7" s="1"/>
  <c r="E822" i="7" s="1"/>
  <c r="E823" i="7" s="1"/>
  <c r="E824" i="7" s="1"/>
  <c r="E825" i="7" s="1"/>
  <c r="E826" i="7" s="1"/>
  <c r="E827" i="7" s="1"/>
  <c r="E828" i="7" s="1"/>
  <c r="E829" i="7" s="1"/>
  <c r="E830" i="7" s="1"/>
  <c r="E831" i="7" s="1"/>
  <c r="E832" i="7" s="1"/>
  <c r="E833" i="7" s="1"/>
  <c r="E834" i="7" s="1"/>
  <c r="E835" i="7" s="1"/>
  <c r="E836" i="7" s="1"/>
  <c r="E837" i="7" s="1"/>
  <c r="E838" i="7" s="1"/>
  <c r="E839" i="7" s="1"/>
  <c r="E840" i="7" s="1"/>
  <c r="E841" i="7" s="1"/>
  <c r="E842" i="7" s="1"/>
  <c r="E843" i="7" s="1"/>
  <c r="E844" i="7" s="1"/>
  <c r="E845" i="7" s="1"/>
  <c r="E846" i="7" s="1"/>
  <c r="E847" i="7" s="1"/>
  <c r="E848" i="7" s="1"/>
  <c r="E849" i="7" s="1"/>
  <c r="E850" i="7" s="1"/>
  <c r="E851" i="7" s="1"/>
  <c r="E852" i="7" s="1"/>
  <c r="E853" i="7" s="1"/>
  <c r="E854" i="7" s="1"/>
  <c r="E855" i="7" s="1"/>
  <c r="E856" i="7" s="1"/>
  <c r="E857" i="7" s="1"/>
  <c r="E858" i="7" s="1"/>
  <c r="E859" i="7" s="1"/>
  <c r="E860" i="7" s="1"/>
  <c r="E861" i="7" s="1"/>
  <c r="E862" i="7" s="1"/>
  <c r="E863" i="7" s="1"/>
  <c r="E864" i="7" s="1"/>
  <c r="E865" i="7" s="1"/>
  <c r="E866" i="7" s="1"/>
  <c r="E867" i="7" s="1"/>
  <c r="E868" i="7" s="1"/>
  <c r="E869" i="7" s="1"/>
  <c r="E870" i="7" s="1"/>
  <c r="E871" i="7" s="1"/>
  <c r="E872" i="7" s="1"/>
  <c r="E873" i="7" s="1"/>
  <c r="F651" i="3"/>
  <c r="F652" i="3" s="1"/>
  <c r="F653" i="3" s="1"/>
  <c r="F654" i="3" s="1"/>
  <c r="F655" i="3" s="1"/>
  <c r="F656" i="3" s="1"/>
  <c r="E608" i="23"/>
  <c r="E609" i="23" s="1"/>
  <c r="E610" i="23" s="1"/>
  <c r="E852" i="19"/>
  <c r="E874" i="7" l="1"/>
  <c r="E875" i="7" s="1"/>
  <c r="E876" i="7" s="1"/>
  <c r="E877" i="7" s="1"/>
  <c r="E878" i="7" s="1"/>
  <c r="E879" i="7" s="1"/>
  <c r="E880" i="7" s="1"/>
  <c r="E881" i="7" s="1"/>
  <c r="E882" i="7" s="1"/>
  <c r="E883" i="7" s="1"/>
  <c r="E884" i="7" s="1"/>
  <c r="E885" i="7" s="1"/>
  <c r="E886" i="7" s="1"/>
  <c r="F657" i="3"/>
  <c r="F658" i="3" s="1"/>
  <c r="F659" i="3" s="1"/>
  <c r="F660" i="3" s="1"/>
  <c r="F661" i="3" s="1"/>
  <c r="E611" i="23"/>
  <c r="E612" i="23" s="1"/>
  <c r="E613" i="23" s="1"/>
  <c r="E614" i="23" s="1"/>
  <c r="E615" i="23" s="1"/>
  <c r="E616" i="23" s="1"/>
  <c r="E617" i="23" s="1"/>
  <c r="E618" i="23" s="1"/>
  <c r="E619" i="23" s="1"/>
  <c r="E620" i="23" s="1"/>
  <c r="E621" i="23" s="1"/>
  <c r="E622" i="23" s="1"/>
  <c r="E623" i="23" s="1"/>
  <c r="E624" i="23" s="1"/>
  <c r="E625" i="23" s="1"/>
  <c r="E626" i="23" s="1"/>
  <c r="E627" i="23" s="1"/>
  <c r="E628" i="23" s="1"/>
  <c r="E853" i="19"/>
  <c r="E854" i="19" s="1"/>
  <c r="E855" i="19" s="1"/>
  <c r="E856" i="19" s="1"/>
  <c r="E857" i="19" s="1"/>
  <c r="E858" i="19" s="1"/>
  <c r="E859" i="19" s="1"/>
  <c r="E860" i="19" s="1"/>
  <c r="E861" i="19" s="1"/>
  <c r="E862" i="19" s="1"/>
  <c r="E863" i="19" s="1"/>
  <c r="E864" i="19" s="1"/>
  <c r="E865" i="19" s="1"/>
  <c r="E866" i="19" s="1"/>
  <c r="E867" i="19" s="1"/>
  <c r="E868" i="19" s="1"/>
  <c r="E869" i="19" s="1"/>
  <c r="E870" i="19" s="1"/>
  <c r="E871" i="19" s="1"/>
  <c r="E872" i="19" s="1"/>
  <c r="E873" i="19" s="1"/>
  <c r="E874" i="19" s="1"/>
  <c r="E875" i="19" s="1"/>
  <c r="E876" i="19" s="1"/>
  <c r="E877" i="19" s="1"/>
  <c r="E878" i="19" s="1"/>
  <c r="E879" i="19" s="1"/>
  <c r="E880" i="19" s="1"/>
  <c r="E881" i="19" s="1"/>
  <c r="E882" i="19" s="1"/>
  <c r="E883" i="19" s="1"/>
  <c r="E884" i="19" s="1"/>
  <c r="E885" i="19" s="1"/>
  <c r="E886" i="19" s="1"/>
  <c r="E887" i="19" s="1"/>
  <c r="E888" i="19" s="1"/>
  <c r="E889" i="19" s="1"/>
  <c r="E890" i="19" s="1"/>
  <c r="E891" i="19" s="1"/>
  <c r="E892" i="19" s="1"/>
  <c r="E893" i="19" s="1"/>
  <c r="E894" i="19" s="1"/>
  <c r="E895" i="19" s="1"/>
  <c r="E896" i="19" s="1"/>
  <c r="E897" i="19" s="1"/>
  <c r="E898" i="19" s="1"/>
  <c r="E899" i="19" s="1"/>
  <c r="E900" i="19" s="1"/>
  <c r="E901" i="19" s="1"/>
  <c r="E902" i="19" s="1"/>
  <c r="E903" i="19" s="1"/>
  <c r="E904" i="19" s="1"/>
  <c r="E905" i="19" s="1"/>
  <c r="E906" i="19" s="1"/>
  <c r="E907" i="19" s="1"/>
  <c r="E908" i="19" s="1"/>
  <c r="E909" i="19" s="1"/>
  <c r="E910" i="19" s="1"/>
  <c r="E911" i="19" s="1"/>
  <c r="E912" i="19" s="1"/>
  <c r="E913" i="19" s="1"/>
  <c r="E914" i="19" s="1"/>
  <c r="E915" i="19" s="1"/>
  <c r="E916" i="19" s="1"/>
  <c r="E917" i="19" s="1"/>
  <c r="E918" i="19" s="1"/>
  <c r="E919" i="19" s="1"/>
  <c r="E920" i="19" s="1"/>
  <c r="E921" i="19" s="1"/>
  <c r="E922" i="19" s="1"/>
  <c r="E923" i="19" s="1"/>
  <c r="E924" i="19" s="1"/>
  <c r="E925" i="19" s="1"/>
  <c r="E926" i="19" s="1"/>
  <c r="E927" i="19" s="1"/>
  <c r="E928" i="19" s="1"/>
  <c r="E929" i="19" s="1"/>
  <c r="E930" i="19" s="1"/>
  <c r="E931" i="19" s="1"/>
  <c r="E932" i="19" s="1"/>
  <c r="E933" i="19" s="1"/>
  <c r="E934" i="19" s="1"/>
  <c r="E935" i="19" s="1"/>
  <c r="E936" i="19" s="1"/>
  <c r="E937" i="19" s="1"/>
  <c r="E938" i="19" s="1"/>
  <c r="E939" i="19" s="1"/>
  <c r="E940" i="19" s="1"/>
  <c r="E887" i="7" l="1"/>
  <c r="E888" i="7" s="1"/>
  <c r="E889" i="7" s="1"/>
  <c r="F662" i="3"/>
  <c r="F663" i="3" s="1"/>
  <c r="E629" i="23"/>
  <c r="E630" i="23" s="1"/>
  <c r="E941" i="19"/>
  <c r="E942" i="19" s="1"/>
  <c r="E943" i="19" s="1"/>
  <c r="E944" i="19" s="1"/>
  <c r="E945" i="19" s="1"/>
  <c r="E946" i="19" s="1"/>
  <c r="E947" i="19" s="1"/>
  <c r="E948" i="19" s="1"/>
  <c r="E949" i="19" s="1"/>
  <c r="E950" i="19" s="1"/>
  <c r="E951" i="19" s="1"/>
  <c r="E952" i="19" s="1"/>
  <c r="E953" i="19" s="1"/>
  <c r="E954" i="19" s="1"/>
  <c r="E955" i="19" s="1"/>
  <c r="E956" i="19" s="1"/>
  <c r="E957" i="19" s="1"/>
  <c r="E958" i="19" s="1"/>
  <c r="E959" i="19" s="1"/>
  <c r="E960" i="19" s="1"/>
  <c r="E961" i="19" s="1"/>
  <c r="E962" i="19" s="1"/>
  <c r="E963" i="19" s="1"/>
  <c r="E964" i="19" s="1"/>
  <c r="E965" i="19" s="1"/>
  <c r="E966" i="19" s="1"/>
  <c r="E967" i="19" s="1"/>
  <c r="E968" i="19" s="1"/>
  <c r="E969" i="19" s="1"/>
  <c r="E970" i="19" s="1"/>
  <c r="E890" i="7" l="1"/>
  <c r="E891" i="7" s="1"/>
  <c r="E892" i="7" s="1"/>
  <c r="E893" i="7" s="1"/>
  <c r="E894" i="7" s="1"/>
  <c r="E895" i="7" s="1"/>
  <c r="E896" i="7" s="1"/>
  <c r="E897" i="7" s="1"/>
  <c r="E898" i="7" s="1"/>
  <c r="E899" i="7" s="1"/>
  <c r="E900" i="7" s="1"/>
  <c r="E901" i="7" s="1"/>
  <c r="E902" i="7" s="1"/>
  <c r="E903" i="7" s="1"/>
  <c r="E904" i="7" s="1"/>
  <c r="E905" i="7" s="1"/>
  <c r="E906" i="7" s="1"/>
  <c r="E907" i="7" s="1"/>
  <c r="E908" i="7" s="1"/>
  <c r="E909" i="7" s="1"/>
  <c r="E910" i="7" s="1"/>
  <c r="E911" i="7" s="1"/>
  <c r="E912" i="7" s="1"/>
  <c r="E913" i="7" s="1"/>
  <c r="E914" i="7" s="1"/>
  <c r="E915" i="7" s="1"/>
  <c r="E916" i="7" s="1"/>
  <c r="E917" i="7" s="1"/>
  <c r="E918" i="7" s="1"/>
  <c r="E919" i="7" s="1"/>
  <c r="E920" i="7" s="1"/>
  <c r="E921" i="7" s="1"/>
  <c r="E922" i="7" s="1"/>
  <c r="E923" i="7" s="1"/>
  <c r="E924" i="7" s="1"/>
  <c r="F664" i="3"/>
  <c r="E971" i="19"/>
  <c r="E972" i="19" s="1"/>
  <c r="E973" i="19" s="1"/>
  <c r="E974" i="19" s="1"/>
  <c r="E975" i="19" s="1"/>
  <c r="E976" i="19" s="1"/>
  <c r="E977" i="19" s="1"/>
  <c r="E978" i="19" s="1"/>
  <c r="E979" i="19" s="1"/>
  <c r="E980" i="19" s="1"/>
  <c r="E981" i="19" s="1"/>
  <c r="E982" i="19" s="1"/>
  <c r="E983" i="19" s="1"/>
  <c r="E984" i="19" s="1"/>
  <c r="E985" i="19" s="1"/>
  <c r="E986" i="19" s="1"/>
  <c r="E987" i="19" s="1"/>
  <c r="E988" i="19" s="1"/>
  <c r="E989" i="19" s="1"/>
  <c r="E990" i="19" s="1"/>
  <c r="E991" i="19" s="1"/>
  <c r="E992" i="19" s="1"/>
  <c r="E993" i="19" s="1"/>
  <c r="E994" i="19" s="1"/>
  <c r="E995" i="19" s="1"/>
  <c r="E996" i="19" s="1"/>
  <c r="E997" i="19" s="1"/>
  <c r="E998" i="19" s="1"/>
  <c r="E999" i="19" s="1"/>
  <c r="E1000" i="19" s="1"/>
  <c r="E1001" i="19" s="1"/>
  <c r="E1002" i="19" s="1"/>
  <c r="E1003" i="19" s="1"/>
  <c r="E1004" i="19" s="1"/>
  <c r="E1005" i="19" s="1"/>
  <c r="E925" i="7" l="1"/>
  <c r="E926" i="7" s="1"/>
  <c r="E927" i="7" s="1"/>
  <c r="E928" i="7" s="1"/>
  <c r="E929" i="7" s="1"/>
  <c r="E930" i="7" s="1"/>
  <c r="E931" i="7" s="1"/>
  <c r="E932" i="7" s="1"/>
  <c r="E936" i="7" s="1"/>
  <c r="E937" i="7" s="1"/>
  <c r="E938" i="7" s="1"/>
  <c r="E939" i="7" s="1"/>
  <c r="E940" i="7" s="1"/>
  <c r="E941" i="7" s="1"/>
  <c r="E942" i="7" s="1"/>
  <c r="E943" i="7" s="1"/>
  <c r="E944" i="7" s="1"/>
  <c r="E1006" i="19"/>
  <c r="E1007" i="19" s="1"/>
  <c r="E1008" i="19" s="1"/>
  <c r="E1009" i="19" s="1"/>
  <c r="F665" i="3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E945" i="7" l="1"/>
  <c r="E946" i="7" s="1"/>
  <c r="E947" i="7" s="1"/>
  <c r="E948" i="7" s="1"/>
  <c r="E949" i="7" s="1"/>
  <c r="E950" i="7" s="1"/>
  <c r="E951" i="7" s="1"/>
  <c r="E952" i="7" s="1"/>
  <c r="E953" i="7" s="1"/>
  <c r="E1010" i="19"/>
  <c r="E1011" i="19" s="1"/>
  <c r="E1012" i="19" s="1"/>
  <c r="E1013" i="19" s="1"/>
  <c r="E1014" i="19" s="1"/>
  <c r="E1015" i="19" s="1"/>
  <c r="E1016" i="19" s="1"/>
  <c r="E1017" i="19" s="1"/>
  <c r="E1018" i="19" s="1"/>
  <c r="E1019" i="19" s="1"/>
  <c r="E1020" i="19" s="1"/>
  <c r="E1021" i="19" s="1"/>
  <c r="E1022" i="19" s="1"/>
  <c r="E1023" i="19" s="1"/>
  <c r="E1024" i="19" s="1"/>
  <c r="E1025" i="19" s="1"/>
  <c r="E1026" i="19" s="1"/>
  <c r="E1027" i="19" s="1"/>
  <c r="E1028" i="19" s="1"/>
  <c r="E1029" i="19" s="1"/>
  <c r="E1030" i="19" s="1"/>
  <c r="E1031" i="19" s="1"/>
  <c r="F702" i="3"/>
  <c r="F703" i="3" s="1"/>
  <c r="F704" i="3" s="1"/>
  <c r="F705" i="3" s="1"/>
  <c r="F706" i="3" s="1"/>
  <c r="E1032" i="19" l="1"/>
  <c r="E1033" i="19" s="1"/>
  <c r="E1034" i="19" s="1"/>
  <c r="E1035" i="19" s="1"/>
  <c r="E1036" i="19" s="1"/>
  <c r="E1037" i="19" s="1"/>
  <c r="E1038" i="19" s="1"/>
  <c r="E1039" i="19" s="1"/>
  <c r="E1040" i="19" s="1"/>
  <c r="E1041" i="19" s="1"/>
  <c r="E1042" i="19" s="1"/>
  <c r="F707" i="3"/>
  <c r="F708" i="3" s="1"/>
  <c r="F709" i="3" s="1"/>
  <c r="F710" i="3" s="1"/>
  <c r="F711" i="3" s="1"/>
  <c r="F712" i="3" s="1"/>
  <c r="E1043" i="19" l="1"/>
  <c r="E1044" i="19" s="1"/>
  <c r="E1045" i="19" s="1"/>
  <c r="E1046" i="19" s="1"/>
  <c r="E1047" i="19" s="1"/>
  <c r="E1048" i="19" s="1"/>
  <c r="E1049" i="19" s="1"/>
  <c r="E1050" i="19" s="1"/>
  <c r="E1051" i="19" s="1"/>
  <c r="E1052" i="19" s="1"/>
  <c r="E1053" i="19" s="1"/>
  <c r="E1054" i="19" s="1"/>
  <c r="E1055" i="19" s="1"/>
  <c r="E1056" i="19" s="1"/>
  <c r="E1057" i="19" s="1"/>
  <c r="E1058" i="19" s="1"/>
  <c r="E1059" i="19" s="1"/>
  <c r="E1060" i="19" s="1"/>
  <c r="E1061" i="19" s="1"/>
  <c r="E1062" i="19" s="1"/>
  <c r="E1063" i="19" s="1"/>
  <c r="E1064" i="19" s="1"/>
  <c r="E1065" i="19" s="1"/>
  <c r="E1066" i="19" s="1"/>
  <c r="E1067" i="19" s="1"/>
  <c r="E1068" i="19" s="1"/>
  <c r="E1069" i="19" s="1"/>
  <c r="E1070" i="19" s="1"/>
  <c r="E1071" i="19" s="1"/>
  <c r="F713" i="3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l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l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</calcChain>
</file>

<file path=xl/sharedStrings.xml><?xml version="1.0" encoding="utf-8"?>
<sst xmlns="http://schemas.openxmlformats.org/spreadsheetml/2006/main" count="21108" uniqueCount="8289">
  <si>
    <t>EFECTIVO</t>
  </si>
  <si>
    <t xml:space="preserve">EFECTIVO </t>
  </si>
  <si>
    <t>FECHA</t>
  </si>
  <si>
    <t>DETALLE</t>
  </si>
  <si>
    <t>ABONO</t>
  </si>
  <si>
    <t xml:space="preserve">DETALLE </t>
  </si>
  <si>
    <t>PRESTAMO</t>
  </si>
  <si>
    <t xml:space="preserve">ABONO </t>
  </si>
  <si>
    <t xml:space="preserve">PRESTAMO EFECTIVO </t>
  </si>
  <si>
    <t>OCTU/04/12</t>
  </si>
  <si>
    <t>OCTU/05/12</t>
  </si>
  <si>
    <t>OSCAR ALBERTO PEREIRA</t>
  </si>
  <si>
    <t>SEPT/12/12</t>
  </si>
  <si>
    <t>MANUEL HERNANDEZ CHEQUE 37490/6</t>
  </si>
  <si>
    <t>CHEQUE NO54795-1/MARIA</t>
  </si>
  <si>
    <t>OCTU/06/12</t>
  </si>
  <si>
    <t>CUENTAS CRISTINA URIBE SAN GIL</t>
  </si>
  <si>
    <t>OCTU/12/12</t>
  </si>
  <si>
    <t>OCTU/13/12</t>
  </si>
  <si>
    <t xml:space="preserve">CHEQUE N. 54797-7 DAVIVIENDA </t>
  </si>
  <si>
    <t>CHEQUE N. 54798-0 DAVIVIENDA</t>
  </si>
  <si>
    <t xml:space="preserve">DEPOSITO SRA MARIA </t>
  </si>
  <si>
    <t>OCTU/20/12</t>
  </si>
  <si>
    <t>CHEQUE N. 54809-5</t>
  </si>
  <si>
    <t>CHEQUE N, 54810-4</t>
  </si>
  <si>
    <t>CHEQUE N. 54796-3</t>
  </si>
  <si>
    <t>OCTU/29/12</t>
  </si>
  <si>
    <t>OCTU/27/12</t>
  </si>
  <si>
    <t>CHEQUE N. 54813-5</t>
  </si>
  <si>
    <t>CHEQUE N. 37529-3 SAS</t>
  </si>
  <si>
    <t>NOVI/06/12</t>
  </si>
  <si>
    <t>NOVI/03/12</t>
  </si>
  <si>
    <t>CHEQUE N. 452723 BANCOLOMBIA</t>
  </si>
  <si>
    <t>PRESTAMO EUDES DURAN</t>
  </si>
  <si>
    <t>PRESTAMO BENITO BERNAL</t>
  </si>
  <si>
    <t>BONIFICACION</t>
  </si>
  <si>
    <t>NOVI/07/12</t>
  </si>
  <si>
    <t>NOVI/13/12</t>
  </si>
  <si>
    <t xml:space="preserve">CHEQUE N.37528-1/SAS DAVIVIENDA </t>
  </si>
  <si>
    <t>CHEQUE 17598/5 DAVIVIENDA COAGRO</t>
  </si>
  <si>
    <t>NOVI/16/12</t>
  </si>
  <si>
    <t>CHEQUE N.17599/9 DAVIVIENDA COAGR</t>
  </si>
  <si>
    <t>NOVI/22/12</t>
  </si>
  <si>
    <t>NOVI/23/12</t>
  </si>
  <si>
    <t>CHEQUE NO14847-7-</t>
  </si>
  <si>
    <t>NOVI/24/12</t>
  </si>
  <si>
    <t>CHEQUE N. 14849-4</t>
  </si>
  <si>
    <t>PRESTAMO PERSONAL/OSCAR /BOGOTA</t>
  </si>
  <si>
    <t>PRESTAMO FLETE BOGOTA /MOTO</t>
  </si>
  <si>
    <t>CARGUE/MULA</t>
  </si>
  <si>
    <t>ARRIENDO BODEGA OCT6/NOVI/06</t>
  </si>
  <si>
    <t>PALONEGRO /9880/33898</t>
  </si>
  <si>
    <t>MULA /BOGOTA /33897</t>
  </si>
  <si>
    <t>PEDRO RECONOCIO DEL FLETE</t>
  </si>
  <si>
    <t xml:space="preserve">ABONO CACAO </t>
  </si>
  <si>
    <t>FLETE TAMO /SAN GIL/450000</t>
  </si>
  <si>
    <t>EMPACADA Y CARGADA/TAMO /250000</t>
  </si>
  <si>
    <t>BONIFICACION 161*5000</t>
  </si>
  <si>
    <t xml:space="preserve">ANTICIPO </t>
  </si>
  <si>
    <t>SALDO</t>
  </si>
  <si>
    <t>SALDO ANTERIOR</t>
  </si>
  <si>
    <t xml:space="preserve">FLETE  </t>
  </si>
  <si>
    <t>PRESTAMO OSCAR/ANTICIPOS</t>
  </si>
  <si>
    <t>NOVI/25/12</t>
  </si>
  <si>
    <t xml:space="preserve">CHEQUE N. 17654/0 DAVIVIENDA </t>
  </si>
  <si>
    <t>NOVI/28/12</t>
  </si>
  <si>
    <t>NOVI/29/12</t>
  </si>
  <si>
    <t>NOVI/30/12</t>
  </si>
  <si>
    <t>DICI/01/12</t>
  </si>
  <si>
    <t>CHEQUE N. 14872-4</t>
  </si>
  <si>
    <t>CHEQUE N. 49221-0</t>
  </si>
  <si>
    <t>NOVI/27/12</t>
  </si>
  <si>
    <t>DICIE/01/12</t>
  </si>
  <si>
    <t>DICIE/03/12</t>
  </si>
  <si>
    <t>DEPOSITO ITALCOL</t>
  </si>
  <si>
    <t>NOVI20/12</t>
  </si>
  <si>
    <t>TRANFERENCIA</t>
  </si>
  <si>
    <t xml:space="preserve">ALEXANDER ENTREGO </t>
  </si>
  <si>
    <t xml:space="preserve">TRANFERENCIA </t>
  </si>
  <si>
    <t xml:space="preserve">FLETE    Y PLANILLA </t>
  </si>
  <si>
    <t xml:space="preserve">FLETE REYNALDO </t>
  </si>
  <si>
    <t xml:space="preserve">FLETE </t>
  </si>
  <si>
    <t>ABONO RECIBO 33886</t>
  </si>
  <si>
    <t>ABONO RECIBO N. 33723</t>
  </si>
  <si>
    <t>ABONO RECIBO N. 33888</t>
  </si>
  <si>
    <t>ABONO RECIBO N. 33890</t>
  </si>
  <si>
    <t>ABONO RECIBO N. 33889</t>
  </si>
  <si>
    <t>JOSE ILMO MORENO</t>
  </si>
  <si>
    <t xml:space="preserve">SALDO ANTERIOR </t>
  </si>
  <si>
    <t>CHEQUE N. 14841/5</t>
  </si>
  <si>
    <t>ABONO RECIBO N. 34225</t>
  </si>
  <si>
    <t xml:space="preserve">DEPOSITO COMULDESA </t>
  </si>
  <si>
    <t>OSCAR PRESTO EN SAN GIL</t>
  </si>
  <si>
    <t>RAFAEL ANTONIO PORRAS</t>
  </si>
  <si>
    <t>CHEQUE N. 14875/5</t>
  </si>
  <si>
    <t>CHEQUE N.14846/3</t>
  </si>
  <si>
    <t>CHEQUE N.14848/0</t>
  </si>
  <si>
    <t>CHEQUE N. 14852/0</t>
  </si>
  <si>
    <t>CHEQUE N. 14851/7</t>
  </si>
  <si>
    <t>CHEQUE N. 17655/4</t>
  </si>
  <si>
    <t>CHEQUE N. 14873/8</t>
  </si>
  <si>
    <t>CHEQUE N. 14877/2</t>
  </si>
  <si>
    <t>DICI/03/12</t>
  </si>
  <si>
    <t>CHEQUE N. 452726 COLO</t>
  </si>
  <si>
    <t xml:space="preserve"> DICI/03/12</t>
  </si>
  <si>
    <t>ABONO RECIBO N.34464</t>
  </si>
  <si>
    <t>ABONO RECIBO N. 34465</t>
  </si>
  <si>
    <t>ABONO RECIBO N. 34469</t>
  </si>
  <si>
    <t>BENITO BERNAL /SOCORRO</t>
  </si>
  <si>
    <t>ABONO RECIBO 33321</t>
  </si>
  <si>
    <t>797*40</t>
  </si>
  <si>
    <t>31,805*4784</t>
  </si>
  <si>
    <t>85*40</t>
  </si>
  <si>
    <t>FACT88,79/4,01</t>
  </si>
  <si>
    <t>250*40</t>
  </si>
  <si>
    <t>FACT90,5/B.2,3</t>
  </si>
  <si>
    <t>BASE 575000</t>
  </si>
  <si>
    <t>10,000*4705</t>
  </si>
  <si>
    <t>3,400*4784</t>
  </si>
  <si>
    <t>CHEQUE N. 14876/9</t>
  </si>
  <si>
    <t>ABONO RECIBO N. 34467</t>
  </si>
  <si>
    <t xml:space="preserve">FLETE CAMION </t>
  </si>
  <si>
    <t xml:space="preserve">DEPOSITO FINCA </t>
  </si>
  <si>
    <t>DICI/04/12</t>
  </si>
  <si>
    <t>CHEQUE N.452727 COLOM</t>
  </si>
  <si>
    <t>CHEQUE N. 14914-8</t>
  </si>
  <si>
    <t>CHEQUE N. 14915-1</t>
  </si>
  <si>
    <t>DICIE/05/12</t>
  </si>
  <si>
    <t>DICIE/04/12</t>
  </si>
  <si>
    <t xml:space="preserve">DEPOSITO BANCOLOMBIA </t>
  </si>
  <si>
    <t>DEPOSITO DAVIVIENDA</t>
  </si>
  <si>
    <t xml:space="preserve">PRESTAMO FLETE </t>
  </si>
  <si>
    <t>DICIE/06/12</t>
  </si>
  <si>
    <t>ABONO RECIBO N.34609</t>
  </si>
  <si>
    <t>ABONO DEPOSITO DAVIVI</t>
  </si>
  <si>
    <t>DEPOSITO BANCOLOMBIA</t>
  </si>
  <si>
    <t>DICI/06/12</t>
  </si>
  <si>
    <t>CHEQUE N. 14897/6</t>
  </si>
  <si>
    <t xml:space="preserve">CHEQUE N. 14880/9 DAVIVIENDA </t>
  </si>
  <si>
    <t>CHEQUE N. 14878/6</t>
  </si>
  <si>
    <t xml:space="preserve">SALDO QUE VIENE </t>
  </si>
  <si>
    <t xml:space="preserve">EFECTIVO BANCOLOMBIA </t>
  </si>
  <si>
    <t xml:space="preserve">DESCARGUE </t>
  </si>
  <si>
    <t>FACTURA 2769</t>
  </si>
  <si>
    <t>CTISTIAN PUENTES</t>
  </si>
  <si>
    <t>DICIE/07/12</t>
  </si>
  <si>
    <t>CHEQUE N. 14898/1 DAVIVIENDA</t>
  </si>
  <si>
    <t>EFECTIVO/BUCARAMAN</t>
  </si>
  <si>
    <t>EFECTIVO BUCARAMANGA</t>
  </si>
  <si>
    <t>DICIE/10/12</t>
  </si>
  <si>
    <t>FACTURA  2817</t>
  </si>
  <si>
    <t>FACTURA 2818</t>
  </si>
  <si>
    <t>FACTURA 2819</t>
  </si>
  <si>
    <t>ITALCOL</t>
  </si>
  <si>
    <t>DICIE/11/12</t>
  </si>
  <si>
    <t>DICIE/12/12</t>
  </si>
  <si>
    <t>RECIBO N. 34928/29</t>
  </si>
  <si>
    <t>RECIBO N. 34930</t>
  </si>
  <si>
    <t>RECIBO N. 34932</t>
  </si>
  <si>
    <t>203*40</t>
  </si>
  <si>
    <t>13800*4682</t>
  </si>
  <si>
    <t>8120*4650</t>
  </si>
  <si>
    <t>FACT91,7</t>
  </si>
  <si>
    <t>345*40</t>
  </si>
  <si>
    <t>FACTOR 91</t>
  </si>
  <si>
    <t>BASE  575000</t>
  </si>
  <si>
    <t>850*40</t>
  </si>
  <si>
    <t>34000*4600</t>
  </si>
  <si>
    <t>31035*4641</t>
  </si>
  <si>
    <t>FACTOR 90,12</t>
  </si>
  <si>
    <t>BASE 565000</t>
  </si>
  <si>
    <t>CHEQUE N. 14903/2</t>
  </si>
  <si>
    <t>CHEQUE N. 14905/1</t>
  </si>
  <si>
    <t>CHEQUE N,14904/6</t>
  </si>
  <si>
    <t xml:space="preserve">ALEXANDER PRESTO </t>
  </si>
  <si>
    <t>DICIE/13/12</t>
  </si>
  <si>
    <t xml:space="preserve"> </t>
  </si>
  <si>
    <t>EFECTIVO COMULDESA</t>
  </si>
  <si>
    <t>EFECTIVO HENRY</t>
  </si>
  <si>
    <t>DICIE/14/12</t>
  </si>
  <si>
    <t>ABONO RECIBO N. 35116</t>
  </si>
  <si>
    <t>ABONO RECIBO N. 35117</t>
  </si>
  <si>
    <t>ABONO RECIBO N. 35118</t>
  </si>
  <si>
    <t>ABONO RECIBO N. 35124</t>
  </si>
  <si>
    <t>CHEQUE N. 149063</t>
  </si>
  <si>
    <t>CHEQUE BANCO BOGOTA</t>
  </si>
  <si>
    <t>ABONO RECIBO N. 2838</t>
  </si>
  <si>
    <t>ABONO RECIBO N. 2839</t>
  </si>
  <si>
    <t>DESCARGUE/Y EFECTIVO</t>
  </si>
  <si>
    <t>CHEQUE N. 49247-6</t>
  </si>
  <si>
    <t>CHEQUE N. 41850-2</t>
  </si>
  <si>
    <t>DICIE/15/12</t>
  </si>
  <si>
    <t>ABONO RECIBO N. 35292</t>
  </si>
  <si>
    <t>ABONO RECIBO N. 35294</t>
  </si>
  <si>
    <t>ABONO RECIBO N. 35295</t>
  </si>
  <si>
    <t>ABONO RECIBO N. 35296</t>
  </si>
  <si>
    <t>ABONO REIBO N. 35297</t>
  </si>
  <si>
    <t>ABONO RECIBO N. 35298</t>
  </si>
  <si>
    <t>CHEQUE N. 14907/7</t>
  </si>
  <si>
    <t xml:space="preserve">PRESTAMOS ANTICIPOS MULAS </t>
  </si>
  <si>
    <t>ANTICIPO MULA DICI/13</t>
  </si>
  <si>
    <t>CHEQUE N.17656/8</t>
  </si>
  <si>
    <t>CHEQUE N. 17660/8</t>
  </si>
  <si>
    <t>JUAN DESCARGUE</t>
  </si>
  <si>
    <t>PRESTAMO/wilmer</t>
  </si>
  <si>
    <t>efectivo dony</t>
  </si>
  <si>
    <t>EFECTIVO TRINO</t>
  </si>
  <si>
    <t>ABONO RECIBO N. 34221</t>
  </si>
  <si>
    <t>ABONO RECIBO N. 34222</t>
  </si>
  <si>
    <t>ABONO RECIBO N.34224</t>
  </si>
  <si>
    <t>ABONO RE N. 34223/24</t>
  </si>
  <si>
    <t>ABONO RECIBO N. 34259</t>
  </si>
  <si>
    <t>TRANFERENCIA DAVIV</t>
  </si>
  <si>
    <t>DESCARGUE REYNANDO</t>
  </si>
  <si>
    <t xml:space="preserve">FLETE WILMER </t>
  </si>
  <si>
    <t>ABONO RECIBO N.34562</t>
  </si>
  <si>
    <t>ABONO RECIBO N.34561</t>
  </si>
  <si>
    <t>ABONO RECIBO N.34630</t>
  </si>
  <si>
    <t>ABONO RE34628</t>
  </si>
  <si>
    <t>ABONO RECIBO N.34694</t>
  </si>
  <si>
    <t>ABONO RECIBO N.34695</t>
  </si>
  <si>
    <t>TRANFERENCIA DAVIVI</t>
  </si>
  <si>
    <t>DICIE/18/12</t>
  </si>
  <si>
    <t>ABONO RECIBO N. 35280</t>
  </si>
  <si>
    <t>DICIE/19/12</t>
  </si>
  <si>
    <t>ABONO RECIBO N. 35454</t>
  </si>
  <si>
    <t>ABONO RECIBO N. 35455</t>
  </si>
  <si>
    <t>ABONO RECIBO N. 34629</t>
  </si>
  <si>
    <t>ABONO RECIBO N.35279</t>
  </si>
  <si>
    <t>CHEQUE N. 492312</t>
  </si>
  <si>
    <t>FLETE MAURICIO</t>
  </si>
  <si>
    <t>EFECTIVO PIEDECUESTA</t>
  </si>
  <si>
    <t>CHEQUE N. 14910-3</t>
  </si>
  <si>
    <t>DICIE/20/12</t>
  </si>
  <si>
    <t>DICI/21/12</t>
  </si>
  <si>
    <t>DICIE/21/12</t>
  </si>
  <si>
    <t>ABONO RECIBON. 35625</t>
  </si>
  <si>
    <t>ABONO RECIBO N. 35626</t>
  </si>
  <si>
    <t>EFECTIVO EDGAR DUARTE</t>
  </si>
  <si>
    <t>FLETE TRINO</t>
  </si>
  <si>
    <t>CHEQUE N. 41867-1</t>
  </si>
  <si>
    <t>DICIE/22/12</t>
  </si>
  <si>
    <t>ABONO RECIBO N. 35729</t>
  </si>
  <si>
    <t>SALDO CUENTA DEPOSITO</t>
  </si>
  <si>
    <t>CHEQUE N.14911-7</t>
  </si>
  <si>
    <t>CHEQUE N. 41866-6</t>
  </si>
  <si>
    <t>CHEQUE N. 14913-4</t>
  </si>
  <si>
    <t>CHEQUE N. 41900/0</t>
  </si>
  <si>
    <t>DICIE/24/12</t>
  </si>
  <si>
    <t>CHEQUE N. 41871-1</t>
  </si>
  <si>
    <t>CHEQUE N. 41872/3</t>
  </si>
  <si>
    <t xml:space="preserve">CANCELO SALDO </t>
  </si>
  <si>
    <t>DICI/26/12</t>
  </si>
  <si>
    <t xml:space="preserve">ABONO A CUENTA </t>
  </si>
  <si>
    <t>DICIE/27/12</t>
  </si>
  <si>
    <t>DICIE/28/12</t>
  </si>
  <si>
    <t>ABONO RECIBO N.35998</t>
  </si>
  <si>
    <t>CHEQUE BANCO BBVA</t>
  </si>
  <si>
    <t>ABONO RECIBO N. 2884</t>
  </si>
  <si>
    <t>ABONO RECIBO N. 2885</t>
  </si>
  <si>
    <t>DESCARGUES</t>
  </si>
  <si>
    <t xml:space="preserve">SACOS </t>
  </si>
  <si>
    <t xml:space="preserve">FLETE BASCULA </t>
  </si>
  <si>
    <t>CHEQUE N. 41869/7</t>
  </si>
  <si>
    <t>CHEQUE N. 49233-1</t>
  </si>
  <si>
    <t>DICIE/29/12</t>
  </si>
  <si>
    <t xml:space="preserve">CHEQUE BANCOLOMBIA </t>
  </si>
  <si>
    <t>DICIE/31/12</t>
  </si>
  <si>
    <t>ABONO RECIBO N35923</t>
  </si>
  <si>
    <t>ABONO RECIBO N. 35999</t>
  </si>
  <si>
    <t>ABONO RECIBO N. 2890</t>
  </si>
  <si>
    <t>ABONO RECIBO N. 2891</t>
  </si>
  <si>
    <t>ENERO/04/12</t>
  </si>
  <si>
    <t>FLETE SANTIAGO OSPINA</t>
  </si>
  <si>
    <t>ENER/04/13</t>
  </si>
  <si>
    <t>CHEQUE N. 41877/1</t>
  </si>
  <si>
    <t>ENER/08/13</t>
  </si>
  <si>
    <t>ABONO RECIBO N. 36452</t>
  </si>
  <si>
    <t>ABONO RECIBO N. 36453</t>
  </si>
  <si>
    <t xml:space="preserve">EFECTIVO RAFAEL </t>
  </si>
  <si>
    <t>ENERO/04/13</t>
  </si>
  <si>
    <t>CHEQUE N.41874/0</t>
  </si>
  <si>
    <t>CHEQUE N.41875/4</t>
  </si>
  <si>
    <t>ENERO/03/13</t>
  </si>
  <si>
    <t>CHEQUE N.  41879-9</t>
  </si>
  <si>
    <t>ENER/10/13</t>
  </si>
  <si>
    <t>ENER/11/13</t>
  </si>
  <si>
    <t>ABONO RECIBO N. 36552/53</t>
  </si>
  <si>
    <t>ENERO/11/13</t>
  </si>
  <si>
    <t>ENERO/15/13</t>
  </si>
  <si>
    <t xml:space="preserve">DEPOSITO DAVIVIENDA </t>
  </si>
  <si>
    <t>CHEQUE N. 05694-4</t>
  </si>
  <si>
    <t>ENERO/14/13</t>
  </si>
  <si>
    <t>ENERO/16/13</t>
  </si>
  <si>
    <t>ABONO RECIBO N. 36843</t>
  </si>
  <si>
    <t>ABONO RECIBO N. 36844</t>
  </si>
  <si>
    <t>ABONO RECIBO N. 36845</t>
  </si>
  <si>
    <t>CHEQUE N. 05695/8</t>
  </si>
  <si>
    <t>SALDO QUE VIENE</t>
  </si>
  <si>
    <t>ENERO/17/13</t>
  </si>
  <si>
    <t>CHEQUE N. 14901/5</t>
  </si>
  <si>
    <t>ENERO/18/13</t>
  </si>
  <si>
    <t>SALDO EFECTIVO</t>
  </si>
  <si>
    <t>CHEQUE N. 05741/1</t>
  </si>
  <si>
    <t>ENER/18/13</t>
  </si>
  <si>
    <t>CHEQUE N. 05756-1</t>
  </si>
  <si>
    <t>FLETE/DESCARGUE</t>
  </si>
  <si>
    <t xml:space="preserve">VARIOS </t>
  </si>
  <si>
    <t xml:space="preserve">EFECTIVO REYNALDO </t>
  </si>
  <si>
    <t>ENERO/21/13</t>
  </si>
  <si>
    <t>ABONO RECIBO N. 37057</t>
  </si>
  <si>
    <t>CHEQUE N. 05738/5</t>
  </si>
  <si>
    <t>CHEQUE N. 05753/0</t>
  </si>
  <si>
    <t xml:space="preserve">EFECTIVO AVELINO </t>
  </si>
  <si>
    <t>ENERO/19/13</t>
  </si>
  <si>
    <t xml:space="preserve">EFECTIVO JORGE </t>
  </si>
  <si>
    <t>ABONO RECIBO N. 36990</t>
  </si>
  <si>
    <t>ABONO RECIBO N. 36998</t>
  </si>
  <si>
    <t>ABONO RECIBO N. 37074</t>
  </si>
  <si>
    <t>AVELINO URIBE</t>
  </si>
  <si>
    <t>CHEQUE N. 05764-6</t>
  </si>
  <si>
    <t>CHEQUE N. 05765-1</t>
  </si>
  <si>
    <t>EFETIVO AVELINO</t>
  </si>
  <si>
    <t>RITO LIZARAZO</t>
  </si>
  <si>
    <t>EFECTIVO RITO</t>
  </si>
  <si>
    <t>ABONO RECIBO N. 35861</t>
  </si>
  <si>
    <t>ENE/16/13</t>
  </si>
  <si>
    <t>ABONO RECIB N. 36829</t>
  </si>
  <si>
    <t>ENE/08/13</t>
  </si>
  <si>
    <t>EFECTIVO WILLINTON PEÑA</t>
  </si>
  <si>
    <t>ENE/23/13</t>
  </si>
  <si>
    <t>ABONO RECIBO N. 37124</t>
  </si>
  <si>
    <t>FLETE WILMER CASTELLANOS</t>
  </si>
  <si>
    <t>ENERO/24/13</t>
  </si>
  <si>
    <t>ABONO RECIBO N. 37149</t>
  </si>
  <si>
    <t>abono recibo n. 37175</t>
  </si>
  <si>
    <t>CHEQUE N. 05773-4</t>
  </si>
  <si>
    <t>CHEQUE N. 05774-8</t>
  </si>
  <si>
    <t>CHEQUE N. 05728-3</t>
  </si>
  <si>
    <t>CHEQUE N. 05730/6</t>
  </si>
  <si>
    <t>ABONO RECIBO N. 36797</t>
  </si>
  <si>
    <t>ENERO/25/13</t>
  </si>
  <si>
    <t>ENER/25/13</t>
  </si>
  <si>
    <t xml:space="preserve">DOMICILIOS </t>
  </si>
  <si>
    <t>ENERO/26/13</t>
  </si>
  <si>
    <t>CHEQUE N. 05777-9</t>
  </si>
  <si>
    <t>enero/15/13</t>
  </si>
  <si>
    <t>cheque n. 452766</t>
  </si>
  <si>
    <t xml:space="preserve">efectivo eliberto </t>
  </si>
  <si>
    <t>enero/22/13</t>
  </si>
  <si>
    <t>cheque N. 452770</t>
  </si>
  <si>
    <t>cheque N. 452771</t>
  </si>
  <si>
    <t>cheque N. 452772</t>
  </si>
  <si>
    <t>cheque N.05767-7</t>
  </si>
  <si>
    <t>cheque N.05768-0</t>
  </si>
  <si>
    <t>cheque N. 05769-4</t>
  </si>
  <si>
    <t>ELIBERTO ORTIZ</t>
  </si>
  <si>
    <t>SAN ANDRES</t>
  </si>
  <si>
    <t xml:space="preserve">DESCARGUES </t>
  </si>
  <si>
    <t>RECIBO N. 2959</t>
  </si>
  <si>
    <t>enero/28/13</t>
  </si>
  <si>
    <t>abono recibo n. 37306</t>
  </si>
  <si>
    <t>abono recibo n. 37307</t>
  </si>
  <si>
    <t>abono recibo n. 37308</t>
  </si>
  <si>
    <t>abono recibo n. 37310</t>
  </si>
  <si>
    <t>cheque n. 85847/7</t>
  </si>
  <si>
    <t>cheque n. 85848/0</t>
  </si>
  <si>
    <t>chque n. 85849-4</t>
  </si>
  <si>
    <t>DEPOSITO GASAN</t>
  </si>
  <si>
    <t>ENERO/29/13</t>
  </si>
  <si>
    <t>RECIBO N. 2967</t>
  </si>
  <si>
    <t>ABONO RECIBO N. 37323</t>
  </si>
  <si>
    <t>ABONO RECIBO N. 37322</t>
  </si>
  <si>
    <t>ABONO RECIBO N. 37326</t>
  </si>
  <si>
    <t>ABONO RECIBO N. 37329</t>
  </si>
  <si>
    <t>ABONO RECIBO N. 37330</t>
  </si>
  <si>
    <t>ABONO RECIBO N. 37333</t>
  </si>
  <si>
    <t>ABONO RECIBO N. 37335</t>
  </si>
  <si>
    <t>CHEQUE N. 05746/1</t>
  </si>
  <si>
    <t>ENERO/30/13</t>
  </si>
  <si>
    <t>DESCARGUE</t>
  </si>
  <si>
    <t>ENER/30/13</t>
  </si>
  <si>
    <t xml:space="preserve">EFECTIVO MAURICIO </t>
  </si>
  <si>
    <t>ABONO RECIBO N. 37243</t>
  </si>
  <si>
    <t>ABONO RECIBO N. 37374</t>
  </si>
  <si>
    <t>ENER/31/13</t>
  </si>
  <si>
    <t>ABONO RECIBO 35281</t>
  </si>
  <si>
    <t>ABONO RECIBO  35282</t>
  </si>
  <si>
    <t>ABONO RECIBO N. 36454</t>
  </si>
  <si>
    <t>ABONO RECIBO N. 36455</t>
  </si>
  <si>
    <t>ABONO RECIBO N. 36750</t>
  </si>
  <si>
    <t>ABONO RECIBO N. 36751</t>
  </si>
  <si>
    <t>ABONO RECIBO N. 36752</t>
  </si>
  <si>
    <t>ABONO RECIBO N. 36753</t>
  </si>
  <si>
    <t>ABONO RECIBO N. 37405</t>
  </si>
  <si>
    <t>ABONO RECIBO N. 37406</t>
  </si>
  <si>
    <t>ABONO RECIBO N. 37407</t>
  </si>
  <si>
    <t>ABONO RECIBO N. 37408</t>
  </si>
  <si>
    <t>ABONO RECIBO N. 37409</t>
  </si>
  <si>
    <t>ABONO RECIBO N. 37410</t>
  </si>
  <si>
    <t>DESCARGUE/BASCULA</t>
  </si>
  <si>
    <t xml:space="preserve">EFECTIVO  RAFAEL </t>
  </si>
  <si>
    <t>CHEQUE N. 85863-6</t>
  </si>
  <si>
    <t>ENERO/31/13</t>
  </si>
  <si>
    <t>ABONO RECIBO N. 37414</t>
  </si>
  <si>
    <t>EFECTIVO CELULAR</t>
  </si>
  <si>
    <t>EFECTIVO PABLO</t>
  </si>
  <si>
    <t>CHEQUE N. 85864-1</t>
  </si>
  <si>
    <t>EFECTIVO AVELINO URIBE</t>
  </si>
  <si>
    <t>FEBRE/01/13</t>
  </si>
  <si>
    <t xml:space="preserve">IRMO MORENO DEJO </t>
  </si>
  <si>
    <t>FEBRE/02/13</t>
  </si>
  <si>
    <t>ABONO RECIBO N. 37525</t>
  </si>
  <si>
    <t>6,586,752</t>
  </si>
  <si>
    <t>FEBRE/04/13</t>
  </si>
  <si>
    <t>CHEQUE N. 85872</t>
  </si>
  <si>
    <t>CHEQUE N, 452773</t>
  </si>
  <si>
    <t>FEB/04/13</t>
  </si>
  <si>
    <t>ABONO RECIBO N. 37601</t>
  </si>
  <si>
    <t>FEBRE/05/13</t>
  </si>
  <si>
    <t>FEBRE/08/13</t>
  </si>
  <si>
    <t>FEBR/0813</t>
  </si>
  <si>
    <t>CHEQUE N. 49281-1</t>
  </si>
  <si>
    <t>CHEQUE N. 49283/9</t>
  </si>
  <si>
    <t>FEBRE/09/13</t>
  </si>
  <si>
    <t xml:space="preserve">EFECTIVO MONICA </t>
  </si>
  <si>
    <t>CHEQUE N. 41876-8</t>
  </si>
  <si>
    <t>FEBRE/11/13</t>
  </si>
  <si>
    <t>CHEQUE N. 49288/7</t>
  </si>
  <si>
    <t>DEPOSITO CUENTA FERNANDO RINCON</t>
  </si>
  <si>
    <t>EFECTIVO JUAN ALVAREZ</t>
  </si>
  <si>
    <t>FEBRE/14/13</t>
  </si>
  <si>
    <t>RECIBO N. 37888</t>
  </si>
  <si>
    <t>RECIBO N. 37883</t>
  </si>
  <si>
    <t>NOVI/07-DICI06 ARRIENDO</t>
  </si>
  <si>
    <t>DICI/07/-ENERO06/13</t>
  </si>
  <si>
    <t>ENERO/07/FEBRE 06/13</t>
  </si>
  <si>
    <t>FEBR/11/13</t>
  </si>
  <si>
    <t>EFECTIVO NEBARDO PORR</t>
  </si>
  <si>
    <t>DESCARGUE Y FLETE</t>
  </si>
  <si>
    <t>febre/15/13</t>
  </si>
  <si>
    <t>RECIBO N. 37965</t>
  </si>
  <si>
    <t>RECIBO N. 37964</t>
  </si>
  <si>
    <t>RECIBO N. 37963</t>
  </si>
  <si>
    <t>RECIBO N. 37962</t>
  </si>
  <si>
    <t>CHEQUE N. 85891-4</t>
  </si>
  <si>
    <t>PRESTAMO EFECTIVO</t>
  </si>
  <si>
    <t>FEBRE/16/13</t>
  </si>
  <si>
    <t>FEBRE12/13</t>
  </si>
  <si>
    <t>RECIBO N. 37827</t>
  </si>
  <si>
    <t>RECIBO N. 38035</t>
  </si>
  <si>
    <t>RECIBO N. 38036</t>
  </si>
  <si>
    <t>RECIBO N. 38037</t>
  </si>
  <si>
    <t>RECIBO N. 38038</t>
  </si>
  <si>
    <t>EFECTIVO AVELINO</t>
  </si>
  <si>
    <t>RECIBO N.38116</t>
  </si>
  <si>
    <t>FEBRE/19/13</t>
  </si>
  <si>
    <t>EFECTIVO ENTREGO PAISA</t>
  </si>
  <si>
    <t>ABONO RECIBO N. 38117</t>
  </si>
  <si>
    <t>DEPOSITO/BANCO BOGOTA</t>
  </si>
  <si>
    <t>RECIBO N. 38148</t>
  </si>
  <si>
    <t>FEBRE/18/13</t>
  </si>
  <si>
    <t>CHEQUE N. 85894/5</t>
  </si>
  <si>
    <t>NOVI/16/13</t>
  </si>
  <si>
    <t>DICIE/11/13</t>
  </si>
  <si>
    <t>DICIE/13/13</t>
  </si>
  <si>
    <t>DICIE/18/13</t>
  </si>
  <si>
    <t>FEBRE/20/13</t>
  </si>
  <si>
    <t>CHEQUE N.05749/0</t>
  </si>
  <si>
    <t>EFECTIVO ALEX</t>
  </si>
  <si>
    <t>CANCELO</t>
  </si>
  <si>
    <t>FEBRE/21/13</t>
  </si>
  <si>
    <t>EFECTIVO  ALEX</t>
  </si>
  <si>
    <t>CHEQUE N. 85884/3</t>
  </si>
  <si>
    <t>FEBRE/22/13</t>
  </si>
  <si>
    <t>FEBRE/23/13</t>
  </si>
  <si>
    <t>CHEQUE N. 85899/3</t>
  </si>
  <si>
    <t>FEBR/22/13</t>
  </si>
  <si>
    <t>CHEQUE N. 49236/0</t>
  </si>
  <si>
    <t xml:space="preserve">CHEQUE 452776 BANCOLOMBIA </t>
  </si>
  <si>
    <t>EFECTIVO GLORIA CRISTINA</t>
  </si>
  <si>
    <t>CHEQUE N. 85885/7</t>
  </si>
  <si>
    <t>CHEQUE  N. 85886/0</t>
  </si>
  <si>
    <t xml:space="preserve">EFECTIVO CRISTINA </t>
  </si>
  <si>
    <t>EFECTIVO CAMION MAQUINARIA</t>
  </si>
  <si>
    <t>FEBRE/25/13</t>
  </si>
  <si>
    <t>RECIBO N. 38354</t>
  </si>
  <si>
    <t>RECIBO N. 38355</t>
  </si>
  <si>
    <t>RECIBO N. 38356</t>
  </si>
  <si>
    <t>FEBR/23/13</t>
  </si>
  <si>
    <t>SONIA ENTREGO</t>
  </si>
  <si>
    <t>FLETE EFRAIN ROBLES</t>
  </si>
  <si>
    <t>FEBRE/26/13</t>
  </si>
  <si>
    <t>RECIBO N. 38418</t>
  </si>
  <si>
    <t>RECIBO N. 38444</t>
  </si>
  <si>
    <t>FEBR/25/13</t>
  </si>
  <si>
    <t>TRANSFERENCIA</t>
  </si>
  <si>
    <t>RECIBO N. 38448</t>
  </si>
  <si>
    <t>RECIBO N. 37309</t>
  </si>
  <si>
    <t>RECIBO N. 37305</t>
  </si>
  <si>
    <t>RECIBO N. 38430</t>
  </si>
  <si>
    <t>RECIBO  N. 37607</t>
  </si>
  <si>
    <t>RECIBO N. 38452</t>
  </si>
  <si>
    <t>RECIBO N. 38453</t>
  </si>
  <si>
    <t>RECIBO N. 38454</t>
  </si>
  <si>
    <t>RECIBO N. 38455</t>
  </si>
  <si>
    <t>CHEQUE N. 85913/4</t>
  </si>
  <si>
    <t>CHEQUE N. 85914/8</t>
  </si>
  <si>
    <t>EFECTIVO PAULINO MA</t>
  </si>
  <si>
    <t>EFECTIVO ELIBERTO O</t>
  </si>
  <si>
    <t xml:space="preserve">EFECTIVO SALDO </t>
  </si>
  <si>
    <t>CHEQUE N. 452777</t>
  </si>
  <si>
    <t>FEBR/26/13</t>
  </si>
  <si>
    <t>RECIBO N. 38422</t>
  </si>
  <si>
    <t>FEBR/27/13</t>
  </si>
  <si>
    <t xml:space="preserve">EFECTIVO ILMO MORENO </t>
  </si>
  <si>
    <t>FEBRE/28/13</t>
  </si>
  <si>
    <t>SALDO NOVIE/16/13</t>
  </si>
  <si>
    <t>RECIBO N. 38499</t>
  </si>
  <si>
    <t>RECIBO N. 38501</t>
  </si>
  <si>
    <t>CHEQUE N. 85912/0</t>
  </si>
  <si>
    <t>RECIBO N. 38515</t>
  </si>
  <si>
    <t>RECIBO N. 38514</t>
  </si>
  <si>
    <t>RECIBO N. 38513</t>
  </si>
  <si>
    <t>RECIBO N. 38516</t>
  </si>
  <si>
    <t>ABONO A CTA</t>
  </si>
  <si>
    <t>SALDO RECIBOS</t>
  </si>
  <si>
    <t>RECIBO N. 38535</t>
  </si>
  <si>
    <t>RECIBO N. 38536</t>
  </si>
  <si>
    <t>SALDO BENITO SILVA</t>
  </si>
  <si>
    <t>MARZO/01/13</t>
  </si>
  <si>
    <t>CHEQUE N. 85924-1</t>
  </si>
  <si>
    <t>CHEQUE N. 85922-2</t>
  </si>
  <si>
    <t>MARZ/01/13</t>
  </si>
  <si>
    <t>CHEQUE N. 85920/5</t>
  </si>
  <si>
    <t>FEBRE/24/13</t>
  </si>
  <si>
    <t>CHEQUE N. 85887/4</t>
  </si>
  <si>
    <t>CHEQUE N. 492388</t>
  </si>
  <si>
    <t>marzo/04/13</t>
  </si>
  <si>
    <t>EFECTIVO CHOFER TPD493</t>
  </si>
  <si>
    <t>DESCARGUE RACAFE</t>
  </si>
  <si>
    <t>TRANFERENCIA DAVIVIENDA</t>
  </si>
  <si>
    <t>MARZ/05/13</t>
  </si>
  <si>
    <t>FLETE</t>
  </si>
  <si>
    <t>FLETE  SAN GIL</t>
  </si>
  <si>
    <t>MARZ/07/13</t>
  </si>
  <si>
    <t>RECIBO N. 38760</t>
  </si>
  <si>
    <t>RECIBO N. 38761</t>
  </si>
  <si>
    <t>RECIBO N. 38762</t>
  </si>
  <si>
    <t>RECIBO N. 38763</t>
  </si>
  <si>
    <t>RECIBO N. 38764</t>
  </si>
  <si>
    <t>RECIBO N. 38432</t>
  </si>
  <si>
    <t xml:space="preserve">DESCARGUE  </t>
  </si>
  <si>
    <t xml:space="preserve">FLETE JORGE LUIS </t>
  </si>
  <si>
    <t>MARZ/08/13</t>
  </si>
  <si>
    <t>CHEQUE N. 85902/9</t>
  </si>
  <si>
    <t>CHEQUE N. 85901/5</t>
  </si>
  <si>
    <t>RECIBO N. 38845</t>
  </si>
  <si>
    <t>MARZO/09/13</t>
  </si>
  <si>
    <t>RECIBO N. 38846</t>
  </si>
  <si>
    <t>PRESTAMO AVELINO</t>
  </si>
  <si>
    <t>MARZO/11/13</t>
  </si>
  <si>
    <t>RECIBO N. 38883</t>
  </si>
  <si>
    <t>RECIBO N. 38884</t>
  </si>
  <si>
    <t>MARZ/12/13</t>
  </si>
  <si>
    <t>RECIBO N. 38908/09</t>
  </si>
  <si>
    <t>RECIBO N. 38917</t>
  </si>
  <si>
    <t>RECIBO N. 38918</t>
  </si>
  <si>
    <t>MARZO/13/13</t>
  </si>
  <si>
    <t>RECIBO N. 38957</t>
  </si>
  <si>
    <t>RECIBO N. 38958</t>
  </si>
  <si>
    <t xml:space="preserve">EFECTIVO ALEXANDER </t>
  </si>
  <si>
    <t>FLETE GONZALO OLIVEROS</t>
  </si>
  <si>
    <t>MARZ/15/13</t>
  </si>
  <si>
    <t>RECIBO N. 390005</t>
  </si>
  <si>
    <t>RECIBO N. 39007</t>
  </si>
  <si>
    <t>RECIBO N. 39006</t>
  </si>
  <si>
    <t>MARZO/14/13</t>
  </si>
  <si>
    <t>MARZO/15/13</t>
  </si>
  <si>
    <t xml:space="preserve">EFECTIVO ORLANDO </t>
  </si>
  <si>
    <t>MARZO/18/13</t>
  </si>
  <si>
    <t>RECIBO N. 39031</t>
  </si>
  <si>
    <t>FACTURA MAIZ</t>
  </si>
  <si>
    <t>MARZ/18/13</t>
  </si>
  <si>
    <t>MARZ/19/13</t>
  </si>
  <si>
    <t>FLETE RAMON SOLANO</t>
  </si>
  <si>
    <t xml:space="preserve">CHEQUE CLAUDIA </t>
  </si>
  <si>
    <t>EFECTIVO SHIRLEY</t>
  </si>
  <si>
    <t>RECIBO N. 39150</t>
  </si>
  <si>
    <t>MARZ/22/13</t>
  </si>
  <si>
    <t>MARZO/22/13</t>
  </si>
  <si>
    <t>FLETE DARIO</t>
  </si>
  <si>
    <t>RECIBO N. 39293</t>
  </si>
  <si>
    <t>RECIBO N. 39295</t>
  </si>
  <si>
    <t>RECIBO N. 39296</t>
  </si>
  <si>
    <t>RECIBO N. 39297</t>
  </si>
  <si>
    <t>RECIBO N. 39298</t>
  </si>
  <si>
    <t>RECIBO N. 39299</t>
  </si>
  <si>
    <t>RECIBO N. 39310</t>
  </si>
  <si>
    <t>RECIBO N. 39311</t>
  </si>
  <si>
    <t>MARZO/23/13</t>
  </si>
  <si>
    <t>MARZO/25/13</t>
  </si>
  <si>
    <t>MARZO/26/13</t>
  </si>
  <si>
    <t>MARZ/26/13</t>
  </si>
  <si>
    <t xml:space="preserve">DEPOSITO SANTANDER </t>
  </si>
  <si>
    <t xml:space="preserve">GERARDO PINTO </t>
  </si>
  <si>
    <t>MARZ/27/13</t>
  </si>
  <si>
    <t>RECIBO N. 39469</t>
  </si>
  <si>
    <t>RECIBO N. 39470</t>
  </si>
  <si>
    <t>RECIBO N. 39471</t>
  </si>
  <si>
    <t>DEPOSITO DISTRI COLOMBIA</t>
  </si>
  <si>
    <t>CHEQUE 11695 ERNESTO J</t>
  </si>
  <si>
    <t>DEPOSITO CTA BANCOLOMB</t>
  </si>
  <si>
    <t>MARZO/27/13</t>
  </si>
  <si>
    <t>CHEQUE N. 92201/9</t>
  </si>
  <si>
    <t>MARZ/30/13</t>
  </si>
  <si>
    <t>MARZO/30/13</t>
  </si>
  <si>
    <t>RECIBO N. 39526</t>
  </si>
  <si>
    <t>RECIBO N. 39528</t>
  </si>
  <si>
    <t>abril/01/13</t>
  </si>
  <si>
    <t>RECIBO N. 39623</t>
  </si>
  <si>
    <t>RECIBO N. 39624</t>
  </si>
  <si>
    <t>RECIBO N. 39625</t>
  </si>
  <si>
    <t>CHEQUE N. 11700/0</t>
  </si>
  <si>
    <t>CHEQUE N. 11701-4</t>
  </si>
  <si>
    <t>CHEQUE N. 452784</t>
  </si>
  <si>
    <t>ABRIL/01/13</t>
  </si>
  <si>
    <t>RECIBO N. 39628</t>
  </si>
  <si>
    <t>RECIBO N.- 39629</t>
  </si>
  <si>
    <t>RECIBO N. 39630</t>
  </si>
  <si>
    <t>CHEQUE N. 11696/1</t>
  </si>
  <si>
    <t>FLETE/JUAN CARLOS</t>
  </si>
  <si>
    <t>ABRIL/02/13</t>
  </si>
  <si>
    <t>RECIBO 39634</t>
  </si>
  <si>
    <t>RECIBO N. 39635</t>
  </si>
  <si>
    <t>RECIBO N. 39642</t>
  </si>
  <si>
    <t>RECIBO N. 396443</t>
  </si>
  <si>
    <t>RECIBO N. 39228</t>
  </si>
  <si>
    <t>RECIBO N. 39644</t>
  </si>
  <si>
    <t>BALOTO</t>
  </si>
  <si>
    <t>CTA OSCAR BOLIVAR</t>
  </si>
  <si>
    <t>RECIBO N. 39664</t>
  </si>
  <si>
    <t>RECIBO N. 39665</t>
  </si>
  <si>
    <t>DESCARGUE EMILIO</t>
  </si>
  <si>
    <t>EFECTIVO ORLANDO VARGA</t>
  </si>
  <si>
    <t>RECIBO N. 39666</t>
  </si>
  <si>
    <t>EFECTIVO EN CHEQUE CLAUD</t>
  </si>
  <si>
    <t xml:space="preserve">ALBERTO URBINA </t>
  </si>
  <si>
    <t>ABRIL/03/13</t>
  </si>
  <si>
    <t>EFECTIVO/CHEQUE CLAUDIA</t>
  </si>
  <si>
    <t>RECIBO N. 39716</t>
  </si>
  <si>
    <t>ABRIL/04/13</t>
  </si>
  <si>
    <t>RECIBO N. 39734</t>
  </si>
  <si>
    <t>OSCAR MULA (ENERO/27)</t>
  </si>
  <si>
    <t>INTERESES CHIRLEY</t>
  </si>
  <si>
    <t>FLETE Y CARGUE ENERO/19</t>
  </si>
  <si>
    <t>CONTADOR AGUA</t>
  </si>
  <si>
    <t>ARREGLO DE SACOS</t>
  </si>
  <si>
    <t xml:space="preserve">IMPUESTO BODEGA </t>
  </si>
  <si>
    <t>CHEQUE N. 452786</t>
  </si>
  <si>
    <t>ABRIL/05/13</t>
  </si>
  <si>
    <t>RECIBO N. 39809</t>
  </si>
  <si>
    <t xml:space="preserve">FLETE/ </t>
  </si>
  <si>
    <t>CHEQUE ENVIADO CLAUDIA</t>
  </si>
  <si>
    <t>CHEQUE CLAUDIA</t>
  </si>
  <si>
    <t>DESCARGUES/PEAJE</t>
  </si>
  <si>
    <t>ABRIL/06/13</t>
  </si>
  <si>
    <t>ABRIL/08/13</t>
  </si>
  <si>
    <t>ABRIL/09/13</t>
  </si>
  <si>
    <t>ABRIL/10/13</t>
  </si>
  <si>
    <t>EFECTIVO/ORLANDO SARMI</t>
  </si>
  <si>
    <t>EFECTIVO JHON GONZALEZ</t>
  </si>
  <si>
    <t>RECIBO N. 40001</t>
  </si>
  <si>
    <t>ABRIL/11/13</t>
  </si>
  <si>
    <t>RECIBO N. 40021</t>
  </si>
  <si>
    <t>EFECTIVO HIJO MARLENE</t>
  </si>
  <si>
    <t>FLETE TRINO RODRIGUEZ</t>
  </si>
  <si>
    <t xml:space="preserve">FLETE PEDRO MORENO </t>
  </si>
  <si>
    <t>CHEQUE N. 381164 OCCIDE</t>
  </si>
  <si>
    <t>FACTURA MARZO/20 3084</t>
  </si>
  <si>
    <t>ABRIL/12/13</t>
  </si>
  <si>
    <t>RECIBO N.40080</t>
  </si>
  <si>
    <t>RECIBO N. 40081</t>
  </si>
  <si>
    <t>RECIBO N. 40082</t>
  </si>
  <si>
    <t>RECIBO N. 40085</t>
  </si>
  <si>
    <t>RECIBO N. 40086</t>
  </si>
  <si>
    <t>DESCARGUE VIAJE 1</t>
  </si>
  <si>
    <t>RECIBO N. 40093</t>
  </si>
  <si>
    <t>RECIBO 3160</t>
  </si>
  <si>
    <t>RECIBO  3161</t>
  </si>
  <si>
    <t>CHEQUE DAVIVIENDA</t>
  </si>
  <si>
    <t>CHEQUE DAVIENDA</t>
  </si>
  <si>
    <t>CHEQUE N. 92207/0</t>
  </si>
  <si>
    <t>CHEQUE N. 11702/8</t>
  </si>
  <si>
    <t>ABRIL/16/13</t>
  </si>
  <si>
    <t>RECIBO N. 40293</t>
  </si>
  <si>
    <t>RECIBO N. 40294</t>
  </si>
  <si>
    <t>RECIBO N. 3178</t>
  </si>
  <si>
    <t>RECIBO N. 40298</t>
  </si>
  <si>
    <t>ABRIL/17/13</t>
  </si>
  <si>
    <t>FLETE ALEXANDER PEÑA</t>
  </si>
  <si>
    <t>EFECTIVO DEFENSA CAMION</t>
  </si>
  <si>
    <t>abril/18/13</t>
  </si>
  <si>
    <t>ABRIL/18/13</t>
  </si>
  <si>
    <t>RECIBO N. 40405</t>
  </si>
  <si>
    <t>RECIBO N, 40411</t>
  </si>
  <si>
    <t>RECIBO N. 40413</t>
  </si>
  <si>
    <t>RECIBO N. 40344</t>
  </si>
  <si>
    <t>ABRIL/23/13</t>
  </si>
  <si>
    <t>RECIBO N. 40410</t>
  </si>
  <si>
    <t>marzo/22/13</t>
  </si>
  <si>
    <t>marzo/26/13</t>
  </si>
  <si>
    <t>ABRIL/19/13</t>
  </si>
  <si>
    <t>RECIBO N. 40442</t>
  </si>
  <si>
    <t>RECIBO N. 39145</t>
  </si>
  <si>
    <t>RECIBO N. 39144</t>
  </si>
  <si>
    <t>RECIBO N. 40443</t>
  </si>
  <si>
    <t>RECIBO N. 40192</t>
  </si>
  <si>
    <t>RECIBO N. 40191</t>
  </si>
  <si>
    <t>RECIBO N. 40190</t>
  </si>
  <si>
    <t>RECIBO N. 40189</t>
  </si>
  <si>
    <t>RECIBO N. 40444</t>
  </si>
  <si>
    <t>RECIBO N. 40445</t>
  </si>
  <si>
    <t>RECIBO N. 40446</t>
  </si>
  <si>
    <t>RECIBO N. 40447</t>
  </si>
  <si>
    <t>RECIBO N. 40419</t>
  </si>
  <si>
    <t>CHEQUE N. 85904-6</t>
  </si>
  <si>
    <t>CHEQUE N.  85927/0</t>
  </si>
  <si>
    <t>EFECTIVO PAPO</t>
  </si>
  <si>
    <t xml:space="preserve">DEPOSITOS VARIOS </t>
  </si>
  <si>
    <t xml:space="preserve">CHEQUE N. CLAUDIA </t>
  </si>
  <si>
    <t>ABRIL /22/13</t>
  </si>
  <si>
    <t>RECIBO N. 40601</t>
  </si>
  <si>
    <t>RECIBO N. 40606</t>
  </si>
  <si>
    <t>RECIBO N. 40607</t>
  </si>
  <si>
    <t>CHEQUE N. 85905-1</t>
  </si>
  <si>
    <t>ARRIENDO LOCAL YAKELIN FE/MAR/ABR</t>
  </si>
  <si>
    <t>PRESTAMO OSCAR FERREIRA MELONES</t>
  </si>
  <si>
    <t>HECHURA CARCAMO</t>
  </si>
  <si>
    <t>BAÑO Y TUMBADA PAREDON</t>
  </si>
  <si>
    <t>ARREGLO APTO SAN GIL</t>
  </si>
  <si>
    <t>ABRIL/26/13</t>
  </si>
  <si>
    <t>ABRIL/24/13</t>
  </si>
  <si>
    <t>RECIBO N. 40652</t>
  </si>
  <si>
    <t>FEBRERO/07/MARZO06/13 ARRIENDO</t>
  </si>
  <si>
    <t>MARZO 07/ABRIL 06/13 ARRIENDO</t>
  </si>
  <si>
    <t>RECIBO N. 40630</t>
  </si>
  <si>
    <t>ABRIL/25/13</t>
  </si>
  <si>
    <t>RECIBO N. 40690</t>
  </si>
  <si>
    <t>CARTERA MANUEL</t>
  </si>
  <si>
    <t>SRA MARIA WANDURRIAGA</t>
  </si>
  <si>
    <t>RECIBO N. 40752</t>
  </si>
  <si>
    <t>CHEQUE 11732/3</t>
  </si>
  <si>
    <t>ABRIL/30/13</t>
  </si>
  <si>
    <t>MAYO/02/13</t>
  </si>
  <si>
    <t>RECIBO N. 40942</t>
  </si>
  <si>
    <t>RECIBO N. 40627</t>
  </si>
  <si>
    <t>RECIBO N. 40947</t>
  </si>
  <si>
    <t>RECIBO N. 40916</t>
  </si>
  <si>
    <t>RECIBO N. 40978</t>
  </si>
  <si>
    <t>EFECTIVO COLPATRIA</t>
  </si>
  <si>
    <t>MAYO/03/13</t>
  </si>
  <si>
    <t>RECIBO 41017</t>
  </si>
  <si>
    <t>RECIBO N. 41018</t>
  </si>
  <si>
    <t>CHEQUE N. 11744/2</t>
  </si>
  <si>
    <t>MAYO/06/13</t>
  </si>
  <si>
    <t>RECIBO N. 40968</t>
  </si>
  <si>
    <t>CHEQUE N. 381171 OCCIDENTE</t>
  </si>
  <si>
    <t xml:space="preserve">CHEQUE N. 381172 OCCIDENTE </t>
  </si>
  <si>
    <t>RECIBO N. 41016</t>
  </si>
  <si>
    <t>RECIBO N. 41154</t>
  </si>
  <si>
    <t xml:space="preserve">RAUL RODRIGUEZ </t>
  </si>
  <si>
    <t>MAYO/07/13</t>
  </si>
  <si>
    <t>RECIBO N. 41186</t>
  </si>
  <si>
    <t>RECIBO N.41185</t>
  </si>
  <si>
    <t>recibo n. 41187</t>
  </si>
  <si>
    <t>INTERESES 15,000,000*3%</t>
  </si>
  <si>
    <t>RECIBO 3232</t>
  </si>
  <si>
    <t>RECIBO N. 3233</t>
  </si>
  <si>
    <t>MAYO/08/13</t>
  </si>
  <si>
    <t xml:space="preserve">EFECTIVO ELIBERTO </t>
  </si>
  <si>
    <t>SEGURIDAD</t>
  </si>
  <si>
    <t xml:space="preserve">RECIBO N. </t>
  </si>
  <si>
    <t xml:space="preserve">MOVIDA CACAO </t>
  </si>
  <si>
    <t>MAYO/09/13</t>
  </si>
  <si>
    <t>RECIBO N. 41240</t>
  </si>
  <si>
    <t>RECIBO N. 41248</t>
  </si>
  <si>
    <t>RECIBO N. 41274</t>
  </si>
  <si>
    <t>MAYO/10/13</t>
  </si>
  <si>
    <t>RECIBO N. 41293</t>
  </si>
  <si>
    <t>RECIBO N. 41296</t>
  </si>
  <si>
    <t>RECIBO N. 41298</t>
  </si>
  <si>
    <t>RECIBO N. 41299</t>
  </si>
  <si>
    <t xml:space="preserve">ENVIOS VARIOS </t>
  </si>
  <si>
    <t>FLETE FRANCISCO</t>
  </si>
  <si>
    <t>ARRIENDO ABRI7/MAYO/06</t>
  </si>
  <si>
    <t>CHEQUE N. 11747/3</t>
  </si>
  <si>
    <t>mayo/09/13</t>
  </si>
  <si>
    <t>cheque n. 223566</t>
  </si>
  <si>
    <t>BASCULA</t>
  </si>
  <si>
    <t>MAYO/11/13</t>
  </si>
  <si>
    <t>RECIBO N. 41352</t>
  </si>
  <si>
    <t>MAYO/14/13</t>
  </si>
  <si>
    <t xml:space="preserve">TRANSFERENCIA </t>
  </si>
  <si>
    <t>CHEQUE N. 223572</t>
  </si>
  <si>
    <t>SALDO EFECTIVO RAUL</t>
  </si>
  <si>
    <t>CHEQUE N. 30277-5(CLAUDIA)</t>
  </si>
  <si>
    <t>MAYO/15/13</t>
  </si>
  <si>
    <t>RECIBO N. 41461</t>
  </si>
  <si>
    <t>RECIBO N. 41456</t>
  </si>
  <si>
    <t>RECIBO N. 41455</t>
  </si>
  <si>
    <t>TALONARIOS</t>
  </si>
  <si>
    <t>RECIBO N. 41462</t>
  </si>
  <si>
    <t>RECIBO N. 41475</t>
  </si>
  <si>
    <t>RECIBO N. 41476</t>
  </si>
  <si>
    <t>CHEQUE N. 11750-1</t>
  </si>
  <si>
    <t>BASCULA/DESCARGUE</t>
  </si>
  <si>
    <t>MAYO/16/13</t>
  </si>
  <si>
    <t>RECIBO N. 3253</t>
  </si>
  <si>
    <t>RECIBO N. 3254</t>
  </si>
  <si>
    <t>FLETE IVAN TORRES</t>
  </si>
  <si>
    <t>MAYO/17/13</t>
  </si>
  <si>
    <t>FLETE MARCO ANTONIO</t>
  </si>
  <si>
    <t>RECIBO  N. 41559</t>
  </si>
  <si>
    <t>RECIBO N. 41560</t>
  </si>
  <si>
    <t>RECIBO N. 41568</t>
  </si>
  <si>
    <t>CHEQUE N. HJ223561</t>
  </si>
  <si>
    <t>MAYO/18/13</t>
  </si>
  <si>
    <t>CHEQUE N. 11756/1</t>
  </si>
  <si>
    <t>MAYO/20/13</t>
  </si>
  <si>
    <t>RECIBO N. 41697</t>
  </si>
  <si>
    <t>MAYO/21/13</t>
  </si>
  <si>
    <t>RECIBO N. 3265</t>
  </si>
  <si>
    <t>RECIBO N. 3264</t>
  </si>
  <si>
    <t>EFECTIVO AVELINO  URIBE</t>
  </si>
  <si>
    <t>MAYO/22/13</t>
  </si>
  <si>
    <t>RECIBO N. 3267</t>
  </si>
  <si>
    <t>RECIBO N. 41614</t>
  </si>
  <si>
    <t>RECIBO N. 41732</t>
  </si>
  <si>
    <t>RECIBO N. 41733</t>
  </si>
  <si>
    <t>RECIBO N. 41760</t>
  </si>
  <si>
    <t>EFECTIVO(PEPE)</t>
  </si>
  <si>
    <t xml:space="preserve">EFECTIVO PEPE </t>
  </si>
  <si>
    <t>RECIBO N. 41735</t>
  </si>
  <si>
    <t>RECIBO N. 41761</t>
  </si>
  <si>
    <t>MAYO/23/13</t>
  </si>
  <si>
    <t>RECIBO N. 41770</t>
  </si>
  <si>
    <t>RECIBO N. 41812</t>
  </si>
  <si>
    <t>EFECTIVO RONAL JIMENEZ</t>
  </si>
  <si>
    <t>RECIBO N. 41816</t>
  </si>
  <si>
    <t>EFECTIVO LLEVO CAMILO</t>
  </si>
  <si>
    <t>EFECTIVO CAMILO</t>
  </si>
  <si>
    <t>RECIBO N. 3271</t>
  </si>
  <si>
    <t xml:space="preserve">ACHEQUE CLAUDIA </t>
  </si>
  <si>
    <t>MAYO/24/13</t>
  </si>
  <si>
    <t>RECIBO N. 41874/75</t>
  </si>
  <si>
    <t>RECIBO N. 41872</t>
  </si>
  <si>
    <t>DEPOSITO CTA COAGROPECOL</t>
  </si>
  <si>
    <t>MAYO/27/13</t>
  </si>
  <si>
    <t>MAYO/28/13</t>
  </si>
  <si>
    <t>RECIBO N. 42024</t>
  </si>
  <si>
    <t>RECIBO N. 42025</t>
  </si>
  <si>
    <t>RECIBO N. 42029</t>
  </si>
  <si>
    <t>RECIBO N. 42041</t>
  </si>
  <si>
    <t>MAYO/29/13</t>
  </si>
  <si>
    <t>MAYO/30/13</t>
  </si>
  <si>
    <t>RECIBO N. 42105</t>
  </si>
  <si>
    <t>RECIBO N. 42106</t>
  </si>
  <si>
    <t>RECIBO N. 42110</t>
  </si>
  <si>
    <t>RECIBO N. 42113</t>
  </si>
  <si>
    <t>RECIBO N. 42114</t>
  </si>
  <si>
    <t>EFECTIVO LUIS ALBERTO URBINA</t>
  </si>
  <si>
    <t>FLETE REYNALDO JIMENEZ</t>
  </si>
  <si>
    <t>mayo/31/13</t>
  </si>
  <si>
    <t>SALDO EFECTIVO FABIAN</t>
  </si>
  <si>
    <t>MAYO/31/13</t>
  </si>
  <si>
    <t>RECIBO N. 3283</t>
  </si>
  <si>
    <t>RECIBO N. 3284</t>
  </si>
  <si>
    <t>RECIBO N. 3285</t>
  </si>
  <si>
    <t>JUNIO/04/13</t>
  </si>
  <si>
    <t>RECIBO N. 42277</t>
  </si>
  <si>
    <t>RECIBO N. 42278</t>
  </si>
  <si>
    <t>junio/04/13</t>
  </si>
  <si>
    <t>RECIBO 42276</t>
  </si>
  <si>
    <t>JUNIO/01/13</t>
  </si>
  <si>
    <t>EFECTIVO /CAMILO</t>
  </si>
  <si>
    <t>EFECTIVO FABIAN</t>
  </si>
  <si>
    <t>RECIBO N. 42280</t>
  </si>
  <si>
    <t>JUNIO/05/13</t>
  </si>
  <si>
    <t>RECIBO N. 3294</t>
  </si>
  <si>
    <t>RECIBO N. 3295</t>
  </si>
  <si>
    <t>EFECTIVO LLEVO OSCAR</t>
  </si>
  <si>
    <t xml:space="preserve">DESCARGUES VARIOS </t>
  </si>
  <si>
    <t>JUNIO/06/13</t>
  </si>
  <si>
    <t>RECIBO N. 41817</t>
  </si>
  <si>
    <t>JUNIO/07/13</t>
  </si>
  <si>
    <t>RECIBO N. 42379</t>
  </si>
  <si>
    <t>RECIBO N. 42381</t>
  </si>
  <si>
    <t>EFECTIVO REYNALDO</t>
  </si>
  <si>
    <t>DEPOSITTO ROBINSON</t>
  </si>
  <si>
    <t>ABONO EN EFECTIVO</t>
  </si>
  <si>
    <t>RECIBO N. 42398</t>
  </si>
  <si>
    <t>RECIBO N. 41818</t>
  </si>
  <si>
    <t>RECIBO  N. 42370</t>
  </si>
  <si>
    <t>RECIBO N. 42410</t>
  </si>
  <si>
    <t>RECIBO N. 42409</t>
  </si>
  <si>
    <t>FLETE MANUEL</t>
  </si>
  <si>
    <t>BONOS CACAO</t>
  </si>
  <si>
    <t>JUNIO/08/13</t>
  </si>
  <si>
    <t>RECIBO N. 42494</t>
  </si>
  <si>
    <t>RECIBO  N. 42499</t>
  </si>
  <si>
    <t>DESCARGUE WILMER</t>
  </si>
  <si>
    <t>JUNIO/11/13</t>
  </si>
  <si>
    <t>RECIBO N. 42596</t>
  </si>
  <si>
    <t>RECIBO N. 42597</t>
  </si>
  <si>
    <t>SALDO LIQUIDACION</t>
  </si>
  <si>
    <t xml:space="preserve">LETRA POR </t>
  </si>
  <si>
    <t>EFECTIVO FERNEY</t>
  </si>
  <si>
    <t>JUNIO/12/13</t>
  </si>
  <si>
    <t>JUNIO/13/13</t>
  </si>
  <si>
    <t>RECIBO N. 42680</t>
  </si>
  <si>
    <t>RECIBO N. 42685</t>
  </si>
  <si>
    <t>junio/13/13</t>
  </si>
  <si>
    <t>RECIBO N. 42677</t>
  </si>
  <si>
    <t xml:space="preserve">FLETES VARIOS </t>
  </si>
  <si>
    <t>EFECTIVO CLEMENTE</t>
  </si>
  <si>
    <t xml:space="preserve">DEPOSITO EDWIN CABEZA </t>
  </si>
  <si>
    <t>DEPOSITO NELSON ENRIQUE</t>
  </si>
  <si>
    <t>DEPOSITO CEMEX</t>
  </si>
  <si>
    <t>JUNIO/14/13</t>
  </si>
  <si>
    <t>RECIBO N. 42723</t>
  </si>
  <si>
    <t>RECIBO N. 42732</t>
  </si>
  <si>
    <t xml:space="preserve">DEPOSITO ESTEBAN CONTRERAS </t>
  </si>
  <si>
    <t>DEPOSITO YAMILE GARCIA GARCIA</t>
  </si>
  <si>
    <t>RECIBO N. 42733</t>
  </si>
  <si>
    <t>CUENTAS CLEMENTE GELVEZ</t>
  </si>
  <si>
    <t xml:space="preserve">DESCARGUE FLETE </t>
  </si>
  <si>
    <t>CHEQUE N. 452799</t>
  </si>
  <si>
    <t>EFECTIVO CLEMENTE GELVEZ</t>
  </si>
  <si>
    <t>CHEQUE N. 11761-5</t>
  </si>
  <si>
    <t xml:space="preserve">CUOTA CREDIVALORES </t>
  </si>
  <si>
    <t>RECIBO N. 42675</t>
  </si>
  <si>
    <t>RECIBO N. 42688</t>
  </si>
  <si>
    <t>JUNIO/17/13</t>
  </si>
  <si>
    <t>JUNIO/18/13</t>
  </si>
  <si>
    <t>RECIBO N. 42899</t>
  </si>
  <si>
    <t>CHEQUE N. 92217/2</t>
  </si>
  <si>
    <t>RECIBO N. 42897</t>
  </si>
  <si>
    <t>RECIBO N. 42900</t>
  </si>
  <si>
    <t>JUNIO/19/13</t>
  </si>
  <si>
    <t>RECIBO N. 42910</t>
  </si>
  <si>
    <t>EFECTIVO DIEGO</t>
  </si>
  <si>
    <t>RECIBO N. 3311</t>
  </si>
  <si>
    <t>EFECTIVO TRAJO DIEGO</t>
  </si>
  <si>
    <t>RECIBO N. 3332</t>
  </si>
  <si>
    <t>RECIBO N. 42945</t>
  </si>
  <si>
    <t>CHEQUE N. 92219/1</t>
  </si>
  <si>
    <t xml:space="preserve">CANCELO RECIBO POR </t>
  </si>
  <si>
    <t>DESCARGUE /OTROS</t>
  </si>
  <si>
    <t>JUNIO/20/13</t>
  </si>
  <si>
    <t>RECIBO N. 42971</t>
  </si>
  <si>
    <t>ARRIENDO MAYO7/JUNIO/06</t>
  </si>
  <si>
    <t>MAYO/JUNIO/PARABOLICA</t>
  </si>
  <si>
    <t>EFECTIVO LA FORTUNA</t>
  </si>
  <si>
    <t>JUNIO/21/13</t>
  </si>
  <si>
    <t>RECIBO N.43013</t>
  </si>
  <si>
    <t>JUNIO/24/13</t>
  </si>
  <si>
    <t>RECIBO N. 3345</t>
  </si>
  <si>
    <t>RECIBO N. 3346</t>
  </si>
  <si>
    <t>RECIBO N. 43161</t>
  </si>
  <si>
    <t>RECIBO N. 43162</t>
  </si>
  <si>
    <t>JUNIO/22/13</t>
  </si>
  <si>
    <t>CHEQUE N. 11773/4</t>
  </si>
  <si>
    <t>JUNIO/25/13</t>
  </si>
  <si>
    <t>RECIBO N.3351</t>
  </si>
  <si>
    <t>RECIBO N.3352</t>
  </si>
  <si>
    <t>RECIBO N.3353</t>
  </si>
  <si>
    <t>RECIBO N.43212</t>
  </si>
  <si>
    <t>RECIBO N.43170</t>
  </si>
  <si>
    <t>RECIBO N.42898</t>
  </si>
  <si>
    <t>RECIBO N.43014</t>
  </si>
  <si>
    <t>JUNIO/26/13</t>
  </si>
  <si>
    <t>RECIBO N.43214</t>
  </si>
  <si>
    <t>RECIBO N.43215</t>
  </si>
  <si>
    <t>JUNIO/26/03</t>
  </si>
  <si>
    <t>JUNIO/27/13</t>
  </si>
  <si>
    <t>RECIBO N.43254</t>
  </si>
  <si>
    <t>RECIBO N.43255</t>
  </si>
  <si>
    <t>RECIBO N.43274</t>
  </si>
  <si>
    <t>RECIBO N.43275</t>
  </si>
  <si>
    <t>CHEQUE N.92225-7</t>
  </si>
  <si>
    <t>EFECTIVO DEPOSITO ITALCOL</t>
  </si>
  <si>
    <t>EFECTIVO PESADA BASCULA</t>
  </si>
  <si>
    <t>ABONO RECIBO N. 42820</t>
  </si>
  <si>
    <t>ABONO RECIBO N. 42940</t>
  </si>
  <si>
    <t>JUNIO/28/13</t>
  </si>
  <si>
    <t>RECIBO N.43284</t>
  </si>
  <si>
    <t>RECIBO N.43285</t>
  </si>
  <si>
    <t>RECIBO N.43286</t>
  </si>
  <si>
    <t>DESCARGUE - WILLIAM</t>
  </si>
  <si>
    <t>PAGO SALDO LIQUIDACION</t>
  </si>
  <si>
    <t>EFECTIVO LEANDRO MONCADA</t>
  </si>
  <si>
    <t>RECIBO N.43297</t>
  </si>
  <si>
    <t>JUNIO/29/13</t>
  </si>
  <si>
    <t>JULIO/02/13</t>
  </si>
  <si>
    <t>ABONO RECIBO N.43397</t>
  </si>
  <si>
    <t>JULIO/03/13</t>
  </si>
  <si>
    <t>EFECTIVO LLEVO CHOFER</t>
  </si>
  <si>
    <t>RECIBO N.43424</t>
  </si>
  <si>
    <t>RECIBO N.43425</t>
  </si>
  <si>
    <t>JULIO/04/13</t>
  </si>
  <si>
    <t>RECIBO N.43436</t>
  </si>
  <si>
    <t>CHEQUE N.11781-9</t>
  </si>
  <si>
    <t>DEP. DAVIVIENDA *ELVIN JAVIER</t>
  </si>
  <si>
    <t>DEP. DAVIVIENDA *LAURA M.</t>
  </si>
  <si>
    <t>JULIO/05/13</t>
  </si>
  <si>
    <t>DEPOSITO COOMULDESA</t>
  </si>
  <si>
    <t>EFECTIVO  FERNEY</t>
  </si>
  <si>
    <t>DEPOSITO GABINO MEDINA</t>
  </si>
  <si>
    <t>DEPOSITO ESTBAN CONTRERAS</t>
  </si>
  <si>
    <t>JULIO/06/13</t>
  </si>
  <si>
    <t>RECIBO N.43501</t>
  </si>
  <si>
    <t>RECIBO N.43502</t>
  </si>
  <si>
    <t>RECIBO N.43527</t>
  </si>
  <si>
    <t>RECIBO N.43528</t>
  </si>
  <si>
    <t>RECIBO N.43529</t>
  </si>
  <si>
    <t>RECIBO N.43530</t>
  </si>
  <si>
    <t>EFECTIVO - ANTICIPO</t>
  </si>
  <si>
    <t>JULIO/08/13</t>
  </si>
  <si>
    <t>RECIBO N.43588</t>
  </si>
  <si>
    <t>JULIO/09/13</t>
  </si>
  <si>
    <t>RECIBO N.42691</t>
  </si>
  <si>
    <t>RECIBO N.42692</t>
  </si>
  <si>
    <t>RECIBO N.43298</t>
  </si>
  <si>
    <t>RECIBO N.43615</t>
  </si>
  <si>
    <t>RECIBO N.43622</t>
  </si>
  <si>
    <t>RECIBO N.43623</t>
  </si>
  <si>
    <t>RECIBO N.43624</t>
  </si>
  <si>
    <t>RECIBO N.43625</t>
  </si>
  <si>
    <t>RECIBO N.43626</t>
  </si>
  <si>
    <t>RECIBO N.43627</t>
  </si>
  <si>
    <t>RECIBO N.43628</t>
  </si>
  <si>
    <t>EFECTIVO -CHEQUE CLAUDIA</t>
  </si>
  <si>
    <t>ABONO A CUENTA RAFA</t>
  </si>
  <si>
    <t>EFECTIVO BCO BOGOTA</t>
  </si>
  <si>
    <t>JULIO/10/13</t>
  </si>
  <si>
    <t>EFECTIVO BANCOLOMBIA</t>
  </si>
  <si>
    <t>JULIO/11/13</t>
  </si>
  <si>
    <t>EFECTIVO LLEVO EL PAPÁ</t>
  </si>
  <si>
    <t>DE.DAVIVIENDA * ELVIN JAVIER</t>
  </si>
  <si>
    <t>CHEQUE N.075202 Bcol.</t>
  </si>
  <si>
    <t>JULIO/12/13</t>
  </si>
  <si>
    <t>RECIBO N.43677</t>
  </si>
  <si>
    <t>RECIBO N.43680</t>
  </si>
  <si>
    <t>EFECTIVO  *compra abono*</t>
  </si>
  <si>
    <t>DEP.DAVIVIENDA .LAURA M.</t>
  </si>
  <si>
    <t>EFECTIVO - FABIAN RODRIGUEZ</t>
  </si>
  <si>
    <t>DEPOSITO -EDWIN CABEZA</t>
  </si>
  <si>
    <t>DEPOSTIO NELSON ENRIQUE</t>
  </si>
  <si>
    <t>DEPOSITO - ROSA INES</t>
  </si>
  <si>
    <t>RECIBO N.43704</t>
  </si>
  <si>
    <t>RECIBO N.3381</t>
  </si>
  <si>
    <t>JULIO/13/13</t>
  </si>
  <si>
    <t>JULIO/16/13</t>
  </si>
  <si>
    <t>RECIBO N.43834</t>
  </si>
  <si>
    <t>JULIO/17/13</t>
  </si>
  <si>
    <t>DEPOSTIO LUIS E.LIZCANO</t>
  </si>
  <si>
    <t>DEPOSITO ROSA I ALBARRRACIN</t>
  </si>
  <si>
    <t>DEPOSITO LUIS E. LIZCANO</t>
  </si>
  <si>
    <t>RECIBO N.43874</t>
  </si>
  <si>
    <t>JULIO/18/13</t>
  </si>
  <si>
    <t>N.43892</t>
  </si>
  <si>
    <t>PRESTAMO RETENCIONES</t>
  </si>
  <si>
    <t>PRESTAMO FLETE-DESCARGUE</t>
  </si>
  <si>
    <t>DEP.BANCOLOMBIA YUDY</t>
  </si>
  <si>
    <t>TUMACO</t>
  </si>
  <si>
    <t>JULIO/19/13</t>
  </si>
  <si>
    <t>RECIBO 43927</t>
  </si>
  <si>
    <t>RECIBO N.43928</t>
  </si>
  <si>
    <t>RECIBO N.43937</t>
  </si>
  <si>
    <t>RECIBO N.43938</t>
  </si>
  <si>
    <t>RECIBO N.43939</t>
  </si>
  <si>
    <t>RECIBO N.43935</t>
  </si>
  <si>
    <t>RECIBO N.43936</t>
  </si>
  <si>
    <t>JULIO/22/13</t>
  </si>
  <si>
    <t xml:space="preserve">DEPOSITO LAURA MARCELA </t>
  </si>
  <si>
    <t>JULIO/24/13</t>
  </si>
  <si>
    <t>JULIO/25/13</t>
  </si>
  <si>
    <t>RECIBO N. 44106</t>
  </si>
  <si>
    <t>RECIBO N. 44085</t>
  </si>
  <si>
    <t>RECIBO N. 44014</t>
  </si>
  <si>
    <t>RECIBO N. 44015</t>
  </si>
  <si>
    <t>RECIBO N. 44016</t>
  </si>
  <si>
    <t>JULIO/23/13</t>
  </si>
  <si>
    <t>RECIBO N. 44102</t>
  </si>
  <si>
    <t>RECIBO N. 44104</t>
  </si>
  <si>
    <t>JULIO/26/13</t>
  </si>
  <si>
    <t>RECIBO N. 44111</t>
  </si>
  <si>
    <t>RECIBO N. 44113</t>
  </si>
  <si>
    <t>RECIBO N. 44112</t>
  </si>
  <si>
    <t>EFECTIVO DEJO FABIAN</t>
  </si>
  <si>
    <t>RECIBO N. 44119</t>
  </si>
  <si>
    <t>RECIBO N. 44078</t>
  </si>
  <si>
    <t xml:space="preserve">JULIO/26/13 </t>
  </si>
  <si>
    <t>RECIBO N. 44133</t>
  </si>
  <si>
    <t>JULIO/27/13</t>
  </si>
  <si>
    <t>JULI/26/13</t>
  </si>
  <si>
    <t xml:space="preserve">EFECTIVO LLEVO CIRO </t>
  </si>
  <si>
    <t>JULIO/31/13</t>
  </si>
  <si>
    <t>ABONO RECIBO N. 44253</t>
  </si>
  <si>
    <t>JULIO/30/13</t>
  </si>
  <si>
    <t>EFECTIVO PAULA URIBE</t>
  </si>
  <si>
    <t>RECIBO N. 44262</t>
  </si>
  <si>
    <t>RECIBO N. 44270</t>
  </si>
  <si>
    <t>AGOST/01/13</t>
  </si>
  <si>
    <t>AGOS/01/13</t>
  </si>
  <si>
    <t>AGOS/02/13</t>
  </si>
  <si>
    <t>AGOST/02/13</t>
  </si>
  <si>
    <t>RECIBO N. 44310</t>
  </si>
  <si>
    <t>RECIBO N. 44311</t>
  </si>
  <si>
    <t>RECIBO N. 44312</t>
  </si>
  <si>
    <t>CHEQUE N. 92228/8</t>
  </si>
  <si>
    <t>AGOS/03/13</t>
  </si>
  <si>
    <t>RECIBO N. 44326</t>
  </si>
  <si>
    <t xml:space="preserve">SALDO </t>
  </si>
  <si>
    <t>AGOS/05/13</t>
  </si>
  <si>
    <t>AGOS/06/13</t>
  </si>
  <si>
    <t xml:space="preserve">FLETES WILMER </t>
  </si>
  <si>
    <t>FLETES CARLOS CORREDOR</t>
  </si>
  <si>
    <t>AGOST/05/13</t>
  </si>
  <si>
    <t>RECIBO N. 3427</t>
  </si>
  <si>
    <t>AGOST/06/13</t>
  </si>
  <si>
    <t>AGOS/08/13</t>
  </si>
  <si>
    <t>RECIBO N. 44403</t>
  </si>
  <si>
    <t>AGOS/09/13</t>
  </si>
  <si>
    <t>AGOS/10/13</t>
  </si>
  <si>
    <t>AGOST/09/13</t>
  </si>
  <si>
    <t xml:space="preserve">DEPOSITO CTA NELSON E. ARIA </t>
  </si>
  <si>
    <t>COMERCIALIZADORA TELLO</t>
  </si>
  <si>
    <t>CHEQUE N. 075209</t>
  </si>
  <si>
    <t>RECIBO N. 44431</t>
  </si>
  <si>
    <t>RECIBO N. 44101</t>
  </si>
  <si>
    <t>RECIBO N. 44103</t>
  </si>
  <si>
    <t>RECIBO N. 44261</t>
  </si>
  <si>
    <t>RECIBO N. 44378</t>
  </si>
  <si>
    <t>AGOS/12/130</t>
  </si>
  <si>
    <t>RECIBO N. 44518</t>
  </si>
  <si>
    <t>AGOS/13/13</t>
  </si>
  <si>
    <t>AGOS/12/13</t>
  </si>
  <si>
    <t>DEPOSITO BENITO BERNAL</t>
  </si>
  <si>
    <t>SEPOSITO CTA FERNEY</t>
  </si>
  <si>
    <t>AGOST/13/13</t>
  </si>
  <si>
    <t>AGOST/15/13</t>
  </si>
  <si>
    <t>RECIBO N. 41588</t>
  </si>
  <si>
    <t>AGOS/14/13</t>
  </si>
  <si>
    <t>AGOS/15/13</t>
  </si>
  <si>
    <t>RECIBO N. 44587</t>
  </si>
  <si>
    <t>RECIBO N. 44516</t>
  </si>
  <si>
    <t>AGOST/12/13</t>
  </si>
  <si>
    <t>RECIBO N. 44522</t>
  </si>
  <si>
    <t>RECIBO N. 44523</t>
  </si>
  <si>
    <t>RECIBO N. 44600</t>
  </si>
  <si>
    <t>RECIBO N. 44601</t>
  </si>
  <si>
    <t>COMISION TUMACO</t>
  </si>
  <si>
    <t>RECIBO N. 44602</t>
  </si>
  <si>
    <t>RECIBO N. 44603</t>
  </si>
  <si>
    <t>RECIBO N. 42734/TRILLADO</t>
  </si>
  <si>
    <t>RECIBO N. 42769/TRILLADO</t>
  </si>
  <si>
    <t>AGOS/16/13</t>
  </si>
  <si>
    <t>AGOS/21/13</t>
  </si>
  <si>
    <t>RECIBO N. 44743</t>
  </si>
  <si>
    <t>RECIBO N. 44744</t>
  </si>
  <si>
    <t>ARRIENDO LOCAL ABUELO</t>
  </si>
  <si>
    <t>ARRIENDO LICET FISOTERA</t>
  </si>
  <si>
    <t>AGOS/17/13</t>
  </si>
  <si>
    <t>ARRIENDO JUNIO-10/JULIO 10</t>
  </si>
  <si>
    <t>ARRIENDO JUL/10/AGOST/10</t>
  </si>
  <si>
    <t>AGOST/22/13</t>
  </si>
  <si>
    <t>RECIBO N. 44775</t>
  </si>
  <si>
    <t>RECIBO N. 44776</t>
  </si>
  <si>
    <t>RECIBO N. 44777</t>
  </si>
  <si>
    <t>AGOST/21/13</t>
  </si>
  <si>
    <t>DEPOSITO AVICOLA MAS CRIOLLO</t>
  </si>
  <si>
    <t>DEPOSITOS ITALCOL/ENRIQUE</t>
  </si>
  <si>
    <t xml:space="preserve">DEPOSITO ITALCOL/INES </t>
  </si>
  <si>
    <t xml:space="preserve">FACTURA AGROPAISA </t>
  </si>
  <si>
    <t>AGOS/22/13</t>
  </si>
  <si>
    <t>EFECTIVO REMATE</t>
  </si>
  <si>
    <t>AGOST/23/13</t>
  </si>
  <si>
    <t>AGOS/23/13</t>
  </si>
  <si>
    <t>RECIBO N. 44818</t>
  </si>
  <si>
    <t>RECIBO N. 44819</t>
  </si>
  <si>
    <t>RECIBO N. 44820</t>
  </si>
  <si>
    <t>RECIBO N. 44821</t>
  </si>
  <si>
    <t>RECIBO N. 44822</t>
  </si>
  <si>
    <t>DEPOSITO YUDY ALEXANDRA  SAN</t>
  </si>
  <si>
    <t>AGOS/24/13</t>
  </si>
  <si>
    <t>RECIBO N. 44862</t>
  </si>
  <si>
    <t>ABONO EFECTIVO</t>
  </si>
  <si>
    <t>DEPOSITO CTA DAVIVIENDA</t>
  </si>
  <si>
    <t xml:space="preserve">AGOS/26/13 </t>
  </si>
  <si>
    <t>AGOS/27/13</t>
  </si>
  <si>
    <t>TALONARIO</t>
  </si>
  <si>
    <t>AGOS/28/13</t>
  </si>
  <si>
    <t>RECIBO N. 41254</t>
  </si>
  <si>
    <t>RECIBO N. 44934</t>
  </si>
  <si>
    <t>AGOST/28/13</t>
  </si>
  <si>
    <t>ANTICIPOS</t>
  </si>
  <si>
    <t>ABONOS</t>
  </si>
  <si>
    <t>EFECTIVO EVERARDO</t>
  </si>
  <si>
    <t>AGOS/29/13</t>
  </si>
  <si>
    <t>MATERIALES SAN GIL/MAYO/16/13</t>
  </si>
  <si>
    <t>11705-9</t>
  </si>
  <si>
    <t>MATERIALES SAN GIL/MAYO/29/13</t>
  </si>
  <si>
    <t>11706-2</t>
  </si>
  <si>
    <t>MATERIALES SAN GIL</t>
  </si>
  <si>
    <t>CHEQUE N. 11780/5</t>
  </si>
  <si>
    <t xml:space="preserve">MATERIALES </t>
  </si>
  <si>
    <t>AGOSTO/29/13</t>
  </si>
  <si>
    <t>ARRIENDO/JUNIO06/JULIO/06</t>
  </si>
  <si>
    <t>ARRIENDO/JULIO/06/AGOSTO06</t>
  </si>
  <si>
    <t xml:space="preserve">PRESTAMO PARA BASCULA </t>
  </si>
  <si>
    <t>MAYO/JUNIO/JULIO/AGOSTO</t>
  </si>
  <si>
    <t>SALDO MATERIALES</t>
  </si>
  <si>
    <t>PAGO COMISON VUELTA JOHANA</t>
  </si>
  <si>
    <t>AGOST/29/13</t>
  </si>
  <si>
    <t>EFECTIVO FERNEY CHACON</t>
  </si>
  <si>
    <t>DEPOSITO ITALCOL/ENRIQUE</t>
  </si>
  <si>
    <t>AGOS/30/13</t>
  </si>
  <si>
    <t>RECIBO N. 44986</t>
  </si>
  <si>
    <t>RECIBO N. 44987</t>
  </si>
  <si>
    <t>RECIBO N. 44988</t>
  </si>
  <si>
    <t>AGOST/30/13</t>
  </si>
  <si>
    <t xml:space="preserve">MUCHACHO AGROPAISA </t>
  </si>
  <si>
    <t>CHEQUE N. 92204/2</t>
  </si>
  <si>
    <t>SEPTI/03/13</t>
  </si>
  <si>
    <t>RECIBO N. 45112</t>
  </si>
  <si>
    <t>RECIBO N. 45113</t>
  </si>
  <si>
    <t>AGOST/31/13</t>
  </si>
  <si>
    <t>EFECTIVO ROBINSON</t>
  </si>
  <si>
    <t>RECIBO N. 45114</t>
  </si>
  <si>
    <t>RECIBO N. 45115</t>
  </si>
  <si>
    <t>SEPTI/02/13</t>
  </si>
  <si>
    <t>EFECTIVO CLEY ANTONY</t>
  </si>
  <si>
    <t>EFECTIVO RITO LIZARAZO</t>
  </si>
  <si>
    <t>SALVADOR CELIS</t>
  </si>
  <si>
    <t xml:space="preserve">SEÑORA MARIELA </t>
  </si>
  <si>
    <t>SEPTI/04/13</t>
  </si>
  <si>
    <t>BASCULA ELECTRONICA</t>
  </si>
  <si>
    <t>SEPTI/05/13</t>
  </si>
  <si>
    <t>RECIBO N. 45165</t>
  </si>
  <si>
    <t>RECIBO N. 45166</t>
  </si>
  <si>
    <t>RECIBO N. 45167</t>
  </si>
  <si>
    <t>RECIBO N. 45168</t>
  </si>
  <si>
    <t>RECIBO N. 45169</t>
  </si>
  <si>
    <t>RECIBO N. 3487</t>
  </si>
  <si>
    <t>EFECTIVO(FALTO 60,000)</t>
  </si>
  <si>
    <t>DEPOSITO ITLACOL /ENRIQUE</t>
  </si>
  <si>
    <t>DEPOSITO ITALCOL/ INES</t>
  </si>
  <si>
    <t>SEPTI/06/13</t>
  </si>
  <si>
    <t>RECIBO N. 45233</t>
  </si>
  <si>
    <t xml:space="preserve">RECIBO N. 45234 </t>
  </si>
  <si>
    <t>DOMICILIO</t>
  </si>
  <si>
    <t>SEPTI/09/13</t>
  </si>
  <si>
    <t>RECIBO N. 45311</t>
  </si>
  <si>
    <t>SEPTI/10/13</t>
  </si>
  <si>
    <t>RECIBO N. 45352</t>
  </si>
  <si>
    <t xml:space="preserve">DEPOSITO LIDER TINDAS </t>
  </si>
  <si>
    <t>EFECTIVO DEIBER CEPEDA</t>
  </si>
  <si>
    <t>FLETE DUARDO PINO</t>
  </si>
  <si>
    <t>RECIBO N. 45197</t>
  </si>
  <si>
    <t>SEPTIE/10/13</t>
  </si>
  <si>
    <t>RECIBO N. 45357</t>
  </si>
  <si>
    <t>REGISTRO/BOLSA231338,50*5</t>
  </si>
  <si>
    <t>SEPTI/11/13</t>
  </si>
  <si>
    <t>RECIBO N. 45384</t>
  </si>
  <si>
    <t>DEPOSITO ARIEL CASTRO</t>
  </si>
  <si>
    <t>EFECTIVO JULIANA AMAYA</t>
  </si>
  <si>
    <t>CHEQUE N. 223577</t>
  </si>
  <si>
    <t>SEPTI/12/13</t>
  </si>
  <si>
    <t>DEPOSITO ITALCOL /ENRIQUE</t>
  </si>
  <si>
    <t>LA GUABINA</t>
  </si>
  <si>
    <t>ALKOSTO</t>
  </si>
  <si>
    <t>PANELA</t>
  </si>
  <si>
    <t>GUILLERMO TORRES</t>
  </si>
  <si>
    <t>SEPTIEM/12/13</t>
  </si>
  <si>
    <t>RECIBO N. 45411</t>
  </si>
  <si>
    <t>RECIBO N. 45412</t>
  </si>
  <si>
    <t>RECIBO N. 45413</t>
  </si>
  <si>
    <t>CHEQUE N. 223581</t>
  </si>
  <si>
    <t xml:space="preserve">DEPOSITO CALIFORNIA </t>
  </si>
  <si>
    <t>CHEQUE N. 223582</t>
  </si>
  <si>
    <t>SEPTI/13/13</t>
  </si>
  <si>
    <t>RECIBO N. 45468</t>
  </si>
  <si>
    <t>RECIBO N. 45469</t>
  </si>
  <si>
    <t xml:space="preserve">RECIBO N. 45470 </t>
  </si>
  <si>
    <t>SEPTIE/13/13</t>
  </si>
  <si>
    <t xml:space="preserve">FLETE VICTOR CORREA </t>
  </si>
  <si>
    <t>EFECTIVO RAUL</t>
  </si>
  <si>
    <t>SEPTI/14/13</t>
  </si>
  <si>
    <t>RECIBO N. 45505</t>
  </si>
  <si>
    <t>SEPTI/16/13</t>
  </si>
  <si>
    <t>CHEQUE N. 92206/7</t>
  </si>
  <si>
    <t>RECIBO N. 45337</t>
  </si>
  <si>
    <t>SEPTIE/17/13</t>
  </si>
  <si>
    <t>SEPTI/17/13</t>
  </si>
  <si>
    <t>RECIBO N. 45633</t>
  </si>
  <si>
    <t>RECIBO N. 45603</t>
  </si>
  <si>
    <t>SEPTI/18/13</t>
  </si>
  <si>
    <t>SEPTIE/18/13</t>
  </si>
  <si>
    <t>RECIBO N. 45661</t>
  </si>
  <si>
    <t>EFECTIVO CHOFER</t>
  </si>
  <si>
    <t>RECIBO N. 45627</t>
  </si>
  <si>
    <t>RECIBO N. 45626</t>
  </si>
  <si>
    <t>EFECTIVO SRA PANELA</t>
  </si>
  <si>
    <t>EFECTIVO CARLOS MAR</t>
  </si>
  <si>
    <t>CHEQUE N. 92253/5</t>
  </si>
  <si>
    <t>SEPTI/19/13</t>
  </si>
  <si>
    <t>SEPTI/19/14</t>
  </si>
  <si>
    <t>SEPTI/19/15</t>
  </si>
  <si>
    <t>SEPTI/19/16</t>
  </si>
  <si>
    <t>SEPTI/19/17</t>
  </si>
  <si>
    <t>SEPTI/19/18</t>
  </si>
  <si>
    <t>SEPTI/19/19</t>
  </si>
  <si>
    <t>cheque n. 92250/4</t>
  </si>
  <si>
    <t>RECIBO N. 45702</t>
  </si>
  <si>
    <t>RECIBO N. 45703</t>
  </si>
  <si>
    <t>RECIBO N. 45634</t>
  </si>
  <si>
    <t>RECIBO N. 45715</t>
  </si>
  <si>
    <t>RECIBO N. 45716</t>
  </si>
  <si>
    <t>SEPTIE/19/13</t>
  </si>
  <si>
    <t>DEPOSITO TROPISANDER</t>
  </si>
  <si>
    <t>DEPOSITO/ENRIQUE</t>
  </si>
  <si>
    <t>SEPTI/20/13</t>
  </si>
  <si>
    <t>DEPOSITO COOPCENTRAL</t>
  </si>
  <si>
    <t>septi/19/13</t>
  </si>
  <si>
    <t>CHEQUE N. 92255-2</t>
  </si>
  <si>
    <t>SEPTI/23/13</t>
  </si>
  <si>
    <t>PRESTAMO PABLO</t>
  </si>
  <si>
    <t>MAGRO-ALKOSTO</t>
  </si>
  <si>
    <t>SEPTI/21/13</t>
  </si>
  <si>
    <t>FACTURA GUABINA</t>
  </si>
  <si>
    <t>SEPTI/24/13</t>
  </si>
  <si>
    <t>CHEQUE N. 92257/1</t>
  </si>
  <si>
    <t>CHEQUE N. 075225</t>
  </si>
  <si>
    <t>RECIBO N. 45704</t>
  </si>
  <si>
    <t>RECIBO N. 45714</t>
  </si>
  <si>
    <t>SEPTI/25/13</t>
  </si>
  <si>
    <t>RECIBO N. 45951</t>
  </si>
  <si>
    <t>RECIBO N. 45952</t>
  </si>
  <si>
    <t>RECIBO N. 45953</t>
  </si>
  <si>
    <t>ARRIENDO AGOSTO10/SET10</t>
  </si>
  <si>
    <t>RECIBO N. 45936</t>
  </si>
  <si>
    <t>RECIBO N. 45937</t>
  </si>
  <si>
    <t>RECIBO N. 45938</t>
  </si>
  <si>
    <t>RECIBO N. 45939</t>
  </si>
  <si>
    <t>RECIBO N. 45941</t>
  </si>
  <si>
    <t>RECIBO N. 45942</t>
  </si>
  <si>
    <t>RECIBO N. 45943</t>
  </si>
  <si>
    <t>RECIBO N. 45998</t>
  </si>
  <si>
    <t>RECIBO N. 45999</t>
  </si>
  <si>
    <t>RECIBO N. 46000</t>
  </si>
  <si>
    <t>RECIBO N. 46001</t>
  </si>
  <si>
    <t>TALONARIO 34851/34900</t>
  </si>
  <si>
    <t>SEPTI/26/20</t>
  </si>
  <si>
    <t>DEPOSITO ITALCOL /INES</t>
  </si>
  <si>
    <t>SEPTI/26/13</t>
  </si>
  <si>
    <t>SEPTIEM/26/13</t>
  </si>
  <si>
    <t>CHEQUE N. 92263-7</t>
  </si>
  <si>
    <t>CHEQUE N. 79898-6</t>
  </si>
  <si>
    <t>EFECTIVO MARINA NIÑO</t>
  </si>
  <si>
    <t>SEPTIE/26/13</t>
  </si>
  <si>
    <t>SEPTIEM/27/13</t>
  </si>
  <si>
    <t>RECIBO N. 46018</t>
  </si>
  <si>
    <t>RECIBO N. 46019</t>
  </si>
  <si>
    <t>RECIBO N. 46020</t>
  </si>
  <si>
    <t>SEPTIE/27/13</t>
  </si>
  <si>
    <t>SEPTI/28/13</t>
  </si>
  <si>
    <t>SEPTI/27/13</t>
  </si>
  <si>
    <t>CHEQUE N.92264-0</t>
  </si>
  <si>
    <t>DEPOSITO CAROLIPO FONTECHO</t>
  </si>
  <si>
    <t>RECIBO N. 46084</t>
  </si>
  <si>
    <t>DEPOSITO CRISTIAN GARA</t>
  </si>
  <si>
    <t>CHEQUE N. 075231/BANCOLO</t>
  </si>
  <si>
    <t xml:space="preserve">EFECTIVO CAMILO </t>
  </si>
  <si>
    <t xml:space="preserve">RECIBO CAMILO </t>
  </si>
  <si>
    <t>SEPTIE/28/13</t>
  </si>
  <si>
    <t>RECIBO N. 46090</t>
  </si>
  <si>
    <t>RECIBO N. 46091</t>
  </si>
  <si>
    <t>RECIBO N. 46093</t>
  </si>
  <si>
    <t>FACTURERO 35901-35950</t>
  </si>
  <si>
    <t>FACTURERO 35951-36000</t>
  </si>
  <si>
    <t>DEPOSITO FERNEY</t>
  </si>
  <si>
    <t>SEPTI/30/13</t>
  </si>
  <si>
    <t>RECIBO N. 46161</t>
  </si>
  <si>
    <t>RECIBO N. 46162</t>
  </si>
  <si>
    <t>OCTU/01/13</t>
  </si>
  <si>
    <t>RECIBO N. 46192</t>
  </si>
  <si>
    <t>RECIBO N. 46193</t>
  </si>
  <si>
    <t>RECIBO N. 46194</t>
  </si>
  <si>
    <t xml:space="preserve">ARREGLO CONTADOR </t>
  </si>
  <si>
    <t>SEPTIE/30/13</t>
  </si>
  <si>
    <t>EFECTIVO SOLANGEL</t>
  </si>
  <si>
    <t>SEPTI/30/20</t>
  </si>
  <si>
    <t>DEPOSITO COOPALUSTRE</t>
  </si>
  <si>
    <t>DEPOSITO FERREDISTARCO</t>
  </si>
  <si>
    <t>OCTU/02/13</t>
  </si>
  <si>
    <t>FACTURA N. 46235</t>
  </si>
  <si>
    <t>T,6481241</t>
  </si>
  <si>
    <t>EFECTIVOFABIAN</t>
  </si>
  <si>
    <t>ENVIO DE TALONARIOS</t>
  </si>
  <si>
    <t>OCTU/03/13</t>
  </si>
  <si>
    <t>OCTU/04/13</t>
  </si>
  <si>
    <t>RECIBO N. 46338</t>
  </si>
  <si>
    <t>RECIBO N. 46339</t>
  </si>
  <si>
    <t>RECIBO N. 46340</t>
  </si>
  <si>
    <t>RECIBO N. 46341</t>
  </si>
  <si>
    <t>RECIBO N. 46342</t>
  </si>
  <si>
    <t>OCTU/05/13</t>
  </si>
  <si>
    <t>RECIBO N. 46398</t>
  </si>
  <si>
    <t>EFECTIVO JORGI</t>
  </si>
  <si>
    <t>EFECTIVO SONIA</t>
  </si>
  <si>
    <t>OCTUB/03/13</t>
  </si>
  <si>
    <t>OCTUB/04/13</t>
  </si>
  <si>
    <t>OCTUB/05/13</t>
  </si>
  <si>
    <t>RECIBO N. 3568</t>
  </si>
  <si>
    <t>RECIBO N. 3569</t>
  </si>
  <si>
    <t>RECIBO N. 3570</t>
  </si>
  <si>
    <t>RECIBO N. 3571</t>
  </si>
  <si>
    <t>RECIBO N. 3572</t>
  </si>
  <si>
    <t>DESCARGUE 15140</t>
  </si>
  <si>
    <t>DESCARGUE 9850</t>
  </si>
  <si>
    <t>DESCARGUE PASILLA</t>
  </si>
  <si>
    <t xml:space="preserve">EFECTIVO EVERARDO </t>
  </si>
  <si>
    <t>OCTUBR/04/13</t>
  </si>
  <si>
    <t>CHEQUE N. 92270/8</t>
  </si>
  <si>
    <t>CHEQUE N. 92268-5</t>
  </si>
  <si>
    <t>REMESA CHEQUE</t>
  </si>
  <si>
    <t>RECIBO N. 46266</t>
  </si>
  <si>
    <t>OCTU/08/13</t>
  </si>
  <si>
    <t>RECIBO N. 46493</t>
  </si>
  <si>
    <t>OCTUBR/08/13</t>
  </si>
  <si>
    <t>RECIBO N. 46500</t>
  </si>
  <si>
    <t>DEPOSITO DAVIVIEDA</t>
  </si>
  <si>
    <t>OCTU/09/13</t>
  </si>
  <si>
    <t>RECIBO N. 46516</t>
  </si>
  <si>
    <t xml:space="preserve">DEPOSITO LUIS JESUS RUEDA </t>
  </si>
  <si>
    <t>RECIBO N. 46528</t>
  </si>
  <si>
    <t xml:space="preserve">ENCOMIENDA </t>
  </si>
  <si>
    <t>OCTUBR/05/13</t>
  </si>
  <si>
    <t>CHEQUE N. 92273-9</t>
  </si>
  <si>
    <t>RECIBO N. 46325</t>
  </si>
  <si>
    <t>RECIBO N. 46326</t>
  </si>
  <si>
    <t>RECIBO N. 46327</t>
  </si>
  <si>
    <t>CHEQUE N. 40103-4</t>
  </si>
  <si>
    <t xml:space="preserve">FRANCELY GOMEZ </t>
  </si>
  <si>
    <t>ROBINSON</t>
  </si>
  <si>
    <t>MARIELA HERNANDEZ</t>
  </si>
  <si>
    <t xml:space="preserve">ROBINSON </t>
  </si>
  <si>
    <t>TALONARIO 71651/71700</t>
  </si>
  <si>
    <t>OCTUB/08/13</t>
  </si>
  <si>
    <t>OCTU/10/13</t>
  </si>
  <si>
    <t>CHEQUE 92274-2</t>
  </si>
  <si>
    <t>CHEQUE N. 92275-6</t>
  </si>
  <si>
    <t>OCTUBR/10/13</t>
  </si>
  <si>
    <t>RECIBO N. 22049</t>
  </si>
  <si>
    <t>ARRIENDO BODEGA AGO/07/SEPTI/06</t>
  </si>
  <si>
    <t>ARRIENDO BODEGA SEPT/07/OCTU/06</t>
  </si>
  <si>
    <t>ARRIENDO LOCAL YAKELIN /SEPTIEMBRE</t>
  </si>
  <si>
    <t>RECIBO N. 28187</t>
  </si>
  <si>
    <t>RECIBO N. 38451</t>
  </si>
  <si>
    <t>DEPOSITO ITALCOL/LUIS</t>
  </si>
  <si>
    <t>RECIBO N. 46585</t>
  </si>
  <si>
    <t>RECIBO N. 46586</t>
  </si>
  <si>
    <t>RECIBO N. 46587</t>
  </si>
  <si>
    <t>RECIBO N. 46588</t>
  </si>
  <si>
    <t>RECIBO N. 44432</t>
  </si>
  <si>
    <t>RECIBO N. 45511</t>
  </si>
  <si>
    <t>RECIBO N. 46590</t>
  </si>
  <si>
    <t>RECIBO N. 46592</t>
  </si>
  <si>
    <t>CAMPO ELIAS</t>
  </si>
  <si>
    <t>OCTU/11/13</t>
  </si>
  <si>
    <t>RECIBO N. 46616</t>
  </si>
  <si>
    <t>RECIBO N. 46614</t>
  </si>
  <si>
    <t>RECIBO N. 46613</t>
  </si>
  <si>
    <t>RECIBO N. 46615</t>
  </si>
  <si>
    <t>DEP.GUILLERMO TORRES</t>
  </si>
  <si>
    <t>ALEXANDER ARCINIEGAS</t>
  </si>
  <si>
    <t xml:space="preserve">SRA PANELA </t>
  </si>
  <si>
    <t>DEPOSITO CAROLIPO TELLEZ F</t>
  </si>
  <si>
    <t>OCTUB/11/13</t>
  </si>
  <si>
    <t>CHEQUE N. 79908/7</t>
  </si>
  <si>
    <t xml:space="preserve">ABONO CUENTA </t>
  </si>
  <si>
    <t>CHEQUE N. 92281/3</t>
  </si>
  <si>
    <t>CHEQUE N. 075235</t>
  </si>
  <si>
    <t>CHEQUE N. 075236</t>
  </si>
  <si>
    <t>OCTUBR/11/13</t>
  </si>
  <si>
    <t xml:space="preserve">CHEQUE N. 79912/7 DAVIVIENDA </t>
  </si>
  <si>
    <t>OCTU/12/13</t>
  </si>
  <si>
    <t>OCTU/15/13</t>
  </si>
  <si>
    <t>OCTU/16/13</t>
  </si>
  <si>
    <t>RECIBO N. 46797</t>
  </si>
  <si>
    <t>RECIBO N. 46816</t>
  </si>
  <si>
    <t>RECIBO N. 46818</t>
  </si>
  <si>
    <t>HENRY ALVARADO</t>
  </si>
  <si>
    <t xml:space="preserve">CARLOS MARTINEZ </t>
  </si>
  <si>
    <t>AGROALKOSTO</t>
  </si>
  <si>
    <t>RECIBO N. 46823</t>
  </si>
  <si>
    <t>OCTUBR/17/13</t>
  </si>
  <si>
    <t>RECIBO N. 46850</t>
  </si>
  <si>
    <t>OCTUB/16/13</t>
  </si>
  <si>
    <t xml:space="preserve">BANCO BOGOTA </t>
  </si>
  <si>
    <t>OCTU/17/13</t>
  </si>
  <si>
    <t>TALONARIO 38951/39000</t>
  </si>
  <si>
    <t>OCTUB/18/13</t>
  </si>
  <si>
    <t>OCTU/19/13</t>
  </si>
  <si>
    <t>RECIBO N. 46831</t>
  </si>
  <si>
    <t>OCTU/18/13</t>
  </si>
  <si>
    <t xml:space="preserve">EFECTIVO CARLOS A MARTINEZ </t>
  </si>
  <si>
    <t>DEPOSITO  ITALCOL /INES</t>
  </si>
  <si>
    <t>RECIBO N. 46937</t>
  </si>
  <si>
    <t>CHEQUE N. 92288-9</t>
  </si>
  <si>
    <t>RECIBO N. 46938</t>
  </si>
  <si>
    <t>CHEQUE N. 92287/5</t>
  </si>
  <si>
    <t>OCTU/21/16</t>
  </si>
  <si>
    <t>OCTU/22/13</t>
  </si>
  <si>
    <t>RECIBO N. 47053</t>
  </si>
  <si>
    <t>OCTUB/21/13</t>
  </si>
  <si>
    <t>OCTU/23/13</t>
  </si>
  <si>
    <t>OCTU/24/13</t>
  </si>
  <si>
    <t>RECIBO N. 47107</t>
  </si>
  <si>
    <t>CHEQUE N. 92292/9</t>
  </si>
  <si>
    <t>RECIBO N. 47105</t>
  </si>
  <si>
    <t>RECIBO N. 47125</t>
  </si>
  <si>
    <t>RECIBO N. 47126</t>
  </si>
  <si>
    <t>RECIBO N. 47127</t>
  </si>
  <si>
    <t>RECIBO N. 47128</t>
  </si>
  <si>
    <t xml:space="preserve">DEPOSITO ITALCOL ENRIQUE </t>
  </si>
  <si>
    <t>OCTUBR/24/13</t>
  </si>
  <si>
    <t>RECIBO N. 47135</t>
  </si>
  <si>
    <t>RECIBO N. 47136</t>
  </si>
  <si>
    <t>RECIBO  N. 47137</t>
  </si>
  <si>
    <t xml:space="preserve">EFECTIVO CLEMENTE GELVEZ </t>
  </si>
  <si>
    <t>EFECTIVO SIMON NIÑO</t>
  </si>
  <si>
    <t>OCTU/25/13</t>
  </si>
  <si>
    <t>RECIBO N. 47141</t>
  </si>
  <si>
    <t>cheque n. 92291-5</t>
  </si>
  <si>
    <t>OCTU/21/13</t>
  </si>
  <si>
    <t>RECIBO N. 3634</t>
  </si>
  <si>
    <t>RECIBO N. 47172</t>
  </si>
  <si>
    <t>RECIBO N. 47173</t>
  </si>
  <si>
    <t>OCTU/26/13</t>
  </si>
  <si>
    <t>CHEQUE N. 075242</t>
  </si>
  <si>
    <t>OCTUBR/26/13</t>
  </si>
  <si>
    <t>DEPOSITO CTA SHIRLEY</t>
  </si>
  <si>
    <t>DEPOSITO ANA DOLORES</t>
  </si>
  <si>
    <t>JAIME SANDOVAL</t>
  </si>
  <si>
    <t>CUOTA BANCO AGRARIO</t>
  </si>
  <si>
    <t>SALDO TRANFERENCIA 30,000,000=</t>
  </si>
  <si>
    <t>OCTUB/24/13</t>
  </si>
  <si>
    <t>OCTUB/25/13</t>
  </si>
  <si>
    <t>EFECTIVO BBVA</t>
  </si>
  <si>
    <t>OCTU/28/13</t>
  </si>
  <si>
    <t>RECIBO N. 3654</t>
  </si>
  <si>
    <t>RECIBO N. 3655</t>
  </si>
  <si>
    <t>RECIBO N. 3656</t>
  </si>
  <si>
    <t>OCTU/29/13</t>
  </si>
  <si>
    <t>RECIBO N. 47347</t>
  </si>
  <si>
    <t>EFECTIVO FRIJOL</t>
  </si>
  <si>
    <t>OCTUBR/29/13</t>
  </si>
  <si>
    <t>RECIBO N. 47351/52</t>
  </si>
  <si>
    <t>RECIBO N. 47353</t>
  </si>
  <si>
    <t>RECIBO N. 47354</t>
  </si>
  <si>
    <t>OCTUB/28/13</t>
  </si>
  <si>
    <t>OCTUB/29/13</t>
  </si>
  <si>
    <t>RECIBO N. 3657</t>
  </si>
  <si>
    <t>EFECTIVO CARLOS MARTINEZ</t>
  </si>
  <si>
    <t>EFECTIVO CARACOL</t>
  </si>
  <si>
    <t>RECIBO N. 47361</t>
  </si>
  <si>
    <t>ARRIENDO SEP`/11/OCTU10</t>
  </si>
  <si>
    <t>OCTU/30/13</t>
  </si>
  <si>
    <t xml:space="preserve">ENTRADA ALMACAFE </t>
  </si>
  <si>
    <t>EFECTIVO REYNALDO JIMENEZ</t>
  </si>
  <si>
    <t>RECIBO N. 47365</t>
  </si>
  <si>
    <t>CHEQUE N. 79925-1</t>
  </si>
  <si>
    <t>CHEQUE N. 79926/3</t>
  </si>
  <si>
    <t>RECIBO N. 47391</t>
  </si>
  <si>
    <t>RECIBO N. 47400</t>
  </si>
  <si>
    <t>OCTU/31/13</t>
  </si>
  <si>
    <t>RECIBO N.47442</t>
  </si>
  <si>
    <t>RECIBO N. 47443/44</t>
  </si>
  <si>
    <t>RECIBO N. 47445</t>
  </si>
  <si>
    <t>RECIBO N.47446</t>
  </si>
  <si>
    <t>RECIBO N. 47447</t>
  </si>
  <si>
    <t>RECIBO N. 47448</t>
  </si>
  <si>
    <t>RECIBO N. 47449</t>
  </si>
  <si>
    <t xml:space="preserve">ITALCOL ENRIQUE </t>
  </si>
  <si>
    <t xml:space="preserve">ITALCOL INES </t>
  </si>
  <si>
    <t>ANADOLORES GARCIA</t>
  </si>
  <si>
    <t>NOVIE/01/13</t>
  </si>
  <si>
    <t>RECIBO N.47470</t>
  </si>
  <si>
    <t>CHEQUE N. 03376/1</t>
  </si>
  <si>
    <t>NOVI/01/13</t>
  </si>
  <si>
    <t>RECIBO N. 47471</t>
  </si>
  <si>
    <t>OCTUB/30/13</t>
  </si>
  <si>
    <t xml:space="preserve">CAFÉ MOLIDO </t>
  </si>
  <si>
    <t>NOVI/02/13</t>
  </si>
  <si>
    <t>RECIBO N. 47517</t>
  </si>
  <si>
    <t xml:space="preserve">DEPOSITO LIDERTIENDAS </t>
  </si>
  <si>
    <t xml:space="preserve">EFECTIVO CLEMENTE </t>
  </si>
  <si>
    <t>CHEQUE N. 03378/9</t>
  </si>
  <si>
    <t>RECIBO N. 47526</t>
  </si>
  <si>
    <t>NOVI/05/13</t>
  </si>
  <si>
    <t>RECIBO N. 47598</t>
  </si>
  <si>
    <t>RECIBO N. 47602</t>
  </si>
  <si>
    <t>NOVI/06/13</t>
  </si>
  <si>
    <t>RECIBO N. 47620</t>
  </si>
  <si>
    <t>TALONARIO 73951-74000</t>
  </si>
  <si>
    <t>NOVIE/06/13</t>
  </si>
  <si>
    <t>PAN</t>
  </si>
  <si>
    <t xml:space="preserve">ROBINSON AMAYA </t>
  </si>
  <si>
    <t>EFECTIVO LORENA ADARME</t>
  </si>
  <si>
    <t>DEPOSITO TERPEL BANCOBOGOTA</t>
  </si>
  <si>
    <t>CHEQUE N. 03382/9</t>
  </si>
  <si>
    <t>CHEQUE N. 075246</t>
  </si>
  <si>
    <t>NOVI/07/13</t>
  </si>
  <si>
    <t>RECIBO N. 47658</t>
  </si>
  <si>
    <t>RECIBO N. 47659</t>
  </si>
  <si>
    <t>RECIBO N. 47660</t>
  </si>
  <si>
    <t>RECIBO N. 47661</t>
  </si>
  <si>
    <t>RECIBO N. 47662</t>
  </si>
  <si>
    <t>RECIBO N. 47663</t>
  </si>
  <si>
    <t>NOVI/08/13</t>
  </si>
  <si>
    <t>CHEQUE N. 03388/0 DAVIVIENDA</t>
  </si>
  <si>
    <t>NOVI/09/13</t>
  </si>
  <si>
    <t>CHEQUE N. 03387/7</t>
  </si>
  <si>
    <t>DEPOSITO CAJA SOCIAL</t>
  </si>
  <si>
    <t>CHEQUE N. 03384-6</t>
  </si>
  <si>
    <t>ENCOMIENDA</t>
  </si>
  <si>
    <t>CHEQUE N.03385/1</t>
  </si>
  <si>
    <t xml:space="preserve">MARINA NIÑO </t>
  </si>
  <si>
    <t>NOVIE/09/13</t>
  </si>
  <si>
    <t>NOVIE/07/13</t>
  </si>
  <si>
    <t>EFECTIVO SRA RAUL</t>
  </si>
  <si>
    <t>NOVI/12/13</t>
  </si>
  <si>
    <t>RECIBO N. 47791</t>
  </si>
  <si>
    <t>RECIBO N. 47792</t>
  </si>
  <si>
    <t>RECIBO N- 47793</t>
  </si>
  <si>
    <t>RECIBO N. 47794</t>
  </si>
  <si>
    <t>RECIBO N. 47807/08</t>
  </si>
  <si>
    <t>RECIBO N. 47809</t>
  </si>
  <si>
    <t>RECIBO N. 47810</t>
  </si>
  <si>
    <t>RECIBO N. 47811</t>
  </si>
  <si>
    <t>RECIBO N. 47812/13</t>
  </si>
  <si>
    <t>RECIBO N. 47814//15/16</t>
  </si>
  <si>
    <t>NOVIE/9/13</t>
  </si>
  <si>
    <t>ARRIENDO OCTU/07/13/NOVIE06/13</t>
  </si>
  <si>
    <t>NOVI/13/13</t>
  </si>
  <si>
    <t>RECIBO N. 47823</t>
  </si>
  <si>
    <t>EFECTIVO CARLOS</t>
  </si>
  <si>
    <t>RECIBO N. 47860</t>
  </si>
  <si>
    <t>RECIBO N. 47861</t>
  </si>
  <si>
    <t>RECIBO N. 47822</t>
  </si>
  <si>
    <t>NOVIE/13/13</t>
  </si>
  <si>
    <t>RECIBO N. 47761</t>
  </si>
  <si>
    <t>NOVIE/14/13</t>
  </si>
  <si>
    <t>RECIBO N. 47891/92/47895</t>
  </si>
  <si>
    <t>RECIBO N. 47896/47897</t>
  </si>
  <si>
    <t>CHEQUE N. 79944-1</t>
  </si>
  <si>
    <t>RECIBO N. 47356(ITALO)</t>
  </si>
  <si>
    <t xml:space="preserve">DEPOSITO </t>
  </si>
  <si>
    <t>ajustar saldo</t>
  </si>
  <si>
    <t>RECIBO N. 3720</t>
  </si>
  <si>
    <t>RECIBO N. 3721</t>
  </si>
  <si>
    <t>EFECTIVO RERNEY</t>
  </si>
  <si>
    <t>NOVI/14/13</t>
  </si>
  <si>
    <t xml:space="preserve">EFECTI.ARMANDO MORA </t>
  </si>
  <si>
    <t>SEGURIDAD SOCIAL DAVID</t>
  </si>
  <si>
    <t>EFECTIVO TULIO CACER</t>
  </si>
  <si>
    <t>CHEQUE N. 79943-6</t>
  </si>
  <si>
    <t>RECIBO N. 48037</t>
  </si>
  <si>
    <t>NOVI/15/13</t>
  </si>
  <si>
    <t>DEPOSITO GUILLERMO TORRES</t>
  </si>
  <si>
    <t>MANTENIMIENTO REGISTRADOR</t>
  </si>
  <si>
    <t>NOVIE/15/13</t>
  </si>
  <si>
    <t xml:space="preserve">DOMICILIO </t>
  </si>
  <si>
    <t>CHEQUE N. 03393/4</t>
  </si>
  <si>
    <t>NOVIE/18/13</t>
  </si>
  <si>
    <t>RECIBO N. 3738</t>
  </si>
  <si>
    <t>RECIBO N. 3739</t>
  </si>
  <si>
    <t>NOVI/19/13</t>
  </si>
  <si>
    <t>RECIBO N. 48116</t>
  </si>
  <si>
    <t>EFECTIVO (CAMION)</t>
  </si>
  <si>
    <t xml:space="preserve">EFECTIVO MARIELA HERNANDEZ </t>
  </si>
  <si>
    <t>RECIBO N. 48130</t>
  </si>
  <si>
    <t>CHEQUE N. 03398/2</t>
  </si>
  <si>
    <t>CHEQUE N, 03399/6</t>
  </si>
  <si>
    <t>NOVI/18/13</t>
  </si>
  <si>
    <t>DEPOSITO  LUIS JESUS RUEDA</t>
  </si>
  <si>
    <t>FLETE JOSE MOISES</t>
  </si>
  <si>
    <t>NOVI/20/13</t>
  </si>
  <si>
    <t>RECIBO N. 48165</t>
  </si>
  <si>
    <t>RECIBO N. 48132</t>
  </si>
  <si>
    <t>RECIBO N. 48183</t>
  </si>
  <si>
    <t>EFECTIVO (SUEGRO)</t>
  </si>
  <si>
    <t>NOVIE/20/13</t>
  </si>
  <si>
    <t>RECIBO 48134</t>
  </si>
  <si>
    <t xml:space="preserve">BASCULA ELECTRONICA </t>
  </si>
  <si>
    <t>NOVI/21/13</t>
  </si>
  <si>
    <t>CORRESPONSAL BANCOLOMBIA</t>
  </si>
  <si>
    <t>RECIBO N. 48211</t>
  </si>
  <si>
    <t>RECIBO N. 48212</t>
  </si>
  <si>
    <t>RECIBO N. 48213</t>
  </si>
  <si>
    <t>RECIBO N. 48221</t>
  </si>
  <si>
    <t>RECIBO N. 48222</t>
  </si>
  <si>
    <t>RECIBO N. 48223</t>
  </si>
  <si>
    <t>CHEQUE N. 79956-9</t>
  </si>
  <si>
    <t>CHEQUE N. 79957-2</t>
  </si>
  <si>
    <t>NOVIE/21/13</t>
  </si>
  <si>
    <t>RECIBO48224/25/26</t>
  </si>
  <si>
    <t>NOVI/22/13</t>
  </si>
  <si>
    <t>CHEQUE N. 03402/1</t>
  </si>
  <si>
    <t>CHEQUE N. 03403-5</t>
  </si>
  <si>
    <t>ARRIE BODEGA/OCT11/NO10</t>
  </si>
  <si>
    <t>CHEQUE N. 075247</t>
  </si>
  <si>
    <t>CHEQUE N. 03405-2</t>
  </si>
  <si>
    <t>CHEQUE N. 03406-6</t>
  </si>
  <si>
    <t>CHEQUE N. 03407-1</t>
  </si>
  <si>
    <t>ENCOMIENDAS</t>
  </si>
  <si>
    <t>NOVIE/22/13</t>
  </si>
  <si>
    <t>MACARRON</t>
  </si>
  <si>
    <t>DEPOSITO ACESCO</t>
  </si>
  <si>
    <t>NOVI/23/13</t>
  </si>
  <si>
    <t>RECIBO N. 48322</t>
  </si>
  <si>
    <t>RECIBO N. 48325</t>
  </si>
  <si>
    <t>NOVIE/10/13</t>
  </si>
  <si>
    <t>NOVIE/23/18</t>
  </si>
  <si>
    <t>NOVI/25/13</t>
  </si>
  <si>
    <t>RECIBO N. 48387</t>
  </si>
  <si>
    <t>JUAN JAIMEZ</t>
  </si>
  <si>
    <t>CHEQUE N. 79963-1</t>
  </si>
  <si>
    <t>CHEQUE N. 79962-6</t>
  </si>
  <si>
    <t>RECIBO N. 48394</t>
  </si>
  <si>
    <t>RECIBO N. 48395</t>
  </si>
  <si>
    <t xml:space="preserve">FLETES Y BASCULA </t>
  </si>
  <si>
    <t>NOVI/26/13</t>
  </si>
  <si>
    <t>NOVIE/26/13</t>
  </si>
  <si>
    <t>RECIBO N. 48335</t>
  </si>
  <si>
    <t>RECIBOS  N. 48413/48414</t>
  </si>
  <si>
    <t>CRISTIAN</t>
  </si>
  <si>
    <t>NOVIE/23/13</t>
  </si>
  <si>
    <t>SALDO X VENTA MACARON</t>
  </si>
  <si>
    <t>NOVI/27/13</t>
  </si>
  <si>
    <t>RECIBO N. 48450</t>
  </si>
  <si>
    <t>CHEQUE N. 075248</t>
  </si>
  <si>
    <t>NOVI/28/13</t>
  </si>
  <si>
    <t>RECIBO N. 48477</t>
  </si>
  <si>
    <t>RECIBO N. 48478</t>
  </si>
  <si>
    <t>RECIBO N. 48479</t>
  </si>
  <si>
    <t>RECIBO N. 48480</t>
  </si>
  <si>
    <t>TALONARIO80502/80550</t>
  </si>
  <si>
    <t>PANADERO</t>
  </si>
  <si>
    <t xml:space="preserve">JULIANA AMAYA </t>
  </si>
  <si>
    <t>RECIBO N. 48438</t>
  </si>
  <si>
    <t>NOVIE/27/13</t>
  </si>
  <si>
    <t xml:space="preserve">CHEQUE N. JZ075252 BANCOLOMBIA </t>
  </si>
  <si>
    <t>FLETE/TRINO</t>
  </si>
  <si>
    <t>NOVI/30/13</t>
  </si>
  <si>
    <t>NOVIE/29/13</t>
  </si>
  <si>
    <t>DEPOSITO TUMACO</t>
  </si>
  <si>
    <t>NOVI/29/13</t>
  </si>
  <si>
    <t xml:space="preserve">ENCOMIENDA Y TALONARIO </t>
  </si>
  <si>
    <t xml:space="preserve">DEPOSITO NORBERTO ARIZA </t>
  </si>
  <si>
    <t>OLGA RAMIREZ</t>
  </si>
  <si>
    <t xml:space="preserve">MARIELA HERNANDEZ </t>
  </si>
  <si>
    <t>RECIBO N. 48585</t>
  </si>
  <si>
    <t>CHEQUE N. JT040332</t>
  </si>
  <si>
    <t xml:space="preserve">AGROPAISA </t>
  </si>
  <si>
    <t>RECIBO N. 485132</t>
  </si>
  <si>
    <t>CHEQUE N. 79969-1</t>
  </si>
  <si>
    <t>CHEQUE N. 03414-0</t>
  </si>
  <si>
    <t xml:space="preserve">PEAJE Y BASCULA </t>
  </si>
  <si>
    <t>EFECTIVO OSCAR BLANCO</t>
  </si>
  <si>
    <t>DICIE/02/13</t>
  </si>
  <si>
    <t>RECIBO N. 48634</t>
  </si>
  <si>
    <t>DICIE/03/13</t>
  </si>
  <si>
    <t>RECIBO N. 48645</t>
  </si>
  <si>
    <t>RECIBO N. 48646/47/48</t>
  </si>
  <si>
    <t>RECIBO N. 48664</t>
  </si>
  <si>
    <t>RECIBO N. 48665</t>
  </si>
  <si>
    <t>RECIBO N. 48666</t>
  </si>
  <si>
    <t>RECIBO N. 48667</t>
  </si>
  <si>
    <t>OCTU/27/13</t>
  </si>
  <si>
    <t>factura n. 1678</t>
  </si>
  <si>
    <t xml:space="preserve">EFECTIVO FABIAN </t>
  </si>
  <si>
    <t>CHEQUE N. 79973-1</t>
  </si>
  <si>
    <t>CHEQUE N. 075258</t>
  </si>
  <si>
    <t>CHEQUE N. 040337</t>
  </si>
  <si>
    <t xml:space="preserve">DEPOSITO CEMEX </t>
  </si>
  <si>
    <t>DICIE/04/13</t>
  </si>
  <si>
    <t>RECIBO N. 48701</t>
  </si>
  <si>
    <t>RECIBO  N. 48702</t>
  </si>
  <si>
    <t xml:space="preserve">EVERARDO AMAYA </t>
  </si>
  <si>
    <t xml:space="preserve">AURA VASQUEZ </t>
  </si>
  <si>
    <t>RECIBO N. 48714</t>
  </si>
  <si>
    <t>RECIBO N. 48715</t>
  </si>
  <si>
    <t xml:space="preserve">ELISA GALEANO </t>
  </si>
  <si>
    <t>LIDERTIENDAS</t>
  </si>
  <si>
    <t>ORGANIZACIONES CARDENAS</t>
  </si>
  <si>
    <t xml:space="preserve">EFECTIVO ALBERTO URBINA </t>
  </si>
  <si>
    <t>FLETE/BASCULA/DESCAR</t>
  </si>
  <si>
    <t>DICIEM/03/13</t>
  </si>
  <si>
    <t>DICIE/06/13</t>
  </si>
  <si>
    <t>DEPOSITO COAGROPECOL</t>
  </si>
  <si>
    <t>DICIE/05/13</t>
  </si>
  <si>
    <t>EFECTIVO ARNULFO TARAZ</t>
  </si>
  <si>
    <t>RECIBO N. 48751</t>
  </si>
  <si>
    <t>RECIBO N. 48752</t>
  </si>
  <si>
    <t xml:space="preserve">EFECTIVO ELBER BAUTISTA </t>
  </si>
  <si>
    <t xml:space="preserve">EFECTIVO EVERARDO AMAYA </t>
  </si>
  <si>
    <t xml:space="preserve">EFECTIVO CLEMETE GELVEZ </t>
  </si>
  <si>
    <t>RECIBO N. 48801</t>
  </si>
  <si>
    <t>RECIBO N. 48805</t>
  </si>
  <si>
    <t>RECIBO N. 48804</t>
  </si>
  <si>
    <t>RECIBO N. 48802</t>
  </si>
  <si>
    <t>RECIBO N. 48803</t>
  </si>
  <si>
    <t>RECIBO N. 48718</t>
  </si>
  <si>
    <t>DICIE/07/13</t>
  </si>
  <si>
    <t>RECIBO N. 48799</t>
  </si>
  <si>
    <t>EFECTIVO  PABLO</t>
  </si>
  <si>
    <t>RECIBO N. 48838/48786</t>
  </si>
  <si>
    <t>RECIBO N. 48839</t>
  </si>
  <si>
    <t>DICIEM/05/13</t>
  </si>
  <si>
    <t>DICIEM/06/13</t>
  </si>
  <si>
    <t>CHEQUE N. 79964-3</t>
  </si>
  <si>
    <t>CHEQUE N. 43826/5</t>
  </si>
  <si>
    <t>DICIE/09/13</t>
  </si>
  <si>
    <t>RECIBO N. 48877</t>
  </si>
  <si>
    <t>RECIBO N. 48895</t>
  </si>
  <si>
    <t>RECIBO N. 48896</t>
  </si>
  <si>
    <t>RECIBO N. 48897</t>
  </si>
  <si>
    <t>RECIBO N. 48898</t>
  </si>
  <si>
    <t>RECIBO N. 48899</t>
  </si>
  <si>
    <t>CHEQUE N. 075262</t>
  </si>
  <si>
    <t>CALIFORNIA</t>
  </si>
  <si>
    <t>DICIE/10/13</t>
  </si>
  <si>
    <t>EFECTIVO ALIX VILLAMIZAR</t>
  </si>
  <si>
    <t>RECIBO N. 48920/CALI</t>
  </si>
  <si>
    <t>RECIBON. 48922/CALI</t>
  </si>
  <si>
    <t>RECIBO N. 48441</t>
  </si>
  <si>
    <t>DICIEM/10/13</t>
  </si>
  <si>
    <t xml:space="preserve">EFECTIVO MOISES </t>
  </si>
  <si>
    <t xml:space="preserve">FLETE MOISES </t>
  </si>
  <si>
    <t>RECIBO N.  48758</t>
  </si>
  <si>
    <t>RECIBO N. 48976/77/78</t>
  </si>
  <si>
    <t>RECIBO N. 48980/81/82</t>
  </si>
  <si>
    <t>CHEQUE N. 03422-5</t>
  </si>
  <si>
    <t xml:space="preserve">EDILSON ARIZA </t>
  </si>
  <si>
    <t xml:space="preserve">MENSAJERIA </t>
  </si>
  <si>
    <t>DICIE/12/13</t>
  </si>
  <si>
    <t>ARRIENDO BODE/NOVI/07/DICI06</t>
  </si>
  <si>
    <t>RECIBO N. 49031/32</t>
  </si>
  <si>
    <t xml:space="preserve">BASCULA /ENCOMIENDA </t>
  </si>
  <si>
    <t>DICIEM/11/13</t>
  </si>
  <si>
    <t>DEPOSITO CAROLIPO</t>
  </si>
  <si>
    <t xml:space="preserve">EFECTIVO ROBINSON </t>
  </si>
  <si>
    <t>EFECTIVO NIDIA ESTRADA</t>
  </si>
  <si>
    <t xml:space="preserve">ESTEBAN AMAYA </t>
  </si>
  <si>
    <t xml:space="preserve">EFECTIVO CARLOS MARTINEZ </t>
  </si>
  <si>
    <t>RECIBO N. 48990</t>
  </si>
  <si>
    <t>RECIBO N. 49052</t>
  </si>
  <si>
    <t>RECIBO N. 49046</t>
  </si>
  <si>
    <t>RECIBO N. 49054/49055</t>
  </si>
  <si>
    <t>RECIBO N. 49056</t>
  </si>
  <si>
    <t>RECIBO N.  49058</t>
  </si>
  <si>
    <t>CEMEX</t>
  </si>
  <si>
    <t xml:space="preserve">EFECTIVO RAUL RODRIGUEZ </t>
  </si>
  <si>
    <t>EFECTIVO NELSY GODOY</t>
  </si>
  <si>
    <t xml:space="preserve">DEPOSITO VENUS </t>
  </si>
  <si>
    <t xml:space="preserve">PANADERO </t>
  </si>
  <si>
    <t>DICIE/14/13</t>
  </si>
  <si>
    <t>RECIBOS N. 49152/48973</t>
  </si>
  <si>
    <t xml:space="preserve">TRANFERNCIA </t>
  </si>
  <si>
    <t>RECIBO 48942</t>
  </si>
  <si>
    <t>FLETE CAMION TRAS NACIONAL</t>
  </si>
  <si>
    <t>RECIBO N. 49171</t>
  </si>
  <si>
    <t>CHEQUE N. 040340</t>
  </si>
  <si>
    <t xml:space="preserve">DOMICILIO COOPERATIVA </t>
  </si>
  <si>
    <t>EFECTIVO GEYDY GRANDAS</t>
  </si>
  <si>
    <t>DICIEM/13/13</t>
  </si>
  <si>
    <t>DICIEM/12/13</t>
  </si>
  <si>
    <t>DESCARGUE EN LA NACIONAL</t>
  </si>
  <si>
    <t>RECIBO N. 49033</t>
  </si>
  <si>
    <t>RECIBO N. 49034</t>
  </si>
  <si>
    <t>DICIE/16/13</t>
  </si>
  <si>
    <t>RECIBO N. 49248</t>
  </si>
  <si>
    <t>CHEQUE N. 075263</t>
  </si>
  <si>
    <t>RECIBOS N. 49036/37</t>
  </si>
  <si>
    <t xml:space="preserve">EFECTIVOAVELINO </t>
  </si>
  <si>
    <t>DICIE/17/13</t>
  </si>
  <si>
    <t>RECIBO N. 49262</t>
  </si>
  <si>
    <t>EFECTIVOBANCOLOMBIA</t>
  </si>
  <si>
    <t>RECIBO N. 49286/87/88</t>
  </si>
  <si>
    <t xml:space="preserve">EFECTIVO PABLO </t>
  </si>
  <si>
    <t>COMISIO X VENTA CARCAFE 160*5000</t>
  </si>
  <si>
    <t>RECIBO N.    49394</t>
  </si>
  <si>
    <t>RECIBO N. 3890</t>
  </si>
  <si>
    <t>RECIBO N. 3891</t>
  </si>
  <si>
    <t>DICE/17/13</t>
  </si>
  <si>
    <t>CHEQUE N.43832-2</t>
  </si>
  <si>
    <t>CHEQUE N.43833-6</t>
  </si>
  <si>
    <t xml:space="preserve">BASCULA </t>
  </si>
  <si>
    <t xml:space="preserve">ELIBERTO </t>
  </si>
  <si>
    <t>MAIZ /VIDRIOS /ELBER</t>
  </si>
  <si>
    <t>DICIE/20/13</t>
  </si>
  <si>
    <t>DICIE/19/13</t>
  </si>
  <si>
    <t>CHEQUE N. 43836-7</t>
  </si>
  <si>
    <t xml:space="preserve">OLIVO MOSQUERA </t>
  </si>
  <si>
    <t>DEPOSITOS ITALCOL</t>
  </si>
  <si>
    <t>DICIEM/18/13</t>
  </si>
  <si>
    <t>RECIBO N. 49338</t>
  </si>
  <si>
    <t>RECIBO N. 49339</t>
  </si>
  <si>
    <t>REYNALDO AMAYA</t>
  </si>
  <si>
    <t>DICIE/21/13</t>
  </si>
  <si>
    <t>RECIBO N. 49296</t>
  </si>
  <si>
    <t xml:space="preserve">RECIBO N. 49297 </t>
  </si>
  <si>
    <t>EFEFCTIVO CARLOS BAU</t>
  </si>
  <si>
    <t>DICIEM/20/13</t>
  </si>
  <si>
    <t>DEPOSITO CAMILO LEON</t>
  </si>
  <si>
    <t>CHEQUE N. 43837/0</t>
  </si>
  <si>
    <t>DICIE/23/13</t>
  </si>
  <si>
    <t>DICIE/24/13</t>
  </si>
  <si>
    <t>RECIBO N. 49700</t>
  </si>
  <si>
    <t>DICI/24/13</t>
  </si>
  <si>
    <t>SALDO FACTURA 3931</t>
  </si>
  <si>
    <t>DICIEM/24/13</t>
  </si>
  <si>
    <t xml:space="preserve">FLETE Y DESCARGUE </t>
  </si>
  <si>
    <t>CHEQUE N. 43847/2</t>
  </si>
  <si>
    <t>CHEQUE N. 43846-9</t>
  </si>
  <si>
    <t>CHEQUE N. 43848-6</t>
  </si>
  <si>
    <t>CHEQUE N. 075264</t>
  </si>
  <si>
    <t>EFECTIVO ALIPIO</t>
  </si>
  <si>
    <t>BASCULAS</t>
  </si>
  <si>
    <t>DICIE/26/13</t>
  </si>
  <si>
    <t>RECIBO N. 49752</t>
  </si>
  <si>
    <t>RECIBO N. 49753</t>
  </si>
  <si>
    <t>RECIBO N. 3935</t>
  </si>
  <si>
    <t>RECIBO N. 3936</t>
  </si>
  <si>
    <t>DESCARGUE  27210*6500</t>
  </si>
  <si>
    <t>DESCARGUE 16,110*6500</t>
  </si>
  <si>
    <t>RECIBO N. 49776</t>
  </si>
  <si>
    <t>DICIEM/26/13</t>
  </si>
  <si>
    <t>RECIBO N. 49463</t>
  </si>
  <si>
    <t>RECIBO N. 49782</t>
  </si>
  <si>
    <t>RECIBO N. 49397</t>
  </si>
  <si>
    <t>RECIBO N. 49383</t>
  </si>
  <si>
    <t>RECIBO N. 49784</t>
  </si>
  <si>
    <t>DICIE/27/13</t>
  </si>
  <si>
    <t>RECIBO N. 49828</t>
  </si>
  <si>
    <t>DICIE/28/13</t>
  </si>
  <si>
    <t>DICIEM/27/13</t>
  </si>
  <si>
    <t xml:space="preserve">DEPOSITO NORBERTO </t>
  </si>
  <si>
    <t>DICIEM/28/13</t>
  </si>
  <si>
    <t>RECIBO N. 49772</t>
  </si>
  <si>
    <t>RECIBO N. 49771</t>
  </si>
  <si>
    <t xml:space="preserve">EFECTIVO FABIA </t>
  </si>
  <si>
    <t>CHEQUE N. 43853/1</t>
  </si>
  <si>
    <t>RECIBO N. 49912/13</t>
  </si>
  <si>
    <t>RECIBO N. 49914/15</t>
  </si>
  <si>
    <t>DICIE/30/13</t>
  </si>
  <si>
    <t>RECIBO N. 50050</t>
  </si>
  <si>
    <t>RECIBO N. 50051</t>
  </si>
  <si>
    <t>RECIBO N. 50052</t>
  </si>
  <si>
    <t>RECIBO N. 50053</t>
  </si>
  <si>
    <t>DICIE/31/13</t>
  </si>
  <si>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@ CAFÉ  FLOR</t>
    </r>
  </si>
  <si>
    <t>RECIBO N.50091/ 50092</t>
  </si>
  <si>
    <t>RECIBO N. 50090</t>
  </si>
  <si>
    <t>ENER/02/14</t>
  </si>
  <si>
    <t>1 CAJA CHOCOLATE FLOR</t>
  </si>
  <si>
    <t>1 CAJA CHOCOL. LLANO GRANDE</t>
  </si>
  <si>
    <t>CHEQUE N. 03438/9</t>
  </si>
  <si>
    <t>RECIBO N. 50093</t>
  </si>
  <si>
    <t>CHEQUE N. 075265</t>
  </si>
  <si>
    <t>CHEQUE N. 075266</t>
  </si>
  <si>
    <t xml:space="preserve">CALIFORNIA </t>
  </si>
  <si>
    <t>RECIBO N. 50095</t>
  </si>
  <si>
    <t>ENERO/03/14</t>
  </si>
  <si>
    <t>ENERO/02/14</t>
  </si>
  <si>
    <t>CHEQUE N. 03441-5</t>
  </si>
  <si>
    <t>CHEQUE N. 03442-9</t>
  </si>
  <si>
    <t>CHEQUE N. 03444-6</t>
  </si>
  <si>
    <t xml:space="preserve">ITALCOL/INES </t>
  </si>
  <si>
    <t>ITALCOL /LUIS ENRIQUE</t>
  </si>
  <si>
    <t xml:space="preserve">EFECTIVO /CARLOS </t>
  </si>
  <si>
    <t>ENER/03/14</t>
  </si>
  <si>
    <t>CHEQUE N. 03446/3</t>
  </si>
  <si>
    <t>ENERO/04/14</t>
  </si>
  <si>
    <t>ENER/04/14</t>
  </si>
  <si>
    <t>COMPENSACION BANCARIA</t>
  </si>
  <si>
    <t>RECIBO N. 50237/238</t>
  </si>
  <si>
    <t>ENERO/07/14</t>
  </si>
  <si>
    <t>RECIBO N. 50239</t>
  </si>
  <si>
    <t>RECIBO N. 50240</t>
  </si>
  <si>
    <t>RECIBO N. 3982</t>
  </si>
  <si>
    <t>RECIBO N. 3983</t>
  </si>
  <si>
    <t>ANTICIPO</t>
  </si>
  <si>
    <t>DICI26/13</t>
  </si>
  <si>
    <t xml:space="preserve">CHEQUE NACIONAL </t>
  </si>
  <si>
    <t>ENERO/06/14</t>
  </si>
  <si>
    <t>80 CARGAS*5000</t>
  </si>
  <si>
    <t>RECIBO N. 3990</t>
  </si>
  <si>
    <t>CARGUE</t>
  </si>
  <si>
    <t>RECIBO N. 3991</t>
  </si>
  <si>
    <t>RECIBO N. 50260/50261</t>
  </si>
  <si>
    <t>CHEQUE N. 43860-0</t>
  </si>
  <si>
    <t>CHEQUE N. 43861-4</t>
  </si>
  <si>
    <t>ENERO/08/14</t>
  </si>
  <si>
    <t>RECIBO N. 3993</t>
  </si>
  <si>
    <t>RECIBO N. 3994</t>
  </si>
  <si>
    <t>ENER/08/14</t>
  </si>
  <si>
    <t>DEPOSITO LIDER TIENDAS</t>
  </si>
  <si>
    <t xml:space="preserve">CURSO DE INGLES </t>
  </si>
  <si>
    <t>CHEQUE N. 003430</t>
  </si>
  <si>
    <t>RECIBO N. 50275</t>
  </si>
  <si>
    <t>RECIBO N. 50276</t>
  </si>
  <si>
    <t>EFECTIVO ELIBERTO</t>
  </si>
  <si>
    <t>CHEQUE N. 075268</t>
  </si>
  <si>
    <t>ENERO/09/14</t>
  </si>
  <si>
    <t>RECIBO N, 50301</t>
  </si>
  <si>
    <t>RECIBO N. 50302</t>
  </si>
  <si>
    <t>ARRIENDO BODEGA DICIE/07/ENER/06/14</t>
  </si>
  <si>
    <t>RECIBO N. 3996</t>
  </si>
  <si>
    <t>RECIBO N. 3997</t>
  </si>
  <si>
    <t>ENERO/10/14</t>
  </si>
  <si>
    <t>DEPOSITO ITALCOL/ROSA INES</t>
  </si>
  <si>
    <t>RECIBO N. 20277/50278</t>
  </si>
  <si>
    <t>RECIBO N. 50279/50280/281</t>
  </si>
  <si>
    <t xml:space="preserve">DEPOSITO ITALCOL/LUIS ENRIQUE </t>
  </si>
  <si>
    <t>ARIEL CASTRO</t>
  </si>
  <si>
    <t>MARIELA RETIRO 09/ENERO</t>
  </si>
  <si>
    <t xml:space="preserve">NELLY VILLAMIZAR </t>
  </si>
  <si>
    <t xml:space="preserve">ROSALBA BERMUDEZ </t>
  </si>
  <si>
    <t>ARRIE BODEGA/NOV11/DICI 10</t>
  </si>
  <si>
    <t>ENERO 10/14</t>
  </si>
  <si>
    <t>RECIBO N. 4000</t>
  </si>
  <si>
    <t>CHEQUE N. 003447</t>
  </si>
  <si>
    <t>ENERO/11/14</t>
  </si>
  <si>
    <t>RECIBO N. 50385</t>
  </si>
  <si>
    <t>RECIBO N. 50387</t>
  </si>
  <si>
    <t>RECIBO N. 50388</t>
  </si>
  <si>
    <t xml:space="preserve">DEPOSITO CARLOS MORANTES </t>
  </si>
  <si>
    <t>enero/11/13</t>
  </si>
  <si>
    <t>EMPAQUES PARA FRIJOL</t>
  </si>
  <si>
    <t xml:space="preserve">ENVIOS SACOS </t>
  </si>
  <si>
    <t>ENERO/13/14</t>
  </si>
  <si>
    <t>RECIBO N. 4013</t>
  </si>
  <si>
    <t>RECIBO N. 4014</t>
  </si>
  <si>
    <t>RECIBO N. 4015</t>
  </si>
  <si>
    <t>CHEQUE N. 003451</t>
  </si>
  <si>
    <t>RECIBO 50458</t>
  </si>
  <si>
    <t>RECIBO N. 50459</t>
  </si>
  <si>
    <t>RECIBO N. 50490</t>
  </si>
  <si>
    <t>RECIBO N. 50493</t>
  </si>
  <si>
    <t>ENERO/14/14</t>
  </si>
  <si>
    <t>RECIBO N. 50494</t>
  </si>
  <si>
    <t>RECIBO N. 50486</t>
  </si>
  <si>
    <t>RECIBO N. 50487</t>
  </si>
  <si>
    <t>RECIBO N. 50488</t>
  </si>
  <si>
    <t>RECIBO N. 50489</t>
  </si>
  <si>
    <t>CHEQUE 003433</t>
  </si>
  <si>
    <t>RECIBO N. 50492</t>
  </si>
  <si>
    <t>RECIBO N. 50515/50516</t>
  </si>
  <si>
    <t xml:space="preserve">DESCARGUE CAFÉ </t>
  </si>
  <si>
    <t>RECIBO N. 4018</t>
  </si>
  <si>
    <t>CHEQUE N. 075269</t>
  </si>
  <si>
    <t xml:space="preserve">EFECTIVO HIJO </t>
  </si>
  <si>
    <t>ENERO/15/14</t>
  </si>
  <si>
    <t>RECIBO N. 50531</t>
  </si>
  <si>
    <t>enero/15/14</t>
  </si>
  <si>
    <t>RECIBO N. 50535</t>
  </si>
  <si>
    <t>RECIBO N. 50273</t>
  </si>
  <si>
    <t>DICIE/27/14</t>
  </si>
  <si>
    <t>RECIBO N. 50550</t>
  </si>
  <si>
    <t>RECIBO N. 50551</t>
  </si>
  <si>
    <t>RECIBO N. 50532</t>
  </si>
  <si>
    <t>RECIBO N. 50533</t>
  </si>
  <si>
    <t>ENERO/16/14</t>
  </si>
  <si>
    <t>RECIBO N. 24838</t>
  </si>
  <si>
    <t xml:space="preserve">EFECTIVO ALONSO ORTIZ </t>
  </si>
  <si>
    <t xml:space="preserve">CAJA DE CHOCOLATE </t>
  </si>
  <si>
    <t xml:space="preserve">FACTURA DE CHOCOLATE </t>
  </si>
  <si>
    <t>ELISEO MURILLO</t>
  </si>
  <si>
    <t>FACTURA DE CHOCOLATE</t>
  </si>
  <si>
    <t xml:space="preserve">BASCULAS </t>
  </si>
  <si>
    <t xml:space="preserve"> RECIBO N. 50590 </t>
  </si>
  <si>
    <t>RECIBO N. 50591</t>
  </si>
  <si>
    <t>RECIBO N. 50592</t>
  </si>
  <si>
    <t>DEPOSITO ITALCOL INES</t>
  </si>
  <si>
    <t xml:space="preserve">DEPOSITO ITALCOL LUIS </t>
  </si>
  <si>
    <t>ENERO/17/14</t>
  </si>
  <si>
    <t>ENERO/18/14</t>
  </si>
  <si>
    <t>ENERO/20/14</t>
  </si>
  <si>
    <t>RECIBO N. 50755</t>
  </si>
  <si>
    <t>ENERO/21/14</t>
  </si>
  <si>
    <t>EFECTIVO ALEXANDER</t>
  </si>
  <si>
    <t>ENERO/16/140</t>
  </si>
  <si>
    <t xml:space="preserve">EFECTIVO JEFERSON FERNEY </t>
  </si>
  <si>
    <t>BANCOLOMBIA</t>
  </si>
  <si>
    <t>EFECTIVO GORDO</t>
  </si>
  <si>
    <t>ENERO/22/14</t>
  </si>
  <si>
    <t>RECIBO N. 50841</t>
  </si>
  <si>
    <t>ENERO/23/14</t>
  </si>
  <si>
    <t>RECIBO N, 50881</t>
  </si>
  <si>
    <t>RECIBO N. 50882</t>
  </si>
  <si>
    <t xml:space="preserve">DEPOSITO ITALCOL INES </t>
  </si>
  <si>
    <t xml:space="preserve">DEPOSITO ANA DOLORES GARCIA </t>
  </si>
  <si>
    <t xml:space="preserve">EFECTIVO PABLO MENDEZ </t>
  </si>
  <si>
    <t>CHEQUE N. 075273</t>
  </si>
  <si>
    <t>ENERO/24/14</t>
  </si>
  <si>
    <t>RECIBO N. 50893</t>
  </si>
  <si>
    <t>RECIBO N.50931</t>
  </si>
  <si>
    <t>RECIBO N. 50916</t>
  </si>
  <si>
    <t xml:space="preserve">EFECTIVO FABIAN RODRIGUEZ </t>
  </si>
  <si>
    <t xml:space="preserve">ENERO/24/14 </t>
  </si>
  <si>
    <t>DEPOSITO EFECTIVO</t>
  </si>
  <si>
    <t>RECIBO N. 50915</t>
  </si>
  <si>
    <t xml:space="preserve">CHEQUE BANCO BOGOTA </t>
  </si>
  <si>
    <t>ENERO/27/14</t>
  </si>
  <si>
    <t>RECIBO N. 51039</t>
  </si>
  <si>
    <t>RECIBO N. 51040</t>
  </si>
  <si>
    <t>ENER/27/14</t>
  </si>
  <si>
    <t>RECIBO N. 50581</t>
  </si>
  <si>
    <t>RECIBO N. 50582</t>
  </si>
  <si>
    <t>RECIBO N. 50583</t>
  </si>
  <si>
    <t>RECIBO N. 50580</t>
  </si>
  <si>
    <t>CHEQUE N. JZ075279</t>
  </si>
  <si>
    <t>RECIBO N. 51061</t>
  </si>
  <si>
    <t>RECIBO N. 51062</t>
  </si>
  <si>
    <t>CHEQUE N. 03465-3</t>
  </si>
  <si>
    <t>CHEQUE N. 43870-2</t>
  </si>
  <si>
    <t>CHEQUE N. 43871-6</t>
  </si>
  <si>
    <t>RECIBO N. 51065</t>
  </si>
  <si>
    <t>CHEQUE N. 075278</t>
  </si>
  <si>
    <t>CHEQUE N. 075281</t>
  </si>
  <si>
    <t>ENERO/25/14</t>
  </si>
  <si>
    <t>RECIBO N. 50976</t>
  </si>
  <si>
    <t>ENERO/28/14</t>
  </si>
  <si>
    <t>CHEQUE N. 03467-0</t>
  </si>
  <si>
    <t>1/2 CAJA CHOCOLATE X L</t>
  </si>
  <si>
    <t>1/2 CAJA CHOCOLATEX 1/2</t>
  </si>
  <si>
    <t>EFECTIV0 RITO LIZARAZO</t>
  </si>
  <si>
    <t>RECIBO N. 4019</t>
  </si>
  <si>
    <t>DEPOSITO BANCO AGRARIO</t>
  </si>
  <si>
    <t xml:space="preserve">DEPOSITO AGARRIO </t>
  </si>
  <si>
    <t>RECIBO N. 51104</t>
  </si>
  <si>
    <t>ENERO/29/14</t>
  </si>
  <si>
    <t>PRESTAMO CHEQUE 075272</t>
  </si>
  <si>
    <t>ENERO/31/14</t>
  </si>
  <si>
    <t>ENERO/30/14</t>
  </si>
  <si>
    <t>RECIBO N. 51187</t>
  </si>
  <si>
    <t>RECIBO N. 51192</t>
  </si>
  <si>
    <t xml:space="preserve">EFECTIVO MANUEL </t>
  </si>
  <si>
    <t xml:space="preserve">EFECTIVO JULIO C MERCADO </t>
  </si>
  <si>
    <t>RECIBO N. 51224/27</t>
  </si>
  <si>
    <t>FEBRE/01/14</t>
  </si>
  <si>
    <t>RECIBO N. 51290</t>
  </si>
  <si>
    <t>CHEQUEN. 03436-1/juan</t>
  </si>
  <si>
    <t xml:space="preserve">EFECTIVO MARGARITA </t>
  </si>
  <si>
    <t>ENER/28/14</t>
  </si>
  <si>
    <t xml:space="preserve">ALEXANDER GONZALES </t>
  </si>
  <si>
    <t>CHEQUE N. 43874-7</t>
  </si>
  <si>
    <t xml:space="preserve">FABIAN RODRIGUEZ </t>
  </si>
  <si>
    <t>FEBRE/03/14</t>
  </si>
  <si>
    <t>RECIBO N. 51359</t>
  </si>
  <si>
    <t xml:space="preserve">GILBERTO RICO </t>
  </si>
  <si>
    <t xml:space="preserve">JORGE CAMACHO </t>
  </si>
  <si>
    <t>FEBRE/04/14</t>
  </si>
  <si>
    <t>RECIBO N. 51233</t>
  </si>
  <si>
    <t>RECIBO N. 51358</t>
  </si>
  <si>
    <t>RECIBO N. 51378</t>
  </si>
  <si>
    <t xml:space="preserve">1@ CAFÉ FLOR </t>
  </si>
  <si>
    <t>RECIBO N. 51389</t>
  </si>
  <si>
    <t>RECIBO N. 51390</t>
  </si>
  <si>
    <t>RECIBO N.51230/51231</t>
  </si>
  <si>
    <t>FEBRE/05/14</t>
  </si>
  <si>
    <t>RECIBO N. 51414</t>
  </si>
  <si>
    <t>RECIBO N. 51408</t>
  </si>
  <si>
    <t xml:space="preserve">DEPOSITO ARIEL CASTRO </t>
  </si>
  <si>
    <t>FEBRER/04/14</t>
  </si>
  <si>
    <t>CHEQUE N. 075288</t>
  </si>
  <si>
    <t xml:space="preserve">JULIAN AMAYA </t>
  </si>
  <si>
    <t>FEBRE/06/14</t>
  </si>
  <si>
    <t>RECIBO N. 51470</t>
  </si>
  <si>
    <t>RECIBO N. 51471</t>
  </si>
  <si>
    <t>RECIBO N. 51472</t>
  </si>
  <si>
    <t>RECIBO N. 51473</t>
  </si>
  <si>
    <t>CALIFORNIA(ene27)</t>
  </si>
  <si>
    <t>FEBRE/07/14</t>
  </si>
  <si>
    <t>RECIBO N. 51503</t>
  </si>
  <si>
    <t>RECIBO N. 51504</t>
  </si>
  <si>
    <t>RECIBO N. 51505</t>
  </si>
  <si>
    <t>RECIBO N. 51506</t>
  </si>
  <si>
    <t>RECIBO N. 51508</t>
  </si>
  <si>
    <t>ARRIENDO BODEGA ENER/07/FEBRE/06/14</t>
  </si>
  <si>
    <t>RECIBO N. 51502</t>
  </si>
  <si>
    <t>CHEQUE N. 43882-1</t>
  </si>
  <si>
    <t>CHEQUE N. 43883-5</t>
  </si>
  <si>
    <t>FEBRE/10/14</t>
  </si>
  <si>
    <t>RECIBO N. 51650</t>
  </si>
  <si>
    <t>RECIBO N. 51486</t>
  </si>
  <si>
    <t xml:space="preserve">DEPOSITO JOSE HILMO </t>
  </si>
  <si>
    <t>DEPOSITO BLANCA CASTRO</t>
  </si>
  <si>
    <t>FEBRE/08/14</t>
  </si>
  <si>
    <t>TRANSFERENCIA DAVIVIEN</t>
  </si>
  <si>
    <t>CHEQUE N. 51651</t>
  </si>
  <si>
    <t>FEBRER/07/14</t>
  </si>
  <si>
    <t>EFECTIVO NEVAR PORRAS</t>
  </si>
  <si>
    <t>RECIBO N. 47657</t>
  </si>
  <si>
    <t>RECIBO N. 51653</t>
  </si>
  <si>
    <t>FEBRE/11/14</t>
  </si>
  <si>
    <t>RECIBO N. 51685</t>
  </si>
  <si>
    <t>RECIBO N. 51686</t>
  </si>
  <si>
    <t>WILSON NIÑO</t>
  </si>
  <si>
    <t>CHEQUE N. 43887</t>
  </si>
  <si>
    <t>2 CARTONES DE HUEVOS</t>
  </si>
  <si>
    <t xml:space="preserve">3 CARTONES DE HUEVOS </t>
  </si>
  <si>
    <t>EFECTIVO CHULO</t>
  </si>
  <si>
    <t>CHEQUE N. 075290</t>
  </si>
  <si>
    <t>FEBRE/12/14</t>
  </si>
  <si>
    <t>FEBRE/13/14</t>
  </si>
  <si>
    <t>RECIBO N. 51746</t>
  </si>
  <si>
    <t>FEBRE/14/14</t>
  </si>
  <si>
    <t>RECIBO N. 51751</t>
  </si>
  <si>
    <t>RECIBO N. 51752</t>
  </si>
  <si>
    <t>RECIBO N. 51750</t>
  </si>
  <si>
    <t>RECIBO N. 51762</t>
  </si>
  <si>
    <t>CHEQUE N. 43889-7</t>
  </si>
  <si>
    <t>RECIBO N. 51766</t>
  </si>
  <si>
    <t>RECIBO N. 51767</t>
  </si>
  <si>
    <t xml:space="preserve">ARRIENDO LOCAL ABUELO </t>
  </si>
  <si>
    <t>RECIBO N. 51771</t>
  </si>
  <si>
    <t>RECIBO N. 51772</t>
  </si>
  <si>
    <t>RECIBO N. 51773</t>
  </si>
  <si>
    <t xml:space="preserve">CHEQUE COOPERATIVA </t>
  </si>
  <si>
    <t>FEBRE/15/14</t>
  </si>
  <si>
    <t xml:space="preserve">2 CARTONES DE HUEVO </t>
  </si>
  <si>
    <t xml:space="preserve">ANTICIPO BANCOLOMBIA </t>
  </si>
  <si>
    <t>RECIBO N. 51856</t>
  </si>
  <si>
    <t>FEBRER/14/14</t>
  </si>
  <si>
    <t xml:space="preserve">NOLBERTO ARIZA </t>
  </si>
  <si>
    <t xml:space="preserve">ALVARO CELIS </t>
  </si>
  <si>
    <t>FEBRE/17/14</t>
  </si>
  <si>
    <t>FEBRE/18/14</t>
  </si>
  <si>
    <t>JORGE ELIECER GODOY</t>
  </si>
  <si>
    <t>FEBRE/20/14</t>
  </si>
  <si>
    <t>RECIBO N. 52017</t>
  </si>
  <si>
    <t>RECIBO N. 52018</t>
  </si>
  <si>
    <t>RECIBO N. 52027</t>
  </si>
  <si>
    <t>RECIBO N. 52028</t>
  </si>
  <si>
    <t>RECIBO N. 52029</t>
  </si>
  <si>
    <t>RECIBO N. 52030</t>
  </si>
  <si>
    <t>FEBRE/21/14</t>
  </si>
  <si>
    <t>FEBRE/19/14</t>
  </si>
  <si>
    <t>RECIBO N. 51763</t>
  </si>
  <si>
    <t>RECIBO N. 52063</t>
  </si>
  <si>
    <t>RECIBO N. 52064</t>
  </si>
  <si>
    <t xml:space="preserve">LETRA MARIA WANDURRAGA </t>
  </si>
  <si>
    <t xml:space="preserve">IMPUESTO LOTE </t>
  </si>
  <si>
    <t>IMPUSTO BODEGA EN SAN GIL</t>
  </si>
  <si>
    <t>RECIBO N. 52069</t>
  </si>
  <si>
    <t>RECIBO N. 52070</t>
  </si>
  <si>
    <t>RECIBO N. 52071</t>
  </si>
  <si>
    <t>FEBRE/22/14</t>
  </si>
  <si>
    <t>RECIBO N. 4156</t>
  </si>
  <si>
    <t>RECIBO N. 4157</t>
  </si>
  <si>
    <t>IRMO MORENO</t>
  </si>
  <si>
    <t xml:space="preserve">EFECTIVO EL CARMEN </t>
  </si>
  <si>
    <t xml:space="preserve">ALEXANDER PEÑA </t>
  </si>
  <si>
    <t>CHEQUE N. 43892/3</t>
  </si>
  <si>
    <t>CHEQUE N. 075294</t>
  </si>
  <si>
    <t>EFECTIVO ENTREGO RUBIEL</t>
  </si>
  <si>
    <t>CHEQUE N. 223584</t>
  </si>
  <si>
    <t>CHEQUE N. 43902-4</t>
  </si>
  <si>
    <t>RECIBO N. 51944</t>
  </si>
  <si>
    <t>RECIBO N. 52001</t>
  </si>
  <si>
    <t>FEBRE/25/14</t>
  </si>
  <si>
    <t>FEBRE/24/14</t>
  </si>
  <si>
    <t>FEBRE/26/14</t>
  </si>
  <si>
    <t>RECIBO N. 52207/52208</t>
  </si>
  <si>
    <t>RECIBO N. 52209/52210</t>
  </si>
  <si>
    <t>RECIBO N. 52213</t>
  </si>
  <si>
    <t>RECIBO N. 52214</t>
  </si>
  <si>
    <t>RECIBO N. 51979</t>
  </si>
  <si>
    <t>RECIBO N. 51980</t>
  </si>
  <si>
    <t>DEPOSITO COLPATRIA</t>
  </si>
  <si>
    <t>DOMICILIO CAJA SOCIAL</t>
  </si>
  <si>
    <t xml:space="preserve">ALIX VILLAMIZAR </t>
  </si>
  <si>
    <t>RECIBO N. 52200</t>
  </si>
  <si>
    <t xml:space="preserve">DEPOSITO TROPISANDER </t>
  </si>
  <si>
    <t>FEBRE/27/14</t>
  </si>
  <si>
    <t>RECIBO N. 52257</t>
  </si>
  <si>
    <t>RECIBO N. 51701</t>
  </si>
  <si>
    <t>DEPOSITO CHOCOLATE FLOR</t>
  </si>
  <si>
    <t xml:space="preserve">1 CARTON DE HUEVOS </t>
  </si>
  <si>
    <t>DOMICILIO/COLPATRIA</t>
  </si>
  <si>
    <t xml:space="preserve">LIDERTIENDAS </t>
  </si>
  <si>
    <t>RECIBO N. 52333</t>
  </si>
  <si>
    <t>RECIBO N. 52007</t>
  </si>
  <si>
    <t>RECIBO N. 52008</t>
  </si>
  <si>
    <t>RECIBO N. 52009</t>
  </si>
  <si>
    <t>RECIBO N. 52005</t>
  </si>
  <si>
    <t>CHEQUE N. 43909-1</t>
  </si>
  <si>
    <t>CHEQUE N. 43917</t>
  </si>
  <si>
    <t>CHEQUE N. 43918-8</t>
  </si>
  <si>
    <t>MARZO/01/14</t>
  </si>
  <si>
    <t>RECIBO 52355</t>
  </si>
  <si>
    <t>RECIBO N. 52356</t>
  </si>
  <si>
    <t>RECIBO N. 52362</t>
  </si>
  <si>
    <t>RECIBO N. 52363</t>
  </si>
  <si>
    <t>RECIBO N. 52364</t>
  </si>
  <si>
    <t>RECIBO N. 52365</t>
  </si>
  <si>
    <t>FEBRE/28/14</t>
  </si>
  <si>
    <t>RECIBO N. 52334</t>
  </si>
  <si>
    <t>FEBRER/10/14</t>
  </si>
  <si>
    <t>RECIBO N. 51642</t>
  </si>
  <si>
    <t>MARZO/03/14</t>
  </si>
  <si>
    <t>MARZO/04/14</t>
  </si>
  <si>
    <t>RECIBO N. 52419</t>
  </si>
  <si>
    <t>MARZ/04/14</t>
  </si>
  <si>
    <t>RECIBO N. 52422</t>
  </si>
  <si>
    <t>RECIBO N. 52423</t>
  </si>
  <si>
    <t>RECIBO N. 52442</t>
  </si>
  <si>
    <t>MARZ/01/14</t>
  </si>
  <si>
    <t>MARZO/05/14</t>
  </si>
  <si>
    <t xml:space="preserve">CEMEX </t>
  </si>
  <si>
    <t xml:space="preserve">CARLOS </t>
  </si>
  <si>
    <t>ITALCOL/ INES/LUIS ENRIQUE</t>
  </si>
  <si>
    <t>CHEQUE N. 07782/3</t>
  </si>
  <si>
    <t>CHEQUE N. 43920/0</t>
  </si>
  <si>
    <t>CHEQUE N. 83563/4</t>
  </si>
  <si>
    <t>CHEQUE N. 83564/8</t>
  </si>
  <si>
    <t>RECIBO N. 51726</t>
  </si>
  <si>
    <t>RECIBO N. 52468</t>
  </si>
  <si>
    <t>CHEQUE N. 83565-1</t>
  </si>
  <si>
    <t>CHEQUE N. 83566-5</t>
  </si>
  <si>
    <t>CHEQUE N. 43886-6(SONIA)</t>
  </si>
  <si>
    <t xml:space="preserve">SALDO CRUZADO CON SONIA </t>
  </si>
  <si>
    <t>MARZO/06/14</t>
  </si>
  <si>
    <t>RECIBO N. 52220 52220</t>
  </si>
  <si>
    <t xml:space="preserve">DEPOSITO ITALCOL ROSA INES </t>
  </si>
  <si>
    <t>DEPOSITO ITALCOL/ LUIS ENRIQUE</t>
  </si>
  <si>
    <t>MARZO/07/14</t>
  </si>
  <si>
    <t>MARZO/08/14</t>
  </si>
  <si>
    <t>RECIBO N. 52529</t>
  </si>
  <si>
    <t>RECIBO N. 52530</t>
  </si>
  <si>
    <t>RECIBO N. 52532</t>
  </si>
  <si>
    <t>RECIBO N. 52533</t>
  </si>
  <si>
    <t>MARZO/10/14</t>
  </si>
  <si>
    <t>RECIBO N. 52489</t>
  </si>
  <si>
    <t>RECIBO N. 52621</t>
  </si>
  <si>
    <t>CHEQUE N. 075298</t>
  </si>
  <si>
    <t>MARZ/07/14</t>
  </si>
  <si>
    <t>MARZO/11/14</t>
  </si>
  <si>
    <t>RECIBO N. 52646</t>
  </si>
  <si>
    <t>MARZ/12/14</t>
  </si>
  <si>
    <t>RECIBO N. 52692</t>
  </si>
  <si>
    <t>RECIBO N. 52541</t>
  </si>
  <si>
    <t>RECIBO N. 52542</t>
  </si>
  <si>
    <t>RECIBO N. 52540</t>
  </si>
  <si>
    <t>RRECIBO N. 52539</t>
  </si>
  <si>
    <t>RECIBO N. 52538</t>
  </si>
  <si>
    <t xml:space="preserve">REYNALDO JIMENEZ </t>
  </si>
  <si>
    <t xml:space="preserve">INSTRUMENTO </t>
  </si>
  <si>
    <t xml:space="preserve">TRANFERNCIA DAVIVIENDA </t>
  </si>
  <si>
    <t>MARZO11/14</t>
  </si>
  <si>
    <t>CHEQUE N. 254905</t>
  </si>
  <si>
    <t>CHEQUE N. 83572/2</t>
  </si>
  <si>
    <t>CHEQUE N. 83573-6</t>
  </si>
  <si>
    <t>MARZO/12/14</t>
  </si>
  <si>
    <t>RECIBO N. 52699</t>
  </si>
  <si>
    <t>RECIBO N. 52700</t>
  </si>
  <si>
    <t xml:space="preserve">DEPOSITOS </t>
  </si>
  <si>
    <t>MARZO/13/14</t>
  </si>
  <si>
    <t>MARZO/14/14</t>
  </si>
  <si>
    <t xml:space="preserve">DEPOSITO MONICA </t>
  </si>
  <si>
    <t>MARZO/15/14</t>
  </si>
  <si>
    <t>RECIBO N. 52474</t>
  </si>
  <si>
    <t>RECIBO N. 52796/97</t>
  </si>
  <si>
    <t>CHEQUE N. 83582-4</t>
  </si>
  <si>
    <t>CHEQUE N. 83567-9</t>
  </si>
  <si>
    <t>RECIBO N. 52787</t>
  </si>
  <si>
    <t>RECIBO N. 52791</t>
  </si>
  <si>
    <t>RECIBO N. 52792</t>
  </si>
  <si>
    <t>MARZ/03/14</t>
  </si>
  <si>
    <t>MARZ/05/14</t>
  </si>
  <si>
    <t>M,AR/06/14</t>
  </si>
  <si>
    <t>MAR/07/14</t>
  </si>
  <si>
    <t xml:space="preserve">HIJO DE MARLENE </t>
  </si>
  <si>
    <t>MARZ/13/14</t>
  </si>
  <si>
    <t>CHEQUE N. 83579/8</t>
  </si>
  <si>
    <t>MARZ/14/14</t>
  </si>
  <si>
    <t>SALDO WILMAN VILLAMIZA</t>
  </si>
  <si>
    <t>RECIBO N. 52675</t>
  </si>
  <si>
    <t>CHEQUE N. 254909</t>
  </si>
  <si>
    <t>RECIBO DE ENERO/04/14</t>
  </si>
  <si>
    <t>MARZ/11/14</t>
  </si>
  <si>
    <t>MARZO/17/14</t>
  </si>
  <si>
    <t>CHEQUE N. 83585/5</t>
  </si>
  <si>
    <t xml:space="preserve">ELIBERTO ORTIZ </t>
  </si>
  <si>
    <t>CHEQUE N. 254912</t>
  </si>
  <si>
    <t>MARZO/18/14</t>
  </si>
  <si>
    <t xml:space="preserve">ARRI/ FISOTERAPIA/ENE/FEBR </t>
  </si>
  <si>
    <t>MARZO/19/14</t>
  </si>
  <si>
    <t>RECIBO N. 52967</t>
  </si>
  <si>
    <t>RECIBO N. 52793</t>
  </si>
  <si>
    <t>RECIBO N. 52953</t>
  </si>
  <si>
    <t>RECIBO N. 52973</t>
  </si>
  <si>
    <t>RECIBO N. 52974</t>
  </si>
  <si>
    <t>RECIBO N. 52975</t>
  </si>
  <si>
    <t>RECIBO N. 52976</t>
  </si>
  <si>
    <t>RECIBO N. 52949</t>
  </si>
  <si>
    <t xml:space="preserve">FLETE ELVIN BERMUDEZ </t>
  </si>
  <si>
    <t xml:space="preserve">PAULINO MARTINEZ </t>
  </si>
  <si>
    <t>MARZO/20/14</t>
  </si>
  <si>
    <t>RECIBO N. 52997</t>
  </si>
  <si>
    <t>RECIBO N. 52996</t>
  </si>
  <si>
    <t>RECIBO N. 52998</t>
  </si>
  <si>
    <t>MARZO/21/14</t>
  </si>
  <si>
    <t>CHEQUE  N. 003533</t>
  </si>
  <si>
    <t>CHEQUE N. 003535</t>
  </si>
  <si>
    <t xml:space="preserve">LUIS ALBERTO URBINA </t>
  </si>
  <si>
    <t>MARZO/22/14</t>
  </si>
  <si>
    <t xml:space="preserve">DEPOSITO BAVARIA </t>
  </si>
  <si>
    <t xml:space="preserve">REMESA </t>
  </si>
  <si>
    <t>MARZO/26/14</t>
  </si>
  <si>
    <t xml:space="preserve">FACTURA DE CAFÉ </t>
  </si>
  <si>
    <t>MARZO/25/14</t>
  </si>
  <si>
    <t>RECIBO N. 53224</t>
  </si>
  <si>
    <t>RECIBO N. 53225</t>
  </si>
  <si>
    <t>RECIBO N. 53226</t>
  </si>
  <si>
    <t>RECIBO N. 53233</t>
  </si>
  <si>
    <t>RECIBO N. 53048/53049</t>
  </si>
  <si>
    <t>RECIBO N. 53241</t>
  </si>
  <si>
    <t xml:space="preserve">RECIBO N. 53242 </t>
  </si>
  <si>
    <t>CHEQUE N. 003539</t>
  </si>
  <si>
    <t>CHEQUE N. 003544</t>
  </si>
  <si>
    <t>RECIBO N. 4229</t>
  </si>
  <si>
    <t>SALDO FERNANDO RINCON</t>
  </si>
  <si>
    <t>MARZO/27/14</t>
  </si>
  <si>
    <t>RECIBO N. 53260</t>
  </si>
  <si>
    <t>RECIBO N. 4230</t>
  </si>
  <si>
    <t>RECIBO N. 4231</t>
  </si>
  <si>
    <t>RECIBO N. 4232</t>
  </si>
  <si>
    <t>RECIBO N. 4233</t>
  </si>
  <si>
    <t>RECIBO N. 4234</t>
  </si>
  <si>
    <t>RECIBO N. 4235</t>
  </si>
  <si>
    <t>RECIBO N. 4236</t>
  </si>
  <si>
    <t>CHEQUE N. 83589/1</t>
  </si>
  <si>
    <t>RECIBO N. 52969</t>
  </si>
  <si>
    <t>RECIBO N. 53252</t>
  </si>
  <si>
    <t>MAR/18/14</t>
  </si>
  <si>
    <t>RECIBO N. 52932</t>
  </si>
  <si>
    <t>RECIBO N. 52931</t>
  </si>
  <si>
    <t>CHEQUE N. 003546</t>
  </si>
  <si>
    <t>CHEQUE N. 003547</t>
  </si>
  <si>
    <t>MARZO/28/14</t>
  </si>
  <si>
    <t>RECIBO N.4237</t>
  </si>
  <si>
    <t>RECIBO N. 4238</t>
  </si>
  <si>
    <t>RECIBO N. 4239</t>
  </si>
  <si>
    <t>RECIBO N. 53282</t>
  </si>
  <si>
    <t>RECIBO N. 53295</t>
  </si>
  <si>
    <t>CUENTAS JAVIER GALVIZ</t>
  </si>
  <si>
    <t>MARZO/29/14</t>
  </si>
  <si>
    <t xml:space="preserve">EFECTICO AVELINO URIBE </t>
  </si>
  <si>
    <t>CHEQUE N. 43904-1</t>
  </si>
  <si>
    <t>MARZO/31/14</t>
  </si>
  <si>
    <t>CHEQUE N. 003561</t>
  </si>
  <si>
    <t>ABRIL/01/2014</t>
  </si>
  <si>
    <t>RECIBO N. 4243</t>
  </si>
  <si>
    <t>RECIBO N. 4244</t>
  </si>
  <si>
    <t>MAR/19/14</t>
  </si>
  <si>
    <t>MAR/28/14</t>
  </si>
  <si>
    <t>MAR/29/14</t>
  </si>
  <si>
    <t xml:space="preserve">EFECTIVO EVERARRDO </t>
  </si>
  <si>
    <t>CHEQUE N. 254915</t>
  </si>
  <si>
    <t>ABRIL/01/14</t>
  </si>
  <si>
    <t>ABRIL/02/14</t>
  </si>
  <si>
    <t>RECIBO N. 53403</t>
  </si>
  <si>
    <t>RECIBO N. 53402</t>
  </si>
  <si>
    <t>RECIBO N. 53401</t>
  </si>
  <si>
    <t>RECIBO N. 53557</t>
  </si>
  <si>
    <t>RECIBO N. 53558</t>
  </si>
  <si>
    <t>CHEQUE CASA LUKER/EXCEDENTE</t>
  </si>
  <si>
    <t>RECIBO N. 53559</t>
  </si>
  <si>
    <t>RECIBO N. 53560</t>
  </si>
  <si>
    <t>RECIBO N. 53261</t>
  </si>
  <si>
    <t xml:space="preserve">FACTURA CAFÉ FLOR </t>
  </si>
  <si>
    <t xml:space="preserve">YOMAIRA MARIA VEGA </t>
  </si>
  <si>
    <t>ABRIL/03/14</t>
  </si>
  <si>
    <t>CHEQUE N. 003572</t>
  </si>
  <si>
    <t>CHEQUE N. 003582</t>
  </si>
  <si>
    <t>RECIBO N. 4252</t>
  </si>
  <si>
    <t>CHEQUE N. 003588</t>
  </si>
  <si>
    <t>CHOCOLATE Y CAFÉ FLOR</t>
  </si>
  <si>
    <t>ABRIL/04/14</t>
  </si>
  <si>
    <t>RECIBO N. 4253</t>
  </si>
  <si>
    <t>CHEQUE N. 254921</t>
  </si>
  <si>
    <t>MAR/14/14</t>
  </si>
  <si>
    <t xml:space="preserve">transferencia </t>
  </si>
  <si>
    <t>RECIBO N. 53014</t>
  </si>
  <si>
    <t>RECIBO N. 53302</t>
  </si>
  <si>
    <t>ABRIL/07/14</t>
  </si>
  <si>
    <t>RECIBO N. 53763</t>
  </si>
  <si>
    <t>RECIBO N. 4254</t>
  </si>
  <si>
    <t>RECIBO N. 4259</t>
  </si>
  <si>
    <t>CHEQUE N. 003592</t>
  </si>
  <si>
    <t>CHEQUE N. 003593</t>
  </si>
  <si>
    <t>RECIBO N. 4260</t>
  </si>
  <si>
    <t>RECIBO N. 4261</t>
  </si>
  <si>
    <t>RECIBO N. 4262</t>
  </si>
  <si>
    <t>RECIBO N. 4263</t>
  </si>
  <si>
    <t>RECIBO  N. 4264</t>
  </si>
  <si>
    <t>RECIBO N. 4265</t>
  </si>
  <si>
    <t>RECIBO  N. 4266</t>
  </si>
  <si>
    <t>CHEQUE N. 003595</t>
  </si>
  <si>
    <t>CHEQUE N. 003596</t>
  </si>
  <si>
    <t>CHEQUE N. 003597</t>
  </si>
  <si>
    <t>CHEQUE N. 003598</t>
  </si>
  <si>
    <t>ABRIL/08/14</t>
  </si>
  <si>
    <t xml:space="preserve">DEPOSITO LUIS ENRIQUE </t>
  </si>
  <si>
    <t>RECIBO N. 53325</t>
  </si>
  <si>
    <t>CHEQUE N. 83606/1</t>
  </si>
  <si>
    <t>RECIBO N. 53771</t>
  </si>
  <si>
    <t>RECIBO N. 53770</t>
  </si>
  <si>
    <t>ABRIL/05/14</t>
  </si>
  <si>
    <t>RECIBO N. 53591</t>
  </si>
  <si>
    <t>RECIBO N. 53592</t>
  </si>
  <si>
    <t>RECIBO N. 53791</t>
  </si>
  <si>
    <t>RECIBO N. 53792</t>
  </si>
  <si>
    <t>STIL</t>
  </si>
  <si>
    <t>COMISION FRIJOL</t>
  </si>
  <si>
    <t>CHEQUE N. 07796/1</t>
  </si>
  <si>
    <t>DEPOSITO CTA HILMO MORE</t>
  </si>
  <si>
    <t>RECIBO N. 53480</t>
  </si>
  <si>
    <t>ABRIL/09/14</t>
  </si>
  <si>
    <t>RECIBO N. 53826</t>
  </si>
  <si>
    <t>RECIBO N. 53773</t>
  </si>
  <si>
    <t>RECIBO N. 53793</t>
  </si>
  <si>
    <t>RECIBO N. 53832</t>
  </si>
  <si>
    <t>RECIBO N. 53833</t>
  </si>
  <si>
    <t>RECIBO N. 53835</t>
  </si>
  <si>
    <t>FACTURA CHOCOLATE FLOR</t>
  </si>
  <si>
    <t>RECIBO N. 5384300</t>
  </si>
  <si>
    <t>RECIBO N. 53846</t>
  </si>
  <si>
    <t>RECIBO N. 53847</t>
  </si>
  <si>
    <t>RECIBO N. 53854</t>
  </si>
  <si>
    <t>CHEQUE N. 003604</t>
  </si>
  <si>
    <t>RECIBO N. 53831</t>
  </si>
  <si>
    <t>RECIBO N. 4271</t>
  </si>
  <si>
    <t>ABRIL/10/14</t>
  </si>
  <si>
    <t>CHEQUE N. 83618/0</t>
  </si>
  <si>
    <t>ABRIL/11/14</t>
  </si>
  <si>
    <t>RECIBO N. 4274</t>
  </si>
  <si>
    <t>RECIBO N. 4275</t>
  </si>
  <si>
    <t>CHEQUE 254925</t>
  </si>
  <si>
    <t>CHEQUE N. 83624/8</t>
  </si>
  <si>
    <t xml:space="preserve">DEPOSITO PEDRO GUSTAVO </t>
  </si>
  <si>
    <t>RECIBO N. 53918</t>
  </si>
  <si>
    <t>RECIBO N. 53930</t>
  </si>
  <si>
    <t>ABRIL/06/14</t>
  </si>
  <si>
    <t>ABRIL/12/14</t>
  </si>
  <si>
    <t xml:space="preserve">ENCOPMIENDA </t>
  </si>
  <si>
    <t>CHEQUE N,003623</t>
  </si>
  <si>
    <t>CHEQUE N. 003622 ANTICI</t>
  </si>
  <si>
    <t>ABRIL/14/14</t>
  </si>
  <si>
    <t>RECIBO N. 4281</t>
  </si>
  <si>
    <t>RECIBO N. 4282</t>
  </si>
  <si>
    <t>RECIBO N. 54098</t>
  </si>
  <si>
    <t>RECIBO N. 54100</t>
  </si>
  <si>
    <t>EFECTIVO LLEVO OSCAR RIONE</t>
  </si>
  <si>
    <t>RECIBO N. 54101</t>
  </si>
  <si>
    <t>CHEQUE N. 003634</t>
  </si>
  <si>
    <t>CHEQUE N. 003630/ANTICI</t>
  </si>
  <si>
    <t>ABRIL/15/14</t>
  </si>
  <si>
    <t>RECIBO N. 52477</t>
  </si>
  <si>
    <t>RECIBO N. 52478</t>
  </si>
  <si>
    <t>RECIBO N. 53525</t>
  </si>
  <si>
    <t>RECIBO N. 53526</t>
  </si>
  <si>
    <t>RECIBO N. 53882</t>
  </si>
  <si>
    <t>RECIBO N. 53881</t>
  </si>
  <si>
    <t>RECIBO N. 4285</t>
  </si>
  <si>
    <t>CHEQUE N. 003643</t>
  </si>
  <si>
    <t>ABRIL/16/14</t>
  </si>
  <si>
    <t>RECIBO N. 4286</t>
  </si>
  <si>
    <t>RECIBO N. 4287</t>
  </si>
  <si>
    <t>CHEQUE N. 83630/5</t>
  </si>
  <si>
    <t>FACTURA</t>
  </si>
  <si>
    <t>abril/15/14</t>
  </si>
  <si>
    <t xml:space="preserve">BODEGA BOGOTA </t>
  </si>
  <si>
    <t>CHEQUE N. 254928</t>
  </si>
  <si>
    <t>ABRIL/19/14</t>
  </si>
  <si>
    <t xml:space="preserve">FLETE Y BASCULA </t>
  </si>
  <si>
    <t>CHEQUE N. 83571-9</t>
  </si>
  <si>
    <t>CHEQUE N. 83570-5</t>
  </si>
  <si>
    <t>CHEQUE N. 254906</t>
  </si>
  <si>
    <t>ABRIL/21/14</t>
  </si>
  <si>
    <t>RECIBO N- 54301</t>
  </si>
  <si>
    <t>RECIBO N. 54302</t>
  </si>
  <si>
    <t>RECIBO N. 54323</t>
  </si>
  <si>
    <t>RECIBO N. 54324</t>
  </si>
  <si>
    <t>CHEQUE N. 003652</t>
  </si>
  <si>
    <t>CHEQUE N. 003653</t>
  </si>
  <si>
    <t>RECIBO N. 4293</t>
  </si>
  <si>
    <t>ABRIL/22/14</t>
  </si>
  <si>
    <t>RECIBO N. 4294</t>
  </si>
  <si>
    <t>RECIBO N. 4295</t>
  </si>
  <si>
    <t xml:space="preserve">ARRIENDO  LOCAL ABUELO  </t>
  </si>
  <si>
    <t>RECIBO N. 54355</t>
  </si>
  <si>
    <t>RECIBO N. 54373/74</t>
  </si>
  <si>
    <t>RECIBO N. 54375</t>
  </si>
  <si>
    <t>CHEQUE N. 003657</t>
  </si>
  <si>
    <t>AJUSTO SALDO</t>
  </si>
  <si>
    <t>ABRIL/23/14</t>
  </si>
  <si>
    <t>RECIBO N. 54393</t>
  </si>
  <si>
    <t>DEPOSITO COPCENTRAL</t>
  </si>
  <si>
    <t>ABONO RECIBO N. 54403</t>
  </si>
  <si>
    <t>ABONO RECIBO N. 54404</t>
  </si>
  <si>
    <t>RECIBO N. 54420</t>
  </si>
  <si>
    <t>RECIBO N. 54421</t>
  </si>
  <si>
    <t>RECIBO N. 54422</t>
  </si>
  <si>
    <t>RECIBO N. 54423</t>
  </si>
  <si>
    <t>RECIBO N. 54315</t>
  </si>
  <si>
    <t>FLETES NACIONAL</t>
  </si>
  <si>
    <t>ABRIL/24/14</t>
  </si>
  <si>
    <t>PEDRO GUERRERO</t>
  </si>
  <si>
    <t>ABRIL/25/14</t>
  </si>
  <si>
    <t>ABRIL/26/14</t>
  </si>
  <si>
    <t>RECIBO N. 54557</t>
  </si>
  <si>
    <t xml:space="preserve">PANELA </t>
  </si>
  <si>
    <t>ABRIL/28/14</t>
  </si>
  <si>
    <t xml:space="preserve">LETRA </t>
  </si>
  <si>
    <t xml:space="preserve">DEPOSITO BANCO AGRARIO </t>
  </si>
  <si>
    <t>ABRIL/*26/14</t>
  </si>
  <si>
    <t>DEPOSITO ITLACOL</t>
  </si>
  <si>
    <t>RECIBO N. 54412</t>
  </si>
  <si>
    <t>CHEQUE N. 254935</t>
  </si>
  <si>
    <t>RECIBO N. 54459</t>
  </si>
  <si>
    <t>RECIBO N. 54460</t>
  </si>
  <si>
    <t>RECIBO N. 54462</t>
  </si>
  <si>
    <t>RECIBO N. 54657</t>
  </si>
  <si>
    <t>RECIBO N. 54658</t>
  </si>
  <si>
    <t xml:space="preserve">FACTURA COPIDROGAS </t>
  </si>
  <si>
    <t>ABRIL/29/14</t>
  </si>
  <si>
    <t>RECIBO N. 54661</t>
  </si>
  <si>
    <t>RECIBO N. 54663</t>
  </si>
  <si>
    <t>PRESTAMO FERNEY CHACON</t>
  </si>
  <si>
    <t>RECIBO N. 54683</t>
  </si>
  <si>
    <t>WILMAN VILLAMIZAR</t>
  </si>
  <si>
    <t>RECIBO N. 54690</t>
  </si>
  <si>
    <t xml:space="preserve">GUILLERMO TORRES </t>
  </si>
  <si>
    <t xml:space="preserve">DEPOSITO BLANCA CASTRO </t>
  </si>
  <si>
    <t>RECIBO N. 54651</t>
  </si>
  <si>
    <t xml:space="preserve">EFRAIN ALMANZAR </t>
  </si>
  <si>
    <t>RECIBO N. 54718</t>
  </si>
  <si>
    <t>ABRIL/30/14</t>
  </si>
  <si>
    <t>RECIBO N. 54768</t>
  </si>
  <si>
    <t>RECIBO N. 54649</t>
  </si>
  <si>
    <t>RECIBO N. 54650</t>
  </si>
  <si>
    <t>RECIBO N. 54769</t>
  </si>
  <si>
    <t>RECIBO N. 54770</t>
  </si>
  <si>
    <t>ABRI/01/14</t>
  </si>
  <si>
    <t>ABONO TUM</t>
  </si>
  <si>
    <t>MAYO/02/14</t>
  </si>
  <si>
    <t>RECIBO N. 54724</t>
  </si>
  <si>
    <t>RECIBO N. 54819</t>
  </si>
  <si>
    <t>RECIBO N.  54820</t>
  </si>
  <si>
    <t>RECIBO N. 54821</t>
  </si>
  <si>
    <t>RECIBO N. 54822</t>
  </si>
  <si>
    <t>RECIBO N. 54823</t>
  </si>
  <si>
    <t>FISOTERAPEUTA/MARZO</t>
  </si>
  <si>
    <t>MAYO/03/14</t>
  </si>
  <si>
    <t xml:space="preserve">SALDO WILMER VILLAMIZAR </t>
  </si>
  <si>
    <t xml:space="preserve">WLMAER VILLAMIZAR </t>
  </si>
  <si>
    <t>CHEQUE N. 83653,/1</t>
  </si>
  <si>
    <t>MAYO/29/14</t>
  </si>
  <si>
    <t>RECIBO N. 54721</t>
  </si>
  <si>
    <t>RECIBO N. 54935/36</t>
  </si>
  <si>
    <t>MAYO/05/14</t>
  </si>
  <si>
    <t xml:space="preserve">EFECTIVO  </t>
  </si>
  <si>
    <t xml:space="preserve">MARINA NIÑO URIBE </t>
  </si>
  <si>
    <t xml:space="preserve">ERASMO LEON </t>
  </si>
  <si>
    <t>FACTURA DISMACOR SA</t>
  </si>
  <si>
    <t xml:space="preserve">WILMER </t>
  </si>
  <si>
    <t xml:space="preserve">CARLOS MEZA </t>
  </si>
  <si>
    <t>RECIBO N. 54723</t>
  </si>
  <si>
    <t>RECIBO N. 54943</t>
  </si>
  <si>
    <t>CHEQUE N. 83642-4</t>
  </si>
  <si>
    <t xml:space="preserve">DEPOSITO INCOHARINAS </t>
  </si>
  <si>
    <t xml:space="preserve">EFECTIVO EN BANCOLOMBIA </t>
  </si>
  <si>
    <t>JEFERSON FERNEY CHACON</t>
  </si>
  <si>
    <t xml:space="preserve">DOMICILIOS VARIOS </t>
  </si>
  <si>
    <t>RECIBO N. 54957</t>
  </si>
  <si>
    <t xml:space="preserve">AVELINO URIBE </t>
  </si>
  <si>
    <t>MAYO/06/14</t>
  </si>
  <si>
    <t>RECIBO N. 54974</t>
  </si>
  <si>
    <t>RECIBO N. 54975/76</t>
  </si>
  <si>
    <t xml:space="preserve">CLEY ANTONY </t>
  </si>
  <si>
    <t>CHEQUE N. 83658/8</t>
  </si>
  <si>
    <t>CHEQUE N. 83657/4</t>
  </si>
  <si>
    <t>EXCEDENTES ENTREGAS DE CACAO EN LUKER</t>
  </si>
  <si>
    <t>MAYO/07/14</t>
  </si>
  <si>
    <t>RECIBO N. 55011</t>
  </si>
  <si>
    <t>RECIBO N. 55012</t>
  </si>
  <si>
    <t>RECIBO N. 55014</t>
  </si>
  <si>
    <t>FERNEY</t>
  </si>
  <si>
    <t>RECIBO N. 4328</t>
  </si>
  <si>
    <t>CHEQUE N. 00375</t>
  </si>
  <si>
    <t>PRANCY CALDERON</t>
  </si>
  <si>
    <t>CHEQUE N. 003706</t>
  </si>
  <si>
    <t>COMISIONES  (MUESTRAS)</t>
  </si>
  <si>
    <t>MAYO/08/14</t>
  </si>
  <si>
    <t>RECIBO N. 55071</t>
  </si>
  <si>
    <t>RECIBO N. 55075</t>
  </si>
  <si>
    <t>RECIBO N. 55077</t>
  </si>
  <si>
    <t>RECIBO N. 55076</t>
  </si>
  <si>
    <t>FERNEY CHACON</t>
  </si>
  <si>
    <t>RECIBO N. 55042</t>
  </si>
  <si>
    <t xml:space="preserve">RAMIRO URIBE </t>
  </si>
  <si>
    <t>RECIBO N. 55079</t>
  </si>
  <si>
    <t>RECIBO N. 55082</t>
  </si>
  <si>
    <t xml:space="preserve">OSCAR GUERRERO </t>
  </si>
  <si>
    <t>MAYO/10/14</t>
  </si>
  <si>
    <t>RECIBO N. 55191</t>
  </si>
  <si>
    <t>flete</t>
  </si>
  <si>
    <t>DEPOSITOS/ITALCOL/INES</t>
  </si>
  <si>
    <t>MAYO/12/14</t>
  </si>
  <si>
    <t>MAYO/13/14</t>
  </si>
  <si>
    <t>MAYO/09/14</t>
  </si>
  <si>
    <t xml:space="preserve">MARIA DEL CARMEN </t>
  </si>
  <si>
    <t xml:space="preserve">TROPISANDER </t>
  </si>
  <si>
    <t>CHEQUE N. 83661/4</t>
  </si>
  <si>
    <t>ENTREGO MARGARITA/BODEGA</t>
  </si>
  <si>
    <t>RECIBO N. 55261</t>
  </si>
  <si>
    <t>RECIBO N. 55235</t>
  </si>
  <si>
    <t>RECIBO N. 55262</t>
  </si>
  <si>
    <t>MAYO/14/14</t>
  </si>
  <si>
    <t>CHEQUE N. 254943</t>
  </si>
  <si>
    <t>RECIBO N. 55325</t>
  </si>
  <si>
    <t xml:space="preserve">ABONO  </t>
  </si>
  <si>
    <t>MAYO/15/14</t>
  </si>
  <si>
    <t xml:space="preserve">DEPOSITO  DAVIVIENDA </t>
  </si>
  <si>
    <t>DEPOSITO TALCOL/LUIS E</t>
  </si>
  <si>
    <t>RECIBO N. 55194</t>
  </si>
  <si>
    <t>MAYO/16/14</t>
  </si>
  <si>
    <t>RECIBO N. 55392</t>
  </si>
  <si>
    <t xml:space="preserve">NACIONAL DE CHEQUES </t>
  </si>
  <si>
    <t>RECIBO N. 55370</t>
  </si>
  <si>
    <t>RECIBO N. 55414</t>
  </si>
  <si>
    <t>RECIBO N. 55415</t>
  </si>
  <si>
    <t>RECIBO N. 55416</t>
  </si>
  <si>
    <t>RECIBO N. 55412</t>
  </si>
  <si>
    <t>MAYO/20/14</t>
  </si>
  <si>
    <t>RECIBO N. 55578</t>
  </si>
  <si>
    <t xml:space="preserve">EXCEDENTE VENTA BOGOTA </t>
  </si>
  <si>
    <t>MAYO/17/14</t>
  </si>
  <si>
    <t xml:space="preserve">PABLO </t>
  </si>
  <si>
    <t>CHEQUE N. 69737/0</t>
  </si>
  <si>
    <t xml:space="preserve">JUAN CARLOS MESA </t>
  </si>
  <si>
    <t xml:space="preserve">ENVIO DE CARTA </t>
  </si>
  <si>
    <t>MAYO/21/14</t>
  </si>
  <si>
    <t xml:space="preserve">FLETES </t>
  </si>
  <si>
    <t>RECIBO N. 55628</t>
  </si>
  <si>
    <t>RECIBO N. 55629</t>
  </si>
  <si>
    <t xml:space="preserve">DEPOSITO ITALCOL /INES </t>
  </si>
  <si>
    <t>MAYO/22/14</t>
  </si>
  <si>
    <t>RECIBO N. 55669</t>
  </si>
  <si>
    <t>RECIBO N. 55670</t>
  </si>
  <si>
    <t>RECIBO N. 55671</t>
  </si>
  <si>
    <t>RECIBO N. 55679</t>
  </si>
  <si>
    <t>RECIBO N. 55682</t>
  </si>
  <si>
    <t>MAYOI/23/14</t>
  </si>
  <si>
    <t xml:space="preserve">MAQUINA TRILLADORA </t>
  </si>
  <si>
    <t>MAYO/23/14</t>
  </si>
  <si>
    <t xml:space="preserve">TRILLADORA </t>
  </si>
  <si>
    <t>CHEQUE N. 69739/8</t>
  </si>
  <si>
    <t>MAYO/27/14</t>
  </si>
  <si>
    <t>RECIBO N. 55852</t>
  </si>
  <si>
    <t>RECIBO N. 55887</t>
  </si>
  <si>
    <t>RECIBO N. 55862</t>
  </si>
  <si>
    <t>MAYO/24/14</t>
  </si>
  <si>
    <t>MAYO/26/14</t>
  </si>
  <si>
    <t>RECIBO N. 55626</t>
  </si>
  <si>
    <t xml:space="preserve">OLGA MARIA RAMIREZ </t>
  </si>
  <si>
    <t xml:space="preserve">EDINSON FERREIRA </t>
  </si>
  <si>
    <t>MAYO/28/14</t>
  </si>
  <si>
    <t>RECIBO N. 55932</t>
  </si>
  <si>
    <t>RECIBO N. 55930</t>
  </si>
  <si>
    <t>RECIBO N. 55931</t>
  </si>
  <si>
    <t>RECIBO N. 55855</t>
  </si>
  <si>
    <t>RECIBO N. 55683</t>
  </si>
  <si>
    <t>ACEITES</t>
  </si>
  <si>
    <t>RECIBO N. 55968</t>
  </si>
  <si>
    <t>RECIBO N. 55974</t>
  </si>
  <si>
    <t>LILIANA (FREDY)</t>
  </si>
  <si>
    <t xml:space="preserve">FLETE EFRAIN ROBLES </t>
  </si>
  <si>
    <t>MAYO/30/14</t>
  </si>
  <si>
    <t>RECIBO N. 56000</t>
  </si>
  <si>
    <t>RECIBO N. 56001</t>
  </si>
  <si>
    <t>MAYO/2/14</t>
  </si>
  <si>
    <t>MAYO/31/14</t>
  </si>
  <si>
    <t>ENVIO Y DOMICILIO</t>
  </si>
  <si>
    <t>RECIBO N. 56139</t>
  </si>
  <si>
    <t xml:space="preserve">DESCAG/ENTRADA/FLETE </t>
  </si>
  <si>
    <t>JUNIO/03/14</t>
  </si>
  <si>
    <t>FISOTERAPEUTA /ABRIL</t>
  </si>
  <si>
    <t>RECIBO N. 56213</t>
  </si>
  <si>
    <t>ANTICIPO FLETE TUMACO</t>
  </si>
  <si>
    <t>RECIBO N. 55984</t>
  </si>
  <si>
    <t>RECIBO N. 55985</t>
  </si>
  <si>
    <t xml:space="preserve">DEP CALIFORNIA </t>
  </si>
  <si>
    <t>ALONSO NIÑO</t>
  </si>
  <si>
    <t>JUNIO/04/14</t>
  </si>
  <si>
    <t>RECIBO N. 56257</t>
  </si>
  <si>
    <t>RECIBO N. 56258</t>
  </si>
  <si>
    <t>JUNIO/05/14</t>
  </si>
  <si>
    <t>RECIBO N. 56144</t>
  </si>
  <si>
    <t>RECIBO N. 56269</t>
  </si>
  <si>
    <t>RECIBO N. 56268</t>
  </si>
  <si>
    <t xml:space="preserve">TALONARIOS </t>
  </si>
  <si>
    <t>RECIBO N. 56271</t>
  </si>
  <si>
    <t>JUNIO/06/14</t>
  </si>
  <si>
    <t>RECIBO N. 56342</t>
  </si>
  <si>
    <t>RECIBO N. 56343</t>
  </si>
  <si>
    <t>RECIBO N. 56344</t>
  </si>
  <si>
    <t>JUNIO/07/14</t>
  </si>
  <si>
    <t>RECIBO N. 56413</t>
  </si>
  <si>
    <t>JUNIO/08/14</t>
  </si>
  <si>
    <t>RECIBO N. 56466</t>
  </si>
  <si>
    <t>JUNIO/10/14</t>
  </si>
  <si>
    <t>RECIBO N. 56513</t>
  </si>
  <si>
    <t>JUNIO/09/14</t>
  </si>
  <si>
    <t>JUNIO/11/14</t>
  </si>
  <si>
    <t>RECIBO N. 56540</t>
  </si>
  <si>
    <t>RECIBO N. 56522</t>
  </si>
  <si>
    <t>RECIBO N. 56558</t>
  </si>
  <si>
    <t>JUNIO/12/14</t>
  </si>
  <si>
    <t>junio/10/14</t>
  </si>
  <si>
    <t>JUNIO/13/14</t>
  </si>
  <si>
    <t>JUNIO/*14/14</t>
  </si>
  <si>
    <t>CHEQUE N. 69766-2</t>
  </si>
  <si>
    <t>RECIBO N. 56658</t>
  </si>
  <si>
    <t>FLETE IBARDO GALVIZ</t>
  </si>
  <si>
    <t>RECIBO N. 56659</t>
  </si>
  <si>
    <t>RECIBO N. 56515</t>
  </si>
  <si>
    <t xml:space="preserve">ISNELDA DUARTE </t>
  </si>
  <si>
    <t xml:space="preserve">JORGE MARTINEZ </t>
  </si>
  <si>
    <t xml:space="preserve">MARCOS VARGAS </t>
  </si>
  <si>
    <t>RECIBO N. 56638</t>
  </si>
  <si>
    <t>RECIBO N. 56639</t>
  </si>
  <si>
    <t>junio/16/14</t>
  </si>
  <si>
    <t>JUNIO/16/14</t>
  </si>
  <si>
    <t xml:space="preserve">DIRIS LIZARAZO </t>
  </si>
  <si>
    <t>JUNIO/17/14</t>
  </si>
  <si>
    <t>RECIBO N. 56818</t>
  </si>
  <si>
    <t xml:space="preserve">PABLO/DEPOSITOS </t>
  </si>
  <si>
    <t xml:space="preserve">DEPOSITO CTA MONICA </t>
  </si>
  <si>
    <t xml:space="preserve">PAULA URIBE </t>
  </si>
  <si>
    <t>JUNIO/18/14</t>
  </si>
  <si>
    <t>RECIBO  N. 56565</t>
  </si>
  <si>
    <t>RECIBO N. 56566</t>
  </si>
  <si>
    <t>RECIBO N. 56661</t>
  </si>
  <si>
    <t>RECIBO N. 56875</t>
  </si>
  <si>
    <t>RECIBO N. 56876</t>
  </si>
  <si>
    <t>RECIBO N. 56877</t>
  </si>
  <si>
    <t>TRANSFERENCIA COAGROP</t>
  </si>
  <si>
    <t>JUNIO/19/14</t>
  </si>
  <si>
    <t>RECIBO N. 56920</t>
  </si>
  <si>
    <t>RECIBO N. 56889</t>
  </si>
  <si>
    <t>RECIBO N. 56886</t>
  </si>
  <si>
    <t xml:space="preserve">DESCAGUE </t>
  </si>
  <si>
    <t>CHEQUE N. 69765-9</t>
  </si>
  <si>
    <t xml:space="preserve">ANDERSON GELVEZ </t>
  </si>
  <si>
    <t>CHEQUE N. 69775</t>
  </si>
  <si>
    <t>CHEQUE N. 56850</t>
  </si>
  <si>
    <t>NACIONAL DE CHEQUES</t>
  </si>
  <si>
    <t xml:space="preserve">CHQUE CLAUDIA </t>
  </si>
  <si>
    <t xml:space="preserve">CHEQUE </t>
  </si>
  <si>
    <t>RECIBO N. 56652</t>
  </si>
  <si>
    <t>RECIBO N. 56653</t>
  </si>
  <si>
    <t xml:space="preserve">WILMER CASTELLANOS </t>
  </si>
  <si>
    <t>JUNIO/20/14</t>
  </si>
  <si>
    <t>JUNIO/21/14</t>
  </si>
  <si>
    <t>ROSALBA BERMUDEZ (JUNIO/19)</t>
  </si>
  <si>
    <t>junio/20/14</t>
  </si>
  <si>
    <t>CHEQUE N. 003699</t>
  </si>
  <si>
    <t xml:space="preserve">SALDO TRANFERENCIA AGRICOLA </t>
  </si>
  <si>
    <t>EXCEDENTE LIQUIDACION</t>
  </si>
  <si>
    <t xml:space="preserve">JON VENTANAS </t>
  </si>
  <si>
    <t xml:space="preserve">MENSAJERIAS </t>
  </si>
  <si>
    <t>JUNIO/25/14</t>
  </si>
  <si>
    <t>RECIBO N. 57175</t>
  </si>
  <si>
    <t>JUNIO/24/14</t>
  </si>
  <si>
    <t xml:space="preserve">ANDRES RODRIGUEZ </t>
  </si>
  <si>
    <t>RECIBO N. 57184</t>
  </si>
  <si>
    <t>JUNIO24/14</t>
  </si>
  <si>
    <t>CHEQUE N. 532370</t>
  </si>
  <si>
    <t>RECIBO N. 4470</t>
  </si>
  <si>
    <t>RECIBO N. 57064</t>
  </si>
  <si>
    <t>JUNIO/23/14</t>
  </si>
  <si>
    <t>JUNIO/26/14</t>
  </si>
  <si>
    <t>JUNIO/27/14</t>
  </si>
  <si>
    <t>CHEQUE N. 532377</t>
  </si>
  <si>
    <t>CHEQUE N. 532378</t>
  </si>
  <si>
    <t>RECIBO N. 4471</t>
  </si>
  <si>
    <t>RECIBO N. 4472</t>
  </si>
  <si>
    <t>RECIBO N. 4473</t>
  </si>
  <si>
    <t>RECIBO N. 57289</t>
  </si>
  <si>
    <t>RECIBO N. 57290</t>
  </si>
  <si>
    <t>RECIBO N. 57288</t>
  </si>
  <si>
    <t>JUNIO/28/14</t>
  </si>
  <si>
    <r>
      <t>nubia santos</t>
    </r>
    <r>
      <rPr>
        <sz val="11"/>
        <rFont val="Calibri"/>
        <family val="2"/>
        <scheme val="minor"/>
      </rPr>
      <t>(JUNIO/26/14)</t>
    </r>
  </si>
  <si>
    <t>FRANQUIS NIÑO</t>
  </si>
  <si>
    <t xml:space="preserve">FLETE JUAN CARLOS MESA </t>
  </si>
  <si>
    <t xml:space="preserve">JOHANA </t>
  </si>
  <si>
    <t xml:space="preserve">CHEQUES CLAUDIA </t>
  </si>
  <si>
    <t>CHEQUE N. 69781/8</t>
  </si>
  <si>
    <t xml:space="preserve">EFECTIVO ANGEL </t>
  </si>
  <si>
    <t>JULIO/01/14</t>
  </si>
  <si>
    <t>junio/28/14</t>
  </si>
  <si>
    <t>RECIBO 57361</t>
  </si>
  <si>
    <t>CHEQUE N. 69773/3</t>
  </si>
  <si>
    <t>RECIBO N. 57218</t>
  </si>
  <si>
    <t>RECIBO N. 57342</t>
  </si>
  <si>
    <t>JULIO/02/14</t>
  </si>
  <si>
    <t xml:space="preserve">PABLO /DEPOSITOS </t>
  </si>
  <si>
    <t>RECIBO N. 57460</t>
  </si>
  <si>
    <t>RECIBO N. 57486</t>
  </si>
  <si>
    <t>RECIBO N. 57464</t>
  </si>
  <si>
    <t xml:space="preserve">TRANFERENCIA JOSE ILMO </t>
  </si>
  <si>
    <t>RECIBO N. 57285</t>
  </si>
  <si>
    <t>JULIO/03/14</t>
  </si>
  <si>
    <t>RECIBO N. 57543</t>
  </si>
  <si>
    <t>FISOTERAUPETA(MAYO)</t>
  </si>
  <si>
    <t>JULIO/04/14</t>
  </si>
  <si>
    <t>RECIBO N.- 57579</t>
  </si>
  <si>
    <t>RECIBO N. 57580</t>
  </si>
  <si>
    <t>CHEQUE N. 83659-1</t>
  </si>
  <si>
    <t>RECIBO N. 57566</t>
  </si>
  <si>
    <t>julio/01/14</t>
  </si>
  <si>
    <t>JULIO/05/14</t>
  </si>
  <si>
    <t>JULIO/07/14</t>
  </si>
  <si>
    <t>RECIBON. 57541</t>
  </si>
  <si>
    <t>RECIBO N. 57542</t>
  </si>
  <si>
    <t>RECIBO N. 57540</t>
  </si>
  <si>
    <t xml:space="preserve">ANGEL GELVEZ </t>
  </si>
  <si>
    <t>RECIBO N. 57185</t>
  </si>
  <si>
    <t>CHEQUE N. 69788/3</t>
  </si>
  <si>
    <t>CHEQUE N. 69787-1</t>
  </si>
  <si>
    <t>CHEQUE N. 69783/5</t>
  </si>
  <si>
    <t>RECIBO N. 57505</t>
  </si>
  <si>
    <t xml:space="preserve">DESCARGUE/FLETE </t>
  </si>
  <si>
    <t>RECIBO N. 57591</t>
  </si>
  <si>
    <t>RECIBO N. 57592</t>
  </si>
  <si>
    <t>CHEQUE BANCO OCCIDENT</t>
  </si>
  <si>
    <t>RECIBO N. 57593</t>
  </si>
  <si>
    <t>RECIBO N. 4332</t>
  </si>
  <si>
    <t>RECIBO N. 4312</t>
  </si>
  <si>
    <t xml:space="preserve">DEPOSITO ORTENCIA PEÑA </t>
  </si>
  <si>
    <t>JULIO/09/14</t>
  </si>
  <si>
    <t>JULIO/08/14</t>
  </si>
  <si>
    <t xml:space="preserve">FLETE/DESCARGUE </t>
  </si>
  <si>
    <t>RECIBO N. 4525</t>
  </si>
  <si>
    <t>RECIBO N. 4527</t>
  </si>
  <si>
    <t>RECIBO N. 57744</t>
  </si>
  <si>
    <t>SRA PANELA (JULIO/08/14)</t>
  </si>
  <si>
    <t>JULIO/10/14</t>
  </si>
  <si>
    <t>RECIBO N. 57778</t>
  </si>
  <si>
    <t>RECIBO N. 57725</t>
  </si>
  <si>
    <t xml:space="preserve">BASCULA /FLETE </t>
  </si>
  <si>
    <t>SAMUEL MUNEVAL</t>
  </si>
  <si>
    <t>RECIBO N. 57774</t>
  </si>
  <si>
    <t>JULIO/11/14</t>
  </si>
  <si>
    <t>RECIBO N. 55897</t>
  </si>
  <si>
    <t>RECIBO N. 55779</t>
  </si>
  <si>
    <t>RECIBO N. 56957</t>
  </si>
  <si>
    <t>RECIBO N. 57503</t>
  </si>
  <si>
    <t>RECIBO N. 57504</t>
  </si>
  <si>
    <t>RECIBO N. 57797</t>
  </si>
  <si>
    <t>RECIBO N. 57798</t>
  </si>
  <si>
    <t>RECIBO N. 57694</t>
  </si>
  <si>
    <t>MARIELA HERNANDES(JULIO/09)</t>
  </si>
  <si>
    <t xml:space="preserve">KARINA AMAYA </t>
  </si>
  <si>
    <t>JULIO/09/*14</t>
  </si>
  <si>
    <t>RECIBO N. 57775</t>
  </si>
  <si>
    <t>RE3CIBO N. 57776</t>
  </si>
  <si>
    <t>RECIBO N. 57777</t>
  </si>
  <si>
    <t>RECIBO N. 57781</t>
  </si>
  <si>
    <t>CHEQUE N. 69793/7</t>
  </si>
  <si>
    <t>JULIO/14/14</t>
  </si>
  <si>
    <t>JULIO/15/14</t>
  </si>
  <si>
    <t>JULIO/16/14</t>
  </si>
  <si>
    <t>RECIBO N. 57962</t>
  </si>
  <si>
    <t>CHEQUE N. 69801-0</t>
  </si>
  <si>
    <t>RECIBO N. 4496</t>
  </si>
  <si>
    <t>RECIBO N. 4520</t>
  </si>
  <si>
    <t>RECIBO N. 4534</t>
  </si>
  <si>
    <t>JULIO/18/14</t>
  </si>
  <si>
    <t>RECIBO N. 58017</t>
  </si>
  <si>
    <t>JULIO/17/14</t>
  </si>
  <si>
    <t xml:space="preserve">GASTOS POR FLETE </t>
  </si>
  <si>
    <t>RECIBO N. 58011</t>
  </si>
  <si>
    <t>RECIBO N. 58012</t>
  </si>
  <si>
    <t>RECIBO N. 56813</t>
  </si>
  <si>
    <t>RECIBO N. 57461</t>
  </si>
  <si>
    <t>RECIBO N. 57506</t>
  </si>
  <si>
    <t>RECIBO N58043</t>
  </si>
  <si>
    <t>RECIBO N. 38044</t>
  </si>
  <si>
    <t xml:space="preserve">OSNERDER GELVEZ </t>
  </si>
  <si>
    <t>CHEQUE N.</t>
  </si>
  <si>
    <t>JULIO/21/14</t>
  </si>
  <si>
    <t>CHEQUE N. 532415</t>
  </si>
  <si>
    <t xml:space="preserve">FINCA DEL CARMEN </t>
  </si>
  <si>
    <t xml:space="preserve">APTO NAMBUCA </t>
  </si>
  <si>
    <t>EFECTIVO MARIA ZORAIDA LOPERA G,</t>
  </si>
  <si>
    <t>JULIO/22/14</t>
  </si>
  <si>
    <t>DEPOSITO MARYURY ARAQUE V</t>
  </si>
  <si>
    <t>DEPOSITO YORLINDA MARIN</t>
  </si>
  <si>
    <t>CHEQUE N. 254972/GUILLERMO LEON</t>
  </si>
  <si>
    <t>julio/21/14</t>
  </si>
  <si>
    <t>RECIBO N. 58139</t>
  </si>
  <si>
    <t>DEPOSITO Y DOMICILIO</t>
  </si>
  <si>
    <t>CHEQUE N. 69805-5</t>
  </si>
  <si>
    <t xml:space="preserve">LUIS JESUS DUARTE </t>
  </si>
  <si>
    <t>JULIO/19/14</t>
  </si>
  <si>
    <t>RECIBO N. 57925</t>
  </si>
  <si>
    <t>RECIBO N. 57926</t>
  </si>
  <si>
    <t xml:space="preserve">BAVARIA </t>
  </si>
  <si>
    <t>JULIO/23/14</t>
  </si>
  <si>
    <t>RECIBO N. 58219</t>
  </si>
  <si>
    <t>RECIBO N. 58195</t>
  </si>
  <si>
    <t>CHEQUE N. 69752-6</t>
  </si>
  <si>
    <t>JULIO/24/14</t>
  </si>
  <si>
    <t>JULIO/28/14</t>
  </si>
  <si>
    <t>JULIO/25/14</t>
  </si>
  <si>
    <t>CHEQUE N. 69810/9</t>
  </si>
  <si>
    <t>RECIBO N. 58265</t>
  </si>
  <si>
    <t>RECIBO N. 58266</t>
  </si>
  <si>
    <t>JULIO/26/14</t>
  </si>
  <si>
    <t>RECIBO N. 58371</t>
  </si>
  <si>
    <t xml:space="preserve">DEPOSITO LIDER TIENDAS </t>
  </si>
  <si>
    <t>CHEQUE N. 75700-8(CLAUDIA)</t>
  </si>
  <si>
    <t>RECIBO N. 58422</t>
  </si>
  <si>
    <t>COMISION VIAJE TUMACO JULIO 02</t>
  </si>
  <si>
    <t xml:space="preserve">JUAN CARLOS </t>
  </si>
  <si>
    <t>RECIBO N. 58327</t>
  </si>
  <si>
    <t>CHEQUE N. 69814/3</t>
  </si>
  <si>
    <t>JULIO/29/14</t>
  </si>
  <si>
    <t>RECIBO N. 58457</t>
  </si>
  <si>
    <t>RECIBO N. 58374</t>
  </si>
  <si>
    <t>CHEQUE 040353</t>
  </si>
  <si>
    <t>RECIBO N. 58255</t>
  </si>
  <si>
    <t>JULIO/30/14</t>
  </si>
  <si>
    <t>RECIBO N. 58459</t>
  </si>
  <si>
    <t>RECIBO N. 58478</t>
  </si>
  <si>
    <t>RECIBO N. 58466</t>
  </si>
  <si>
    <t>JULIO/31/14</t>
  </si>
  <si>
    <t xml:space="preserve">DEPOSITO PENAGOS HERMANOS </t>
  </si>
  <si>
    <t>RECIBO N. 58515</t>
  </si>
  <si>
    <t>RECIBO N. 58516</t>
  </si>
  <si>
    <t>RECIBO N. 58517</t>
  </si>
  <si>
    <t>CHEQUE N. 040354</t>
  </si>
  <si>
    <t>CUATRO X MIL</t>
  </si>
  <si>
    <t>EFECTIVO TRAJO RAUL</t>
  </si>
  <si>
    <t>AGOS/01/14</t>
  </si>
  <si>
    <t>AGOS/02/14</t>
  </si>
  <si>
    <t xml:space="preserve">RECIBO N. 58575 </t>
  </si>
  <si>
    <t>RECIBO N. 58592</t>
  </si>
  <si>
    <t>RECIBO N.58646</t>
  </si>
  <si>
    <t>RECIBO N. 58647</t>
  </si>
  <si>
    <t>AGOST.5/14</t>
  </si>
  <si>
    <t>RECIBO N.58677</t>
  </si>
  <si>
    <t>AGOST4./14</t>
  </si>
  <si>
    <t>AGOT.5/14</t>
  </si>
  <si>
    <t>AGOST.6/14</t>
  </si>
  <si>
    <t>PRESTAMO CHEQUE 69818-8</t>
  </si>
  <si>
    <t>AGOST.8/14</t>
  </si>
  <si>
    <t>AGOS/06/14</t>
  </si>
  <si>
    <t>RECIBO N. 58708</t>
  </si>
  <si>
    <t>RECIBO NO. 58736</t>
  </si>
  <si>
    <t>RECIBO N. 58748</t>
  </si>
  <si>
    <t>CHEQUE N.72727-7 CLAUDIA</t>
  </si>
  <si>
    <t>OLGA PEREZ</t>
  </si>
  <si>
    <t>RECIBO N. 58756</t>
  </si>
  <si>
    <t>PRESTAMO - PEDRO MO</t>
  </si>
  <si>
    <t>PRESTAMO EFRAIN ROBLES</t>
  </si>
  <si>
    <t>RECIBO N.58710-58711</t>
  </si>
  <si>
    <t>AGOST.12/14</t>
  </si>
  <si>
    <t>MENOS $19,000,00 - TUMACO</t>
  </si>
  <si>
    <t>sdo.ferney $19,000,000</t>
  </si>
  <si>
    <t>AGOST.13/14</t>
  </si>
  <si>
    <t>RECIBO N. 58878</t>
  </si>
  <si>
    <t xml:space="preserve"> --</t>
  </si>
  <si>
    <t>SALDO RECIBO N.58878</t>
  </si>
  <si>
    <t>FLETES</t>
  </si>
  <si>
    <t>AGOS/13/14</t>
  </si>
  <si>
    <t>RECIBO N. 58862/63/64</t>
  </si>
  <si>
    <t>CHEQUE N. 69821-4</t>
  </si>
  <si>
    <t>AGOST14/14</t>
  </si>
  <si>
    <t>RECIBO N.58910</t>
  </si>
  <si>
    <t>AGOST 14/14</t>
  </si>
  <si>
    <t>RECIBO N.58906</t>
  </si>
  <si>
    <t>RECIBO N. 58907</t>
  </si>
  <si>
    <t>RECIBO N.58902-58903-58904</t>
  </si>
  <si>
    <t>AGOSTO14/14</t>
  </si>
  <si>
    <t>AGOST.15/14</t>
  </si>
  <si>
    <t>RECIBOS N. 58965-58966</t>
  </si>
  <si>
    <t>AGOST.11/14</t>
  </si>
  <si>
    <t>DEPOSITO  BAVARIA</t>
  </si>
  <si>
    <t>AGOST.16/14</t>
  </si>
  <si>
    <t>CHEQUE 69826-3 DAVIVIENDA</t>
  </si>
  <si>
    <t>CHEQUE N.07805-7 DAVIVIENDA</t>
  </si>
  <si>
    <t>CHQUE N.69825-9</t>
  </si>
  <si>
    <t>AGOSTO15/14</t>
  </si>
  <si>
    <t>AGOST.20/14</t>
  </si>
  <si>
    <t>RECIBO N. 59097</t>
  </si>
  <si>
    <t>AGSOT.20/14</t>
  </si>
  <si>
    <t>CHEQUE - CLAUDIA</t>
  </si>
  <si>
    <t>EFECTIVO CLEY ANTONY ORTEGA</t>
  </si>
  <si>
    <t>AGOST.21/14</t>
  </si>
  <si>
    <t>VENTA DE LLANTAS USADAS</t>
  </si>
  <si>
    <t>AGOSTO./14</t>
  </si>
  <si>
    <t>RECIBO N.59116</t>
  </si>
  <si>
    <t>RECIBO N.59117</t>
  </si>
  <si>
    <t>RECIBO N.59118</t>
  </si>
  <si>
    <t>SALDO LIQUIDACIONES</t>
  </si>
  <si>
    <t>AJUSTE</t>
  </si>
  <si>
    <t>CHEQUE N.07808-8</t>
  </si>
  <si>
    <t>AGOST.22/14</t>
  </si>
  <si>
    <t>RECIBO N. 59120</t>
  </si>
  <si>
    <t>RECIBO N. 59147</t>
  </si>
  <si>
    <t>JORMAN RODRIGUEZ</t>
  </si>
  <si>
    <t>AGOST.14/14</t>
  </si>
  <si>
    <t>AGOST.2/14</t>
  </si>
  <si>
    <t>GERMAN CARRILLO</t>
  </si>
  <si>
    <t>RECIBO N.58732</t>
  </si>
  <si>
    <t>RECIBO N. 58733</t>
  </si>
  <si>
    <t>RECIBO N. 58912</t>
  </si>
  <si>
    <t>RECIBO N. 59094</t>
  </si>
  <si>
    <t>RECIBO N. 59149</t>
  </si>
  <si>
    <t>MARIA DEL CARMEN  RANGEL</t>
  </si>
  <si>
    <t>CHEQUE 69825-9</t>
  </si>
  <si>
    <t>ENVIO</t>
  </si>
  <si>
    <t>AGOST.23/14</t>
  </si>
  <si>
    <t>RECIBO N. 59179</t>
  </si>
  <si>
    <t>RECIBO N. 59180</t>
  </si>
  <si>
    <t>RECIBO N.59119</t>
  </si>
  <si>
    <t xml:space="preserve">ENVIO </t>
  </si>
  <si>
    <t>AGOS/26/14</t>
  </si>
  <si>
    <t>AGOST.25/14</t>
  </si>
  <si>
    <t xml:space="preserve">SALDO TRASLADADO CTA LEBRIJA </t>
  </si>
  <si>
    <t>AGOSTO/26/14</t>
  </si>
  <si>
    <t>RECIBO N. 59285</t>
  </si>
  <si>
    <t>AGOST/25/14</t>
  </si>
  <si>
    <t>RECIBO N. 57729</t>
  </si>
  <si>
    <t>CHEQUE N. 69791/1</t>
  </si>
  <si>
    <t xml:space="preserve">DEPOSITO CTA ANDERSON GELVEZ </t>
  </si>
  <si>
    <t>ARRIENDO LOCAL - JUNIO/JULIO</t>
  </si>
  <si>
    <t>AGOST/27/14</t>
  </si>
  <si>
    <t>RECIBO N. 59274</t>
  </si>
  <si>
    <t>AGOST/28/14</t>
  </si>
  <si>
    <t>RECIBO N. 59335</t>
  </si>
  <si>
    <t>CHEQUE N. 11110-5</t>
  </si>
  <si>
    <t>CHEQUE N. 11112-2</t>
  </si>
  <si>
    <t>RECIBO N. 59313</t>
  </si>
  <si>
    <t>AGOS/29/14</t>
  </si>
  <si>
    <t>RECIBO N. 59350</t>
  </si>
  <si>
    <t>CHEQUE N. 11107/9</t>
  </si>
  <si>
    <t>AGOSTO/27/14</t>
  </si>
  <si>
    <t xml:space="preserve">TRASLADO TUMACO </t>
  </si>
  <si>
    <t>AGOST/29/14</t>
  </si>
  <si>
    <t xml:space="preserve">cheque depositado x flete la victoria </t>
  </si>
  <si>
    <t>AGOST/30/14</t>
  </si>
  <si>
    <t>SEPTI/01/14</t>
  </si>
  <si>
    <t xml:space="preserve">DEPOSITO CTA LAURA MARCELA </t>
  </si>
  <si>
    <t>SEPTIE/02/14</t>
  </si>
  <si>
    <t>RECIBO N. 59524</t>
  </si>
  <si>
    <t>RECIBO N. 59525</t>
  </si>
  <si>
    <t>SEPTIE/01/14</t>
  </si>
  <si>
    <t xml:space="preserve">EFECTIVO Y CHEQUE </t>
  </si>
  <si>
    <t>SEPTI/02/14</t>
  </si>
  <si>
    <t xml:space="preserve">COMPENSACION BANCARIA </t>
  </si>
  <si>
    <t xml:space="preserve">ANDRES OVALLE </t>
  </si>
  <si>
    <t xml:space="preserve">FREDY PARA REPUESTOS </t>
  </si>
  <si>
    <t>SEPTIE/03/14</t>
  </si>
  <si>
    <t>RECIBO N. 59550</t>
  </si>
  <si>
    <t>RECIBO N. 59551</t>
  </si>
  <si>
    <t>RECIBO N. 59552</t>
  </si>
  <si>
    <t>SEPTI/03/14</t>
  </si>
  <si>
    <t>RECIBO N. 59564</t>
  </si>
  <si>
    <t>CHEQUE N. 07815/9</t>
  </si>
  <si>
    <t xml:space="preserve">SRA ALIX </t>
  </si>
  <si>
    <t>SEPTI/04/14</t>
  </si>
  <si>
    <t>RECIBO N. 59566</t>
  </si>
  <si>
    <t xml:space="preserve">FLETE Y OTROS </t>
  </si>
  <si>
    <t>RECIBO N. 59553</t>
  </si>
  <si>
    <t>CARLOS CAMACHO</t>
  </si>
  <si>
    <t>FLETE LEBRIJA</t>
  </si>
  <si>
    <t>SEPTI/05/14</t>
  </si>
  <si>
    <t>SEPTIE/04/14</t>
  </si>
  <si>
    <t>RECIBO N. 59601</t>
  </si>
  <si>
    <t>CHEQUE N. 11128/6</t>
  </si>
  <si>
    <t>BASCULA FACTURA N. 1537</t>
  </si>
  <si>
    <t>julio/11/14</t>
  </si>
  <si>
    <t>SEPTIE/06/14</t>
  </si>
  <si>
    <t xml:space="preserve">MONICA GONZALEZ </t>
  </si>
  <si>
    <t>SEPTIE/05/14</t>
  </si>
  <si>
    <t>CHEQUE N. 07820/2</t>
  </si>
  <si>
    <t>RECIBO N. 59635</t>
  </si>
  <si>
    <t>SRA PANELA</t>
  </si>
  <si>
    <t>SEPTI/08/14</t>
  </si>
  <si>
    <t>CHEQUE N. 07819/3</t>
  </si>
  <si>
    <t>RECIBO N. 59560</t>
  </si>
  <si>
    <t>RECIBO N. 59561</t>
  </si>
  <si>
    <t>FLETE (200 SACOS)</t>
  </si>
  <si>
    <t>RECIBO N. 59693</t>
  </si>
  <si>
    <t>RECIBO N. 59694</t>
  </si>
  <si>
    <t xml:space="preserve">FACTURA DE CISCO </t>
  </si>
  <si>
    <t>RECIBO N. 58919</t>
  </si>
  <si>
    <t>SEPTIE/08/14</t>
  </si>
  <si>
    <t>RECIBO N. 59193</t>
  </si>
  <si>
    <t>SEPTI/09/14</t>
  </si>
  <si>
    <t>RECIBO N. 59835</t>
  </si>
  <si>
    <t>SEPTI/10/14</t>
  </si>
  <si>
    <t>RECIBO N. 59836</t>
  </si>
  <si>
    <t>RECIBO N. 59878</t>
  </si>
  <si>
    <t>EFECTIVO JORMAN RO</t>
  </si>
  <si>
    <t xml:space="preserve">FLETE Y EFECTIVO </t>
  </si>
  <si>
    <t>RECIBO N. 59872</t>
  </si>
  <si>
    <t>RECIBO N. 59869</t>
  </si>
  <si>
    <t>RECIBO N. 59895</t>
  </si>
  <si>
    <t>SEPTI/11/14</t>
  </si>
  <si>
    <t>CHEQUE N. 11136-0</t>
  </si>
  <si>
    <t>CHEQUE N. 11137-4</t>
  </si>
  <si>
    <t xml:space="preserve">COMISION CHEQUE </t>
  </si>
  <si>
    <t>SEPTIE/11/14</t>
  </si>
  <si>
    <t>CHEQUE N. 532489</t>
  </si>
  <si>
    <t>CHEQUE N. 532490</t>
  </si>
  <si>
    <t>FACTURA N. 4648</t>
  </si>
  <si>
    <t>FACTURA N. 4650</t>
  </si>
  <si>
    <t>SEPTI/12/14</t>
  </si>
  <si>
    <t>SEPTIE/12/14</t>
  </si>
  <si>
    <t>CHEQUE N. 11141/4</t>
  </si>
  <si>
    <t>CHEQUE N. 11142/8</t>
  </si>
  <si>
    <t xml:space="preserve">CHEQUE N. </t>
  </si>
  <si>
    <t>SEPTIE/13/14</t>
  </si>
  <si>
    <t>RECIBO N. 59769</t>
  </si>
  <si>
    <t>RECIBO N. 59770</t>
  </si>
  <si>
    <t>FACTURA N. 4668</t>
  </si>
  <si>
    <t>SEPTI/13/14</t>
  </si>
  <si>
    <t>SEPTIE/15/14</t>
  </si>
  <si>
    <t>SEPTI/15/14</t>
  </si>
  <si>
    <t>RECIBO N. 60047</t>
  </si>
  <si>
    <t>SEPTIE/10/14</t>
  </si>
  <si>
    <t>RECIBO N. 60061</t>
  </si>
  <si>
    <t>RECIBO N. 60062</t>
  </si>
  <si>
    <t>RECIBO N. 60064</t>
  </si>
  <si>
    <t>RECIBO N. 60065</t>
  </si>
  <si>
    <t>RECIBO N. 60066</t>
  </si>
  <si>
    <t>RECIBO N. 60067</t>
  </si>
  <si>
    <t>RECIBO N. 60068</t>
  </si>
  <si>
    <t>CHEQUE N. 11132-6</t>
  </si>
  <si>
    <t>CHEQUE N. 532494</t>
  </si>
  <si>
    <t>SEPTI/16/14</t>
  </si>
  <si>
    <t>SEPTIE/16/14</t>
  </si>
  <si>
    <t xml:space="preserve"> FISOTERAUPEUTA/AGOSTO</t>
  </si>
  <si>
    <t>RECIBO N. 60131</t>
  </si>
  <si>
    <t>RECIBO N. 59873</t>
  </si>
  <si>
    <t>SEPTIE/17/14</t>
  </si>
  <si>
    <t>RECIBO N. 60015</t>
  </si>
  <si>
    <t>CHEQUE N. 254994</t>
  </si>
  <si>
    <t>RECIBO N. 59794</t>
  </si>
  <si>
    <t>COMISION TUMACO /AGOS 28/14</t>
  </si>
  <si>
    <t>SEPTI/18/14</t>
  </si>
  <si>
    <t>CHEQUE N. 07835/2</t>
  </si>
  <si>
    <t>BALOTOS</t>
  </si>
  <si>
    <t>SEPTI/17/14</t>
  </si>
  <si>
    <t>SEPTIE/18/14</t>
  </si>
  <si>
    <t>RECIBO N. 60159</t>
  </si>
  <si>
    <t>RECIBO N. 60160</t>
  </si>
  <si>
    <t>RECIBO N. 60161</t>
  </si>
  <si>
    <t>RECIBO N. 60166</t>
  </si>
  <si>
    <t>RECIBO N. 60167</t>
  </si>
  <si>
    <t>RECIBO N. 60181</t>
  </si>
  <si>
    <t>RECIBO N. 60182</t>
  </si>
  <si>
    <t>SEPTIE/19/14</t>
  </si>
  <si>
    <t>RECIBO N. 60124</t>
  </si>
  <si>
    <t>RECIBO N. 60212</t>
  </si>
  <si>
    <t>CHEQUE N. 07840-6</t>
  </si>
  <si>
    <t>CHEQUE N. 11144-5</t>
  </si>
  <si>
    <t>SEPTIE/20/14</t>
  </si>
  <si>
    <t>RECIBO N. 60210</t>
  </si>
  <si>
    <t>RECIBO N. 60125</t>
  </si>
  <si>
    <t xml:space="preserve">EFECTIVO AVELINO URIBE </t>
  </si>
  <si>
    <t>CHEQUE N. 254996</t>
  </si>
  <si>
    <t>RECIBO N. 60176</t>
  </si>
  <si>
    <t>RECIBO N. 60178</t>
  </si>
  <si>
    <t>RECIBO N. 60177</t>
  </si>
  <si>
    <t>SEPTI/20/14</t>
  </si>
  <si>
    <t>SEPTIE/22/14</t>
  </si>
  <si>
    <t>SEPTI/22/14</t>
  </si>
  <si>
    <t>DEPOSITO BANCO OCCID</t>
  </si>
  <si>
    <t>EFECTIVO EDNA JOHANA</t>
  </si>
  <si>
    <t>SALDO CASA LUKER (COMISIONES )</t>
  </si>
  <si>
    <t xml:space="preserve">DOMICILIO/ESCOLTA </t>
  </si>
  <si>
    <t>SEPTIE/23/14</t>
  </si>
  <si>
    <t>SEPTI/23/14</t>
  </si>
  <si>
    <t>SEPTIE/25/14</t>
  </si>
  <si>
    <t>RECIBO N. 59636</t>
  </si>
  <si>
    <t>RECIBO N. 60372</t>
  </si>
  <si>
    <t>RECIBO N. 60381</t>
  </si>
  <si>
    <t>SEPTI/25/14</t>
  </si>
  <si>
    <t>SEPTI/27/14</t>
  </si>
  <si>
    <t xml:space="preserve">CARLOS ANDRES </t>
  </si>
  <si>
    <t>SEPTI/26/14</t>
  </si>
  <si>
    <t>CHEQUE N. 964801</t>
  </si>
  <si>
    <t>SEPTI/29/14</t>
  </si>
  <si>
    <t xml:space="preserve">NANCY ALBA </t>
  </si>
  <si>
    <t>SEPTIE/26/14</t>
  </si>
  <si>
    <t>CHEQUE N. 964804</t>
  </si>
  <si>
    <t>CHEQUE N. 964813</t>
  </si>
  <si>
    <t>RECIBO N. 60485</t>
  </si>
  <si>
    <t>RECIBO N. 60486</t>
  </si>
  <si>
    <t>RECIBO N. 60492</t>
  </si>
  <si>
    <t>RECIBO N. 60493</t>
  </si>
  <si>
    <t xml:space="preserve">ABONO CTA </t>
  </si>
  <si>
    <t>SEPTIE/29/14</t>
  </si>
  <si>
    <t xml:space="preserve">PABLO MENDEZ </t>
  </si>
  <si>
    <t>SEPTIE/30/14</t>
  </si>
  <si>
    <t>RECIBO N. 60741</t>
  </si>
  <si>
    <t>RECIBO N. 60742</t>
  </si>
  <si>
    <t>RECIBO N. 60743</t>
  </si>
  <si>
    <t>RECIBO N. 60744</t>
  </si>
  <si>
    <t>RECIBO N. 60745</t>
  </si>
  <si>
    <t>SEPTI/30/14</t>
  </si>
  <si>
    <t>OCTU/01/14</t>
  </si>
  <si>
    <t>RECIBO N. 60749</t>
  </si>
  <si>
    <t>OCTU/02/14</t>
  </si>
  <si>
    <t>RECIBO N. 60753</t>
  </si>
  <si>
    <t>TRANSFERENCIA DAVIVIENDA</t>
  </si>
  <si>
    <t>OCTU/03/14</t>
  </si>
  <si>
    <t>RECIBO N. 60853</t>
  </si>
  <si>
    <t xml:space="preserve">TRINO RODRIGUEZ </t>
  </si>
  <si>
    <t>RECIBO N. 60855</t>
  </si>
  <si>
    <t xml:space="preserve">ABONO CTA ANDRES </t>
  </si>
  <si>
    <t>OCTU/04/14</t>
  </si>
  <si>
    <t xml:space="preserve">ARIEL CASTRO </t>
  </si>
  <si>
    <t xml:space="preserve">CLAUDIA PATRICIA </t>
  </si>
  <si>
    <t>RECIBO N. 60987</t>
  </si>
  <si>
    <t>RECIBO N. 60988</t>
  </si>
  <si>
    <t xml:space="preserve">GASTOS VARIO </t>
  </si>
  <si>
    <t>CHEQUE N. 964818</t>
  </si>
  <si>
    <t>CHEQUE N. 11179/9</t>
  </si>
  <si>
    <t>CHEQUE  N. 89646/5</t>
  </si>
  <si>
    <t>OCTUB/03/14</t>
  </si>
  <si>
    <t xml:space="preserve">ELIDA </t>
  </si>
  <si>
    <t xml:space="preserve">CLEMENCIA TORRADO </t>
  </si>
  <si>
    <t xml:space="preserve">CHEQUE CLAUDIA/EFECTIVO </t>
  </si>
  <si>
    <t>CHEQUE N. 07853/9</t>
  </si>
  <si>
    <t>CHEQUE N. 11175/4</t>
  </si>
  <si>
    <t xml:space="preserve">JULIO </t>
  </si>
  <si>
    <t>OCTU/06/14</t>
  </si>
  <si>
    <t>RECIBO N. 61059</t>
  </si>
  <si>
    <t>RECIBO N. 61061</t>
  </si>
  <si>
    <t>OCTU/07/14</t>
  </si>
  <si>
    <t>RECIBO N. 61099</t>
  </si>
  <si>
    <t>OCTU/05/14</t>
  </si>
  <si>
    <t>OCTU/08/14</t>
  </si>
  <si>
    <t>RECIBO N. 61155</t>
  </si>
  <si>
    <t>CHEQUE N, 89657/0</t>
  </si>
  <si>
    <t>CHEQUE N. 89658/4</t>
  </si>
  <si>
    <t xml:space="preserve">OSCAR FERREIRA </t>
  </si>
  <si>
    <t>EXCEDENTE CASA LUKER</t>
  </si>
  <si>
    <t>CARLOS NAVARRO</t>
  </si>
  <si>
    <t>RECIBO N. 61050</t>
  </si>
  <si>
    <t xml:space="preserve">JORGE CASTILLO </t>
  </si>
  <si>
    <t>RECIBO N. 54461</t>
  </si>
  <si>
    <t>OCTUB/08/14</t>
  </si>
  <si>
    <t>CHEQUE N. 89662/4</t>
  </si>
  <si>
    <t>OCTU/09/14</t>
  </si>
  <si>
    <t>RECIBO N. 61213</t>
  </si>
  <si>
    <t>RECIBO N. 61204</t>
  </si>
  <si>
    <t>RECIBO N. 61205</t>
  </si>
  <si>
    <t>OCTU/10/14</t>
  </si>
  <si>
    <t>OCTUB/10/14</t>
  </si>
  <si>
    <t>RECIBO N. 61284</t>
  </si>
  <si>
    <t>RECIBO N. 61285</t>
  </si>
  <si>
    <t>RECIBO N. 61286</t>
  </si>
  <si>
    <t>RECIBO N. 61287</t>
  </si>
  <si>
    <t>RECIBO N. 691288</t>
  </si>
  <si>
    <t>RECIBO N. 61289</t>
  </si>
  <si>
    <t>OCTU/11/14</t>
  </si>
  <si>
    <t>RECIBO N. 61215</t>
  </si>
  <si>
    <t>RECIBO N. 61370/SEPTI-30/14</t>
  </si>
  <si>
    <t>COMISION TUMACO /SEPT/30/14</t>
  </si>
  <si>
    <t>CHEQUE N. 964832</t>
  </si>
  <si>
    <t>CHEQUE N. 11193/0</t>
  </si>
  <si>
    <t>CHEQUE N. 11196/1</t>
  </si>
  <si>
    <t>OCTU/15/14</t>
  </si>
  <si>
    <t>RECIBO N. 61226/61273</t>
  </si>
  <si>
    <t>RECIBO N. 61381</t>
  </si>
  <si>
    <t>OCTU/14/14</t>
  </si>
  <si>
    <t>RECIBO N. 61498</t>
  </si>
  <si>
    <t>RECIBO N. 61506</t>
  </si>
  <si>
    <t xml:space="preserve">FACTURA CFE Y CHOCOLATE </t>
  </si>
  <si>
    <t>SEPTIE/28/14</t>
  </si>
  <si>
    <t>TAMO /CIA CAFETERA</t>
  </si>
  <si>
    <t>ARRIENDO BODEGA FEBRE/07/MARZO/06</t>
  </si>
  <si>
    <t>ARRIENDO BODEGA MARZO/07/ABRIL/06</t>
  </si>
  <si>
    <t>ARRIENDO ABRI/07/MAYO 06/14</t>
  </si>
  <si>
    <t>ARRIENDO MAYO 07/JUNIO06/14</t>
  </si>
  <si>
    <t>ARRIENDO JUNIO/07/JULIO 06/14</t>
  </si>
  <si>
    <t>ARRIENDO JULIO/07/14/AGOSTO /06</t>
  </si>
  <si>
    <t>ARRIENDO AGOSTO/07/14/SEPTI/06/14</t>
  </si>
  <si>
    <t>ARRIENDO BODEGA SEPTI/07/14/OCTU/07</t>
  </si>
  <si>
    <t>CHEQUE N. 1192/7</t>
  </si>
  <si>
    <t>DEPOSITO CTA CTE /CHEQUE N. 11189/0</t>
  </si>
  <si>
    <t xml:space="preserve">CHEQUE DE CLAUDIA </t>
  </si>
  <si>
    <t xml:space="preserve">ENVIO DE CHEQUE </t>
  </si>
  <si>
    <t>CHEQUE N. 11195/8</t>
  </si>
  <si>
    <t>OCTU/16/14</t>
  </si>
  <si>
    <t xml:space="preserve">JUAN CARLOS MEZA </t>
  </si>
  <si>
    <t>CHEQUE N. 53615/1</t>
  </si>
  <si>
    <t>OCTU/17/14</t>
  </si>
  <si>
    <t>OCTU/18/14</t>
  </si>
  <si>
    <t>RECIBO N. 61272</t>
  </si>
  <si>
    <t>RECIBO N. 61649/48/47/46</t>
  </si>
  <si>
    <t>CARGUE DEVOLUCION</t>
  </si>
  <si>
    <t>CHEQUE N. 11197/5</t>
  </si>
  <si>
    <t>DESCARGUE DEVOLUCION</t>
  </si>
  <si>
    <t>CHEQUE N. 96484/2</t>
  </si>
  <si>
    <t>RECIBO N. 61675</t>
  </si>
  <si>
    <t>CHEQUE N. 53628-2</t>
  </si>
  <si>
    <t>CHEQUE N. 53626/5</t>
  </si>
  <si>
    <t>RECIBO N. 61585</t>
  </si>
  <si>
    <t>CHEQUE N. 53630-5</t>
  </si>
  <si>
    <t>RECIBO N. 61684</t>
  </si>
  <si>
    <t>OCTU/20/14</t>
  </si>
  <si>
    <t>RECIBOS N. 61775/76/77/78/79</t>
  </si>
  <si>
    <t>SONDAS</t>
  </si>
  <si>
    <t>RECIBO N. 61791</t>
  </si>
  <si>
    <t>RECIBO N. 61688</t>
  </si>
  <si>
    <t>RECIBO N. 61689</t>
  </si>
  <si>
    <t>RECIBO N. 61690</t>
  </si>
  <si>
    <t>OCTU/21/14</t>
  </si>
  <si>
    <t>RECIBO N. 61678</t>
  </si>
  <si>
    <t>RECIBO N. 61679</t>
  </si>
  <si>
    <t xml:space="preserve">JORMAN RODRIGUEZ </t>
  </si>
  <si>
    <t>CHEQUE N. 53638-4</t>
  </si>
  <si>
    <t xml:space="preserve">FREDY FERNANDEZ </t>
  </si>
  <si>
    <t>RECIBO N. 61683</t>
  </si>
  <si>
    <t>OCTU/22/14</t>
  </si>
  <si>
    <t>octu/22/124</t>
  </si>
  <si>
    <t xml:space="preserve">JULIANA </t>
  </si>
  <si>
    <t>JULIANA</t>
  </si>
  <si>
    <t>RECIBO N. 61884</t>
  </si>
  <si>
    <t>RECIBOS 61890/91/93/94</t>
  </si>
  <si>
    <t>OCTU/23/14</t>
  </si>
  <si>
    <t>RECIBO N. 61574</t>
  </si>
  <si>
    <t>RECIBO N. 61863</t>
  </si>
  <si>
    <t>RECIBO N. 61864</t>
  </si>
  <si>
    <t>RECIBO N. 61901</t>
  </si>
  <si>
    <t>OCTU/24/14</t>
  </si>
  <si>
    <t>RECIBOS N. 61471/61568/61685</t>
  </si>
  <si>
    <t>RECIBO N. 61569</t>
  </si>
  <si>
    <t xml:space="preserve">FACTURA DE CAFÉ MOLIDO </t>
  </si>
  <si>
    <t xml:space="preserve">TRANFERENCIA ILMO MORENO </t>
  </si>
  <si>
    <t>CHEQUE N. 53656/0</t>
  </si>
  <si>
    <t>CHEQUE N. 53657/4</t>
  </si>
  <si>
    <t>DEPOSITO COMERSANDER</t>
  </si>
  <si>
    <t>CHEQUE N. 53650/9</t>
  </si>
  <si>
    <t>OCTU/25/14</t>
  </si>
  <si>
    <t>RECIBO N. 62012</t>
  </si>
  <si>
    <t>RECIBO N. 62013</t>
  </si>
  <si>
    <t>RECIBO N. 62014</t>
  </si>
  <si>
    <t>NELSON BURGOS(NIÑO)</t>
  </si>
  <si>
    <t>CHEQUE 53651-2</t>
  </si>
  <si>
    <t>CHEQUE N. 53653-1</t>
  </si>
  <si>
    <t>CHEQUE N. 53664-5</t>
  </si>
  <si>
    <t xml:space="preserve">DEPOSITOS BANCOLOMBIA </t>
  </si>
  <si>
    <t>CHEQUE N. 53661-4</t>
  </si>
  <si>
    <t xml:space="preserve">CUÑADO </t>
  </si>
  <si>
    <t>CHEQUE N. 53652-6</t>
  </si>
  <si>
    <t>RECIBO N. 4731</t>
  </si>
  <si>
    <t>CHEQUE N. 532523</t>
  </si>
  <si>
    <t>CHEQUE N. 532536</t>
  </si>
  <si>
    <t>RECIBO N. 4773</t>
  </si>
  <si>
    <t>RECIBO N. 4774</t>
  </si>
  <si>
    <t>RECIBO N.  4775</t>
  </si>
  <si>
    <t>RECIBO N. 4776</t>
  </si>
  <si>
    <t>CHEQUE N. 532540</t>
  </si>
  <si>
    <t>OCTU/27/14</t>
  </si>
  <si>
    <t>CHEQUE N. 53667/6</t>
  </si>
  <si>
    <t>OCTU/28/14</t>
  </si>
  <si>
    <t>RECIBO N. 62182/83/84</t>
  </si>
  <si>
    <t>OCTU/26/14</t>
  </si>
  <si>
    <t>EFECTIVO CUARTA</t>
  </si>
  <si>
    <t>CHEQUE N. 89666-9</t>
  </si>
  <si>
    <t>OCTU/29/14</t>
  </si>
  <si>
    <t>RECIBO N. 62068/62205</t>
  </si>
  <si>
    <t>RECIBO N. 4777</t>
  </si>
  <si>
    <t>RECIBO N. 4778</t>
  </si>
  <si>
    <t>RECIBO N. 4804</t>
  </si>
  <si>
    <t>RECIBO N. 4805</t>
  </si>
  <si>
    <t>RECIBO N. 4806</t>
  </si>
  <si>
    <t xml:space="preserve">JOSE CIBEL ROA </t>
  </si>
  <si>
    <t>CHEQUE N. 532550</t>
  </si>
  <si>
    <t>OCTU/30/14</t>
  </si>
  <si>
    <t>RECIBO N. 62073/74</t>
  </si>
  <si>
    <t>RECIBO N. 62262</t>
  </si>
  <si>
    <t>RECIBO N. 62263</t>
  </si>
  <si>
    <t>RECIBO N. 62267</t>
  </si>
  <si>
    <t>RECIBO N. 4807</t>
  </si>
  <si>
    <t>RECIBO N. 4808</t>
  </si>
  <si>
    <t xml:space="preserve">CRALOS MARTINEZ </t>
  </si>
  <si>
    <t>RECIBO N. 62212</t>
  </si>
  <si>
    <t>CHEQUE N. 532553</t>
  </si>
  <si>
    <t>OCTU/31/14</t>
  </si>
  <si>
    <t>NOVI/01/14</t>
  </si>
  <si>
    <t>RECIBO N. 62469</t>
  </si>
  <si>
    <t>RECIBO N. 62470</t>
  </si>
  <si>
    <t>RECIBO N. 62471</t>
  </si>
  <si>
    <t>CHEQUE N. 536763/4</t>
  </si>
  <si>
    <t xml:space="preserve">TAMO </t>
  </si>
  <si>
    <t>CHEQUE N. 53689/7</t>
  </si>
  <si>
    <t>RECIBO N. 62434</t>
  </si>
  <si>
    <t>CHEQUE N. 53685-2</t>
  </si>
  <si>
    <t>RECIBOS N.62070</t>
  </si>
  <si>
    <t>RECIBOS N. 62069</t>
  </si>
  <si>
    <t>RECIBO N. 62314</t>
  </si>
  <si>
    <t>RECIBO N. 62335</t>
  </si>
  <si>
    <t>PABLO (MONICA)</t>
  </si>
  <si>
    <t xml:space="preserve">TAMO   </t>
  </si>
  <si>
    <t>CHEQUE N. 53688/3</t>
  </si>
  <si>
    <t xml:space="preserve">DEPOSITO TUMACO </t>
  </si>
  <si>
    <t>CHEQUE N. 53668/1</t>
  </si>
  <si>
    <t>CHEQUE N. 53680/4</t>
  </si>
  <si>
    <t xml:space="preserve">ANA DE DIOS TARAZONA </t>
  </si>
  <si>
    <t xml:space="preserve">AURORA MENDEZ </t>
  </si>
  <si>
    <t>CHEQUE N. 53675/0</t>
  </si>
  <si>
    <t>CHEQUE N. 53691/1</t>
  </si>
  <si>
    <t>RECIBO N. 62477</t>
  </si>
  <si>
    <t>NOVI/04/14</t>
  </si>
  <si>
    <t>RECIBO N. 62547</t>
  </si>
  <si>
    <t>RECIBO N. 62546</t>
  </si>
  <si>
    <t>NOVI/03/14</t>
  </si>
  <si>
    <t>CHEQUE N. 53700/7</t>
  </si>
  <si>
    <t>CHEQUE N. 53701/0</t>
  </si>
  <si>
    <t xml:space="preserve">JRMAN RODRIGUEZ </t>
  </si>
  <si>
    <t>CHEQUE N. 53703/3</t>
  </si>
  <si>
    <t>NOVIE/04/14</t>
  </si>
  <si>
    <t>CHEQUE N. 53702/4</t>
  </si>
  <si>
    <t>NOVI/05/14</t>
  </si>
  <si>
    <t>RECIBO N. 62574</t>
  </si>
  <si>
    <t>RECIBO N. 62524</t>
  </si>
  <si>
    <t>SALDO DE LETRA</t>
  </si>
  <si>
    <t>NOVIE/05/14</t>
  </si>
  <si>
    <t>RECIBO N. 62605/07/08/09</t>
  </si>
  <si>
    <t>RECIBO N. 62614/17</t>
  </si>
  <si>
    <t>RECIB O N. 60089</t>
  </si>
  <si>
    <t>CHEQUE N. 10547-2</t>
  </si>
  <si>
    <t>NOVIE/06/14</t>
  </si>
  <si>
    <t>RECIBO N. 62009</t>
  </si>
  <si>
    <t>RECIBO N. 62336</t>
  </si>
  <si>
    <t>RECIBO N. 62472</t>
  </si>
  <si>
    <t>RECIBO N. 62641</t>
  </si>
  <si>
    <t>RECIBO N. 62642</t>
  </si>
  <si>
    <t>RECIBO N. 62644</t>
  </si>
  <si>
    <t>RECIBO N. 62645/46</t>
  </si>
  <si>
    <t>RECIBO N. 62647</t>
  </si>
  <si>
    <t>CHEQUE N. 964860</t>
  </si>
  <si>
    <t>CHEQUE N. 964858</t>
  </si>
  <si>
    <t>NOVI/06/14</t>
  </si>
  <si>
    <t>AJUSTE CTA * DESCUENTO</t>
  </si>
  <si>
    <t xml:space="preserve">BANCOLOMBIA </t>
  </si>
  <si>
    <t>RECIBO N. 4835</t>
  </si>
  <si>
    <t>RECIBO N.  4836</t>
  </si>
  <si>
    <t xml:space="preserve">EFECTIVO CLEY </t>
  </si>
  <si>
    <t xml:space="preserve">EFECTIVO ANGEL PORRAS </t>
  </si>
  <si>
    <t>EFECTIVO CLEY ANTONI</t>
  </si>
  <si>
    <t>CHEQUE N. 10553/1</t>
  </si>
  <si>
    <t>CHEQUE N. 10554-3</t>
  </si>
  <si>
    <t xml:space="preserve">VETERINARIO </t>
  </si>
  <si>
    <t>CHEQUE N. 53706-9</t>
  </si>
  <si>
    <t>NOV/06/14</t>
  </si>
  <si>
    <t xml:space="preserve">DEPOSITO COPIDROGAS </t>
  </si>
  <si>
    <t>NOVI/07/14</t>
  </si>
  <si>
    <t>NOVIE/07/14</t>
  </si>
  <si>
    <t xml:space="preserve">EFECTIVO SONIA BODEGA </t>
  </si>
  <si>
    <t>RECIBO N. 62739/62741</t>
  </si>
  <si>
    <t>RECIBO N. 62735/36</t>
  </si>
  <si>
    <t>NOVI/08/14</t>
  </si>
  <si>
    <t>RECIBO N. 62758/62759</t>
  </si>
  <si>
    <t>RECIBO N. 62676</t>
  </si>
  <si>
    <t>RECIBO N. 62677</t>
  </si>
  <si>
    <t>RECIBO N. 62678</t>
  </si>
  <si>
    <t>EFECTIVO AVELINO CUARTA</t>
  </si>
  <si>
    <t>NOVIE/08/14</t>
  </si>
  <si>
    <t>RECIBO N. 62821</t>
  </si>
  <si>
    <t>RECIBO N. 62822</t>
  </si>
  <si>
    <t>CHEQUE N. 10565/9</t>
  </si>
  <si>
    <t>CHEQUE N. 10567/6</t>
  </si>
  <si>
    <t>CHEQUE N. 964862</t>
  </si>
  <si>
    <t>CHEQUE N. 10558-8</t>
  </si>
  <si>
    <t>CHEQUE N. 10555/7</t>
  </si>
  <si>
    <t>CHEQUE N. 10556-0</t>
  </si>
  <si>
    <t>RECIBO N. 62661</t>
  </si>
  <si>
    <t>RECIBO N. 62659/62660</t>
  </si>
  <si>
    <t>RECIBO N. 62658</t>
  </si>
  <si>
    <t>NOFVI/08/14</t>
  </si>
  <si>
    <t>CHEQUE N. 964869</t>
  </si>
  <si>
    <t>SERVIENTREGA</t>
  </si>
  <si>
    <t xml:space="preserve">CAFÉ FLOR  54 LIBRAS </t>
  </si>
  <si>
    <t>NOVI/10/14</t>
  </si>
  <si>
    <t>TAMO 13,950*70</t>
  </si>
  <si>
    <t>CHEQUE N. 10576/4</t>
  </si>
  <si>
    <t>NOVI/11/24</t>
  </si>
  <si>
    <t>RECIBO N. 62923</t>
  </si>
  <si>
    <t>RECIBO N. 62924</t>
  </si>
  <si>
    <t>CHEQUE N. 10574/7</t>
  </si>
  <si>
    <t xml:space="preserve">GLORIA CRISTINA URIBE </t>
  </si>
  <si>
    <t>NOVI/11/14</t>
  </si>
  <si>
    <t>RECIBO N. 62932/33</t>
  </si>
  <si>
    <t>RECIBO N. 62934/35</t>
  </si>
  <si>
    <t>RECIBO  N. 62937</t>
  </si>
  <si>
    <t xml:space="preserve">CUENTAS DIEGO RUEDA </t>
  </si>
  <si>
    <t>RECIBO N. 62968</t>
  </si>
  <si>
    <t>RECIBO N. 62548</t>
  </si>
  <si>
    <t>RECIBO N. 62473</t>
  </si>
  <si>
    <t>NOVIE/12/14</t>
  </si>
  <si>
    <t>RECIBO N. 62985/86</t>
  </si>
  <si>
    <t>NOVIE/10/14</t>
  </si>
  <si>
    <t>CHEQUE N. 10579/5</t>
  </si>
  <si>
    <t xml:space="preserve">PARA CILO </t>
  </si>
  <si>
    <t>NOVI/12/14</t>
  </si>
  <si>
    <t>RECIBO N. 62990</t>
  </si>
  <si>
    <t>RECIBO N. 62938/39</t>
  </si>
  <si>
    <t>RECIBO N. 63001</t>
  </si>
  <si>
    <t>RECIBO N. 63002</t>
  </si>
  <si>
    <t>RECIBO N. 63003</t>
  </si>
  <si>
    <t>RECIBO N. 63004</t>
  </si>
  <si>
    <t>DEPOSITO PIMPOLLO</t>
  </si>
  <si>
    <t>CHEQUE 6234</t>
  </si>
  <si>
    <t>CHEQUE N. 10599/9</t>
  </si>
  <si>
    <t>NOVI/13/14</t>
  </si>
  <si>
    <t>RECIBO N. 63046</t>
  </si>
  <si>
    <t>RECIBO N. 63045</t>
  </si>
  <si>
    <t>RECIBO N. 63047</t>
  </si>
  <si>
    <t>RECIBO N. 63048</t>
  </si>
  <si>
    <t>NOVI/14/14</t>
  </si>
  <si>
    <t>RECIBO N. 63096/97</t>
  </si>
  <si>
    <t xml:space="preserve">DEPOSITO JAVIER GALVIZ </t>
  </si>
  <si>
    <t>RECIBO N. 63103</t>
  </si>
  <si>
    <t>RECIBO N. 63104</t>
  </si>
  <si>
    <t>CHEQUE N. 10580/4</t>
  </si>
  <si>
    <t>CHEQUE N. 10581-3</t>
  </si>
  <si>
    <t>CHEQUE N. 10582-1</t>
  </si>
  <si>
    <t>CHEQUE N. 10583/5</t>
  </si>
  <si>
    <t>CHEQUE N. 10584-9</t>
  </si>
  <si>
    <t>CHEQUE N. 10586-6</t>
  </si>
  <si>
    <t>CHEQUE N. 10587-1</t>
  </si>
  <si>
    <t>NOVI/15/14</t>
  </si>
  <si>
    <t>RECIBO N. 63209</t>
  </si>
  <si>
    <t>CHEQUE N. 10588/3</t>
  </si>
  <si>
    <t>CHEQUE N. 10631-6</t>
  </si>
  <si>
    <t>CHEQUE N. 10616/0</t>
  </si>
  <si>
    <t>CHEQUE N. 10605-/5</t>
  </si>
  <si>
    <t>CHEQUE N. 10606/9</t>
  </si>
  <si>
    <t>CHEQUE N. 10607/2</t>
  </si>
  <si>
    <t>NOVI/18/14</t>
  </si>
  <si>
    <t>RECIBO N. 63317</t>
  </si>
  <si>
    <t>RECIBO N. 62094</t>
  </si>
  <si>
    <t>RECIBO N. 63200</t>
  </si>
  <si>
    <t>RECIBO N. 62289</t>
  </si>
  <si>
    <t>RECIBO N. 62290</t>
  </si>
  <si>
    <t>RECIBO N. 62285</t>
  </si>
  <si>
    <t>RECIBO N. 62286</t>
  </si>
  <si>
    <t>JOSE CIBEL ROA</t>
  </si>
  <si>
    <t>CHEQUE N. 10589-7</t>
  </si>
  <si>
    <t>NOVI/19/14</t>
  </si>
  <si>
    <t>RECIBOS N. 63385/86</t>
  </si>
  <si>
    <t>RECIBO N. 63389</t>
  </si>
  <si>
    <t>RECIBO N. 63391</t>
  </si>
  <si>
    <t>RECIBO N. 63390</t>
  </si>
  <si>
    <t>NOVIE/14/14</t>
  </si>
  <si>
    <t>NOVIE/19/14</t>
  </si>
  <si>
    <t>CHEQUE N. 964891</t>
  </si>
  <si>
    <t>RECIBO N63416/17</t>
  </si>
  <si>
    <t>RECIBO N. 63421</t>
  </si>
  <si>
    <t>RECIBO N. 63422</t>
  </si>
  <si>
    <t>RECIBO N. 63423</t>
  </si>
  <si>
    <t>CHEQUE N. KI964895</t>
  </si>
  <si>
    <t>CHEQUE N. 10617/4</t>
  </si>
  <si>
    <t>RECIBO N. 63462/63463</t>
  </si>
  <si>
    <t>NOVI/20/14</t>
  </si>
  <si>
    <t>RECIBO N. 63468</t>
  </si>
  <si>
    <t>FLETE DIDIMO GONZALEZ</t>
  </si>
  <si>
    <t>EFECTIVO GERMAN CA</t>
  </si>
  <si>
    <t>RECIBO N. 63127</t>
  </si>
  <si>
    <t xml:space="preserve">MARIA ZORAIDA LOPERA </t>
  </si>
  <si>
    <t>RECIBO N. 63350</t>
  </si>
  <si>
    <t>CHACON</t>
  </si>
  <si>
    <t xml:space="preserve">FACTURA JOSELIN URIBE </t>
  </si>
  <si>
    <t>RECIBO N. 63506</t>
  </si>
  <si>
    <t>RECIBO N. 63507</t>
  </si>
  <si>
    <t>RECIBO N. 63508</t>
  </si>
  <si>
    <t>NOVIE/20/14</t>
  </si>
  <si>
    <t>RECIBO N. 63509/10/11</t>
  </si>
  <si>
    <t>RECIBO N. 63512/13</t>
  </si>
  <si>
    <t>CHEQUE N. 964883</t>
  </si>
  <si>
    <t>CHEQUE N. 10637-8</t>
  </si>
  <si>
    <t>CHEQUE N. 10638-1</t>
  </si>
  <si>
    <t>CHEQUE N. 56850/6</t>
  </si>
  <si>
    <t>RECIBO N. 63428</t>
  </si>
  <si>
    <t>NOVI/21/14</t>
  </si>
  <si>
    <t>RECIBO N. 63540</t>
  </si>
  <si>
    <t>CHEQUE N. 10592/3</t>
  </si>
  <si>
    <t>CHEQUE N. 10593/7</t>
  </si>
  <si>
    <t>CHEQUE N. 10636/4</t>
  </si>
  <si>
    <t>CHEQUE N. 964890</t>
  </si>
  <si>
    <t>RECIBO N. 63571/63546</t>
  </si>
  <si>
    <t>RECIBO N. 63572</t>
  </si>
  <si>
    <t>RECIBO N. 63573</t>
  </si>
  <si>
    <t>CHEQUE N. 56862-5</t>
  </si>
  <si>
    <t>CHEQUE N. 56863-9</t>
  </si>
  <si>
    <t>CHEQUE N. 56853-7</t>
  </si>
  <si>
    <t>CHEQUE N. 56854/0</t>
  </si>
  <si>
    <t>NOVIE/21/14</t>
  </si>
  <si>
    <t>CHEQUE N. 56857-1</t>
  </si>
  <si>
    <t>CHEQUE N. 10618/8</t>
  </si>
  <si>
    <t>CHEQUEN. 10619-1</t>
  </si>
  <si>
    <t>CHEQUE N. 10620-0</t>
  </si>
  <si>
    <t>CHEQUE N. 10621-4</t>
  </si>
  <si>
    <t>NOVI/22/14</t>
  </si>
  <si>
    <t>RECIBO N. 63719(NOVI/01/14)</t>
  </si>
  <si>
    <t>DEPOSITO TUMACO (FERNEY)</t>
  </si>
  <si>
    <t>CHEQUE N. 964884</t>
  </si>
  <si>
    <t>DEPOSITO FERNEY CHACON</t>
  </si>
  <si>
    <t>CHEQUE N.53643/8</t>
  </si>
  <si>
    <t>RECIBO N. 61390</t>
  </si>
  <si>
    <t>TRASLADO DE SALDO PARA TUMACO</t>
  </si>
  <si>
    <t>CHEQUE N. 10628/1</t>
  </si>
  <si>
    <t>CHEQUE N. 964893</t>
  </si>
  <si>
    <t>CHEQUE N. 10602/4</t>
  </si>
  <si>
    <t>RECIBO N. 63677/78</t>
  </si>
  <si>
    <t>EFECTIVO /CHACON</t>
  </si>
  <si>
    <t>RECIBO N. 62095</t>
  </si>
  <si>
    <t>NOVI/24/14</t>
  </si>
  <si>
    <t>COMISION TUMACO (NOVI 01)</t>
  </si>
  <si>
    <t>NOVIE/24/14</t>
  </si>
  <si>
    <t>RECIBO N. 63514</t>
  </si>
  <si>
    <t>RECIBO N. 63754/55</t>
  </si>
  <si>
    <t>CHEQUE N. 56870/1</t>
  </si>
  <si>
    <t>NOVI/25/14</t>
  </si>
  <si>
    <t>RECIBO N. 63526</t>
  </si>
  <si>
    <t>CHEQUE N. 10622/8</t>
  </si>
  <si>
    <t>CHEQUE N. 10623/1</t>
  </si>
  <si>
    <t>CHEQUE N. 10625-9</t>
  </si>
  <si>
    <t>CHEQUE N. 10626-2</t>
  </si>
  <si>
    <t>RECIBO N. 63816</t>
  </si>
  <si>
    <t>RECIBO N. 63817</t>
  </si>
  <si>
    <t>RECIBO N. 63818</t>
  </si>
  <si>
    <t>RECIBO N. 63819</t>
  </si>
  <si>
    <t>RECIBO N. 63820</t>
  </si>
  <si>
    <t>RECIBO N. 63824</t>
  </si>
  <si>
    <t>NOVI/26/14</t>
  </si>
  <si>
    <t>ARRIENDO BODEGA OCT08//NOVI/07/14</t>
  </si>
  <si>
    <t>NOVIE/26/14</t>
  </si>
  <si>
    <t>RECIBO N. 63849</t>
  </si>
  <si>
    <t>CHEQUE N. 56871/3</t>
  </si>
  <si>
    <t>CHEQUE N. 56904-9</t>
  </si>
  <si>
    <t>CHEQUE N. 56905/2</t>
  </si>
  <si>
    <t>NOVI/27/14</t>
  </si>
  <si>
    <t>RECIBO N. 63888</t>
  </si>
  <si>
    <t>RECIBO N. 63889</t>
  </si>
  <si>
    <t>RECIBO N. 63890</t>
  </si>
  <si>
    <t>NOVIE27/14</t>
  </si>
  <si>
    <t xml:space="preserve">PLATA HELIBERTO ORTIZ </t>
  </si>
  <si>
    <t>TRANSFERENCIA ILMO MORENO</t>
  </si>
  <si>
    <t>NOVI/28/14</t>
  </si>
  <si>
    <t>RECIBO N. 63969/70</t>
  </si>
  <si>
    <t>KLEY ANTONY</t>
  </si>
  <si>
    <t>NOVIE/28/14</t>
  </si>
  <si>
    <t>CHEQUE N. 56923/9</t>
  </si>
  <si>
    <t>CHEQUE N. 56922/5</t>
  </si>
  <si>
    <t>CHEQUE N. 56906/6</t>
  </si>
  <si>
    <t>CHEQUE N. 56869/0</t>
  </si>
  <si>
    <t>CHEQUE N. 56913/7</t>
  </si>
  <si>
    <t>CHEQUE N. 56914/0</t>
  </si>
  <si>
    <t>CHEQUE N. 56920/8</t>
  </si>
  <si>
    <t>CHEQUE N. 56921/1</t>
  </si>
  <si>
    <t>CHEQUE N. 040361</t>
  </si>
  <si>
    <t>CHEQUE N. 56886-3</t>
  </si>
  <si>
    <t>CHEQUE N. 56887/7</t>
  </si>
  <si>
    <t>CHEQUE N. 56888-0</t>
  </si>
  <si>
    <t>CHEQUE N. 56889-0</t>
  </si>
  <si>
    <t>CHEQUE N. 56897/9</t>
  </si>
  <si>
    <t>CHEQUE N. 56890-3</t>
  </si>
  <si>
    <t>CHEQUE N. 56891/7</t>
  </si>
  <si>
    <t>CHEQUE N. 56892/0</t>
  </si>
  <si>
    <t>CHEQUE N. 56893-4</t>
  </si>
  <si>
    <t>CHEQUE N. 56895/1</t>
  </si>
  <si>
    <t>NOVIE/29/14</t>
  </si>
  <si>
    <t>RECIBO N. 64041</t>
  </si>
  <si>
    <t>RECIBO N. 64042</t>
  </si>
  <si>
    <t>NOVI/29/14</t>
  </si>
  <si>
    <t>RECIBO N. 64093</t>
  </si>
  <si>
    <t>RECIBO N. 64094</t>
  </si>
  <si>
    <t>CHEQUE N. JT040362</t>
  </si>
  <si>
    <t>CHEQUE N. 56896/5</t>
  </si>
  <si>
    <t>CHEQUE N. 56924/2</t>
  </si>
  <si>
    <t>DICIE/01/14</t>
  </si>
  <si>
    <t>RECIBO N. 641110</t>
  </si>
  <si>
    <t>RECIBO N. 641111</t>
  </si>
  <si>
    <t>RECIBO N. 64112</t>
  </si>
  <si>
    <t>CHEQUE N.KK458904</t>
  </si>
  <si>
    <t>CHEQUE N. KK458905</t>
  </si>
  <si>
    <t>RECIBO N. 64240</t>
  </si>
  <si>
    <t>RECIBO N. 64092</t>
  </si>
  <si>
    <t>CHEQUE N. 458916</t>
  </si>
  <si>
    <t>DICIE/02/14</t>
  </si>
  <si>
    <t>RECIBO N. 64252</t>
  </si>
  <si>
    <t xml:space="preserve">EFECTIVO ENTREGO JAVIER </t>
  </si>
  <si>
    <t>RECIBO N. 4954</t>
  </si>
  <si>
    <t>DICI/01/14</t>
  </si>
  <si>
    <t xml:space="preserve">BLANCA NELLY SANTOS </t>
  </si>
  <si>
    <t>RECIBO N. 64308</t>
  </si>
  <si>
    <t>CXHEQUE N. 56938/9</t>
  </si>
  <si>
    <t>RECIBO N. 64296</t>
  </si>
  <si>
    <t>ENTREGADO AVELINO URIBE</t>
  </si>
  <si>
    <t>DICIE/03/14</t>
  </si>
  <si>
    <t xml:space="preserve">MARIO JAIMES </t>
  </si>
  <si>
    <t>RECIBO N. 64335</t>
  </si>
  <si>
    <t>RECIBO N. 64336</t>
  </si>
  <si>
    <t>RECIBO N. 64333</t>
  </si>
  <si>
    <t>RECIBO N. 64334</t>
  </si>
  <si>
    <t xml:space="preserve">ELIO BERMUDEZ </t>
  </si>
  <si>
    <t>JOSE NAVARRO</t>
  </si>
  <si>
    <t>RECIBO N. 64359</t>
  </si>
  <si>
    <t>RECIBO N. 64360</t>
  </si>
  <si>
    <t>RECIBO N. 64097</t>
  </si>
  <si>
    <t>RECIBO N. 64375</t>
  </si>
  <si>
    <t xml:space="preserve">FACTURA MAIZ </t>
  </si>
  <si>
    <t>RECIBO N. 64372</t>
  </si>
  <si>
    <t>DICIE/04/14</t>
  </si>
  <si>
    <t>RECIBO N. 64408</t>
  </si>
  <si>
    <t>RECIBO N. 64397</t>
  </si>
  <si>
    <t>RECIBO N. 64399</t>
  </si>
  <si>
    <t>RECIBO N. 64400</t>
  </si>
  <si>
    <t>RECIBO N. 64429/30</t>
  </si>
  <si>
    <t>CHEQUE N. 56945/1</t>
  </si>
  <si>
    <t>CHEQUE N. 56946/3</t>
  </si>
  <si>
    <t>CHEQUE N. 458918</t>
  </si>
  <si>
    <t>CHEQUE N. 458919</t>
  </si>
  <si>
    <t>RECIBO N. 64325</t>
  </si>
  <si>
    <t>RECIBO N. 64326/27</t>
  </si>
  <si>
    <t>RECIBO N. 64445</t>
  </si>
  <si>
    <t>CHEQUE N. 56925/6</t>
  </si>
  <si>
    <t>CHEQUE N. 56926/1</t>
  </si>
  <si>
    <t>CHEQUE N. 56927-3</t>
  </si>
  <si>
    <t>CHEQUE N. 56876-1</t>
  </si>
  <si>
    <t>CHEQUE N. 56941/5</t>
  </si>
  <si>
    <t>CHEQUE N. 040368</t>
  </si>
  <si>
    <t>DICIE/05/14</t>
  </si>
  <si>
    <t>RECIBO N. 64504</t>
  </si>
  <si>
    <t>DOMICILIO COOPCENTRAL</t>
  </si>
  <si>
    <t>RECIBO N. 64490</t>
  </si>
  <si>
    <t>CHEQUE N. 57429/2</t>
  </si>
  <si>
    <t>CHEQUE N. 57430/1</t>
  </si>
  <si>
    <t>CHEQUE N. 57431/5</t>
  </si>
  <si>
    <t>CHEQUE N. 57411/*1</t>
  </si>
  <si>
    <t xml:space="preserve">ABUELO ARRIENDO BODEGA </t>
  </si>
  <si>
    <t>PABLO</t>
  </si>
  <si>
    <t>CHEQUE N. 57420/1</t>
  </si>
  <si>
    <t xml:space="preserve">EFECTIVDO </t>
  </si>
  <si>
    <t>CHEQUE N. 57426/1</t>
  </si>
  <si>
    <t>CHEQUE N. 57427/5</t>
  </si>
  <si>
    <t>RECIBO N. 64409</t>
  </si>
  <si>
    <t>DICIE/06/14</t>
  </si>
  <si>
    <t>RECIBO N. 64671</t>
  </si>
  <si>
    <t xml:space="preserve">FACTURA JOSE MEDINA </t>
  </si>
  <si>
    <t>RECIBO N. 64574</t>
  </si>
  <si>
    <t xml:space="preserve">EFECTIVO ENTREGADO EN EL NORTE </t>
  </si>
  <si>
    <t>RECIBO N. 61241</t>
  </si>
  <si>
    <t>MULA 64242(CHOCOLATE PACIFICO)</t>
  </si>
  <si>
    <t>COMISION MULA CALI</t>
  </si>
  <si>
    <t>CHEQUE N. 56928/7</t>
  </si>
  <si>
    <t>CHEQUE N. 56929/0</t>
  </si>
  <si>
    <t>CHEQUE N. 56930-1</t>
  </si>
  <si>
    <t>CHEQUE N. 56931-3</t>
  </si>
  <si>
    <t>RECIBO N. 64544</t>
  </si>
  <si>
    <t>RECIBO N. 64543</t>
  </si>
  <si>
    <t>RECIBO N. 64541</t>
  </si>
  <si>
    <t xml:space="preserve">ENCOMIENDAS </t>
  </si>
  <si>
    <t>TAMO 10,910*84,12</t>
  </si>
  <si>
    <t>CHEQUE N. 56932-7</t>
  </si>
  <si>
    <t>DICI/06/14</t>
  </si>
  <si>
    <t>CHEQUE N. 56933-0</t>
  </si>
  <si>
    <t>CHEQUE N. 57412-5</t>
  </si>
  <si>
    <t>DICIE/10/14</t>
  </si>
  <si>
    <t>RECIBO N. 64863</t>
  </si>
  <si>
    <t>RECIBO N. 64862</t>
  </si>
  <si>
    <t>RECIBO N. 64864</t>
  </si>
  <si>
    <t>RECIBO N. 64865</t>
  </si>
  <si>
    <t>RECIBO N. 64866</t>
  </si>
  <si>
    <t>RECIBO N. 64867</t>
  </si>
  <si>
    <t>RECIBO N. 64869</t>
  </si>
  <si>
    <t>RECIBO N. 64880</t>
  </si>
  <si>
    <t>RECIBO N. 64881</t>
  </si>
  <si>
    <t>RECIBO N. 64885/86/87/88</t>
  </si>
  <si>
    <t>RECIBO N. . 64882/83/84</t>
  </si>
  <si>
    <t>RECIBO N. 64879</t>
  </si>
  <si>
    <t>EFECTIVO EN LA CUARTA</t>
  </si>
  <si>
    <t>RECIBO N. 64833</t>
  </si>
  <si>
    <t>RECIBO N. 64845</t>
  </si>
  <si>
    <t>RECIBO N. 64846</t>
  </si>
  <si>
    <t>DICIE/09/14</t>
  </si>
  <si>
    <t>CHEQUE N. 57442/0</t>
  </si>
  <si>
    <t>DICIE/11/14</t>
  </si>
  <si>
    <t>RECIBO N. 64926</t>
  </si>
  <si>
    <t>RECIBO N, 62010</t>
  </si>
  <si>
    <t>RECIBO N. 62476</t>
  </si>
  <si>
    <t>RECIBO N. 63318</t>
  </si>
  <si>
    <t>RECIBO N. 63519</t>
  </si>
  <si>
    <t>RECIBO N. 63525</t>
  </si>
  <si>
    <t>RECIBO N. 63756</t>
  </si>
  <si>
    <t>RECIBO N. 63798</t>
  </si>
  <si>
    <t>RECIBO N. 63799</t>
  </si>
  <si>
    <t>RECIBO N. 64220</t>
  </si>
  <si>
    <t>RECIBO N. 64288</t>
  </si>
  <si>
    <t>RECIBO N. 64503</t>
  </si>
  <si>
    <t>RECIBO N. 64760/64918/64924</t>
  </si>
  <si>
    <t>RECIBO N. 64963</t>
  </si>
  <si>
    <t>RECIBO N. 64965</t>
  </si>
  <si>
    <t>RECIBO N. 64964</t>
  </si>
  <si>
    <t>DICIE/12/14</t>
  </si>
  <si>
    <t>RECIBO N. 64991</t>
  </si>
  <si>
    <t>DICIE/*12/14</t>
  </si>
  <si>
    <t>RECIBO N. 65092</t>
  </si>
  <si>
    <t>RECIBO N. 65093</t>
  </si>
  <si>
    <t>FACTURA 5386 MAIZ</t>
  </si>
  <si>
    <t>CHEQUE N. 57474/3</t>
  </si>
  <si>
    <t>RECIBO N. 65115</t>
  </si>
  <si>
    <t>RECIBO N. 65116</t>
  </si>
  <si>
    <t xml:space="preserve">OLGA </t>
  </si>
  <si>
    <t>ARIEL(DICIE11/14)</t>
  </si>
  <si>
    <t>DICIE/13/14</t>
  </si>
  <si>
    <t>CHEQUE N. 57445/1</t>
  </si>
  <si>
    <t>CHEQUE N. 458926</t>
  </si>
  <si>
    <t>CHEQUE N. 57465-5</t>
  </si>
  <si>
    <t>CHEQUE N. 57464-1</t>
  </si>
  <si>
    <t>CHEQUE N. 57481/4</t>
  </si>
  <si>
    <t>CHEQUE N. 57480/0</t>
  </si>
  <si>
    <t>CHEQUE N. 57459/8</t>
  </si>
  <si>
    <t>CHEQUE N. 57478/8</t>
  </si>
  <si>
    <t>CHEQUE N. 57479/1</t>
  </si>
  <si>
    <t>RECIBO N. 64561/62/64809</t>
  </si>
  <si>
    <t>COOPERA</t>
  </si>
  <si>
    <t>RECIBO N. 64813/64814</t>
  </si>
  <si>
    <t>RECIBO N. 64810</t>
  </si>
  <si>
    <t>RECIBO N. 64811</t>
  </si>
  <si>
    <t>RECIBO N. 64812</t>
  </si>
  <si>
    <t>RECIBO N. 64560</t>
  </si>
  <si>
    <t>RECIBO N. 3217/18/19</t>
  </si>
  <si>
    <t>RECIBO N. 62568/62569</t>
  </si>
  <si>
    <t>ECIBO N. 62062</t>
  </si>
  <si>
    <t>RECIBO N. 61222</t>
  </si>
  <si>
    <t xml:space="preserve">DESCARGUE /BASCULA/PEAJE </t>
  </si>
  <si>
    <t>CHEQUE N. 57468/6</t>
  </si>
  <si>
    <t>CHEQUE N. 57469/1</t>
  </si>
  <si>
    <t>CHEQUE N. 458925</t>
  </si>
  <si>
    <t>DICIE/15/14</t>
  </si>
  <si>
    <t>RECIBOS N. 65202/03</t>
  </si>
  <si>
    <t>RECIBOS N. 65204/05/06</t>
  </si>
  <si>
    <t>RECIBO N. 64837</t>
  </si>
  <si>
    <t>RECIBO N. 64838</t>
  </si>
  <si>
    <t>CHEQUE N. 57413/9</t>
  </si>
  <si>
    <t>CHEQUE N. 57414-2</t>
  </si>
  <si>
    <t>CHEQUE N. 57416-1</t>
  </si>
  <si>
    <t>CHEQUE N. 57417-3</t>
  </si>
  <si>
    <t>CHEQUE N. 67418/7</t>
  </si>
  <si>
    <t>CHEQUE N. 57419-0</t>
  </si>
  <si>
    <t>RECIBO N. 65122 (LUKER)</t>
  </si>
  <si>
    <t>RECIBO N. 65123 (CAFÉ )</t>
  </si>
  <si>
    <t>RECIBO N. 65246(LUKER )</t>
  </si>
  <si>
    <t>CHEQUE CLAUDIA /EFECTIVO</t>
  </si>
  <si>
    <t>DICIE/16/14</t>
  </si>
  <si>
    <t>RECIBO N. 65236</t>
  </si>
  <si>
    <t>RECIBO N. 65237</t>
  </si>
  <si>
    <t>RECIBO N. 65285/86</t>
  </si>
  <si>
    <t>RECIBO N. 65287</t>
  </si>
  <si>
    <t>RECIBO N. 65288/89</t>
  </si>
  <si>
    <t>RECIBO N. 65302</t>
  </si>
  <si>
    <t>RECIBO N. 65304</t>
  </si>
  <si>
    <t>RECIBO N. 65305</t>
  </si>
  <si>
    <t xml:space="preserve">ARRIENDO ABUELO </t>
  </si>
  <si>
    <t>DICIE/17/14</t>
  </si>
  <si>
    <t>RECIBO N. 65312/13</t>
  </si>
  <si>
    <t xml:space="preserve">FLETES  </t>
  </si>
  <si>
    <t>CHEQUE N. 88195/1</t>
  </si>
  <si>
    <t>ABONO RECIBO N. 65354</t>
  </si>
  <si>
    <t>ABONO RECIBO N. 65355</t>
  </si>
  <si>
    <t>ABONO RECIBO N. 65356</t>
  </si>
  <si>
    <t xml:space="preserve">PARA AGROPAISA </t>
  </si>
  <si>
    <t>CHEQUE N. 57415/6</t>
  </si>
  <si>
    <t>CHEQUE N. 57486-2</t>
  </si>
  <si>
    <t>CHEQUE N. 57487-6</t>
  </si>
  <si>
    <t>CHEQUE N. 57488/1</t>
  </si>
  <si>
    <t>DICE/18/14</t>
  </si>
  <si>
    <t>DICIE/18/14</t>
  </si>
  <si>
    <t>RECIBO 65404</t>
  </si>
  <si>
    <t>RECIBO N. 65405</t>
  </si>
  <si>
    <t>DICIE/19/14</t>
  </si>
  <si>
    <t>RECIBO N. 65442</t>
  </si>
  <si>
    <t>RECIBO N. 65443/44</t>
  </si>
  <si>
    <t>DICE/15/14</t>
  </si>
  <si>
    <t>RECIBO N. 65488</t>
  </si>
  <si>
    <t>RECIBO N. 65500</t>
  </si>
  <si>
    <t>RECIBO N. 65501</t>
  </si>
  <si>
    <t>RECIBO N. 65502</t>
  </si>
  <si>
    <t>RECIBO N. 65480/81</t>
  </si>
  <si>
    <t xml:space="preserve">NATANAEL PINEDA </t>
  </si>
  <si>
    <t>DOMICILIOS COOPCENTRAL</t>
  </si>
  <si>
    <t>CHEQUE N. 88203/5</t>
  </si>
  <si>
    <t>CHEQUES CLAUDIA</t>
  </si>
  <si>
    <t xml:space="preserve">FLETE LUIS BAUTISTA </t>
  </si>
  <si>
    <t>CHEQUE KK458932</t>
  </si>
  <si>
    <t>CHEQUE N. 88214/0</t>
  </si>
  <si>
    <t>CHEQUE N. 88215/4</t>
  </si>
  <si>
    <t>CHEQUE N. 88213/7</t>
  </si>
  <si>
    <t>CHEQUE N. 88212/3</t>
  </si>
  <si>
    <t>CHEQUE N. 88204-9</t>
  </si>
  <si>
    <t>CHEQUE N. 88205-2</t>
  </si>
  <si>
    <t>DICIE/20/14</t>
  </si>
  <si>
    <t xml:space="preserve">GASTOS VIAJE FREDY </t>
  </si>
  <si>
    <t>CHEQUE N. 57489/3</t>
  </si>
  <si>
    <t>CHEQUE N. 57490/2</t>
  </si>
  <si>
    <t>CHEQUE N. 57491/6</t>
  </si>
  <si>
    <t>CHEQUE N. 57492/1</t>
  </si>
  <si>
    <t>DICIE/23/14</t>
  </si>
  <si>
    <t>RECIBO N. 65762/65763</t>
  </si>
  <si>
    <t>RECIBO N. 65765</t>
  </si>
  <si>
    <t>RECIBO N. 65766</t>
  </si>
  <si>
    <t>RECIBO N. 65767</t>
  </si>
  <si>
    <t>RECIBO N. 65768</t>
  </si>
  <si>
    <t>DICE/17/14</t>
  </si>
  <si>
    <t>CHEQUE N. 88225/6</t>
  </si>
  <si>
    <t>DICIE/24/14</t>
  </si>
  <si>
    <t>CHEQUE N. 88242/9</t>
  </si>
  <si>
    <t>RECIBO N. 66039</t>
  </si>
  <si>
    <t>RECIBO N. 66040</t>
  </si>
  <si>
    <t>DICIE/26/14</t>
  </si>
  <si>
    <t>RECIBO N. 65961</t>
  </si>
  <si>
    <t>RECIBO N. 65962</t>
  </si>
  <si>
    <t>RECIBO N. 65620</t>
  </si>
  <si>
    <t>RECIBO N. 65621</t>
  </si>
  <si>
    <t>RECIBO N. 65622</t>
  </si>
  <si>
    <t xml:space="preserve">CARNES FRIAS </t>
  </si>
  <si>
    <t>CHEQUE N. 88250/3</t>
  </si>
  <si>
    <t>CHEQUE N. 88249/4</t>
  </si>
  <si>
    <t>RECIBO N. 66071/72</t>
  </si>
  <si>
    <t>RECIBO N. 66073</t>
  </si>
  <si>
    <t>RECIBO N. 66075</t>
  </si>
  <si>
    <t>RECIBO N. 66076</t>
  </si>
  <si>
    <t>RECIBO N. 65464</t>
  </si>
  <si>
    <t>RECIBO N. 65456</t>
  </si>
  <si>
    <t>RECIBO N. 64925</t>
  </si>
  <si>
    <t>RECIBO N. 64909</t>
  </si>
  <si>
    <t>RECIBO N. 65463</t>
  </si>
  <si>
    <t>RECIBO N. 65453</t>
  </si>
  <si>
    <t>RECIBO N. 65455</t>
  </si>
  <si>
    <t>CHEQUE N. 88251</t>
  </si>
  <si>
    <t>CHEQUE N. 88252/0</t>
  </si>
  <si>
    <t>CHEQUE N. 88257/9</t>
  </si>
  <si>
    <t>CHEQUE N. 88258-2</t>
  </si>
  <si>
    <t>CHEQUE N. 88201/8/88202/1</t>
  </si>
  <si>
    <t>RECIBO N. 65943</t>
  </si>
  <si>
    <t>CHEQUE N. 57493/3</t>
  </si>
  <si>
    <t>RECIBO N. 66092</t>
  </si>
  <si>
    <t>RECIBO N. 66093/94</t>
  </si>
  <si>
    <t>CHEQUE N. 88246-3</t>
  </si>
  <si>
    <t>CHEQUE N. 88245-1</t>
  </si>
  <si>
    <t>DICIE/28/14</t>
  </si>
  <si>
    <t>RECIBO N. 66109</t>
  </si>
  <si>
    <t>RECIBO N. 5088</t>
  </si>
  <si>
    <t>CHEQUE N. 532701</t>
  </si>
  <si>
    <t>CHEQUE N. 532733</t>
  </si>
  <si>
    <t>RECIBO N. 5089</t>
  </si>
  <si>
    <t>RECIBO N. 5090</t>
  </si>
  <si>
    <t>RECIBO N. 5087</t>
  </si>
  <si>
    <t>RECIBO N. 5091</t>
  </si>
  <si>
    <t>EFECTIVO ENTREGADO PO</t>
  </si>
  <si>
    <t xml:space="preserve">devolucion de saldo </t>
  </si>
  <si>
    <t>SALDO NEGOCIACION</t>
  </si>
  <si>
    <t>DICIE/22/14</t>
  </si>
  <si>
    <t>DICIE/29/14</t>
  </si>
  <si>
    <t>EFECTIVO EN LA 16</t>
  </si>
  <si>
    <t>RECIBO N. 66111</t>
  </si>
  <si>
    <t>RECIBO N. 66112</t>
  </si>
  <si>
    <t>RECIBO N. 66210</t>
  </si>
  <si>
    <t>RECIBO N. 66211</t>
  </si>
  <si>
    <t>RECIBO N. 66212</t>
  </si>
  <si>
    <t>RECIBO N. 66213</t>
  </si>
  <si>
    <t>MARINA NIÑO</t>
  </si>
  <si>
    <t>RECIBO N. 66209</t>
  </si>
  <si>
    <t>DICIE/30/14</t>
  </si>
  <si>
    <t>RECIBO N. 66285</t>
  </si>
  <si>
    <t>RECIBO N. 66287</t>
  </si>
  <si>
    <t xml:space="preserve">FLETE CARLOS BAUTISTA </t>
  </si>
  <si>
    <t>CHEQUE N. 58937</t>
  </si>
  <si>
    <t>CHEQUE N. 58938</t>
  </si>
  <si>
    <t>CHEQUE N. 458943</t>
  </si>
  <si>
    <t>CHEQUE N. 458944</t>
  </si>
  <si>
    <t>FLETE DAVID VILLAMIZAR</t>
  </si>
  <si>
    <t>DAVID VILLAMIZAR</t>
  </si>
  <si>
    <t>CHEQUE N, 88226/1</t>
  </si>
  <si>
    <t>CHEQUE N. 88262-2</t>
  </si>
  <si>
    <t>FRANCISCO NIÑO</t>
  </si>
  <si>
    <t>DICIE/31/14</t>
  </si>
  <si>
    <t>RECIBO N,66315</t>
  </si>
  <si>
    <t>RECIBO N. 66316</t>
  </si>
  <si>
    <t>RECIBO N. 66317</t>
  </si>
  <si>
    <t>RECIBO N.  66334</t>
  </si>
  <si>
    <t>RECIBO N. 66336</t>
  </si>
  <si>
    <t>FISOTERAPEUTA /OCTU/NOVI</t>
  </si>
  <si>
    <t>RECIBO N. 66337</t>
  </si>
  <si>
    <t>CHEQUE N. 88235-8</t>
  </si>
  <si>
    <t>ENERO/05/15</t>
  </si>
  <si>
    <t>RECIBO N. 66361</t>
  </si>
  <si>
    <t>RECIBO N. 66362</t>
  </si>
  <si>
    <t>RECIBO N. 66536</t>
  </si>
  <si>
    <t>RECIBO N. 66074</t>
  </si>
  <si>
    <t>RECIBO N. 66523</t>
  </si>
  <si>
    <t>ENER/06/15</t>
  </si>
  <si>
    <t>RECIBO N. 66368</t>
  </si>
  <si>
    <t>ENERO 06/15</t>
  </si>
  <si>
    <t>RECIBO N. 66363</t>
  </si>
  <si>
    <t>RECIBO N. 66364/65</t>
  </si>
  <si>
    <t>RECIBO N. 66366</t>
  </si>
  <si>
    <t>CHEQUE N. 88237-5</t>
  </si>
  <si>
    <t>CHEQUE 88239/2</t>
  </si>
  <si>
    <t>NOVI/08/14/DICEMBRE/07/14</t>
  </si>
  <si>
    <t>DICIE/08/14/ENERO/07/15</t>
  </si>
  <si>
    <t>ENERO/07/15</t>
  </si>
  <si>
    <t>ENER/07/15</t>
  </si>
  <si>
    <t>RECIBO N. 66606</t>
  </si>
  <si>
    <t>RECIBO N. 66369</t>
  </si>
  <si>
    <t xml:space="preserve">ENTREGADO EN LA CUARTA </t>
  </si>
  <si>
    <t xml:space="preserve">ELKIN RODOLFO PEREZ VERA </t>
  </si>
  <si>
    <t>PANELA(DICIE/31/14)</t>
  </si>
  <si>
    <t>ENERO/06/15</t>
  </si>
  <si>
    <t>RECIBO N. 66605</t>
  </si>
  <si>
    <t>RECIBO N. 66625</t>
  </si>
  <si>
    <t>PABLOCHEQUE 4108</t>
  </si>
  <si>
    <t>RECIBO N. 5092</t>
  </si>
  <si>
    <t>RECIBO N. 5093</t>
  </si>
  <si>
    <t>RECIBO N. 5094</t>
  </si>
  <si>
    <t>RECIBO N. 5095</t>
  </si>
  <si>
    <t xml:space="preserve">TRAJO RAUL </t>
  </si>
  <si>
    <t>PRESTAMO CHEQUE N. 88259/6</t>
  </si>
  <si>
    <t>CHEQUE N. 25038/6</t>
  </si>
  <si>
    <t>FACTURA AGROPAISA chequ4099</t>
  </si>
  <si>
    <t>CHEQUE N. 88233/0</t>
  </si>
  <si>
    <t>ENER/05/15</t>
  </si>
  <si>
    <t>RECIBO N. 66367</t>
  </si>
  <si>
    <t>RECIBO N. 66520</t>
  </si>
  <si>
    <t>ENER/09/15</t>
  </si>
  <si>
    <t>RECIBO N. 66703</t>
  </si>
  <si>
    <t>RECIBO N. 66704</t>
  </si>
  <si>
    <t>ENERO/09/15</t>
  </si>
  <si>
    <t>RECIBO N. 66725</t>
  </si>
  <si>
    <t>CHEQUE N. 88280/9</t>
  </si>
  <si>
    <t>RECIBO N. 66724</t>
  </si>
  <si>
    <t>ENERO/08/15</t>
  </si>
  <si>
    <t>RECIBO N. 66668</t>
  </si>
  <si>
    <t>RECIBO N. 66742</t>
  </si>
  <si>
    <t>RECIBO N. 5147</t>
  </si>
  <si>
    <t>CUOTA COOPCENTRAS</t>
  </si>
  <si>
    <t>CHEQUE N. 25047/4</t>
  </si>
  <si>
    <t>ENERO/10/15</t>
  </si>
  <si>
    <t>RECIBO N. 66826</t>
  </si>
  <si>
    <t xml:space="preserve">FLETE /DESCARGUE </t>
  </si>
  <si>
    <t>CHEQUE N. 458946</t>
  </si>
  <si>
    <t>RECIBO N. 66673/</t>
  </si>
  <si>
    <t xml:space="preserve">LLEVO PULGARCITO </t>
  </si>
  <si>
    <t>RECIBO N. 66811</t>
  </si>
  <si>
    <t>CHEQUE N. 25026/7</t>
  </si>
  <si>
    <t>CHEQUE N. 25027/0</t>
  </si>
  <si>
    <t>CHEQUE N. 25028/4</t>
  </si>
  <si>
    <t>CHEQUE N. 25029/8</t>
  </si>
  <si>
    <t>CHEQUE N. 25030/7</t>
  </si>
  <si>
    <t>CHEQUE N. 25031/0</t>
  </si>
  <si>
    <t>CHEQUE N. 88287/4</t>
  </si>
  <si>
    <t xml:space="preserve">DESCARGUE ENTRADA/PEAJE </t>
  </si>
  <si>
    <t xml:space="preserve">CHEQUE N. 16667/CLAUDIA </t>
  </si>
  <si>
    <t>CHEQUE N. 25049/1</t>
  </si>
  <si>
    <t>RECIBO N. 66905</t>
  </si>
  <si>
    <t>RECIBO N. 66906</t>
  </si>
  <si>
    <t>RECIBO N. 66940</t>
  </si>
  <si>
    <t>RECIBO N. 66942</t>
  </si>
  <si>
    <t>ENERO/13/15</t>
  </si>
  <si>
    <t xml:space="preserve">DESCARGUE Y FLETE </t>
  </si>
  <si>
    <t>CHEQUE N. 458953</t>
  </si>
  <si>
    <t>ENERO/14/15</t>
  </si>
  <si>
    <t>RECIBO N. 66377</t>
  </si>
  <si>
    <t>RECIBO N. 66378</t>
  </si>
  <si>
    <t>RECIBO N. 66381</t>
  </si>
  <si>
    <t>RECIBO N. 66632</t>
  </si>
  <si>
    <t>RECIBO N. 66705</t>
  </si>
  <si>
    <t>RECIBO N. 66380</t>
  </si>
  <si>
    <t>RECIBO N. 66379</t>
  </si>
  <si>
    <t>RECIBO N. 66914</t>
  </si>
  <si>
    <t>RECIBO N. 66915</t>
  </si>
  <si>
    <t>RECIBO N. 66916</t>
  </si>
  <si>
    <t>RECIBO N. 66917</t>
  </si>
  <si>
    <t>RECIBO N. 66946</t>
  </si>
  <si>
    <t>CHEQUE N. 25032/4</t>
  </si>
  <si>
    <t>CHEQUE N. 25033/8</t>
  </si>
  <si>
    <t>CHEQUE N. 25034/1</t>
  </si>
  <si>
    <t>CHEQUE N. 25035-5</t>
  </si>
  <si>
    <t>CHEQUE N. 25036-9</t>
  </si>
  <si>
    <t>RECIBO N. 66633</t>
  </si>
  <si>
    <t>RECIBO N. 66827</t>
  </si>
  <si>
    <t>ENERO/15/15</t>
  </si>
  <si>
    <t>RECIBO N. 66997</t>
  </si>
  <si>
    <t>RECIBO N. 66998</t>
  </si>
  <si>
    <t>RECIBO N. 66999</t>
  </si>
  <si>
    <t>CHEQUE N. 25065/0</t>
  </si>
  <si>
    <t>ENERO/16/15</t>
  </si>
  <si>
    <t>CHEQUE N. 25092/5</t>
  </si>
  <si>
    <t xml:space="preserve">PARA UNA LECHONA </t>
  </si>
  <si>
    <t>RECIBO N. 67026/27</t>
  </si>
  <si>
    <t>RECIBO N. 67028/29</t>
  </si>
  <si>
    <t>RECIBO N. 67012</t>
  </si>
  <si>
    <t xml:space="preserve">FLETE Y TRASBORDO </t>
  </si>
  <si>
    <t>FACTURA VENTA 5033</t>
  </si>
  <si>
    <t>DEPOSITO BANCO (CHUCHO)</t>
  </si>
  <si>
    <t>DEPOSITO BANCOLOM</t>
  </si>
  <si>
    <t>ENERO/17/15</t>
  </si>
  <si>
    <t>RECIBO N. 67134</t>
  </si>
  <si>
    <t>RECIBO N. 67133</t>
  </si>
  <si>
    <t>CHEQUE CLAUDIA N. 16683/0</t>
  </si>
  <si>
    <t>CHEQUE N. 25066/4</t>
  </si>
  <si>
    <t>CHEQUE N. 25067/8</t>
  </si>
  <si>
    <t>CHEQUE N. 25068/1</t>
  </si>
  <si>
    <t>CHEQUE N. 25069/5</t>
  </si>
  <si>
    <t>CHEQUE N. 25070/4</t>
  </si>
  <si>
    <t>CHEQUE N. 25071/8</t>
  </si>
  <si>
    <t>CHEQUE N. 25072-1</t>
  </si>
  <si>
    <t>CHEQUE N. 25073/5</t>
  </si>
  <si>
    <t>ENERO/19/15</t>
  </si>
  <si>
    <t>RECIBO N. 67141</t>
  </si>
  <si>
    <t xml:space="preserve">BANCOLOBIA </t>
  </si>
  <si>
    <t>RECIBO N. 5198</t>
  </si>
  <si>
    <t>NOVI/24/15</t>
  </si>
  <si>
    <t>CHEQUE N. 10624-5</t>
  </si>
  <si>
    <t>ENERO/20/15</t>
  </si>
  <si>
    <t>RECIBO N. 67255</t>
  </si>
  <si>
    <t>RECIBO N. 67256</t>
  </si>
  <si>
    <t>RECIBO N. 67257</t>
  </si>
  <si>
    <t>RECIBO N. 67258</t>
  </si>
  <si>
    <t>ENER/19/15</t>
  </si>
  <si>
    <t>CHEQUE N. 25101-2(</t>
  </si>
  <si>
    <t>ENERO/21/15</t>
  </si>
  <si>
    <t>CHEQUE N. 25108/8(GUILLERMO LEON)</t>
  </si>
  <si>
    <t>EFECTIVO GUILLERMO LEON</t>
  </si>
  <si>
    <t xml:space="preserve">DEPOSITO URIEL ANTONIO LOPERA </t>
  </si>
  <si>
    <t>ENER/21/15</t>
  </si>
  <si>
    <t>RECIBO N. 67282</t>
  </si>
  <si>
    <t xml:space="preserve">CHEQUES DE CLAUDIA </t>
  </si>
  <si>
    <t>RECIBO N. 67297</t>
  </si>
  <si>
    <t>RECIBO N. 66950</t>
  </si>
  <si>
    <t>RECIBO N. 66951</t>
  </si>
  <si>
    <t>RECIBO N. 67298</t>
  </si>
  <si>
    <t xml:space="preserve">PARA EL CAUCANO </t>
  </si>
  <si>
    <t>ALEXANDER CACERES</t>
  </si>
  <si>
    <t>JULIO/09/15</t>
  </si>
  <si>
    <t>CLEMENTE GELVEZ</t>
  </si>
  <si>
    <t>ENERO/22/15</t>
  </si>
  <si>
    <t>EFECTIVO ZORAIDA LOPERA</t>
  </si>
  <si>
    <t>CHEQUE N. 25116/7 COOPCENTRAL</t>
  </si>
  <si>
    <t>CHEQUE N. KK458957</t>
  </si>
  <si>
    <t>CHEQUE N. 25120/2</t>
  </si>
  <si>
    <t>PEAJE FLETE</t>
  </si>
  <si>
    <t>RECIBO N. 67330</t>
  </si>
  <si>
    <t>ENERO/23/15</t>
  </si>
  <si>
    <t>RECIBO N. 67365</t>
  </si>
  <si>
    <t>RECIBO N. 67423</t>
  </si>
  <si>
    <t>ENERO/24/15</t>
  </si>
  <si>
    <t>RECIBO N. 67425</t>
  </si>
  <si>
    <t>RECIBO N. 67424</t>
  </si>
  <si>
    <t>RECIBO N. 52202</t>
  </si>
  <si>
    <t>RECIBO N. 5203</t>
  </si>
  <si>
    <t>RECIBO N. 66205</t>
  </si>
  <si>
    <t>RECIBO N. 66819</t>
  </si>
  <si>
    <t>RECIBO N. 66825</t>
  </si>
  <si>
    <t>RECIBO N. 65610</t>
  </si>
  <si>
    <t>RECIBO N. 65611</t>
  </si>
  <si>
    <t>*</t>
  </si>
  <si>
    <t>ENERO/26/15</t>
  </si>
  <si>
    <t>RECIBO N. 67508</t>
  </si>
  <si>
    <t>RECIBO N. 67426</t>
  </si>
  <si>
    <t>RECIBO N. 67507</t>
  </si>
  <si>
    <t>RECIBO N. 67509</t>
  </si>
  <si>
    <t>ENERO/27/15</t>
  </si>
  <si>
    <t>ENERO/26/14</t>
  </si>
  <si>
    <t>ENERO/28/15</t>
  </si>
  <si>
    <t>RECIBO N. 67568</t>
  </si>
  <si>
    <t>RECIBO N. 67569</t>
  </si>
  <si>
    <t>RECIBO N. 67571</t>
  </si>
  <si>
    <t xml:space="preserve">DESACARGUE </t>
  </si>
  <si>
    <t>RECIBO N. 67504</t>
  </si>
  <si>
    <t>CHEQUE N. 251250</t>
  </si>
  <si>
    <t>ENERO/29/15</t>
  </si>
  <si>
    <t>RECIBO N. 67556</t>
  </si>
  <si>
    <t>RECIBO N. 67601</t>
  </si>
  <si>
    <t>ENERO/30/15</t>
  </si>
  <si>
    <t>RECIBO N. 67668</t>
  </si>
  <si>
    <t>RECIBO N. 67669</t>
  </si>
  <si>
    <t>RECIBO N. 67670</t>
  </si>
  <si>
    <t>RECIBO N. 67667</t>
  </si>
  <si>
    <t>ENERO/31/15</t>
  </si>
  <si>
    <t>RECIBO N. 67707</t>
  </si>
  <si>
    <t>CHEQUE N. 458950</t>
  </si>
  <si>
    <t>RECIBO N. 67746</t>
  </si>
  <si>
    <t>RECIBO N, 67672</t>
  </si>
  <si>
    <t>RECIBO N. 67474</t>
  </si>
  <si>
    <t>RECIBO N. 67475</t>
  </si>
  <si>
    <t>RECIBO N. 67479</t>
  </si>
  <si>
    <t>RECIBO N. 67480</t>
  </si>
  <si>
    <t>RECIBO N. 67481</t>
  </si>
  <si>
    <t>CHEQUE N. 16577/5</t>
  </si>
  <si>
    <t>FEBRE/02/15</t>
  </si>
  <si>
    <t>RECIBO N. 67755</t>
  </si>
  <si>
    <t>RECIBO N. 67756</t>
  </si>
  <si>
    <t>CHEQUE N. 25074/9</t>
  </si>
  <si>
    <t>CHEQUE N. 25075/2</t>
  </si>
  <si>
    <t>FEBRE/03/15</t>
  </si>
  <si>
    <t>RECIBO N. 67869</t>
  </si>
  <si>
    <t>RECIBO N. 67870</t>
  </si>
  <si>
    <t>FEBRE/04/15</t>
  </si>
  <si>
    <t>RECIBO N. 67923</t>
  </si>
  <si>
    <t>RECIBO NM. 67924</t>
  </si>
  <si>
    <t>RECIBO N. 67925</t>
  </si>
  <si>
    <t>RECIBO N. 67934</t>
  </si>
  <si>
    <t>FEBRE/05/15</t>
  </si>
  <si>
    <t>CHEQUE N. 458960</t>
  </si>
  <si>
    <t>RECIBO N. 67904</t>
  </si>
  <si>
    <t>ENRIQUE /ARRIENDO LOCAL</t>
  </si>
  <si>
    <t>DESCARGUE DONDE CRISTIAN</t>
  </si>
  <si>
    <t>DEPOSITO FELIX EDUARDO PLA</t>
  </si>
  <si>
    <t>DESCARGUES VARIOS DICI</t>
  </si>
  <si>
    <t>RECIBO N. 5244</t>
  </si>
  <si>
    <t>RECIBO N. 5245</t>
  </si>
  <si>
    <t>TAMO 6580*80</t>
  </si>
  <si>
    <t>RECIBO N. 67978</t>
  </si>
  <si>
    <t>RECIBO N. 67871</t>
  </si>
  <si>
    <t>RECIBO N. 65374</t>
  </si>
  <si>
    <t>RECIBO N. 67926</t>
  </si>
  <si>
    <t>FEBRE/06/15</t>
  </si>
  <si>
    <t>CHEQUE N. 25076/6</t>
  </si>
  <si>
    <t>CHEQUE N. 25077/1</t>
  </si>
  <si>
    <t>FLETE DIEGO</t>
  </si>
  <si>
    <t>CHEQUE N. 16580/1</t>
  </si>
  <si>
    <t>FEBRE/10/15</t>
  </si>
  <si>
    <t>RECIBO N. 68122</t>
  </si>
  <si>
    <t>RECIBO N. 68123</t>
  </si>
  <si>
    <t>FEBRE/07/15</t>
  </si>
  <si>
    <t>RECIBO N. 68039</t>
  </si>
  <si>
    <t>RECIBO N. 68137</t>
  </si>
  <si>
    <t>CHEQUE N. 16587/7</t>
  </si>
  <si>
    <t>RECIBO N. 68145</t>
  </si>
  <si>
    <t>DICIE/31/15</t>
  </si>
  <si>
    <t xml:space="preserve">DEPOSITO EN CUCUTA </t>
  </si>
  <si>
    <t>FEBRE/11/15</t>
  </si>
  <si>
    <t>RECIBO N. 68165</t>
  </si>
  <si>
    <t>FEBRE/12/15</t>
  </si>
  <si>
    <t>RECIBO N. 68170</t>
  </si>
  <si>
    <t xml:space="preserve">FLETE /AGRICOLA /DESCARGUE </t>
  </si>
  <si>
    <t>FLETE (320)SACOS</t>
  </si>
  <si>
    <t>DEPOSITO JOHANA RANGEL</t>
  </si>
  <si>
    <t>RECIBO N. 68176</t>
  </si>
  <si>
    <t>RECIBO N. 68177</t>
  </si>
  <si>
    <t>CHEQUE N. 88238/9</t>
  </si>
  <si>
    <t>ARRIENDO BODEGA ENER/07/FEBRE/06/15</t>
  </si>
  <si>
    <t>FEBRE/13/15</t>
  </si>
  <si>
    <t>RECIBO N. 68200</t>
  </si>
  <si>
    <t>RECIBO N. 68201</t>
  </si>
  <si>
    <t>RECIBO N. 68194</t>
  </si>
  <si>
    <t>CHEQUE N. 458961</t>
  </si>
  <si>
    <t>FEBRE/14/15</t>
  </si>
  <si>
    <t xml:space="preserve">JEAN FRANCO </t>
  </si>
  <si>
    <t>RECIBO N. 5263</t>
  </si>
  <si>
    <t>RECIBO N. 68202</t>
  </si>
  <si>
    <t>FEBRE/16/15</t>
  </si>
  <si>
    <t>RECIBO N. 68323</t>
  </si>
  <si>
    <t>RECIBO N. 68324</t>
  </si>
  <si>
    <t>RECIBO N. 68325</t>
  </si>
  <si>
    <t>RECIBO N. 68326</t>
  </si>
  <si>
    <t>CHEQUE N. 25078/3</t>
  </si>
  <si>
    <t>FEBRE/17/15</t>
  </si>
  <si>
    <t>RECIBO N. 68366</t>
  </si>
  <si>
    <t>RECIBO N. 67977</t>
  </si>
  <si>
    <t>RECIBO N. 68367</t>
  </si>
  <si>
    <t>CHEQUE N. 16596/5</t>
  </si>
  <si>
    <t>FEBRE/18/15</t>
  </si>
  <si>
    <t>RECIBO N. 68398</t>
  </si>
  <si>
    <t>FEBRE17/15</t>
  </si>
  <si>
    <t>CHEQUE N. 458965</t>
  </si>
  <si>
    <t>CHEQUE N. 458964</t>
  </si>
  <si>
    <t>FLETE EMILIO CARRILLO</t>
  </si>
  <si>
    <t>FEBRE/19/15</t>
  </si>
  <si>
    <t>RECIBO N. 68460</t>
  </si>
  <si>
    <t>CHEQUE N. 458963/BANCOLOMBIA</t>
  </si>
  <si>
    <t>FEBRE/20/15</t>
  </si>
  <si>
    <t>RECIBO N. 68472</t>
  </si>
  <si>
    <t>RECIBO N. 68424</t>
  </si>
  <si>
    <t>RECIBO N. 68482</t>
  </si>
  <si>
    <t xml:space="preserve">CUENTA CASA LUKER </t>
  </si>
  <si>
    <t>RECIBO N. 68490</t>
  </si>
  <si>
    <t>CHEQUE N,89674/3</t>
  </si>
  <si>
    <t>CHEQUE N. 89677/4</t>
  </si>
  <si>
    <t>CHEQUE N. 16607/1</t>
  </si>
  <si>
    <t>CHEQUE N. 89675/7</t>
  </si>
  <si>
    <t>FEBRE/21/15</t>
  </si>
  <si>
    <t>DESCARGUE/PEAJE/ENTRADA</t>
  </si>
  <si>
    <t>FEBRE/24/15</t>
  </si>
  <si>
    <t>ABONO DEPO GIMAC</t>
  </si>
  <si>
    <t xml:space="preserve">ELVIN BERMUDEZ </t>
  </si>
  <si>
    <t>febre/23/15</t>
  </si>
  <si>
    <t>RECIBO N. 68373</t>
  </si>
  <si>
    <t>RECIBO N. 68507</t>
  </si>
  <si>
    <t>FEBRE/25/15</t>
  </si>
  <si>
    <t>RECIBO N. 68751</t>
  </si>
  <si>
    <t>RECIBO N. 68752</t>
  </si>
  <si>
    <t xml:space="preserve">ARREGLO REGISTRADORA </t>
  </si>
  <si>
    <t xml:space="preserve">ELSA SANTOS </t>
  </si>
  <si>
    <t>RECIBO N. 68741</t>
  </si>
  <si>
    <t>FEBRE/26/15</t>
  </si>
  <si>
    <t>FEBRE/27/15</t>
  </si>
  <si>
    <t>RECIBO N. 68812</t>
  </si>
  <si>
    <t>CHEQUE N. 458969</t>
  </si>
  <si>
    <t>RECIBO N. 68816</t>
  </si>
  <si>
    <t xml:space="preserve">COMISION TUMACO </t>
  </si>
  <si>
    <t>MARZO/01/15</t>
  </si>
  <si>
    <t>RECIBO N. 68932</t>
  </si>
  <si>
    <t>RECIBO N. 68937</t>
  </si>
  <si>
    <t>RECIBO N. 68947</t>
  </si>
  <si>
    <t>EFECTIVO /CUARTA</t>
  </si>
  <si>
    <t>FISOTERAPEUTA(DICIEMBRE)</t>
  </si>
  <si>
    <t>FISOTERAPEUTA(ENERO)</t>
  </si>
  <si>
    <t>FISOTERAPEUTA(FEBRERO)</t>
  </si>
  <si>
    <t>FISOTERAPEUTA (SEPTIEMBRE)</t>
  </si>
  <si>
    <t>RECIBO N. 68962</t>
  </si>
  <si>
    <t>RECIBO N. 68966</t>
  </si>
  <si>
    <t>MARZO/02/15</t>
  </si>
  <si>
    <t>BASCULA DE FEBRE/23/15</t>
  </si>
  <si>
    <t>FEBRE/28/15</t>
  </si>
  <si>
    <t>CARLOS MARTINEZ</t>
  </si>
  <si>
    <t xml:space="preserve">CAUCANO </t>
  </si>
  <si>
    <t>SALDO DEL STIL</t>
  </si>
  <si>
    <t>MARZO/03/15</t>
  </si>
  <si>
    <t>RECIBO N. 69001</t>
  </si>
  <si>
    <t>RECIBO N. 69002</t>
  </si>
  <si>
    <t>RECIBO N. 69003</t>
  </si>
  <si>
    <t>MARZO/04/15</t>
  </si>
  <si>
    <t xml:space="preserve">RECIBO N. 69004 </t>
  </si>
  <si>
    <t>RECIBO N. 69005</t>
  </si>
  <si>
    <t>RECIBO N. 69006</t>
  </si>
  <si>
    <t>MARZO 4/15</t>
  </si>
  <si>
    <t xml:space="preserve">FREDY MORENO </t>
  </si>
  <si>
    <t xml:space="preserve">CLEMENTE GELVEZ </t>
  </si>
  <si>
    <t>MARZO/05/15</t>
  </si>
  <si>
    <t xml:space="preserve">FACTURA DE MAIZ </t>
  </si>
  <si>
    <t xml:space="preserve">REYNALDO MARTINEZ </t>
  </si>
  <si>
    <t>MAEZO/04/15</t>
  </si>
  <si>
    <t>CHEQUE N. 458970</t>
  </si>
  <si>
    <t>MARZO/06/15</t>
  </si>
  <si>
    <t>RECIBO N. 69077</t>
  </si>
  <si>
    <t>RECIBO N. 69074</t>
  </si>
  <si>
    <t>FLETE/DESCARGUE/PEAJE</t>
  </si>
  <si>
    <t xml:space="preserve">FLETE 200 BULTOS </t>
  </si>
  <si>
    <t>MARZO/09/15</t>
  </si>
  <si>
    <t>RECIBO N. 69210</t>
  </si>
  <si>
    <t>MARZO/10/15</t>
  </si>
  <si>
    <t>RECIBO N. 69248</t>
  </si>
  <si>
    <t>RECIBO N. 69247</t>
  </si>
  <si>
    <t>RECIBO N. 69251</t>
  </si>
  <si>
    <t>CHEQUE N. 25079/7</t>
  </si>
  <si>
    <t xml:space="preserve">CLAUDIA ENVIO CHEQUE BANCOLOMBIA </t>
  </si>
  <si>
    <t>RECIBNO N. 69256</t>
  </si>
  <si>
    <t>RECIBO N. 69257</t>
  </si>
  <si>
    <t xml:space="preserve">JOHANA RANGEL </t>
  </si>
  <si>
    <t>MARZO/11/15</t>
  </si>
  <si>
    <t>RECIBO N. 69286</t>
  </si>
  <si>
    <t xml:space="preserve">RICARDO AL. MARTINEZ </t>
  </si>
  <si>
    <t>MARZO/12/15</t>
  </si>
  <si>
    <t>RECIBO N69317</t>
  </si>
  <si>
    <t>RECIBO N. 69329</t>
  </si>
  <si>
    <t>RECIBO N. 69328</t>
  </si>
  <si>
    <t>RECIBO N. 69330</t>
  </si>
  <si>
    <t>RECIBO N. 69327</t>
  </si>
  <si>
    <t>MARZO/13/15</t>
  </si>
  <si>
    <t>MARZO/07/15</t>
  </si>
  <si>
    <t>CHEQUE N. 458973</t>
  </si>
  <si>
    <t xml:space="preserve">DOMICILIOS BANCO AGRARIO </t>
  </si>
  <si>
    <t>DEVOLUCION SONIA</t>
  </si>
  <si>
    <t xml:space="preserve">CHEQUE DAVIVIENDA </t>
  </si>
  <si>
    <t>MARZO/16/15</t>
  </si>
  <si>
    <t>RECIBO N. 5347</t>
  </si>
  <si>
    <t>MARZO/17/15</t>
  </si>
  <si>
    <t>RECIBO N. 69531</t>
  </si>
  <si>
    <t>FISOTERAUPETA(MARZO/15)</t>
  </si>
  <si>
    <t>ARRIENDO BODEGA FEBR/07/MARZO/06/15</t>
  </si>
  <si>
    <t>RECIBO N. 69539</t>
  </si>
  <si>
    <t>RECIBO N  69544</t>
  </si>
  <si>
    <t>RECIBO N. 69545</t>
  </si>
  <si>
    <t>RECIBO N. 69546</t>
  </si>
  <si>
    <t>RECIBO N. 69547</t>
  </si>
  <si>
    <t>RECIBO N. 69548</t>
  </si>
  <si>
    <t>RECIBO N. 68473</t>
  </si>
  <si>
    <t>CHEQUE N. 534003</t>
  </si>
  <si>
    <t>CHEQUE N. 534004</t>
  </si>
  <si>
    <t>RECIBO N. 5343</t>
  </si>
  <si>
    <t>CHEQUE N. 534013</t>
  </si>
  <si>
    <t>CHEQUE N. 534014</t>
  </si>
  <si>
    <t>RECIBO N. 5358</t>
  </si>
  <si>
    <t>RECIBO N. 5359</t>
  </si>
  <si>
    <t>RECIBO N. 69525</t>
  </si>
  <si>
    <t>MARZO/18/15</t>
  </si>
  <si>
    <t>RECIBO N. 69569</t>
  </si>
  <si>
    <t>CHEQUE N. 16623/9</t>
  </si>
  <si>
    <t>MARZO/14/15</t>
  </si>
  <si>
    <t xml:space="preserve">EFECTIVO CHEQUE LUKER </t>
  </si>
  <si>
    <t xml:space="preserve">DESCARGUE/PEAJE/BASCULA </t>
  </si>
  <si>
    <t xml:space="preserve">FLETE 302/BODEGA </t>
  </si>
  <si>
    <t>CHEQUE N. 89686/2</t>
  </si>
  <si>
    <t>RECIBO N. 69574</t>
  </si>
  <si>
    <t>RECIBO N. 69562</t>
  </si>
  <si>
    <t>RECIBO N. 5361</t>
  </si>
  <si>
    <t>CHEQUE N. 534021</t>
  </si>
  <si>
    <t>CHEQUE N. 534020</t>
  </si>
  <si>
    <t>MARZO/19/15</t>
  </si>
  <si>
    <t>RECIBO N. 67032</t>
  </si>
  <si>
    <t>RECIBO N. 69591</t>
  </si>
  <si>
    <t>RECIBO N. 69587</t>
  </si>
  <si>
    <t>RECIBO N. 69588</t>
  </si>
  <si>
    <t>RECIBO N. 69589</t>
  </si>
  <si>
    <t>RECIBO N. 66214</t>
  </si>
  <si>
    <t>RECIBO N. 67671</t>
  </si>
  <si>
    <t>RECIBO N. 69607</t>
  </si>
  <si>
    <t xml:space="preserve">BASCULA  </t>
  </si>
  <si>
    <t>RECIBO N. 69581</t>
  </si>
  <si>
    <t>RECIBO N. 5364</t>
  </si>
  <si>
    <t>CHEQUE N. 534026</t>
  </si>
  <si>
    <t>RECIBO N. 5365</t>
  </si>
  <si>
    <t>RECIBO N. 5366</t>
  </si>
  <si>
    <t>MARZO/20/15</t>
  </si>
  <si>
    <t>CHEQUE N. 534031</t>
  </si>
  <si>
    <t>CHEQUE N. 534032</t>
  </si>
  <si>
    <t>CHEQUE N. 458974</t>
  </si>
  <si>
    <t>RECIBO N. 5386</t>
  </si>
  <si>
    <t>RECIBO N. 5387</t>
  </si>
  <si>
    <t>MARZO/24/15</t>
  </si>
  <si>
    <t>RECIBO N. 68227</t>
  </si>
  <si>
    <t>RECIBO N. 68368</t>
  </si>
  <si>
    <t>RECIBO N. 69702</t>
  </si>
  <si>
    <t>CHEQUE N. 534036</t>
  </si>
  <si>
    <t>CHEQUE N. 534039</t>
  </si>
  <si>
    <t>MARZO/21/15</t>
  </si>
  <si>
    <t xml:space="preserve">ARRIENSO LOCAL ABUELO </t>
  </si>
  <si>
    <t>ARRIENDO LOCAL</t>
  </si>
  <si>
    <t>MARZO/27/15</t>
  </si>
  <si>
    <t>CHEQUE N. 534051</t>
  </si>
  <si>
    <t>CHEQUE N. 534052</t>
  </si>
  <si>
    <t>MARZO/28/15</t>
  </si>
  <si>
    <t>RECIBO N. 5412</t>
  </si>
  <si>
    <t>RECIBO N. 5413</t>
  </si>
  <si>
    <t>MARZO/26/15</t>
  </si>
  <si>
    <t>CHEQUE N. 040398</t>
  </si>
  <si>
    <t>FLETE EFRAIN LOPEZ</t>
  </si>
  <si>
    <t>RECIBO N. 69943</t>
  </si>
  <si>
    <t>RECIBO N. 69945</t>
  </si>
  <si>
    <t>RECIBO N. 69946</t>
  </si>
  <si>
    <t>CUATRO X MIL (45,000,000)</t>
  </si>
  <si>
    <t>RECIBO N. 69707</t>
  </si>
  <si>
    <t>MARZO/30/15</t>
  </si>
  <si>
    <t>MARZO/31/15</t>
  </si>
  <si>
    <t>RECIBO N. 70066</t>
  </si>
  <si>
    <t>RECIBO N. 5428</t>
  </si>
  <si>
    <t>MARZO25/15</t>
  </si>
  <si>
    <t>FACTURA N. 3663</t>
  </si>
  <si>
    <t xml:space="preserve">DEPOSITO COMERCOAGRO BANCOLOMBIA </t>
  </si>
  <si>
    <t>CHEQUE N. 534066</t>
  </si>
  <si>
    <t>CHEQUE N. 534068</t>
  </si>
  <si>
    <t>MARZO31/15</t>
  </si>
  <si>
    <t>CHEQUE N. 040399</t>
  </si>
  <si>
    <t>DESCARGUE /PEAJE</t>
  </si>
  <si>
    <t>ABRIL/01/15</t>
  </si>
  <si>
    <t>RAUL EMILIO CARRILLO</t>
  </si>
  <si>
    <t xml:space="preserve">DIDIMO GONZALES </t>
  </si>
  <si>
    <t>RECIBO N. 70082</t>
  </si>
  <si>
    <t xml:space="preserve">LAURA VASQUEZ </t>
  </si>
  <si>
    <t>CHEQUE N. 53471</t>
  </si>
  <si>
    <t>CHEQUE N. 534072</t>
  </si>
  <si>
    <t>DEPÒSITO COMERCOAGRO BANCOLOMBIA</t>
  </si>
  <si>
    <t>RECIBO N. 5446</t>
  </si>
  <si>
    <t>RECIBO N. 5447</t>
  </si>
  <si>
    <t>RECIBNO N. 5448</t>
  </si>
  <si>
    <t>RECIBO N. 5449</t>
  </si>
  <si>
    <t>ABRIL/04/15</t>
  </si>
  <si>
    <t>RECIBO N. 70019</t>
  </si>
  <si>
    <t>ABRIL/06/15</t>
  </si>
  <si>
    <t>RECIBO N. 70242</t>
  </si>
  <si>
    <t>RECIBO N. 70243</t>
  </si>
  <si>
    <t>RECIBO N. 5451</t>
  </si>
  <si>
    <t>RECIBO N. 54562</t>
  </si>
  <si>
    <t>ABRIL/07/15</t>
  </si>
  <si>
    <t>RECIBO N. 70258</t>
  </si>
  <si>
    <t>RECIBO N. 70259</t>
  </si>
  <si>
    <t>RECIBO N. 70299</t>
  </si>
  <si>
    <t>RECIBO N. 69939</t>
  </si>
  <si>
    <t>RECIBO N. 69940</t>
  </si>
  <si>
    <t>RECIBO N. 70305</t>
  </si>
  <si>
    <t>RECIBO N. 70304</t>
  </si>
  <si>
    <t>RECIBO N. 70301</t>
  </si>
  <si>
    <t>RECIBO N. 70302</t>
  </si>
  <si>
    <t>RECIBO N. 70306</t>
  </si>
  <si>
    <t>RECIBO N. 70303</t>
  </si>
  <si>
    <t>CHEQUE N. 534079</t>
  </si>
  <si>
    <t>CHEQUE N. 534080</t>
  </si>
  <si>
    <t>RECIBO N. 5466</t>
  </si>
  <si>
    <t>ABRIL/08/15</t>
  </si>
  <si>
    <t>RECIBO N. 70337</t>
  </si>
  <si>
    <t>RECIBO N. 70338</t>
  </si>
  <si>
    <t>RECIBO N. 70339</t>
  </si>
  <si>
    <t>RECIBO N. 703,41</t>
  </si>
  <si>
    <t>RECIBO N. 70340</t>
  </si>
  <si>
    <t>CHEQUE N. 513803</t>
  </si>
  <si>
    <t>RECIBO N. 70362</t>
  </si>
  <si>
    <t>RECIBO N. 70363</t>
  </si>
  <si>
    <t>RECIBO N. 70364</t>
  </si>
  <si>
    <t>RECIBO N. 70365</t>
  </si>
  <si>
    <t>RECIBO N. 70366</t>
  </si>
  <si>
    <t>ABRIL/0915</t>
  </si>
  <si>
    <t>RECIBO N. 70387</t>
  </si>
  <si>
    <t>RECIBO N. 70388</t>
  </si>
  <si>
    <t>RECIBO N. 70389</t>
  </si>
  <si>
    <t>ABRIL/09/15</t>
  </si>
  <si>
    <t>RECIBO N. 70400</t>
  </si>
  <si>
    <t xml:space="preserve">FLETE ALVARO MATEUS </t>
  </si>
  <si>
    <t xml:space="preserve">TRANSFERENCIA BANCARIA </t>
  </si>
  <si>
    <t xml:space="preserve">AGUACATE </t>
  </si>
  <si>
    <t>FLTE RAFAEL GONZALES</t>
  </si>
  <si>
    <t>ABRIL/10/15</t>
  </si>
  <si>
    <t>RECIBO N. 70447/48</t>
  </si>
  <si>
    <t>CHEQUE N. 25080/6</t>
  </si>
  <si>
    <t>RECIBO N. 70450</t>
  </si>
  <si>
    <t>ABRIL/11/15</t>
  </si>
  <si>
    <t>ARRIENDO BODEGA MARZO/07/ABRIL/06/15</t>
  </si>
  <si>
    <t>ABRIL/14/15</t>
  </si>
  <si>
    <t>RECIBO N. 70627</t>
  </si>
  <si>
    <t xml:space="preserve">COMISIONES CASA LUKER </t>
  </si>
  <si>
    <t>ABRIL/13/15</t>
  </si>
  <si>
    <t>MARITZA HERNANDEZ</t>
  </si>
  <si>
    <t>FLETE  JAVIER CARRERRO</t>
  </si>
  <si>
    <t>ABRIL/15/15</t>
  </si>
  <si>
    <t>RECIBO N. 70671</t>
  </si>
  <si>
    <t>DEPOSITO AGRARIO (RICARDO M)</t>
  </si>
  <si>
    <t>DEP.AGRARIO (ANTONIO MARIA)</t>
  </si>
  <si>
    <t xml:space="preserve">DEPOSITO ICOHARINAS LTDA </t>
  </si>
  <si>
    <t xml:space="preserve">DEPOSITO ANDRES MAURICIO </t>
  </si>
  <si>
    <t>ABRIL/16/15</t>
  </si>
  <si>
    <t>RECIBO N. 70696</t>
  </si>
  <si>
    <t>RECIBO N. 70739</t>
  </si>
  <si>
    <t>ABRRIL/16/15</t>
  </si>
  <si>
    <t>ABRIL/17/15</t>
  </si>
  <si>
    <t>RECIBO N. 70754</t>
  </si>
  <si>
    <t>RECIBO N. 70755</t>
  </si>
  <si>
    <t xml:space="preserve">ADELISA GALEANO </t>
  </si>
  <si>
    <t>NOVI/26/15</t>
  </si>
  <si>
    <t>ABRIL/18/15</t>
  </si>
  <si>
    <t>DEPOSITO BANCO OCCIDE</t>
  </si>
  <si>
    <t>CHEQUE N. 37740/1</t>
  </si>
  <si>
    <t>MIRTA RODRIGUEZ</t>
  </si>
  <si>
    <t>CHEQUE N. 37739/0</t>
  </si>
  <si>
    <t>RECIBO N. 70846</t>
  </si>
  <si>
    <t>RECIBO N. 70847</t>
  </si>
  <si>
    <t>RECIBO N. 70848</t>
  </si>
  <si>
    <t>RECIBO N. 70849</t>
  </si>
  <si>
    <t>RECIBO N. 70982</t>
  </si>
  <si>
    <t>RECIBO N. 70850</t>
  </si>
  <si>
    <t>RECIBO N. 70985</t>
  </si>
  <si>
    <t>RECIBO N. 70988</t>
  </si>
  <si>
    <t>ABRIL/21/15</t>
  </si>
  <si>
    <t>RECIBO N. 70989</t>
  </si>
  <si>
    <t>RECIBO N. 70994</t>
  </si>
  <si>
    <t>ENTRADA N. 70709</t>
  </si>
  <si>
    <t xml:space="preserve">TRANFERNCIA COMERCOAGRO </t>
  </si>
  <si>
    <t>ABRIL17/15</t>
  </si>
  <si>
    <t>ENTRADA 70817</t>
  </si>
  <si>
    <t>TRANSFERENCIA COMERCOAGRO</t>
  </si>
  <si>
    <t>ABRIL/22/15</t>
  </si>
  <si>
    <t>RECIBO N. 7012</t>
  </si>
  <si>
    <t>FLETE CACAO</t>
  </si>
  <si>
    <t>FACTURA N. 3164</t>
  </si>
  <si>
    <t>ABRIL/20/15</t>
  </si>
  <si>
    <t xml:space="preserve">JORGE ABAUNZA </t>
  </si>
  <si>
    <t>RECIBO N. 71024</t>
  </si>
  <si>
    <t>RECIBO N. 71031</t>
  </si>
  <si>
    <t xml:space="preserve">DESCVARGUE </t>
  </si>
  <si>
    <t>RECIBO N. 71008</t>
  </si>
  <si>
    <t>RECIBO N. 71036</t>
  </si>
  <si>
    <t>RECIBO N. 71035/36</t>
  </si>
  <si>
    <t>ABRIL/23/15</t>
  </si>
  <si>
    <t xml:space="preserve">JULIO CESAR CAMARGO </t>
  </si>
  <si>
    <t>CHEQUE N. 458987</t>
  </si>
  <si>
    <t>CHEQUE N, 71865/6</t>
  </si>
  <si>
    <t>ROCIO ENTREGA (CLEMENTE)</t>
  </si>
  <si>
    <t>CHEQUE CLAUDIA Y EFECTIVO(FREDY)</t>
  </si>
  <si>
    <t xml:space="preserve">PEAJE /ENTRADA /DESCARGUE </t>
  </si>
  <si>
    <t>DEPOSITO COOMULTRASAN</t>
  </si>
  <si>
    <t>ABRIL/24/15</t>
  </si>
  <si>
    <t>RECIBO N, 71111</t>
  </si>
  <si>
    <t>RECIBO N. 71114</t>
  </si>
  <si>
    <t>RECIBO N. 71127</t>
  </si>
  <si>
    <t>CHEQUE N. 89694/7</t>
  </si>
  <si>
    <t>ABRIL/25/15</t>
  </si>
  <si>
    <t xml:space="preserve">FLETE FREDY ZABALA </t>
  </si>
  <si>
    <t xml:space="preserve">VENUS COLOMBIANA S.A </t>
  </si>
  <si>
    <t>RECIBO N. 71258</t>
  </si>
  <si>
    <t>RECIBO N. 71263</t>
  </si>
  <si>
    <t>ABRIL/28/15</t>
  </si>
  <si>
    <t>ABRIL/29/15</t>
  </si>
  <si>
    <t>RECIBO N. 71459</t>
  </si>
  <si>
    <t>ABRIL/27/15</t>
  </si>
  <si>
    <t>CHEQUE N. 458988</t>
  </si>
  <si>
    <t>RECIBO N. 71482</t>
  </si>
  <si>
    <t>ABRIL/30/15</t>
  </si>
  <si>
    <t>RECIBO N. 71564</t>
  </si>
  <si>
    <t>RECIBO N. 71595</t>
  </si>
  <si>
    <t>NESTOR ALFONSO CALDERON</t>
  </si>
  <si>
    <t>CESAR BALLESTEROS</t>
  </si>
  <si>
    <t>MAYO/02/15</t>
  </si>
  <si>
    <t>RECIBO N. 71668</t>
  </si>
  <si>
    <t>RECIBO N. 70858</t>
  </si>
  <si>
    <t>FLETE JAVIER CARRERO</t>
  </si>
  <si>
    <t>RECIBO N. 71572</t>
  </si>
  <si>
    <t>RECIBO N. 71574</t>
  </si>
  <si>
    <t xml:space="preserve">ENTREGO MARGARITA </t>
  </si>
  <si>
    <t>ENRIQUE ARRIENDO LOCAL</t>
  </si>
  <si>
    <t>ENRIQUE /ARRIENDO LOCAL(MARZO</t>
  </si>
  <si>
    <t>MAYO/04/15</t>
  </si>
  <si>
    <t>RECIBO N. 71779</t>
  </si>
  <si>
    <t>RECIBO N. 71780</t>
  </si>
  <si>
    <t>MAYO/05/15</t>
  </si>
  <si>
    <t>RECIBO N. 71861</t>
  </si>
  <si>
    <t>RECIBO N. 71881</t>
  </si>
  <si>
    <t>RECIBO N. 71882</t>
  </si>
  <si>
    <t>RECIBO N. 71883</t>
  </si>
  <si>
    <t>RECIBO N. 71885</t>
  </si>
  <si>
    <t>RECIBO N. 71889</t>
  </si>
  <si>
    <t>ARRIENDO BODEGA ABRIL/07/ MAYO/06/15</t>
  </si>
  <si>
    <t>RECIBO N. 71373</t>
  </si>
  <si>
    <t>MAYO/06/15</t>
  </si>
  <si>
    <t>RECIBO N. 71924</t>
  </si>
  <si>
    <t>RECIBO N. 71928</t>
  </si>
  <si>
    <t>RECIBO N. 71942</t>
  </si>
  <si>
    <t>TRANSFERENCIA COAGROPECOL</t>
  </si>
  <si>
    <t xml:space="preserve">FLETE/BASCULA </t>
  </si>
  <si>
    <t xml:space="preserve">FLETE DANILO </t>
  </si>
  <si>
    <t>MAYO/07/15</t>
  </si>
  <si>
    <t>RECIBO N. 72013</t>
  </si>
  <si>
    <t xml:space="preserve">SALDO TRANSFERENCIA </t>
  </si>
  <si>
    <t xml:space="preserve">FLETE SAUL MORALES </t>
  </si>
  <si>
    <t xml:space="preserve">FLETE JAVIER CARRERO </t>
  </si>
  <si>
    <t>MAYO/08/15</t>
  </si>
  <si>
    <t>RECIBO N. 72052</t>
  </si>
  <si>
    <t>RECIBO N. 72047</t>
  </si>
  <si>
    <t>RECIBO N. 72050</t>
  </si>
  <si>
    <t>RECIBO N. 72051</t>
  </si>
  <si>
    <t xml:space="preserve">DESCARGUE CACAO </t>
  </si>
  <si>
    <t>MAYO/09/15</t>
  </si>
  <si>
    <t>RECIBO N. 72202</t>
  </si>
  <si>
    <t>DEPOSITO GUILLEMO TORRES</t>
  </si>
  <si>
    <t>RECIBO N. 72227</t>
  </si>
  <si>
    <t>RECIBO N. 72232</t>
  </si>
  <si>
    <t xml:space="preserve">SALDO CASA LUKER  </t>
  </si>
  <si>
    <t>RECIBO N. 71451</t>
  </si>
  <si>
    <t>RECIBO N. 71782</t>
  </si>
  <si>
    <t>RECIBO N. 71991</t>
  </si>
  <si>
    <t>RECIBO N. 72245</t>
  </si>
  <si>
    <t>RECIBO N. 72247</t>
  </si>
  <si>
    <t xml:space="preserve">TRANSFERENCIA DAVIVIENDA </t>
  </si>
  <si>
    <t>MAYO/11/15</t>
  </si>
  <si>
    <t>RECIBO N. 72311</t>
  </si>
  <si>
    <t>RECIBO N. 72256</t>
  </si>
  <si>
    <t>CUATRO X MIL (25,000,000)</t>
  </si>
  <si>
    <t>RECIBO N. 72244(ABRIL/21/15)</t>
  </si>
  <si>
    <t>RECIBO N. 72340 (ABRIL/14/15)</t>
  </si>
  <si>
    <t>RECIBO N. 72341(ABRIL/14/15)</t>
  </si>
  <si>
    <t>RECIBO N. 72342</t>
  </si>
  <si>
    <t>PRESTAMO (GASTOS )</t>
  </si>
  <si>
    <t>GASTOS (ECO)</t>
  </si>
  <si>
    <t>RECIBO N. 72343</t>
  </si>
  <si>
    <t>DEPOSITO  INCOHARINAS</t>
  </si>
  <si>
    <t xml:space="preserve">ZAPATERO </t>
  </si>
  <si>
    <t>CHEQUE N. 37763/4</t>
  </si>
  <si>
    <t>CHEQUE N. 16630/1</t>
  </si>
  <si>
    <t>MAYO/12/15</t>
  </si>
  <si>
    <t>RECIBO N. 72379</t>
  </si>
  <si>
    <t>RECIBO N. 72395</t>
  </si>
  <si>
    <t>RECIBO N. 72401</t>
  </si>
  <si>
    <t>RECIBO N. 72402</t>
  </si>
  <si>
    <t>MAYO/13/15</t>
  </si>
  <si>
    <t>RECIBO N. 72442</t>
  </si>
  <si>
    <t>RECIBO N. 72439</t>
  </si>
  <si>
    <t>FLETE 240(12,*17)</t>
  </si>
  <si>
    <t>FLETE (10,360*17)</t>
  </si>
  <si>
    <t>RECIBO N. 72380</t>
  </si>
  <si>
    <t>ENCOMIENDA Y DOMICIL</t>
  </si>
  <si>
    <t xml:space="preserve">FLETE EMILIO CARRILLO </t>
  </si>
  <si>
    <t>FLETE DIDIMO GONZALES</t>
  </si>
  <si>
    <t xml:space="preserve">FLETE WILMER CASTELLANOS </t>
  </si>
  <si>
    <t>MAYO/14/15</t>
  </si>
  <si>
    <t>RECIBO N. 72385</t>
  </si>
  <si>
    <t>RECIBO N. 72491</t>
  </si>
  <si>
    <t>RECIBO N. 71728</t>
  </si>
  <si>
    <t>RECIBO N. 71729</t>
  </si>
  <si>
    <t>RECIBO N. 72524</t>
  </si>
  <si>
    <t>RECIBO N. 72525</t>
  </si>
  <si>
    <t>RECIBO N. 75226</t>
  </si>
  <si>
    <t>DEPOSITO BAVARISA</t>
  </si>
  <si>
    <t>MAYO/15/15</t>
  </si>
  <si>
    <t>RECIBO N. 72553</t>
  </si>
  <si>
    <t>RECIBO N. 72554</t>
  </si>
  <si>
    <t xml:space="preserve">CHEQUE ENCIADO X </t>
  </si>
  <si>
    <t>FERNEY CHACON(CHEQUE CLAUDIA)</t>
  </si>
  <si>
    <t>FERNEY CHACON (CHEQUE CLAUDIA)</t>
  </si>
  <si>
    <t>RECIBO N. 72600</t>
  </si>
  <si>
    <t>RECIBO N. 72589</t>
  </si>
  <si>
    <t>RECIBO N. 72590</t>
  </si>
  <si>
    <t>MAYO/16/15</t>
  </si>
  <si>
    <t>RECIBO N. 72776</t>
  </si>
  <si>
    <t>CHEQUE N. 89697/8</t>
  </si>
  <si>
    <t xml:space="preserve">YEIMI PEÑA TORRES </t>
  </si>
  <si>
    <t>RECIBO N. 72778</t>
  </si>
  <si>
    <t xml:space="preserve">MARCO TULIO CACERES </t>
  </si>
  <si>
    <t>RECIBO N. 72527</t>
  </si>
  <si>
    <t>RECIBO N. 72591</t>
  </si>
  <si>
    <t xml:space="preserve">CHEQUE N. COOPERATIVA </t>
  </si>
  <si>
    <t>RECIBO N. 72780</t>
  </si>
  <si>
    <t>RECIBO N. 72783</t>
  </si>
  <si>
    <t>MAYO/20/15</t>
  </si>
  <si>
    <t>RECIBO N. 72929</t>
  </si>
  <si>
    <t>MAYO/19/15</t>
  </si>
  <si>
    <t xml:space="preserve">MENSAJERO </t>
  </si>
  <si>
    <t>CUATRO X MIL (42,840,000)</t>
  </si>
  <si>
    <t>RECIBO N. 72941</t>
  </si>
  <si>
    <t>RECIBO N. 72940</t>
  </si>
  <si>
    <t xml:space="preserve">CHEQUE Y EFECTIVO </t>
  </si>
  <si>
    <t>RECIBO N. 72942</t>
  </si>
  <si>
    <t>RECIBO N. 72943</t>
  </si>
  <si>
    <t>DICIE/15/15</t>
  </si>
  <si>
    <t>CHEQUE N, 57499/5</t>
  </si>
  <si>
    <t xml:space="preserve">CHEQUES COOPERATIVA </t>
  </si>
  <si>
    <t>CHEQUE N. 16631-3</t>
  </si>
  <si>
    <t>MAYO/21/15</t>
  </si>
  <si>
    <t>RECIBO N. 72976</t>
  </si>
  <si>
    <t>RECIBO N. 72980</t>
  </si>
  <si>
    <t>RECIBO N. 73016</t>
  </si>
  <si>
    <t>MAYO/22/15</t>
  </si>
  <si>
    <t>RECIBO N. 73024</t>
  </si>
  <si>
    <t>RECIBO N. 73025/26</t>
  </si>
  <si>
    <t xml:space="preserve">FLETE DIDIMO </t>
  </si>
  <si>
    <t xml:space="preserve">EDUARDO PARADA </t>
  </si>
  <si>
    <t>RECIBO N. 73022</t>
  </si>
  <si>
    <t xml:space="preserve">DEPOSITO ITALCOL </t>
  </si>
  <si>
    <t>RECIBO N. 73023</t>
  </si>
  <si>
    <t>EFECTIVO SR CAMION</t>
  </si>
  <si>
    <t>RECIBO N. 73104</t>
  </si>
  <si>
    <t>RECIBO N. 73107</t>
  </si>
  <si>
    <t xml:space="preserve">DEPOSIT DAVIVIENDA </t>
  </si>
  <si>
    <t>RECIBO N. 73108</t>
  </si>
  <si>
    <t>MAYO/23/15</t>
  </si>
  <si>
    <t>RECIBO N. 73129</t>
  </si>
  <si>
    <t xml:space="preserve">PABLITO </t>
  </si>
  <si>
    <t xml:space="preserve">JAVIER ENRIQUE  BOHORQUEZ </t>
  </si>
  <si>
    <t>CHEQUE N. 37773/6</t>
  </si>
  <si>
    <t>RECIBO N. 73151</t>
  </si>
  <si>
    <t xml:space="preserve">REYNALDO AMAYA </t>
  </si>
  <si>
    <t>EFECTIVO RAFAEL ANTONIO</t>
  </si>
  <si>
    <t>RECIBO N. 73171</t>
  </si>
  <si>
    <t>MARTHA RONDON</t>
  </si>
  <si>
    <t>EFECTIVO (ROCIO)</t>
  </si>
  <si>
    <t xml:space="preserve">CHEQUES DE LA COOPERATIVA </t>
  </si>
  <si>
    <t>RECIBO N. 73183</t>
  </si>
  <si>
    <t>DEPOSITO COEXPOSUR(DIEGO)</t>
  </si>
  <si>
    <t>MARZO /28/15</t>
  </si>
  <si>
    <t>DEPOSITO COEXPOSUR</t>
  </si>
  <si>
    <t xml:space="preserve">DEPOSITO COOPCACAO </t>
  </si>
  <si>
    <t xml:space="preserve">DEPOSITO MARLENE AFANADOR </t>
  </si>
  <si>
    <t>DEPOSITO BANCOLOMBIA SAS</t>
  </si>
  <si>
    <t>RECIBO N. 73185</t>
  </si>
  <si>
    <t>MAYO/25/15</t>
  </si>
  <si>
    <t>RECIBO N. 73292</t>
  </si>
  <si>
    <t>RECIBO N. 73270</t>
  </si>
  <si>
    <t>MAYO/26/15</t>
  </si>
  <si>
    <t>RECIBO N. 73305</t>
  </si>
  <si>
    <t>RECIBO N. 73317</t>
  </si>
  <si>
    <t>RECIBO N. 73318</t>
  </si>
  <si>
    <t>RECIBO N. 5626</t>
  </si>
  <si>
    <t>RECIBO N. 73379</t>
  </si>
  <si>
    <t>HELADIO MARTINEZ</t>
  </si>
  <si>
    <t>RECIBO N. 73335</t>
  </si>
  <si>
    <t>RE3CIBO N. 7336</t>
  </si>
  <si>
    <t>RECIBO N. 73337</t>
  </si>
  <si>
    <t>RECIBO N. 73333</t>
  </si>
  <si>
    <t xml:space="preserve">PRESTAMO FLETE MULA </t>
  </si>
  <si>
    <t>EFECTIVO (ENTREGO EN LA CUARTA)</t>
  </si>
  <si>
    <t xml:space="preserve">PRESTAMO DIEGO </t>
  </si>
  <si>
    <t xml:space="preserve">SALDO POR VENTA ECUADOR </t>
  </si>
  <si>
    <t>SALDO POR 2º VENTA PILAO</t>
  </si>
  <si>
    <t>SALDO POR VENTA 1º PILAO</t>
  </si>
  <si>
    <t>SE TRASLADO SALDO</t>
  </si>
  <si>
    <t>EFECTIVO FERNEY(4)</t>
  </si>
  <si>
    <t>CHEQUE N. 56247/9 COOPERATIVA</t>
  </si>
  <si>
    <t>MAYO/27/15</t>
  </si>
  <si>
    <t>CHEQUE N. 40721/4 COOPERATIVA</t>
  </si>
  <si>
    <t>MAYO/28/15</t>
  </si>
  <si>
    <t>RECIBO N. 73400</t>
  </si>
  <si>
    <t>RECIBO N. 73434</t>
  </si>
  <si>
    <t>RECIBO N. 73380</t>
  </si>
  <si>
    <t>MAYO/29/15</t>
  </si>
  <si>
    <t>RECIBO N. 73499</t>
  </si>
  <si>
    <t>ARQUIMEDEZ HIGUERA</t>
  </si>
  <si>
    <t>MAYO/30/15</t>
  </si>
  <si>
    <t>RECIBO N. 73577</t>
  </si>
  <si>
    <t>RECIBO N. 73578</t>
  </si>
  <si>
    <t>CHEQUE COOPERATIVA (40735/0)</t>
  </si>
  <si>
    <t>CHEQUE COOPERATIVA (40740/4</t>
  </si>
  <si>
    <t>RECIBO N. 73583</t>
  </si>
  <si>
    <t>RECIBO N. 7345</t>
  </si>
  <si>
    <t>JUNIO/01/15</t>
  </si>
  <si>
    <t>RECIBO N. 73646</t>
  </si>
  <si>
    <t>RECIBO N. 73647</t>
  </si>
  <si>
    <t>RECIBO N. 73650</t>
  </si>
  <si>
    <t>RECIBO N. 73653</t>
  </si>
  <si>
    <t>CHEQUE N. 40747/1</t>
  </si>
  <si>
    <t>JUNIO/02/15</t>
  </si>
  <si>
    <t>RECIBO N. 73694</t>
  </si>
  <si>
    <t>RECIBO N. 73738 (AGRICOLA)</t>
  </si>
  <si>
    <t>RECIBO N. 73745</t>
  </si>
  <si>
    <t>RECIBO N. 73746</t>
  </si>
  <si>
    <t>JUNIO/03/15</t>
  </si>
  <si>
    <t>RECIBO N. 73726</t>
  </si>
  <si>
    <t>JUNIO/04/15</t>
  </si>
  <si>
    <t>RECIBO N. 73852</t>
  </si>
  <si>
    <t>CHEQUE N. 40758/5</t>
  </si>
  <si>
    <t>CHEQUE N. 3775/3</t>
  </si>
  <si>
    <t>RECIBO N. 73870</t>
  </si>
  <si>
    <t>RECIBO N. 73871</t>
  </si>
  <si>
    <t>RECIBO N. 73872</t>
  </si>
  <si>
    <t>JUNIO/05/15</t>
  </si>
  <si>
    <t>JUNIO/06/15</t>
  </si>
  <si>
    <t>RECIBO N. 73964</t>
  </si>
  <si>
    <t>CHEQUE N. 470902</t>
  </si>
  <si>
    <t>RECIBO N. 73894</t>
  </si>
  <si>
    <t>RECIBO N. 74015</t>
  </si>
  <si>
    <t>CHEQUE N. 89703/4</t>
  </si>
  <si>
    <t>JUNIO/09/15</t>
  </si>
  <si>
    <t>RECIBO N. 74136</t>
  </si>
  <si>
    <t>RECIBO N. 74160</t>
  </si>
  <si>
    <t>RECIBO N. 74161</t>
  </si>
  <si>
    <t>RECIBO N. 74135</t>
  </si>
  <si>
    <t>RECIBO N. 74086</t>
  </si>
  <si>
    <t xml:space="preserve">FLETE JHON FREDY </t>
  </si>
  <si>
    <t>RECIBO N. 74147</t>
  </si>
  <si>
    <t>JUNIO/11/15</t>
  </si>
  <si>
    <t>MAQUILA DEL MES OCTUBRE</t>
  </si>
  <si>
    <t>JUNIO/12/15</t>
  </si>
  <si>
    <t>RECIBO N. 74377</t>
  </si>
  <si>
    <t>JUNIO/10/15</t>
  </si>
  <si>
    <t>RECIBO N. 74323</t>
  </si>
  <si>
    <t>RECIBO N. 74317</t>
  </si>
  <si>
    <t xml:space="preserve">CARLOS ANDRES ACEVEDO </t>
  </si>
  <si>
    <t xml:space="preserve">OLGA RAMIREZ </t>
  </si>
  <si>
    <t xml:space="preserve">SALDO CHEQUE NACIONAL </t>
  </si>
  <si>
    <t>CHEQUE N. 470906</t>
  </si>
  <si>
    <t>CHEQUE N. 37778/4</t>
  </si>
  <si>
    <t>JUNIO/13/15</t>
  </si>
  <si>
    <t>RECIBO N. 74549</t>
  </si>
  <si>
    <t>CHEQUE N. 534546</t>
  </si>
  <si>
    <t>JUNIO/16/15</t>
  </si>
  <si>
    <t>CHEQUE N. 534550</t>
  </si>
  <si>
    <t>JUNIO/15/15</t>
  </si>
  <si>
    <t>RECIBO NACIONAL(6,979*6,500)</t>
  </si>
  <si>
    <t xml:space="preserve">OJO LO DE LAS ESCRITURAS </t>
  </si>
  <si>
    <t>JUNIO/17/15</t>
  </si>
  <si>
    <t>ABONO CTA 3,960*6300</t>
  </si>
  <si>
    <t>CHEQUE N. 73050/1 COOPERATIVA</t>
  </si>
  <si>
    <t>LIQUIDACION 10,199*6580</t>
  </si>
  <si>
    <t>LIQUIDACION 13,124*6580</t>
  </si>
  <si>
    <t>CHEQUE N. 534556</t>
  </si>
  <si>
    <t>CHEQUE N. 534557</t>
  </si>
  <si>
    <t>JUNIO/18/15</t>
  </si>
  <si>
    <t>ABONO 3000*710000</t>
  </si>
  <si>
    <t>ABONO 2000*665000</t>
  </si>
  <si>
    <t xml:space="preserve">TULIO CACERES </t>
  </si>
  <si>
    <t>ABONO 521*3900</t>
  </si>
  <si>
    <t>ABONO 434,50*2400</t>
  </si>
  <si>
    <t>ABONO 1,397,50*2400</t>
  </si>
  <si>
    <t xml:space="preserve">FLETE TULIO CACERES </t>
  </si>
  <si>
    <t>ABONO 11,270*5,800</t>
  </si>
  <si>
    <t>ABONO 10,532,50-5,800</t>
  </si>
  <si>
    <t>ABONO 563,50*4,200</t>
  </si>
  <si>
    <t>ABONO 7,103*5440</t>
  </si>
  <si>
    <t>ABONO 186 *4,200</t>
  </si>
  <si>
    <t>ABONO 14,50*6,200</t>
  </si>
  <si>
    <t>3339*6,580</t>
  </si>
  <si>
    <t>ABONO 2,712*6,200</t>
  </si>
  <si>
    <t>ABONO CTA 3,300*6300</t>
  </si>
  <si>
    <t>JUNIO/19/15</t>
  </si>
  <si>
    <t>CHEQUE N. 534570</t>
  </si>
  <si>
    <t>CHEQUE N. 40816/8</t>
  </si>
  <si>
    <t>CHEQUE N. 73055/1 COOPERATIVA</t>
  </si>
  <si>
    <t xml:space="preserve">DOMICILIO BANCOLOMBIA </t>
  </si>
  <si>
    <t>CHEQUE N,73057/7 COOPERATIVA</t>
  </si>
  <si>
    <t>CHEQUE N. 73056/3</t>
  </si>
  <si>
    <t>CHEQUE N. 37790/9</t>
  </si>
  <si>
    <t>CHEQUE N. 37789/1</t>
  </si>
  <si>
    <t>FLETE CARLOS BATALLE</t>
  </si>
  <si>
    <t>ABONO 3,866*6,250</t>
  </si>
  <si>
    <t>ABONO 8,150*6,250</t>
  </si>
  <si>
    <t>ABONO 2,617*6,300</t>
  </si>
  <si>
    <t>CHEQUE N. 73059/4 (COOPERATIVA)</t>
  </si>
  <si>
    <t>ABONO 16,720*6,400</t>
  </si>
  <si>
    <t>ABONO 1580*5,211</t>
  </si>
  <si>
    <t>JUNIO/22/15</t>
  </si>
  <si>
    <t>ABONO 7,841*6,250</t>
  </si>
  <si>
    <t>JUNIO/23/15</t>
  </si>
  <si>
    <t>LIQUIDACION 2080*5360</t>
  </si>
  <si>
    <t>LIQUIDACION 2,175,50*5360</t>
  </si>
  <si>
    <t>JUNIO/20/15</t>
  </si>
  <si>
    <t>FERNEY CHACON (CUARTA)</t>
  </si>
  <si>
    <t>JUNIO/24/15</t>
  </si>
  <si>
    <t xml:space="preserve">SALDO ENTREGADO EN AL PLACA </t>
  </si>
  <si>
    <t>LIQUIDACION 4112*6280</t>
  </si>
  <si>
    <t>LIQUIDACION 3042*6280</t>
  </si>
  <si>
    <t xml:space="preserve">CHEQUE N. 73073/6 COOPERATIVA </t>
  </si>
  <si>
    <t>ABONO 1,610*6,250</t>
  </si>
  <si>
    <t>3,176*6,300</t>
  </si>
  <si>
    <t>CAFÉ 944*5440</t>
  </si>
  <si>
    <t>CHEQUE N. 73072/2 (COOPERATIVA)</t>
  </si>
  <si>
    <t>ABONO 7,860*6400</t>
  </si>
  <si>
    <t>JUNIO/25/15</t>
  </si>
  <si>
    <t>ABONO 9,000*6,400</t>
  </si>
  <si>
    <t>ABONO 615,50*4200</t>
  </si>
  <si>
    <t>ABONO 10,000*685</t>
  </si>
  <si>
    <t>ABONO 1,060*5600</t>
  </si>
  <si>
    <t>JUNIO/26/15</t>
  </si>
  <si>
    <t>CHEQUE N. 534589</t>
  </si>
  <si>
    <t>CHEQUE N. 89717/0</t>
  </si>
  <si>
    <t>CHEQUE N. 89721/0</t>
  </si>
  <si>
    <t>JUNIO/27/15</t>
  </si>
  <si>
    <t>CHEQUE N. 73082/4 (COOPERATIVA)</t>
  </si>
  <si>
    <t>JUNIO/30/15</t>
  </si>
  <si>
    <t>RECIBO N. 87  (3,102*6,350)</t>
  </si>
  <si>
    <t>RECIBO N. 86(5,124,50*6,500)</t>
  </si>
  <si>
    <t>RECIBO N. 85  (1,201,50*6,500)</t>
  </si>
  <si>
    <t>JULIO/01/15</t>
  </si>
  <si>
    <t>CHEQUE N,89727/2</t>
  </si>
  <si>
    <t>LIQUIDACION 7413*6350</t>
  </si>
  <si>
    <t>JULIO/02/15</t>
  </si>
  <si>
    <t>RECIBO N. 180 (7,471*6500</t>
  </si>
  <si>
    <t>RECIBO N. 162</t>
  </si>
  <si>
    <t>RECIBO N. 163</t>
  </si>
  <si>
    <t>YESID DURAN</t>
  </si>
  <si>
    <t>JULIO/03/15</t>
  </si>
  <si>
    <t>CHEQUE N, 89732/6</t>
  </si>
  <si>
    <t>CHEQUE N. 73099 CHEQUE DAVIVIE</t>
  </si>
  <si>
    <t>CHEQUE N. 73102/7</t>
  </si>
  <si>
    <t>JULIO/04/15</t>
  </si>
  <si>
    <t>RECIBO 11,750*6,500</t>
  </si>
  <si>
    <t>RECIBO N. 314(4,260*6,400)</t>
  </si>
  <si>
    <t xml:space="preserve">ENTREGAS </t>
  </si>
  <si>
    <t>LIKIDACION(11,077*6,300)</t>
  </si>
  <si>
    <t>LIKIDACION (8,130*6,300)</t>
  </si>
  <si>
    <t>LIKIDACION (12,222*6,300)</t>
  </si>
  <si>
    <t>TRANSFERENCIA DAVIENDA</t>
  </si>
  <si>
    <t>DESCARGUES Y CARGUE</t>
  </si>
  <si>
    <t>LIKIDACION (10,252,50*6,300)</t>
  </si>
  <si>
    <t>LIKIDACION (13,050*6,300)</t>
  </si>
  <si>
    <t>LIKIDACION (9,226*6500)</t>
  </si>
  <si>
    <t>LIKIDACION (6,570*6500)</t>
  </si>
  <si>
    <t>JULIO/06/15</t>
  </si>
  <si>
    <t>LUIS ANTONIO AFANADOR</t>
  </si>
  <si>
    <t>LIKIDACION (2,080*6,400)</t>
  </si>
  <si>
    <t xml:space="preserve">CHEQUE GIRADO COOPERATIVA </t>
  </si>
  <si>
    <t xml:space="preserve">SERVICIO DE BASCULA </t>
  </si>
  <si>
    <t>LIKIDACION (2,435*6,200)</t>
  </si>
  <si>
    <t>LIKIDACION (108,50*5360)</t>
  </si>
  <si>
    <t>LIKIDACION (2774*6,730)</t>
  </si>
  <si>
    <t>JULIO/07/15</t>
  </si>
  <si>
    <t>LIKIDACIOM (3,309*6,400)</t>
  </si>
  <si>
    <t>RECIBO N. 432(3,832*6,500)</t>
  </si>
  <si>
    <t>ABONO N. 452(11,850*5,600)</t>
  </si>
  <si>
    <t>RECIBO N. 453(243*4,200)</t>
  </si>
  <si>
    <t>RECIBO N. 454 (248,50*6,300)</t>
  </si>
  <si>
    <t>JULIO/08/15</t>
  </si>
  <si>
    <t>LIKIDACION 1005*5,500</t>
  </si>
  <si>
    <t>LIKIDACION (7,540*6,60)</t>
  </si>
  <si>
    <t>ARRIENDOS ENRIQUE (MAYO,JUNIO)</t>
  </si>
  <si>
    <t>CHEQUE N. 89718-4</t>
  </si>
  <si>
    <t>CANCELADO SALDO POR TRANSFEREN</t>
  </si>
  <si>
    <t>LIKIDACION (13,110*6,500)</t>
  </si>
  <si>
    <t>JULIO/10/15</t>
  </si>
  <si>
    <t>RECIBO N. 575</t>
  </si>
  <si>
    <t>RECIBO N. 576</t>
  </si>
  <si>
    <t>RECIBO N. 577</t>
  </si>
  <si>
    <t>RECIBO N. 611</t>
  </si>
  <si>
    <t xml:space="preserve">TANSFERENCIA DAVIVIENDA </t>
  </si>
  <si>
    <t>JULIO/11/15</t>
  </si>
  <si>
    <t>JAIME SANDOVAL WALTEROS</t>
  </si>
  <si>
    <t>RECIBO N. 652(3,085*6,600)</t>
  </si>
  <si>
    <t>RECIBO N. 654 (2,720*6,400)</t>
  </si>
  <si>
    <t>RECIBO N. 653 (12,790*6,550)</t>
  </si>
  <si>
    <t>JULIO/13/15</t>
  </si>
  <si>
    <t xml:space="preserve">DEPOSITO ANTONIO MACHUCA </t>
  </si>
  <si>
    <t>EXCEDENTE CHEQUE 50,000,000</t>
  </si>
  <si>
    <t>JULIO/14/15</t>
  </si>
  <si>
    <t>RECIBO N. 761 (7,190*6,550)</t>
  </si>
  <si>
    <t>RECIBO N. 762 (7,220*6750)</t>
  </si>
  <si>
    <t>JULIO/15/15</t>
  </si>
  <si>
    <t>RECIBO N. 828 (6,500*6750)</t>
  </si>
  <si>
    <t xml:space="preserve">JHON ARLESON MARTINEZ </t>
  </si>
  <si>
    <t>RECIBO N. 821(1,210*6,800)</t>
  </si>
  <si>
    <t>RECIBO N. 826 (575,50*6800)</t>
  </si>
  <si>
    <t>RECIBO N. 830</t>
  </si>
  <si>
    <t>JULIO/16/15</t>
  </si>
  <si>
    <t>RECIBO N. 862</t>
  </si>
  <si>
    <t>RECIBO N. 897(2,468,50*6,600)</t>
  </si>
  <si>
    <t>RECIBO N. 898 (20*3,000)</t>
  </si>
  <si>
    <t>CARLOS REY</t>
  </si>
  <si>
    <t>JULIO/17/15</t>
  </si>
  <si>
    <t>RECIBO N. 940</t>
  </si>
  <si>
    <t>RECIBO N. 943  (9,430*6,750)</t>
  </si>
  <si>
    <t>CHEQUE N. 23641/3</t>
  </si>
  <si>
    <t>CHEQUE N. 37799/1</t>
  </si>
  <si>
    <t>RECIBO N. 917</t>
  </si>
  <si>
    <t>JULIO/18/15</t>
  </si>
  <si>
    <t>RECIBO N. 956</t>
  </si>
  <si>
    <t>RECIBO N. 942((13,110*6,750)</t>
  </si>
  <si>
    <t>RECIBO N. 957 (7,230*6,750)</t>
  </si>
  <si>
    <t>RECIBO N. 977(12,036*5,600)</t>
  </si>
  <si>
    <t>RECIBO N. 980(299,50*6600)</t>
  </si>
  <si>
    <t xml:space="preserve">DEPOSITO CTA RUBIELA SILVA </t>
  </si>
  <si>
    <t>1,6% INTERESES DE 200,000,</t>
  </si>
  <si>
    <t>0,000=</t>
  </si>
  <si>
    <t>JULIO/21/15</t>
  </si>
  <si>
    <t xml:space="preserve">EFECTIVO ZORAIDA LOPERA </t>
  </si>
  <si>
    <t>RECIBO N. 1094(1,359,50*6800)</t>
  </si>
  <si>
    <t>JULIO/22/15</t>
  </si>
  <si>
    <t>ENTREGADO A JHON MARTINEZ</t>
  </si>
  <si>
    <t>ENTREGADO A JULIANA AMAYA</t>
  </si>
  <si>
    <t>JULIO/23/15</t>
  </si>
  <si>
    <t>YERSON CADENA- FLETES 1,5 TON</t>
  </si>
  <si>
    <t>CHEQUE N. 37803-0</t>
  </si>
  <si>
    <t>RECIBO N. 1212</t>
  </si>
  <si>
    <t>JULIO/24/15</t>
  </si>
  <si>
    <t>RECIBO N.1216(5,765*5,800)</t>
  </si>
  <si>
    <t>RECIBO N.1215(5,964*5600)</t>
  </si>
  <si>
    <t>RECIBO N.1217(791*4100)</t>
  </si>
  <si>
    <t>RECIBO N. 1233 (831,5*7100)</t>
  </si>
  <si>
    <t>RECIBO N. 1231 (5.390*7000)</t>
  </si>
  <si>
    <t>RECIBO N. 1240(11.230*7000)</t>
  </si>
  <si>
    <t>RECIBO N. 1241(11.170*7000)</t>
  </si>
  <si>
    <t>RECIBO N. 1239(1.340*7000)</t>
  </si>
  <si>
    <t>JULIO/25/15</t>
  </si>
  <si>
    <t>ENTREGADO A CARLOS REY</t>
  </si>
  <si>
    <t>JULIO27/15</t>
  </si>
  <si>
    <t>RECIBO N. 1350 (6050*7000)</t>
  </si>
  <si>
    <t>JULIO/27/15</t>
  </si>
  <si>
    <t>RECIBO N. 1352</t>
  </si>
  <si>
    <t>RECIBO N. 1357</t>
  </si>
  <si>
    <t>RECIBO N. 1363 (4,198*7000)</t>
  </si>
  <si>
    <t>RECIBO N.1364 (1872*6800)</t>
  </si>
  <si>
    <t>JULIO/29/15</t>
  </si>
  <si>
    <t>RECIBO N.1424 (599* 7100)</t>
  </si>
  <si>
    <t>ENTREGADO - JHON A.MARTINEZ</t>
  </si>
  <si>
    <t>RECIBO N. 1440 (6235*5800)</t>
  </si>
  <si>
    <t>RECIBO N. 1441 (6525*5720)</t>
  </si>
  <si>
    <t>JULIO/30/15</t>
  </si>
  <si>
    <t>AJUSTE RECIBO N. 1357</t>
  </si>
  <si>
    <t>RECIBO N. 1445 (464*5,3609 café</t>
  </si>
  <si>
    <t xml:space="preserve">RECIBO N.1450 (1026*7150) </t>
  </si>
  <si>
    <t>JULIO /29/15</t>
  </si>
  <si>
    <t>JULIO/31/15</t>
  </si>
  <si>
    <t>JULIO/28/15</t>
  </si>
  <si>
    <t>RECIBO N.1498  (5,590*7200)</t>
  </si>
  <si>
    <t>AGOSTO/1/15</t>
  </si>
  <si>
    <t>RECIBO N. 14511(2000*5800)</t>
  </si>
  <si>
    <t>CHEQUE N.37208-9</t>
  </si>
  <si>
    <t>RECIBO N.1552(1954*700)</t>
  </si>
  <si>
    <t>AGT/01/15</t>
  </si>
  <si>
    <t>RECIBO N.1553(11,065,5*7000)</t>
  </si>
  <si>
    <t>RECIBO N.1554 (9150*7000)</t>
  </si>
  <si>
    <t>AGT/3/15</t>
  </si>
  <si>
    <t>AGT./3/15</t>
  </si>
  <si>
    <t>transferencia davivienda</t>
  </si>
  <si>
    <t>LUIS GONZALEZ - FLETE</t>
  </si>
  <si>
    <t>AGT/4/15</t>
  </si>
  <si>
    <t>AGST/4/15</t>
  </si>
  <si>
    <t xml:space="preserve">WILSON LEON -FRIJOL </t>
  </si>
  <si>
    <t>AGOST/4/15</t>
  </si>
  <si>
    <t>AGOT/5/15</t>
  </si>
  <si>
    <t>JHON MARTINEZ</t>
  </si>
  <si>
    <t>AGT/5/15</t>
  </si>
  <si>
    <t>RECINO N-.1690 (803*7200)</t>
  </si>
  <si>
    <t>AGT/6/15</t>
  </si>
  <si>
    <t>ENTREG.ARNULFO MEDINA</t>
  </si>
  <si>
    <t>AGOST/8/15</t>
  </si>
  <si>
    <t>RECIBO N. 1781 (2100*7150)</t>
  </si>
  <si>
    <t>AGOSTO/8/15</t>
  </si>
  <si>
    <t>RECIBO N.1779 (2210*7100)</t>
  </si>
  <si>
    <t>AGOST/08/2015</t>
  </si>
  <si>
    <t>RECIBO N. 1778(7,100*7,300)</t>
  </si>
  <si>
    <t>RECIBO N. 1777(5,040*7,300)</t>
  </si>
  <si>
    <t>AGOST/10/15</t>
  </si>
  <si>
    <t>AGOSTO/11/15</t>
  </si>
  <si>
    <t>RECIBO N. 1869</t>
  </si>
  <si>
    <t>RECIBO N. 1868  (2,980*6,120)</t>
  </si>
  <si>
    <t>AGOSTO/10/15</t>
  </si>
  <si>
    <t>RECIBO N. 1892</t>
  </si>
  <si>
    <t>AGOS/11/15</t>
  </si>
  <si>
    <t>RECIBO N. 1895</t>
  </si>
  <si>
    <t>RECIBO N. 1896</t>
  </si>
  <si>
    <t>RECIBO N. 1897</t>
  </si>
  <si>
    <t>AGOSTO/12/15</t>
  </si>
  <si>
    <t>RECIBO N. 1906</t>
  </si>
  <si>
    <t>AGOST/12/15</t>
  </si>
  <si>
    <t>RECIBO N. 1912</t>
  </si>
  <si>
    <t>RECIBO N. 1913</t>
  </si>
  <si>
    <t>RECIBO N. 1925(940*5,960)</t>
  </si>
  <si>
    <t>RECIBO N. 1922(3000*5527)</t>
  </si>
  <si>
    <t>RECIBO N. 1924(1054*5840)</t>
  </si>
  <si>
    <t>RECIBO N. 1926(3006*5870)</t>
  </si>
  <si>
    <t>RECIBO N. 1929(2,715*6,304)</t>
  </si>
  <si>
    <t>RECIBO N. 1923(3000*5684)</t>
  </si>
  <si>
    <t>RECIBO N. 1927 (2,285*6,272)</t>
  </si>
  <si>
    <t>RECIBO N. 1931(554*2,800)</t>
  </si>
  <si>
    <t>RECIBO N. 1096(4000*680)</t>
  </si>
  <si>
    <t>RECIBO N. 1097(4000*680)</t>
  </si>
  <si>
    <t>AGOST/08/15</t>
  </si>
  <si>
    <t>RECIBO N. 1920</t>
  </si>
  <si>
    <t xml:space="preserve">ALEYDY ARCINIEGAS </t>
  </si>
  <si>
    <t>AGOST/06/15</t>
  </si>
  <si>
    <t>LIQUIDACION 13,690*5,920)</t>
  </si>
  <si>
    <t>AGOSTO/13/15</t>
  </si>
  <si>
    <t>RECIBO N. 1955</t>
  </si>
  <si>
    <t>CHEQUE N. 23716/3</t>
  </si>
  <si>
    <t>CHEQUE N. 37815/1</t>
  </si>
  <si>
    <t>AGOST/13/15</t>
  </si>
  <si>
    <t>RECIBO N. 1995(4,990*7,200)</t>
  </si>
  <si>
    <t>RECIBO N. 2000(548*4,400)</t>
  </si>
  <si>
    <t>RECIBO N. 2002(7000*6160)</t>
  </si>
  <si>
    <t>RECIBO N. 203 (1,352*6520)</t>
  </si>
  <si>
    <t>RECIBO N.2001( 5,310*5,920)</t>
  </si>
  <si>
    <t>AGOST/18/15</t>
  </si>
  <si>
    <t>RECIBO N. 2196  (10,220*7,300)</t>
  </si>
  <si>
    <t>RECIBO N. 2198  (10,200*7,300)</t>
  </si>
  <si>
    <t>RECIBO N. 2199  (9,160*7,300)</t>
  </si>
  <si>
    <t>RECIBO N. 2200  (7,050*7,300)</t>
  </si>
  <si>
    <t>RECIBO N. 2201  (7060*7,300)</t>
  </si>
  <si>
    <t>RECIBO N. 2202 ((4,650*7,300)</t>
  </si>
  <si>
    <t>AGOS/15/125</t>
  </si>
  <si>
    <t>RECIBO N. 2121</t>
  </si>
  <si>
    <t>CHEQUE GIRADO N. 37823/4</t>
  </si>
  <si>
    <t>AGOS/18/15</t>
  </si>
  <si>
    <t>CHEQUE N. 37821/7</t>
  </si>
  <si>
    <t>MONICA GONZALES</t>
  </si>
  <si>
    <t>AGOSTO/15/15</t>
  </si>
  <si>
    <t>AGOSTO/18/15</t>
  </si>
  <si>
    <t>DEPOSITO CARACOL</t>
  </si>
  <si>
    <t>AGOS/13/15</t>
  </si>
  <si>
    <t>CHEQUE N. 23717/7</t>
  </si>
  <si>
    <t>AGOS/15/15</t>
  </si>
  <si>
    <t>ABONO RECIBO N. 2117(846,50*7,300)</t>
  </si>
  <si>
    <t>AGOS/19/15</t>
  </si>
  <si>
    <t>ABONO RECIBO N. 2256(893,50*2330)</t>
  </si>
  <si>
    <t>ABONO RECIBO N. 2257(3,802*7,300)</t>
  </si>
  <si>
    <t>ABONO RECIBO N. 2258(2,338*4,100)</t>
  </si>
  <si>
    <t>LOCAL MES DE JULIO</t>
  </si>
  <si>
    <t>AGOSTO/05/15</t>
  </si>
  <si>
    <t>ARRIENDO LOCAL MES DE AGOSTO</t>
  </si>
  <si>
    <t>AGOSTO/19/15</t>
  </si>
  <si>
    <t>RECIBO N. 2261 (2,200*6222)</t>
  </si>
  <si>
    <t>AGOST/19/15</t>
  </si>
  <si>
    <t>RECIBO N. 2262</t>
  </si>
  <si>
    <t xml:space="preserve">CHEQUE N. 23734/1 COOPERATIVA </t>
  </si>
  <si>
    <t>CHEQUE N. 37827/9</t>
  </si>
  <si>
    <t>AGOSTO/20/15</t>
  </si>
  <si>
    <t>CHEQUE N. 37828/2</t>
  </si>
  <si>
    <t>AGOSTO/21/15</t>
  </si>
  <si>
    <t>RECIBO N. 2355</t>
  </si>
  <si>
    <t>RECIBO N. 2362(2,648*6520)</t>
  </si>
  <si>
    <t>RECIBO N. 2363 (9,632*6880)</t>
  </si>
  <si>
    <t>AGOST/21/15</t>
  </si>
  <si>
    <t xml:space="preserve">ITALCOL </t>
  </si>
  <si>
    <t>AGOST/20/15</t>
  </si>
  <si>
    <t>RECIBO N. 2365/2366</t>
  </si>
  <si>
    <t>AGOST/15/15</t>
  </si>
  <si>
    <t>RECIBO N. 2372</t>
  </si>
  <si>
    <t>RECIBO N. 2373</t>
  </si>
  <si>
    <t xml:space="preserve">YORMAN RODRIGUEZ </t>
  </si>
  <si>
    <t>DOMICILIO DEP, ITALCOL</t>
  </si>
  <si>
    <t>AGOSTO/22/15</t>
  </si>
  <si>
    <t>AGOST/22/15</t>
  </si>
  <si>
    <t>CHEQUE N. 37829/6</t>
  </si>
  <si>
    <t>CHEQUE N. 236736</t>
  </si>
  <si>
    <t xml:space="preserve">DEPOSITO SAS BANCOLOMBIA </t>
  </si>
  <si>
    <t xml:space="preserve">DIEGO RUEDA </t>
  </si>
  <si>
    <t>RECIBO N. 2534</t>
  </si>
  <si>
    <t>AGOS/25/15</t>
  </si>
  <si>
    <t>RECIBO N. 2535</t>
  </si>
  <si>
    <t>RECIBO N. 2536</t>
  </si>
  <si>
    <t>AGOS/26/15</t>
  </si>
  <si>
    <t>RECIBO N. 2565</t>
  </si>
  <si>
    <t>CHEQUE N. 37834/1</t>
  </si>
  <si>
    <t>AGOSTO/26/15</t>
  </si>
  <si>
    <t>RECIBO N. 2564</t>
  </si>
  <si>
    <t>AGOST/27/15</t>
  </si>
  <si>
    <t>RECIBO N. 2592(672*6240)</t>
  </si>
  <si>
    <t>RECIBO N. 2594 (266,50*7,500)</t>
  </si>
  <si>
    <t>RECIBO N. 2597 (403,50*5,300)</t>
  </si>
  <si>
    <t>AGOST/28/15</t>
  </si>
  <si>
    <t>RECIBO N. 2632</t>
  </si>
  <si>
    <t>AGOSTO/28/15</t>
  </si>
  <si>
    <t>RECIBO N. 2633</t>
  </si>
  <si>
    <t>RECIBO N. 2663</t>
  </si>
  <si>
    <t xml:space="preserve">DEPOSITO BAVARIA JAVIER </t>
  </si>
  <si>
    <t>RECIBO N. 2677(1,470*6201)</t>
  </si>
  <si>
    <t>AGOST/29/15</t>
  </si>
  <si>
    <t>RECIBO N. 2694</t>
  </si>
  <si>
    <t>RECIBO N. 2695</t>
  </si>
  <si>
    <t>RECIBO N. 2697</t>
  </si>
  <si>
    <t>RECIBO N. 2696</t>
  </si>
  <si>
    <t>RECIBO N. 1706</t>
  </si>
  <si>
    <t>ARRIENDO MAYO/07/15/JUNIO 07/15</t>
  </si>
  <si>
    <t>ARRIENDO JUNIO 08/JULIO/07/15</t>
  </si>
  <si>
    <t>ARRIENDO JULIO/08/15/AGOSTO 07/15</t>
  </si>
  <si>
    <t>RECIBO N. 2678</t>
  </si>
  <si>
    <t>RECIBO N. 2685</t>
  </si>
  <si>
    <t>CUATRO X MIL (14,385,000)</t>
  </si>
  <si>
    <t>SEPTIE/01/15</t>
  </si>
  <si>
    <t>RECIBO N. 2814</t>
  </si>
  <si>
    <t>RECIBO N. 2815</t>
  </si>
  <si>
    <t>RECIBO N. 2816</t>
  </si>
  <si>
    <t>RECIBO N. 2817</t>
  </si>
  <si>
    <t>SEPTIEM/01/15</t>
  </si>
  <si>
    <t>AGOSTO/31/15</t>
  </si>
  <si>
    <t>RECIBO N. 2771 (4,070*7,600)</t>
  </si>
  <si>
    <t>RECIBO N. 2818</t>
  </si>
  <si>
    <t>RECIBO N.2819</t>
  </si>
  <si>
    <t>AGOST/31/15</t>
  </si>
  <si>
    <t>SEPTI/02/15</t>
  </si>
  <si>
    <t>CHEQUE N. 14542/1</t>
  </si>
  <si>
    <t>SEPTI/01/15</t>
  </si>
  <si>
    <t>RECIBO N. 2807</t>
  </si>
  <si>
    <t>RECIBO N. 2808</t>
  </si>
  <si>
    <t>RECIBO N. 2809</t>
  </si>
  <si>
    <t>RECIBO N. 2810</t>
  </si>
  <si>
    <t>SEPTIEM/02/15</t>
  </si>
  <si>
    <t>LETRA ACORDION</t>
  </si>
  <si>
    <t>SEPTIEM/03/15</t>
  </si>
  <si>
    <t>RECIBO N. 2861</t>
  </si>
  <si>
    <t>RECIBO N. 2862</t>
  </si>
  <si>
    <t>RECIBO N. 2863</t>
  </si>
  <si>
    <t>SEPTIE/02/15</t>
  </si>
  <si>
    <t>SEPTIE/03/15</t>
  </si>
  <si>
    <t>RECIBO N. 2909</t>
  </si>
  <si>
    <t>SEPTIEM/04/15</t>
  </si>
  <si>
    <t>SEPTIE/04/15</t>
  </si>
  <si>
    <t>TRANSFERENCI A</t>
  </si>
  <si>
    <t>CUATRO X MIL (6,585,400)</t>
  </si>
  <si>
    <t>CHEQUE N. 14547/1</t>
  </si>
  <si>
    <t>CHEQUE N. 91635/3</t>
  </si>
  <si>
    <t>SEPTI/04/15</t>
  </si>
  <si>
    <t>RECIBO  N. 2954</t>
  </si>
  <si>
    <t>RECIBO N. 2961</t>
  </si>
  <si>
    <t>RECIBO N. 2955</t>
  </si>
  <si>
    <t>SEPTI/03/15</t>
  </si>
  <si>
    <t>SEPTIE/07/15</t>
  </si>
  <si>
    <t>RECIBO N. 3091(6,340*7,700)</t>
  </si>
  <si>
    <t>RECIBO N. 3092(8,300*7,770)</t>
  </si>
  <si>
    <t xml:space="preserve">YORLY ALVAREZ </t>
  </si>
  <si>
    <t>RECIBO N. 3090 (4960*7700)</t>
  </si>
  <si>
    <t xml:space="preserve">DEPOSITO RUBIELA SILVA </t>
  </si>
  <si>
    <t>SEPTIE/08/15</t>
  </si>
  <si>
    <t xml:space="preserve">ROBINSON PINTO </t>
  </si>
  <si>
    <t>SEPTIE/09/15</t>
  </si>
  <si>
    <t>RECIBO N. 3193</t>
  </si>
  <si>
    <t>RECIBO N. 3209</t>
  </si>
  <si>
    <t>RECIBO N. 3211</t>
  </si>
  <si>
    <t>RECIBO N. 3212</t>
  </si>
  <si>
    <t>RECIBO N. 3210</t>
  </si>
  <si>
    <t>SEPTIEM/09/15</t>
  </si>
  <si>
    <t>RECIBO N. 3214</t>
  </si>
  <si>
    <t>RECIBO N. 3215</t>
  </si>
  <si>
    <t>RECIBO N. 3216</t>
  </si>
  <si>
    <t>RECIBO N. 3217</t>
  </si>
  <si>
    <t>SEPTI/10/15</t>
  </si>
  <si>
    <t>RECIBO N. 3229</t>
  </si>
  <si>
    <t>RECIBO N. 3227</t>
  </si>
  <si>
    <t>RECIBO N. 3228</t>
  </si>
  <si>
    <t>CHEQUE N. 79071-3</t>
  </si>
  <si>
    <t>CHEQUE N. 79072/7</t>
  </si>
  <si>
    <t xml:space="preserve">ANDELFO HERNANDEZ </t>
  </si>
  <si>
    <t xml:space="preserve">SRA LAURA </t>
  </si>
  <si>
    <t>SEPTIE/10/15</t>
  </si>
  <si>
    <t>RECIBO N. 3238</t>
  </si>
  <si>
    <t>SEPTIE/11/15</t>
  </si>
  <si>
    <t xml:space="preserve">CHEQUE N. 91659/1 COOPERATIVA </t>
  </si>
  <si>
    <t xml:space="preserve">RECIBO N. 3308 </t>
  </si>
  <si>
    <t>SEPTI/11/15</t>
  </si>
  <si>
    <t xml:space="preserve">RECIBO N. 3310 </t>
  </si>
  <si>
    <t>CHEQUE N. 14555/4</t>
  </si>
  <si>
    <t>SEPTIEM/11/15</t>
  </si>
  <si>
    <t>ARRIENDO AGOSTO/08/15/SEPTIE07/15</t>
  </si>
  <si>
    <t>SEPTIE/14/15</t>
  </si>
  <si>
    <t xml:space="preserve">ALBEIRO PAEZ </t>
  </si>
  <si>
    <t>CHEQUE N. 14558/5</t>
  </si>
  <si>
    <t>CHEQUE N. 14559/9</t>
  </si>
  <si>
    <t>SEPTIE/15/15</t>
  </si>
  <si>
    <t>CHEQUE N. 79076/1(PABLO MENDEZ)</t>
  </si>
  <si>
    <t xml:space="preserve">FLETE HECTOR </t>
  </si>
  <si>
    <t xml:space="preserve">ESCOLTADA CAMION </t>
  </si>
  <si>
    <t>SEPTI/15/2015</t>
  </si>
  <si>
    <t>RECIBO N. 3547</t>
  </si>
  <si>
    <t>RECIBO N. 3548</t>
  </si>
  <si>
    <t>SEPTI/16/15</t>
  </si>
  <si>
    <t>RECIBO N. 3574</t>
  </si>
  <si>
    <t>RECIBO N. 3575</t>
  </si>
  <si>
    <t>RECIBO N. 3576</t>
  </si>
  <si>
    <t>CHEQUE N. 14565/6</t>
  </si>
  <si>
    <t>CHEQUE N. KN470913</t>
  </si>
  <si>
    <t>SEPTIE/16/15</t>
  </si>
  <si>
    <t>RECIBO N. 3566 (5,000*5011)</t>
  </si>
  <si>
    <t>RECIBO N. 3590</t>
  </si>
  <si>
    <t>RECIBO N. 3589</t>
  </si>
  <si>
    <t>SEPTIE/17/15</t>
  </si>
  <si>
    <t>SEPTIEM/15/15</t>
  </si>
  <si>
    <t>RECIBO N. 3525</t>
  </si>
  <si>
    <t>RECIBO N. 2876</t>
  </si>
  <si>
    <t>RECIBO N. 3628</t>
  </si>
  <si>
    <t>RECIBO N. 3593</t>
  </si>
  <si>
    <t>RECIBO N. 3591</t>
  </si>
  <si>
    <t>SEPTIEM/18/15</t>
  </si>
  <si>
    <t>SEPTIE/18/15</t>
  </si>
  <si>
    <t xml:space="preserve">DEPOSITO BANCO POPULAR </t>
  </si>
  <si>
    <t>CHEQUE N. 14583/2</t>
  </si>
  <si>
    <t>SEPTI/17/15</t>
  </si>
  <si>
    <t>CHEQUE N. 79078/9</t>
  </si>
  <si>
    <t xml:space="preserve">CUOTA BANCO </t>
  </si>
  <si>
    <t>SEPTIE/21/15</t>
  </si>
  <si>
    <t>RECIBO N. 3971</t>
  </si>
  <si>
    <t>CHEQUE N. 14563/9</t>
  </si>
  <si>
    <t>SEPTI/18/15</t>
  </si>
  <si>
    <t>CHEQUE N. 14562/5</t>
  </si>
  <si>
    <t>DEPOSITO DAVIVIENDA (CHEQUE N. 14587/7)</t>
  </si>
  <si>
    <t>SEPTIE/22/15</t>
  </si>
  <si>
    <t>RECIBO N. 4008</t>
  </si>
  <si>
    <t>SEPTIE/23/15</t>
  </si>
  <si>
    <t>RECIBO N. 4065</t>
  </si>
  <si>
    <t>RECIBO N. 4051</t>
  </si>
  <si>
    <t xml:space="preserve">CHEQUE N. 14603/5 DAVIVIENDA </t>
  </si>
  <si>
    <t>RECIBO N. 3567</t>
  </si>
  <si>
    <t>SEPTIE/25/15</t>
  </si>
  <si>
    <t>CHEQUE N. 14604/9</t>
  </si>
  <si>
    <t>SEPTI/23/15</t>
  </si>
  <si>
    <t>RECIBO N. 4064</t>
  </si>
  <si>
    <t>RECIBO N. 4072</t>
  </si>
  <si>
    <t>RECIBO N. 4073</t>
  </si>
  <si>
    <t>RECIBO N. 4074</t>
  </si>
  <si>
    <t>CHEQUE N. 14605</t>
  </si>
  <si>
    <t>CHEQUE N. 14592/0</t>
  </si>
  <si>
    <t>CHEQUE N. 14593/4</t>
  </si>
  <si>
    <t>SEPTIE/24/150</t>
  </si>
  <si>
    <t>RECIBO N. 4112</t>
  </si>
  <si>
    <t>CHEQUE N. N. 14594/8</t>
  </si>
  <si>
    <t>SEPTIEM/25/15</t>
  </si>
  <si>
    <t>RECIBO N. 4141</t>
  </si>
  <si>
    <t>RECIBO N. 4142</t>
  </si>
  <si>
    <t>RECIBO N. 4143</t>
  </si>
  <si>
    <t>SEPTIEM/24/15</t>
  </si>
  <si>
    <t>CHEQUE N. 14595/1</t>
  </si>
  <si>
    <t>RECIBO N. 4212/4213</t>
  </si>
  <si>
    <t>SEPTIE/24/15</t>
  </si>
  <si>
    <t>SEPTI/24/15</t>
  </si>
  <si>
    <t>CHEQUE N. 14607-1</t>
  </si>
  <si>
    <t>SEPTI/26/15</t>
  </si>
  <si>
    <t>RECIBO N. 4256</t>
  </si>
  <si>
    <t>RECIBO N. 4290</t>
  </si>
  <si>
    <t>RECIBO N. 4153</t>
  </si>
  <si>
    <t>SEPTIE/26/15</t>
  </si>
  <si>
    <t>CHEQUE N. 14596/5</t>
  </si>
  <si>
    <t>CHEQUE N. 14608/3</t>
  </si>
  <si>
    <t>CHEQUE N. 14609/7</t>
  </si>
  <si>
    <t>CHEQUE N. 14624/2</t>
  </si>
  <si>
    <t>SEPTI/29/15</t>
  </si>
  <si>
    <t>RECIBO N. 4444</t>
  </si>
  <si>
    <t>RECIBO N. 4446/4489</t>
  </si>
  <si>
    <t>RECIBO N. 4500(2130*5073)</t>
  </si>
  <si>
    <t>RECIBO N. 4500(1340*5496)</t>
  </si>
  <si>
    <t>CHEQUE N. 82831/9</t>
  </si>
  <si>
    <t>RECIBO N. 4505</t>
  </si>
  <si>
    <t>SEPTIE/30/15</t>
  </si>
  <si>
    <t>RECIBO N. 4508</t>
  </si>
  <si>
    <t>SEPTI/30/15</t>
  </si>
  <si>
    <t>RECIBO N. 4506</t>
  </si>
  <si>
    <t>RECIBO N. 4507</t>
  </si>
  <si>
    <t>SEPTIEM/30/15</t>
  </si>
  <si>
    <t>CHEQUE N. 82834/1</t>
  </si>
  <si>
    <t>OCTUB/01/15</t>
  </si>
  <si>
    <t>RECIBO N. 4563</t>
  </si>
  <si>
    <t>RECIBO N. 4564</t>
  </si>
  <si>
    <t>RECIBO N. 4565</t>
  </si>
  <si>
    <t>OCTU/01/15</t>
  </si>
  <si>
    <t>RECIBO N. 4581</t>
  </si>
  <si>
    <t>RECIBO N. 4582</t>
  </si>
  <si>
    <t xml:space="preserve">CANCELO RECIBO </t>
  </si>
  <si>
    <t>RECIBO N. 4592</t>
  </si>
  <si>
    <t>RECIBO N. 4593</t>
  </si>
  <si>
    <t>RECIBO N. 4594</t>
  </si>
  <si>
    <t>CHEQUE N. 828540/7</t>
  </si>
  <si>
    <t>RECIBO N. 4597</t>
  </si>
  <si>
    <t>RECIBO N. 4526</t>
  </si>
  <si>
    <t>RECIBO N. 4528</t>
  </si>
  <si>
    <t>RECIBO N. 4529</t>
  </si>
  <si>
    <t xml:space="preserve">FERNEY CHACON </t>
  </si>
  <si>
    <t xml:space="preserve">CHEQUE AMPARO HORMIGA </t>
  </si>
  <si>
    <t>RECIBO N. 4598</t>
  </si>
  <si>
    <t>RECIBO N. 4599</t>
  </si>
  <si>
    <t>RECIBO N. 4670</t>
  </si>
  <si>
    <t>CHEQUE N. 82846/9</t>
  </si>
  <si>
    <t>OCTU/02/15</t>
  </si>
  <si>
    <t>OCTUB/02/15</t>
  </si>
  <si>
    <t>RECIBO N. 4691</t>
  </si>
  <si>
    <t>RECIBO N. 4693</t>
  </si>
  <si>
    <t>OCTUB/03/15</t>
  </si>
  <si>
    <t>RECIBNO N. 4769</t>
  </si>
  <si>
    <t>CHEQUE N. 82848/6</t>
  </si>
  <si>
    <t>OCTU/07/15</t>
  </si>
  <si>
    <t>RECIBO N. 5013/5015</t>
  </si>
  <si>
    <t xml:space="preserve">ENCOMIENDA MENSAJERIA </t>
  </si>
  <si>
    <t>OCTUB/07/15</t>
  </si>
  <si>
    <t>CHEQUE N. 79102/1</t>
  </si>
  <si>
    <t>RECIBO N. 5057</t>
  </si>
  <si>
    <t>RECIBO N. 5058</t>
  </si>
  <si>
    <t>OCTU/08/15</t>
  </si>
  <si>
    <t>RECIBO N. 5107</t>
  </si>
  <si>
    <t>RECIBO N. 5108</t>
  </si>
  <si>
    <t>RECIBO N. 5109</t>
  </si>
  <si>
    <t>CHEQUE N. 79106/6</t>
  </si>
  <si>
    <t>LUIS E SANABRIA (EFECTIVO)</t>
  </si>
  <si>
    <t>CHEQUE N. 470920</t>
  </si>
  <si>
    <t xml:space="preserve">ENCIMIENDA </t>
  </si>
  <si>
    <t>OCTUB/05/15</t>
  </si>
  <si>
    <t>OCTUB/10/15</t>
  </si>
  <si>
    <t>RECIBO N. 5303</t>
  </si>
  <si>
    <t>OCTUB/08/15</t>
  </si>
  <si>
    <t>RECIBO N. 5311</t>
  </si>
  <si>
    <t>RECIBO N. 5312</t>
  </si>
  <si>
    <t>RECIBO N. 5313</t>
  </si>
  <si>
    <t>RECIBO N. 5314</t>
  </si>
  <si>
    <t>RECIBO N. 5315</t>
  </si>
  <si>
    <t>OCTUB/09/15</t>
  </si>
  <si>
    <t xml:space="preserve">NELSON GOMEZ </t>
  </si>
  <si>
    <t>RECIBO N. 5190</t>
  </si>
  <si>
    <t>RECIBO N. 5188/5337</t>
  </si>
  <si>
    <t>RECIBO N. 5338</t>
  </si>
  <si>
    <t>RECIBO N.5204</t>
  </si>
  <si>
    <t>RECIBO N. 5177</t>
  </si>
  <si>
    <t>CHEQUE N. 82869/3</t>
  </si>
  <si>
    <t>CHEQUE N. 470923</t>
  </si>
  <si>
    <t>OCTU/09/15</t>
  </si>
  <si>
    <t>OCTU/10/15</t>
  </si>
  <si>
    <t>RECIBO N. 5349</t>
  </si>
  <si>
    <t>CANCELO SALDO</t>
  </si>
  <si>
    <t>OCTUBR/13/15</t>
  </si>
  <si>
    <t>RECIBO N. 259</t>
  </si>
  <si>
    <t>OCTUBR/07/15</t>
  </si>
  <si>
    <t>OCTUBR/08/15</t>
  </si>
  <si>
    <t>OCTUBR/09/15</t>
  </si>
  <si>
    <t>RECIBO N. 260</t>
  </si>
  <si>
    <t>RECIBO N. 261</t>
  </si>
  <si>
    <t>OCTUB/13/15</t>
  </si>
  <si>
    <t>OCTUB/12/15</t>
  </si>
  <si>
    <t>CESAR RINCON</t>
  </si>
  <si>
    <t>RECIBO N. 5460/5461/5462/5463/5464</t>
  </si>
  <si>
    <t xml:space="preserve">CHEQUE N, 14611/1 DAVIVIENDA </t>
  </si>
  <si>
    <t>RECIBO N. 5452</t>
  </si>
  <si>
    <t>OCTUB/14/15</t>
  </si>
  <si>
    <t>RECIBO N. 5495</t>
  </si>
  <si>
    <t>RECIBO N. 5507</t>
  </si>
  <si>
    <t>OCTUBR/14/15</t>
  </si>
  <si>
    <t>RECIBO N. 5519</t>
  </si>
  <si>
    <t>RECIBO N. 5516/ 5517/18</t>
  </si>
  <si>
    <t>CHEQUE N. 82872/1</t>
  </si>
  <si>
    <t>OCTU/15/15</t>
  </si>
  <si>
    <t>RECIBO N. 5542</t>
  </si>
  <si>
    <t>RECIBO N. 263</t>
  </si>
  <si>
    <t>OCTUBR/15/15</t>
  </si>
  <si>
    <t>RECIBO N. 264</t>
  </si>
  <si>
    <t>DESCARGUE (11,680*6500)</t>
  </si>
  <si>
    <t>OCTUB/15/15</t>
  </si>
  <si>
    <t>LLANTA (CARLOS MARTINEZ)</t>
  </si>
  <si>
    <t>OCTUB/16/15</t>
  </si>
  <si>
    <t>RECIBO N. 5600</t>
  </si>
  <si>
    <t>RECIBO N. 5602</t>
  </si>
  <si>
    <t>OCTU/16/15</t>
  </si>
  <si>
    <t>RECIBO N. 5612</t>
  </si>
  <si>
    <t>RECIBO N. 5613</t>
  </si>
  <si>
    <t>OCTU/14/15</t>
  </si>
  <si>
    <t>OCTUBR/10/15</t>
  </si>
  <si>
    <t>TRINO ANDRES DURAN</t>
  </si>
  <si>
    <t>OCTUB/17/15</t>
  </si>
  <si>
    <t>CHEQUE N. 70925</t>
  </si>
  <si>
    <t>ENVIO DE SOBRE</t>
  </si>
  <si>
    <t>CHEQUE N. 82881/8</t>
  </si>
  <si>
    <t>CHEQUE N. 82876/4</t>
  </si>
  <si>
    <t xml:space="preserve">ENTREGADO A LA COLONIA </t>
  </si>
  <si>
    <t xml:space="preserve">LUIS EMILIO CALDERON </t>
  </si>
  <si>
    <t xml:space="preserve">NELSON GALVIZ </t>
  </si>
  <si>
    <t>OCTU/13/15</t>
  </si>
  <si>
    <t xml:space="preserve">ENTREGADOS A ZORAIDA LOPERA </t>
  </si>
  <si>
    <t>RECIBO N. 5720/5721</t>
  </si>
  <si>
    <t xml:space="preserve">CHEQUE N. 14612/3  DAVIVIENDA </t>
  </si>
  <si>
    <t>OCTUB/19/15</t>
  </si>
  <si>
    <t>ARRIENDO BODEGA SEPTI/08/15/OCTU/07/</t>
  </si>
  <si>
    <t>CHEQUE N. 79081/5</t>
  </si>
  <si>
    <t>OCTUB/20/15</t>
  </si>
  <si>
    <t>RECIBO N. 5835</t>
  </si>
  <si>
    <t>RECIBO N. 5836</t>
  </si>
  <si>
    <t>RECIBO N. 5838</t>
  </si>
  <si>
    <t>OCTUB/21/15</t>
  </si>
  <si>
    <t>RECIBO N. 5882/5883</t>
  </si>
  <si>
    <t>CHEQUE N. 82837/0</t>
  </si>
  <si>
    <t>OCTUB/22/15</t>
  </si>
  <si>
    <t>RECIBO N. 5979/5980</t>
  </si>
  <si>
    <t>OCTUB/23/15</t>
  </si>
  <si>
    <t>RECIBO N. 6060</t>
  </si>
  <si>
    <t>OCTUB/24/15</t>
  </si>
  <si>
    <t>CHEQUE N. 82904/1</t>
  </si>
  <si>
    <t>RECIBO N. 6217</t>
  </si>
  <si>
    <t>RECIBO N. 6112</t>
  </si>
  <si>
    <t>RECIBO N. 6113</t>
  </si>
  <si>
    <t>RECIBO N. 6108</t>
  </si>
  <si>
    <t>RECIBO N. 6109</t>
  </si>
  <si>
    <t>RECIBO N. 6110</t>
  </si>
  <si>
    <t>CHEQUE N. 70927</t>
  </si>
  <si>
    <t>OCTU/23/15</t>
  </si>
  <si>
    <t>CHEQUE N 79123/9</t>
  </si>
  <si>
    <t>RECIBO N. 6077</t>
  </si>
  <si>
    <t>RECIBO N. 6078</t>
  </si>
  <si>
    <t>RECIBO N. 6079</t>
  </si>
  <si>
    <t xml:space="preserve">CESAR BALLESTEROS </t>
  </si>
  <si>
    <t>OCTUBR/20/15</t>
  </si>
  <si>
    <t>RECIBO N. 5831</t>
  </si>
  <si>
    <t>OCTUBR/22/15</t>
  </si>
  <si>
    <t>RECIBO N. 6226</t>
  </si>
  <si>
    <t>RECIBO N. 6227</t>
  </si>
  <si>
    <t>RECIBO N. 6229</t>
  </si>
  <si>
    <t>RECIBO N. 6228</t>
  </si>
  <si>
    <t>RECIBO N. 6230</t>
  </si>
  <si>
    <t>CHEQUE N. 82893/7</t>
  </si>
  <si>
    <t>CHEQUE N. 82894/0</t>
  </si>
  <si>
    <t>OCTU/29/15</t>
  </si>
  <si>
    <t>RECIBO N. 6430</t>
  </si>
  <si>
    <t>RECIBO N. 6431</t>
  </si>
  <si>
    <t>RECIBO N. 6432</t>
  </si>
  <si>
    <t>OCTUB/28/15</t>
  </si>
  <si>
    <t>RECIBO N.6372 (2,650*7,850)</t>
  </si>
  <si>
    <t xml:space="preserve">CUATRO X MIL </t>
  </si>
  <si>
    <t>OCTUB/29/15</t>
  </si>
  <si>
    <t xml:space="preserve">LUIS SANABRIA </t>
  </si>
  <si>
    <t>OCTUB/30/15</t>
  </si>
  <si>
    <t>RECIBO N. 6467</t>
  </si>
  <si>
    <t>RECIBO N. 6468</t>
  </si>
  <si>
    <t>RECIBO N. 6469</t>
  </si>
  <si>
    <t>CHEQUE N. 82913/1</t>
  </si>
  <si>
    <t>OCTUB/26/15</t>
  </si>
  <si>
    <t xml:space="preserve">JAVIER BOHORQUEZ </t>
  </si>
  <si>
    <t xml:space="preserve">JEFERSON FERNEY CHACON </t>
  </si>
  <si>
    <t>RECIBO N. 6495</t>
  </si>
  <si>
    <t>RECIBO N. 6496</t>
  </si>
  <si>
    <t>RECIBO N. 6497</t>
  </si>
  <si>
    <t>RECIBO N. 6498</t>
  </si>
  <si>
    <t>RECIBO N. 6500</t>
  </si>
  <si>
    <t>OCTUB/31/15</t>
  </si>
  <si>
    <t>EDGAR OSES</t>
  </si>
  <si>
    <t xml:space="preserve">ENVIO DE SACOS </t>
  </si>
  <si>
    <t xml:space="preserve">HERMANO </t>
  </si>
  <si>
    <t xml:space="preserve">PARA CARLOS </t>
  </si>
  <si>
    <t xml:space="preserve">PARA SACOS </t>
  </si>
  <si>
    <t xml:space="preserve">LUIS PEÑA </t>
  </si>
  <si>
    <t>RECIBO N. 6465</t>
  </si>
  <si>
    <t>NOVIE/03/15</t>
  </si>
  <si>
    <t>RECIBO N. 6715</t>
  </si>
  <si>
    <t>RECIBO N . 6717</t>
  </si>
  <si>
    <t>RECIBO N. 6728</t>
  </si>
  <si>
    <t>NOVI/04/15</t>
  </si>
  <si>
    <t xml:space="preserve">CHEQUE N. 513835 BANCOLOMBIA </t>
  </si>
  <si>
    <t>RECIBO N. 6800</t>
  </si>
  <si>
    <t>NOVIE/04/15</t>
  </si>
  <si>
    <t>NOVI/05/15</t>
  </si>
  <si>
    <t>RECIBO N. 6846</t>
  </si>
  <si>
    <t>NOVIE/06/15</t>
  </si>
  <si>
    <t>RECIBO N. 6902</t>
  </si>
  <si>
    <t>LILIANA ANTOLINEZ</t>
  </si>
  <si>
    <t>RECIBO N. 6912</t>
  </si>
  <si>
    <t>RECIBO N. 6913</t>
  </si>
  <si>
    <t>RECIBO N . 6915</t>
  </si>
  <si>
    <t>RECIBO N. 6916</t>
  </si>
  <si>
    <t xml:space="preserve">CONDUCTOR </t>
  </si>
  <si>
    <t xml:space="preserve">DEPOSITO NELSY AMAYA </t>
  </si>
  <si>
    <t>RECIBO N. 6801</t>
  </si>
  <si>
    <t>NOVIE/05/15</t>
  </si>
  <si>
    <t xml:space="preserve">DEPOSITO COPCENTRAL </t>
  </si>
  <si>
    <t xml:space="preserve">CARLOS RODRIGUEZ </t>
  </si>
  <si>
    <t>RECIBO N. 6850</t>
  </si>
  <si>
    <t xml:space="preserve">DEPOSITO DAVIVENDA </t>
  </si>
  <si>
    <t>NOVIEM/07/15</t>
  </si>
  <si>
    <t>RECIBO N. 7022</t>
  </si>
  <si>
    <t>NOVI/06/15</t>
  </si>
  <si>
    <t xml:space="preserve">EFECTIVO LUIS SANABRIA </t>
  </si>
  <si>
    <t>OCTUBR/26/15</t>
  </si>
  <si>
    <t>NOVIEM/06/15</t>
  </si>
  <si>
    <t xml:space="preserve">CARLOS BAUTISTA </t>
  </si>
  <si>
    <t>CHEQUE N. 70935</t>
  </si>
  <si>
    <t>CHEQUE N. 79135/8</t>
  </si>
  <si>
    <t>CHEQUE N. 82895/4</t>
  </si>
  <si>
    <t>TRANSFERENCIA CTA SANGIL</t>
  </si>
  <si>
    <t>NOVIE/07/15</t>
  </si>
  <si>
    <t>ARIENDO BOEDEGA OCTU/08/15/NOVIE/07</t>
  </si>
  <si>
    <t>RECIBO N. 6794/6795</t>
  </si>
  <si>
    <t>RECIBOS N. 6796/6797</t>
  </si>
  <si>
    <t>RECIBO N. 6932</t>
  </si>
  <si>
    <t>NOVIE/09/15</t>
  </si>
  <si>
    <t>RECIBO N. 7125</t>
  </si>
  <si>
    <t>RECIBO N. 7124</t>
  </si>
  <si>
    <t>RECIBO N. 7123</t>
  </si>
  <si>
    <t>NOVIE/10/15</t>
  </si>
  <si>
    <t>RECIBO N. 7170</t>
  </si>
  <si>
    <t>RECIBO N. 7171</t>
  </si>
  <si>
    <t>RECIBO N. 6788</t>
  </si>
  <si>
    <t>RECIBO N. 7185</t>
  </si>
  <si>
    <t>RECIBO N. 7204/7205</t>
  </si>
  <si>
    <t>RECIBO N. 7209/7210 (7,870*)</t>
  </si>
  <si>
    <t>RECIBO N. 7211 (5,000*5640)</t>
  </si>
  <si>
    <t>RECIBO N. 7212(7,150)</t>
  </si>
  <si>
    <t>RECIBO N. 7214(2660)</t>
  </si>
  <si>
    <t>RECIBO N. 7215 (2,720)</t>
  </si>
  <si>
    <t>NOVIE/11/15</t>
  </si>
  <si>
    <t>RECIBO N. 7272</t>
  </si>
  <si>
    <t>RECIBO N. 7291/7292/7293(5,180)</t>
  </si>
  <si>
    <t>DEVOLUCION 4XMIL(295 MILLONES X TRANF)</t>
  </si>
  <si>
    <t xml:space="preserve">TRANSFERENCIA CTA </t>
  </si>
  <si>
    <t>NOVIEM/11/15</t>
  </si>
  <si>
    <t>RECIBNO N. 7285</t>
  </si>
  <si>
    <t>NOVI/12/15</t>
  </si>
  <si>
    <t>RECIBO N. 7322</t>
  </si>
  <si>
    <t>RECIBO N. 7325</t>
  </si>
  <si>
    <t>RECIBO N. 7321</t>
  </si>
  <si>
    <t>RECIBO N. 7326</t>
  </si>
  <si>
    <t>NOVIE/12/15</t>
  </si>
  <si>
    <t>RECIBO CACAO 37*7900</t>
  </si>
  <si>
    <t>RECIBO N. 7357</t>
  </si>
  <si>
    <t>NOVIE/13/15</t>
  </si>
  <si>
    <t>CHEQUE N. 79149/4</t>
  </si>
  <si>
    <t>CHEQUE N. 470938</t>
  </si>
  <si>
    <t>NOVIE/14/15</t>
  </si>
  <si>
    <t>RECIBO N. 7444</t>
  </si>
  <si>
    <t>RECIBO N. 7586/7587</t>
  </si>
  <si>
    <t>RECIBO N. 7603</t>
  </si>
  <si>
    <t>RECIBO N. 7604</t>
  </si>
  <si>
    <t>RECIBO N. 7605</t>
  </si>
  <si>
    <t>NOVIE/17/15</t>
  </si>
  <si>
    <t xml:space="preserve">CANCELADO PRESTAMO </t>
  </si>
  <si>
    <t>RECIBO N. 7703  (7,360*5,760)</t>
  </si>
  <si>
    <t>RECIBO N. 7704 (7,680*6,240)</t>
  </si>
  <si>
    <t>RECIBO N. 7705 (7,570*6,240)</t>
  </si>
  <si>
    <t>RECIBO N. 7699</t>
  </si>
  <si>
    <t>NOVIE/18/15</t>
  </si>
  <si>
    <t>RECIBO N. 777</t>
  </si>
  <si>
    <t>RECIBO N. 7778</t>
  </si>
  <si>
    <t>RECIBO N. 7779</t>
  </si>
  <si>
    <t>RECIBO N. 7780</t>
  </si>
  <si>
    <t>DEPOSITO COOOPCENTRAL</t>
  </si>
  <si>
    <t>NOVIE/19/15</t>
  </si>
  <si>
    <t>RECIBO N. 7852</t>
  </si>
  <si>
    <t>RECIBO N. 7853</t>
  </si>
  <si>
    <t>RECIBO N. 7854/7855</t>
  </si>
  <si>
    <t>RECIBO N. 7857</t>
  </si>
  <si>
    <t>RECIBO N. 7861</t>
  </si>
  <si>
    <t>RECIBO N. 7862</t>
  </si>
  <si>
    <t>NOVI/13/15</t>
  </si>
  <si>
    <t>NOVI/20/15</t>
  </si>
  <si>
    <t>RECIBO N. 7903</t>
  </si>
  <si>
    <t>RECIBO N. 7953</t>
  </si>
  <si>
    <t>OCTU/24/15</t>
  </si>
  <si>
    <t>CHEQUE N. 91718/8</t>
  </si>
  <si>
    <t>NOVI/14/15</t>
  </si>
  <si>
    <t>OCTU/27/14/</t>
  </si>
  <si>
    <t>CUOTA CAMIONETA</t>
  </si>
  <si>
    <t xml:space="preserve">HUBER QUINTERO </t>
  </si>
  <si>
    <t xml:space="preserve">CHEQUE  COOPERATIVA </t>
  </si>
  <si>
    <t>OCTU/30/15</t>
  </si>
  <si>
    <t>DEPOSITO BBVVA</t>
  </si>
  <si>
    <t>DOMICILIO BBVVA</t>
  </si>
  <si>
    <t>NOVI/19/15</t>
  </si>
  <si>
    <t>RECIBO N. 6211</t>
  </si>
  <si>
    <t>RECIBO N. 7977</t>
  </si>
  <si>
    <t>RECIBO N. 7978</t>
  </si>
  <si>
    <t>RECIBO N. 7982</t>
  </si>
  <si>
    <t>RECIBO N. 7983</t>
  </si>
  <si>
    <t>RECIBO N. 7984/7985</t>
  </si>
  <si>
    <t>NOVIE/21/15</t>
  </si>
  <si>
    <t>RECIBO N. 8040</t>
  </si>
  <si>
    <t>RECIBO N. 8041</t>
  </si>
  <si>
    <t>RECIBO N. 7794</t>
  </si>
  <si>
    <t>RECIBO N. 7795</t>
  </si>
  <si>
    <t>RECIBO N. 7796</t>
  </si>
  <si>
    <t>CARLOS EMIRO QUINTERO</t>
  </si>
  <si>
    <t xml:space="preserve">CARLOS EMIRO QUINTERO </t>
  </si>
  <si>
    <t xml:space="preserve">SALDO CARLOS EMIRO QUINTERO </t>
  </si>
  <si>
    <t>NOVIE/20/15</t>
  </si>
  <si>
    <t>RECIBO N. 7939</t>
  </si>
  <si>
    <t>CHEQUE N. 79161/9</t>
  </si>
  <si>
    <t xml:space="preserve">ENRIQUE BOHORQUEZ </t>
  </si>
  <si>
    <t>RECIBO N. 7792</t>
  </si>
  <si>
    <t>RECIBO N. 7791(JIMMY)</t>
  </si>
  <si>
    <t>NOVIEM/18/15</t>
  </si>
  <si>
    <t xml:space="preserve">JAVIER GALVIZ </t>
  </si>
  <si>
    <t>RECIBO N. 7700</t>
  </si>
  <si>
    <t>RECIBO N. 7822</t>
  </si>
  <si>
    <t xml:space="preserve">TRASFERENCIA COMERCOAGRO </t>
  </si>
  <si>
    <t>RECIBO N. 8097</t>
  </si>
  <si>
    <t>CUATRO MIL</t>
  </si>
  <si>
    <t>RECIBO N. 8098</t>
  </si>
  <si>
    <t>RECIBO N. 6716/8099</t>
  </si>
  <si>
    <t>RECIBO N. 8121</t>
  </si>
  <si>
    <t>RECIBO N. 8122</t>
  </si>
  <si>
    <t>RECIBO N. 8119</t>
  </si>
  <si>
    <t>RECIBO N. 8120</t>
  </si>
  <si>
    <t>RECIBO N. 8117</t>
  </si>
  <si>
    <t>NOVIE/24/15</t>
  </si>
  <si>
    <t>RECIBO N. 8350</t>
  </si>
  <si>
    <t xml:space="preserve">MAXIMILIANO SANDOVAL </t>
  </si>
  <si>
    <t>AJUSTE 780,000</t>
  </si>
  <si>
    <t>DEVOLUCION CUATRO X M(520,</t>
  </si>
  <si>
    <t>NOVIEM/09/15</t>
  </si>
  <si>
    <t>NOVIEM/24/15</t>
  </si>
  <si>
    <t xml:space="preserve">DEPOSITOS Y EFECTIVO </t>
  </si>
  <si>
    <t xml:space="preserve">DESCARGUE VIAJE </t>
  </si>
  <si>
    <t>NOVIEM/25/15</t>
  </si>
  <si>
    <t>EXCEDENTE CACAO (6,960*100)</t>
  </si>
  <si>
    <t>CUATRO X MIL(AGOSTO/06/15)</t>
  </si>
  <si>
    <t>NOVIE/25/15</t>
  </si>
  <si>
    <t>RECIBO N. 8386</t>
  </si>
  <si>
    <t>DEPOSITO CUOTA BANCOLOMBIA</t>
  </si>
  <si>
    <t>CHEQUE N. KN470949</t>
  </si>
  <si>
    <t>NOVIE/23/15</t>
  </si>
  <si>
    <t>RECIBO N. 8358</t>
  </si>
  <si>
    <t>NOVIE/27/15</t>
  </si>
  <si>
    <t>RECIBO N. 8636</t>
  </si>
  <si>
    <t>RECIBO N. 8635</t>
  </si>
  <si>
    <t>NOVIE/28/15</t>
  </si>
  <si>
    <t>RECIBO N. 8743</t>
  </si>
  <si>
    <t>RECIBO N. 8744</t>
  </si>
  <si>
    <t>RECIBO N. 8745</t>
  </si>
  <si>
    <t>RECIBO N. 8746</t>
  </si>
  <si>
    <t>RECIBO N. 8747</t>
  </si>
  <si>
    <t>RECIBO N. 8688</t>
  </si>
  <si>
    <t>RECIBO N. 8436</t>
  </si>
  <si>
    <t>RECIBO N. 8591</t>
  </si>
  <si>
    <t>RECIBO N. 8592</t>
  </si>
  <si>
    <t>RECIBO N. 8593</t>
  </si>
  <si>
    <t>RECIBO N. 8594</t>
  </si>
  <si>
    <t>LIKIDACION 5000*6000</t>
  </si>
  <si>
    <t>LIKIDACION 4,604*6,160</t>
  </si>
  <si>
    <t>LIKIDACION 43*8,300</t>
  </si>
  <si>
    <t xml:space="preserve">DEPOSITO GASAN </t>
  </si>
  <si>
    <t xml:space="preserve">CARLOS RUEDA </t>
  </si>
  <si>
    <t>DORA CACERES</t>
  </si>
  <si>
    <t>RECIBO N. 8584</t>
  </si>
  <si>
    <t>NOVIEM/26/15</t>
  </si>
  <si>
    <t>LLEVO RAUL</t>
  </si>
  <si>
    <t>RECIBO N. 8780</t>
  </si>
  <si>
    <t>RECIBO N. 8779</t>
  </si>
  <si>
    <t>NOVIE/30/15</t>
  </si>
  <si>
    <t>ARRIENDO LOCAL ENRIQUE(NOVI)</t>
  </si>
  <si>
    <t>NOVI/30/15</t>
  </si>
  <si>
    <t xml:space="preserve">TRASNFERENCIA PEDRO MARTINEZ </t>
  </si>
  <si>
    <t>RECIBO N. 8523/8524/8525</t>
  </si>
  <si>
    <t>RECIBO N. 8552</t>
  </si>
  <si>
    <t>UTZ DE LIKIL</t>
  </si>
  <si>
    <t>RECIBO N. 8899</t>
  </si>
  <si>
    <t>RECIBO N. 8901</t>
  </si>
  <si>
    <t>RECIBO N. 8903</t>
  </si>
  <si>
    <t>RECIBO N. 8905/8906</t>
  </si>
  <si>
    <t>RECIBO N. 8907</t>
  </si>
  <si>
    <t>RECIBO N. 8908</t>
  </si>
  <si>
    <t xml:space="preserve">ALEXANDER GONZALEZ </t>
  </si>
  <si>
    <t>DICIE/01/15</t>
  </si>
  <si>
    <t>ABONO RECIBO N. 8964</t>
  </si>
  <si>
    <t>DICIEM/01/15</t>
  </si>
  <si>
    <t>RECIBO N. 8965</t>
  </si>
  <si>
    <t>EFECTIVO BODEGA</t>
  </si>
  <si>
    <t>DICIE/02/15</t>
  </si>
  <si>
    <t>RECIBO N. 9047/9048/9051</t>
  </si>
  <si>
    <t>DEVOLUCION (500,000,000)CUATRO X MIL</t>
  </si>
  <si>
    <t>RECIBO N. 9046</t>
  </si>
  <si>
    <t>DICIEM/02/15</t>
  </si>
  <si>
    <t>RECIBO N. 9068</t>
  </si>
  <si>
    <t>DICIE/03/15</t>
  </si>
  <si>
    <t>RECIBO N. 9120/9121</t>
  </si>
  <si>
    <t>RECIBO N. 9124</t>
  </si>
  <si>
    <t>RECIBO N. 912/9126</t>
  </si>
  <si>
    <t>DICIE/04/15</t>
  </si>
  <si>
    <t>RECIBNO N. 9180</t>
  </si>
  <si>
    <t>DICIE/05/15</t>
  </si>
  <si>
    <t>RECIBO N. 3135</t>
  </si>
  <si>
    <t>CHEQUE N. 36812/5</t>
  </si>
  <si>
    <t>RECIBO N. 9181</t>
  </si>
  <si>
    <t>CHEQUE N. 36821/3</t>
  </si>
  <si>
    <t>DICIEM/04/15</t>
  </si>
  <si>
    <t xml:space="preserve">CENTRAL DE SALES </t>
  </si>
  <si>
    <t>DICEM/03/15</t>
  </si>
  <si>
    <t>DICEIM/05/15</t>
  </si>
  <si>
    <t>DICIEM/05/15</t>
  </si>
  <si>
    <t>RECIBO N. 9371</t>
  </si>
  <si>
    <t>DICIE/07/15</t>
  </si>
  <si>
    <t>CHEQUE N. KN470966</t>
  </si>
  <si>
    <t>RECIBOS 9133/9138/9140</t>
  </si>
  <si>
    <t>CHEQUE N. 470962</t>
  </si>
  <si>
    <t>DICIEM/07/15</t>
  </si>
  <si>
    <t xml:space="preserve">AURORA ARCINIEGAS </t>
  </si>
  <si>
    <t>DICIEM/09/15</t>
  </si>
  <si>
    <t>RECIBO N. 9625</t>
  </si>
  <si>
    <t xml:space="preserve">WILSON ORTEGA MEDINA </t>
  </si>
  <si>
    <t>DICIE/09/15</t>
  </si>
  <si>
    <t>CHEQUE N. 63689/6</t>
  </si>
  <si>
    <t xml:space="preserve">DOMICILIO MENSAJERIA </t>
  </si>
  <si>
    <t>RECIBO N. 9508</t>
  </si>
  <si>
    <t xml:space="preserve">AZUCENA DEPOSITO CTA RUBIELA </t>
  </si>
  <si>
    <t>RECIBO N. 9523</t>
  </si>
  <si>
    <t>CHEQUE N. 63686/5</t>
  </si>
  <si>
    <t>DICIE/10/15</t>
  </si>
  <si>
    <t>RECIBO N. 9692/9693</t>
  </si>
  <si>
    <t>RECIBO N. 9699</t>
  </si>
  <si>
    <t>CHEQUE N. 36828/9</t>
  </si>
  <si>
    <t xml:space="preserve">GERMAN CASTELLANOS </t>
  </si>
  <si>
    <t>CHEQUE N. 63690/5</t>
  </si>
  <si>
    <t>CHEQUE N. 63691/9</t>
  </si>
  <si>
    <t>DICIEM/10/15</t>
  </si>
  <si>
    <t>RECIBO N. 9658</t>
  </si>
  <si>
    <t>RECIBO N. 9659</t>
  </si>
  <si>
    <t>GERMAN CASTELLANOS</t>
  </si>
  <si>
    <t>RECIBO N. 9745</t>
  </si>
  <si>
    <t>RECIBO N. 9746</t>
  </si>
  <si>
    <t>CHEQUE N. 15957/2</t>
  </si>
  <si>
    <t>CHEQUE N. 63696/7</t>
  </si>
  <si>
    <t>DICIE/11/15</t>
  </si>
  <si>
    <t>CHEQUE N. 63695/3</t>
  </si>
  <si>
    <t>CHEQUE N. 63698/4</t>
  </si>
  <si>
    <t>DICIEM/11/15</t>
  </si>
  <si>
    <t>RECIBO N. 9619</t>
  </si>
  <si>
    <t>DEPOSITO GUILLERMO GUERRA</t>
  </si>
  <si>
    <t>MARIA DEL CARMEN (PANELA)</t>
  </si>
  <si>
    <t>DICIE/12/15</t>
  </si>
  <si>
    <t>RECIBO N. 9853</t>
  </si>
  <si>
    <t>RECIBO N. 9854</t>
  </si>
  <si>
    <t>RECIBO N. 9855</t>
  </si>
  <si>
    <t>RECIBO N. 9856</t>
  </si>
  <si>
    <t>RECIBO N. 9858</t>
  </si>
  <si>
    <t>RECIBO N. 9859/9860</t>
  </si>
  <si>
    <t>RECIBO N. 9861</t>
  </si>
  <si>
    <t>RECIBO N. 9862</t>
  </si>
  <si>
    <t>RECIBO N. 9863/64/65</t>
  </si>
  <si>
    <t>RECIBO N. 9866</t>
  </si>
  <si>
    <t>RECIBO N. 9867</t>
  </si>
  <si>
    <t>RECIBO N. 9868</t>
  </si>
  <si>
    <t>TRANSFERENCIA CTA SAN GIL</t>
  </si>
  <si>
    <t>RECIBO N. 9739/9740</t>
  </si>
  <si>
    <t>RECIBO N. 9743</t>
  </si>
  <si>
    <t>RECIBO N. 9963</t>
  </si>
  <si>
    <t>RECIBO N. 9964</t>
  </si>
  <si>
    <t>RECIBO N. 9973</t>
  </si>
  <si>
    <t xml:space="preserve">GLORIA TARAZONA </t>
  </si>
  <si>
    <t xml:space="preserve">RUBEN HERNANDEZ </t>
  </si>
  <si>
    <t>RECIBO N. 8096</t>
  </si>
  <si>
    <t>RECIBO N. 9000</t>
  </si>
  <si>
    <t>RECIBO N. 9823</t>
  </si>
  <si>
    <t>RECIBO N. 9822</t>
  </si>
  <si>
    <t>RECIBO N. 9821</t>
  </si>
  <si>
    <t>RECIBO N. 9824</t>
  </si>
  <si>
    <t>DICIEM/12/15</t>
  </si>
  <si>
    <t>RUBEN HERNANDEZ</t>
  </si>
  <si>
    <t>RECIBO N. 8356</t>
  </si>
  <si>
    <t>RECIBO N. 8353</t>
  </si>
  <si>
    <t xml:space="preserve">MILTON HERNADEZ </t>
  </si>
  <si>
    <t xml:space="preserve">EDUVINA ARIAS </t>
  </si>
  <si>
    <t>RECIBO N. 9978</t>
  </si>
  <si>
    <t>HERNANDO HERNANDEZ</t>
  </si>
  <si>
    <t>DEVOLUCION (CUATRO X MIL(420)</t>
  </si>
  <si>
    <t>ARRIENDO BODEGA NOV 8/ DICIE/07/15</t>
  </si>
  <si>
    <t>RECIBO N. 9983</t>
  </si>
  <si>
    <t>RECIBO N. 9984</t>
  </si>
  <si>
    <t>RECIBO N. 9985</t>
  </si>
  <si>
    <t>DICIEM/14/15</t>
  </si>
  <si>
    <t xml:space="preserve">YERMAN CAMARGO </t>
  </si>
  <si>
    <t>RECIBO N. 10172</t>
  </si>
  <si>
    <t>RECIBO N. 10173</t>
  </si>
  <si>
    <t>RECIBO N. 10174</t>
  </si>
  <si>
    <t>RECIBO N. 10175</t>
  </si>
  <si>
    <t>RECIBO N. 10176</t>
  </si>
  <si>
    <t>RECIBO N. 10177</t>
  </si>
  <si>
    <t>RECIBO N. 10182</t>
  </si>
  <si>
    <t>RECIBO N. 10183</t>
  </si>
  <si>
    <t>RECIBO N. 10184</t>
  </si>
  <si>
    <t>RECIBO N. 10185</t>
  </si>
  <si>
    <t>RECIBO N. 10186</t>
  </si>
  <si>
    <t>RECIBO N. 10200</t>
  </si>
  <si>
    <t>RECIBO N. 10201</t>
  </si>
  <si>
    <t>RECIBO N. 10205</t>
  </si>
  <si>
    <t>RECIBO N. 10206</t>
  </si>
  <si>
    <t xml:space="preserve">COMISION VIAJE VALLE </t>
  </si>
  <si>
    <t>CUATRO X MIL (23000000)</t>
  </si>
  <si>
    <t>UTZ DE LIQUIDACION 5,380*200</t>
  </si>
  <si>
    <t>DICIE/17/15</t>
  </si>
  <si>
    <t>RECIBO N. 10347</t>
  </si>
  <si>
    <t>RECIBO N. 10366</t>
  </si>
  <si>
    <t>DICIEM/16/15</t>
  </si>
  <si>
    <t xml:space="preserve">JOSE MANUEL DUARTE </t>
  </si>
  <si>
    <t>DICIEM/17/15</t>
  </si>
  <si>
    <t>RECIBO N. 10332</t>
  </si>
  <si>
    <t>RECIBO N. 10344</t>
  </si>
  <si>
    <t>RECIBO N. 10345</t>
  </si>
  <si>
    <t>DICIE/16/15</t>
  </si>
  <si>
    <t>CHEQUE N. 470979</t>
  </si>
  <si>
    <t>DICIE/18/15</t>
  </si>
  <si>
    <t>RECIBO N. 10432</t>
  </si>
  <si>
    <t>RECIBO N. 10433</t>
  </si>
  <si>
    <t>RECIBO N. 10434</t>
  </si>
  <si>
    <t>SIMON NIÑO MURALLAS</t>
  </si>
  <si>
    <t>DICIEM/18/15</t>
  </si>
  <si>
    <t>6000*810</t>
  </si>
  <si>
    <t>RECIBO N. 10404/10405</t>
  </si>
  <si>
    <t>CHEQUE N. 94536/6</t>
  </si>
  <si>
    <t>CHEQUE N. 63732/9</t>
  </si>
  <si>
    <t>DICIEM/19/15</t>
  </si>
  <si>
    <t>RECIBO N. 10560</t>
  </si>
  <si>
    <t>DICIE/19/15</t>
  </si>
  <si>
    <t>DICIEM/21/15</t>
  </si>
  <si>
    <t>RECIBO N. 10688</t>
  </si>
  <si>
    <t>RECIBO N. 10689</t>
  </si>
  <si>
    <t>DICIE/23/15</t>
  </si>
  <si>
    <t>CHEQUE N. 535065</t>
  </si>
  <si>
    <t>CHEQUE N. 94544/0</t>
  </si>
  <si>
    <t>RECIBO N. 10816</t>
  </si>
  <si>
    <t>RECIBO N. 10817</t>
  </si>
  <si>
    <t>PRESTAMOS DOMICILIOS</t>
  </si>
  <si>
    <t>DICIE/22/15</t>
  </si>
  <si>
    <t>RECIBO N. 502</t>
  </si>
  <si>
    <t>RECIBO N. 503</t>
  </si>
  <si>
    <t>RECIBO N. 504</t>
  </si>
  <si>
    <t>RECIBO N. 505</t>
  </si>
  <si>
    <t>CHEQUE N. 535066</t>
  </si>
  <si>
    <t>DICIE/24/15</t>
  </si>
  <si>
    <t>DICIE/26/15</t>
  </si>
  <si>
    <t>DICIEM/23/15</t>
  </si>
  <si>
    <t>DICIEM/26/15</t>
  </si>
  <si>
    <t>RECIBO N. 11022</t>
  </si>
  <si>
    <t>RECIBO N. 11035</t>
  </si>
  <si>
    <t>DICIEM/22/15</t>
  </si>
  <si>
    <t>RECIBO N. 10772</t>
  </si>
  <si>
    <t>RECIBO N. 11040</t>
  </si>
  <si>
    <t>RECIBO N. 10917</t>
  </si>
  <si>
    <t>RECIBO N. 10553</t>
  </si>
  <si>
    <t>CHEQUE N. 94547/1 (BAN AGRARIO)</t>
  </si>
  <si>
    <t>RECIBO N. 11090</t>
  </si>
  <si>
    <t>CHEQUE N. 470985</t>
  </si>
  <si>
    <t>CHEQUE N. 470986</t>
  </si>
  <si>
    <t>RECIBO N. 11097</t>
  </si>
  <si>
    <t>RECIBO N 11098</t>
  </si>
  <si>
    <t>RECIBO N. 11099</t>
  </si>
  <si>
    <t>RECIBO N. 11100</t>
  </si>
  <si>
    <t>EFECTIVO Y DEPOSITOS BAN</t>
  </si>
  <si>
    <t>DEPOSITO JACOBO TARAZONA</t>
  </si>
  <si>
    <t>DICIEM/28/15</t>
  </si>
  <si>
    <t>RECIBO N. 11239</t>
  </si>
  <si>
    <t>RECIBO N. 11240</t>
  </si>
  <si>
    <t>RECIBO N. 11241</t>
  </si>
  <si>
    <t>DICIE/28/15</t>
  </si>
  <si>
    <t>PRACTICE 27975*192</t>
  </si>
  <si>
    <t xml:space="preserve">JORGE ,ARTINEZ </t>
  </si>
  <si>
    <t xml:space="preserve">MILTON ALFONSO RODRIGUEZ </t>
  </si>
  <si>
    <t xml:space="preserve">MEDINA </t>
  </si>
  <si>
    <t xml:space="preserve">ARSENIO SOTO </t>
  </si>
  <si>
    <t>CHEQUE N. 470987</t>
  </si>
  <si>
    <t>DICIEM/29/15</t>
  </si>
  <si>
    <t>RECIBO N. 11345</t>
  </si>
  <si>
    <t>RECIBO N 11346</t>
  </si>
  <si>
    <t>DICIE/29/15</t>
  </si>
  <si>
    <t>RECIBO N. 11347</t>
  </si>
  <si>
    <t>NICANOR BERDUGO  MURILLO</t>
  </si>
  <si>
    <t>DICIE/30/15</t>
  </si>
  <si>
    <t>RECIBO N. 11390</t>
  </si>
  <si>
    <t>DICIEM/30/15</t>
  </si>
  <si>
    <t>RECIBO N. 11448</t>
  </si>
  <si>
    <t>RECIBO N. 11453</t>
  </si>
  <si>
    <t xml:space="preserve">BANCOLOMBIA OMAIRA </t>
  </si>
  <si>
    <t>CHEQUE N. 3201334067</t>
  </si>
  <si>
    <t>ENERO/04/16</t>
  </si>
  <si>
    <t>CHEQUE N.535082</t>
  </si>
  <si>
    <t>ENERO/04/15</t>
  </si>
  <si>
    <t>RECIBO N. 11612</t>
  </si>
  <si>
    <t>DICIEM/31/15</t>
  </si>
  <si>
    <t>CUATRO X MIL (10,000,000)</t>
  </si>
  <si>
    <t>RECIBO N. 11611</t>
  </si>
  <si>
    <t>RECIBO N. 11649</t>
  </si>
  <si>
    <t>RECIBO N. 11650</t>
  </si>
  <si>
    <t>RECIBO N. 11651</t>
  </si>
  <si>
    <t>RECIBO N. 11652</t>
  </si>
  <si>
    <t>RECIBO N. 11653</t>
  </si>
  <si>
    <t>ENER/05/16</t>
  </si>
  <si>
    <t>RECIBO N. 11667</t>
  </si>
  <si>
    <t>RECIBO N. 11668</t>
  </si>
  <si>
    <t xml:space="preserve">EFECTIVO CARLOS EMIRO QUINTERO </t>
  </si>
  <si>
    <t>CANCELACION SALDO</t>
  </si>
  <si>
    <t>ENERO/05/16</t>
  </si>
  <si>
    <t>RECIBO N. 11729</t>
  </si>
  <si>
    <t>RECIBO N. 11730</t>
  </si>
  <si>
    <t>CHEQUE N. 94566/1</t>
  </si>
  <si>
    <t>CHEQUE N. 94567/5</t>
  </si>
  <si>
    <t>ENERO/07/16</t>
  </si>
  <si>
    <t>CHEQUE N. 94568/9</t>
  </si>
  <si>
    <t>ENERO/06/16</t>
  </si>
  <si>
    <t>CHEQUE N. 94570/1</t>
  </si>
  <si>
    <t>RECIBO N. 11717</t>
  </si>
  <si>
    <t>ENERO/08/16</t>
  </si>
  <si>
    <t>ENERO/09/16</t>
  </si>
  <si>
    <t>RECIBO N. 11858</t>
  </si>
  <si>
    <t>RECIBO N. 11859</t>
  </si>
  <si>
    <t>ENERO/13/16</t>
  </si>
  <si>
    <t>RECIBO N. 11955</t>
  </si>
  <si>
    <t>ENERO/12/16</t>
  </si>
  <si>
    <t>ENERO/14/16</t>
  </si>
  <si>
    <t>RECIBO N. 11996</t>
  </si>
  <si>
    <t>RECIBO N. 11997</t>
  </si>
  <si>
    <t>RECIBO N. 12040</t>
  </si>
  <si>
    <t>DEPOSITO COTOMPLAX SAS</t>
  </si>
  <si>
    <t xml:space="preserve">DEPOSITO TEXCOMERCIAL </t>
  </si>
  <si>
    <t xml:space="preserve">COMERCIALIZADORA </t>
  </si>
  <si>
    <t xml:space="preserve">DEPOSITO ARAMA </t>
  </si>
  <si>
    <t>DISTRIBUCIONES AGRICOLAS</t>
  </si>
  <si>
    <t>ENTREGADO EN BANCOLO</t>
  </si>
  <si>
    <t>RECIBO N. 546(35,277*8600)</t>
  </si>
  <si>
    <t>RECIBO N. 545(28,835*8600)</t>
  </si>
  <si>
    <t>RECIBO N. 544(1965*8,600)</t>
  </si>
  <si>
    <t>SACOS (1,178*1000)</t>
  </si>
  <si>
    <t>RECIBO N. 547 (3,483*8,600)</t>
  </si>
  <si>
    <t>RECIBO N. 548 (1,800*8600)</t>
  </si>
  <si>
    <t>DEPOSITO CTA PERSONAL</t>
  </si>
  <si>
    <t>RECIBO N. 12006</t>
  </si>
  <si>
    <t>ENERO/15/16</t>
  </si>
  <si>
    <t>RECIBO N. 12123</t>
  </si>
  <si>
    <t>RECIBO N. 12118</t>
  </si>
  <si>
    <t>ENERO/16/16</t>
  </si>
  <si>
    <t>DEVOLUCION 4XMIL(450 MILLONES X TRANF)</t>
  </si>
  <si>
    <t>ARRIENDO BODEGA (DICI/08/ENERO 07/16)</t>
  </si>
  <si>
    <t>RECIBO N. 12133 (7,690*5,944)</t>
  </si>
  <si>
    <t>RECIBO N. 12141/12142</t>
  </si>
  <si>
    <t>RECIBO N. 12188</t>
  </si>
  <si>
    <t xml:space="preserve">MILTON HERNANDEZ </t>
  </si>
  <si>
    <t>ENERO815/16</t>
  </si>
  <si>
    <t xml:space="preserve">CONDIMENTO </t>
  </si>
  <si>
    <t>ENER/13/16</t>
  </si>
  <si>
    <t>ENER/19/16</t>
  </si>
  <si>
    <t>RECIBO N. 12348</t>
  </si>
  <si>
    <t>ENERO/19/16</t>
  </si>
  <si>
    <t>TRINO ANDRES DURAN(POLICIA)</t>
  </si>
  <si>
    <t>RECIBO N. 12327</t>
  </si>
  <si>
    <t>RECIBO N. 12351</t>
  </si>
  <si>
    <t>ENERO/18/16</t>
  </si>
  <si>
    <t>RECIBO N. 12355(730,50*8000)</t>
  </si>
  <si>
    <t>ENERO/20/16</t>
  </si>
  <si>
    <t>RECIBO N. 12406</t>
  </si>
  <si>
    <t xml:space="preserve">TRAJO PELI ROJA </t>
  </si>
  <si>
    <t xml:space="preserve">TRAJO JOHANA </t>
  </si>
  <si>
    <t>ARRIENDO LOCA (DICI)</t>
  </si>
  <si>
    <t xml:space="preserve">CHULO </t>
  </si>
  <si>
    <t xml:space="preserve">DEPOSITO JENNY LEON MEJIA </t>
  </si>
  <si>
    <t>RECIBO N. 12019</t>
  </si>
  <si>
    <t>DICIEM/21/16</t>
  </si>
  <si>
    <t>RECIBO N. 12496</t>
  </si>
  <si>
    <t>ENERO/21/16</t>
  </si>
  <si>
    <t>RECIBO N. 12497</t>
  </si>
  <si>
    <t>RECIBO N. 12499</t>
  </si>
  <si>
    <t>ENERO/22/16</t>
  </si>
  <si>
    <t>RECIBO N. 12552</t>
  </si>
  <si>
    <t>CHEQUE N. 470996</t>
  </si>
  <si>
    <t>ENERO/23/16</t>
  </si>
  <si>
    <t>RECIBO N. 12550</t>
  </si>
  <si>
    <t>RECIBO N. 12553</t>
  </si>
  <si>
    <t>ENERO/25/16</t>
  </si>
  <si>
    <t>RECIBO N. 12793,</t>
  </si>
  <si>
    <t>RECIBO N. 12494</t>
  </si>
  <si>
    <t>ENERO/27/16</t>
  </si>
  <si>
    <t>RECIBO N. 12932(353,50*6280)</t>
  </si>
  <si>
    <t>RECIBO N. 12933(7,217*6280)</t>
  </si>
  <si>
    <t>RECIBO N. 12934/35</t>
  </si>
  <si>
    <t>ENERO/28/16</t>
  </si>
  <si>
    <t>FACTURA CACAO 12,50*8700)</t>
  </si>
  <si>
    <t>RECIBO N. 12939</t>
  </si>
  <si>
    <t>CHEQUE N. 34591/9</t>
  </si>
  <si>
    <t>ENERO/26/16</t>
  </si>
  <si>
    <t>RECIBO N. 12848</t>
  </si>
  <si>
    <t>RECIBO N. 12849</t>
  </si>
  <si>
    <t>RECIBO N. 12902</t>
  </si>
  <si>
    <t>CHEQUE N. 94598/4</t>
  </si>
  <si>
    <t>CHEQUE N. 94597/0</t>
  </si>
  <si>
    <t>PRACTICE 20422*192</t>
  </si>
  <si>
    <t>LUIS PEÑAS</t>
  </si>
  <si>
    <t>RECIBO N. 12825</t>
  </si>
  <si>
    <t xml:space="preserve">DEPOSITO CTA COMERCOAGRO </t>
  </si>
  <si>
    <t>TRANSFERENCIA SAN GIL</t>
  </si>
  <si>
    <t>RECIBO N. 12859</t>
  </si>
  <si>
    <t>RECIBO N. 12860</t>
  </si>
  <si>
    <t>RECIBO N. 12979</t>
  </si>
  <si>
    <t>RECIBO N. 12980</t>
  </si>
  <si>
    <t>RECIBO N. 12981</t>
  </si>
  <si>
    <t>RECIBO N. 12895</t>
  </si>
  <si>
    <t>ENERO/29/16</t>
  </si>
  <si>
    <t>RECIBO 12989</t>
  </si>
  <si>
    <t>RECIBO N. 12894</t>
  </si>
  <si>
    <t>RECIBO N. 13044</t>
  </si>
  <si>
    <t>ENERO/30/16</t>
  </si>
  <si>
    <t>RECIBO N. 13040</t>
  </si>
  <si>
    <t>CHEQUE N. 470998</t>
  </si>
  <si>
    <t>FEBRE/01/16</t>
  </si>
  <si>
    <t>RECIBO N. 13192</t>
  </si>
  <si>
    <t xml:space="preserve">TRANSFERENCIA CUENTA SAN GIL </t>
  </si>
  <si>
    <t>FEBRE/02/16</t>
  </si>
  <si>
    <t>RECIBO N. 13242</t>
  </si>
  <si>
    <t>RECIBO N. 13243</t>
  </si>
  <si>
    <t>RECIBO N. 13244</t>
  </si>
  <si>
    <t>RECIBO N. 13245</t>
  </si>
  <si>
    <t>RECIBO N. 13246</t>
  </si>
  <si>
    <t>RECIBO N. 13251</t>
  </si>
  <si>
    <t>RECIBO N. 13287</t>
  </si>
  <si>
    <t>RECIBO N. 13288</t>
  </si>
  <si>
    <t>RECIBO N. 13289</t>
  </si>
  <si>
    <t>RECIBO N. 13290</t>
  </si>
  <si>
    <t>RECIBO N. 13326/27/28</t>
  </si>
  <si>
    <t>FEBRE/03/16</t>
  </si>
  <si>
    <t>RECIBO N. 12952</t>
  </si>
  <si>
    <t>RECIBO N. 1378/1382/13383</t>
  </si>
  <si>
    <t>ELIBERTO ORIZ</t>
  </si>
  <si>
    <t>FEBRE/05/16</t>
  </si>
  <si>
    <t>RECIBO N. 13421</t>
  </si>
  <si>
    <t>RECIBO N. 13422</t>
  </si>
  <si>
    <t>RECIBO N.13430</t>
  </si>
  <si>
    <t>RECIBO N. 13431</t>
  </si>
  <si>
    <t>FEBRE/04/16</t>
  </si>
  <si>
    <t xml:space="preserve">COMPRA EN EL NORTE </t>
  </si>
  <si>
    <t>FEBRE/05/6</t>
  </si>
  <si>
    <t>RECIBO N. 13426</t>
  </si>
  <si>
    <t>RECIBO N. 55149</t>
  </si>
  <si>
    <t>CHEQUE N. 291304</t>
  </si>
  <si>
    <t>FEBRE/08/16</t>
  </si>
  <si>
    <t>CANCELADO SALDO CHEQUE COOPE</t>
  </si>
  <si>
    <t>MILTON HERNANDEZ</t>
  </si>
  <si>
    <t>OCTU/19/15</t>
  </si>
  <si>
    <t>RECIBO N. 5780</t>
  </si>
  <si>
    <t>RECIBO N. 5781</t>
  </si>
  <si>
    <t>RECIBO N. 5782</t>
  </si>
  <si>
    <t>ROBINSON HERNANDEZ</t>
  </si>
  <si>
    <t>RECIBO N. 10346</t>
  </si>
  <si>
    <t>RECIBO N. 11088</t>
  </si>
  <si>
    <t>RECIBO N. 11089</t>
  </si>
  <si>
    <t>FEBR/08/16</t>
  </si>
  <si>
    <t xml:space="preserve">FLOR ALBA VEGA </t>
  </si>
  <si>
    <t>RECIBO N. 13666</t>
  </si>
  <si>
    <t>RECIBO N. 13667</t>
  </si>
  <si>
    <t>FEBRE/09/16</t>
  </si>
  <si>
    <t>ARRIENDO BODEGA (ENERO/08/FEBR07/16)</t>
  </si>
  <si>
    <t xml:space="preserve">MELKIN VICENTE DUARTE </t>
  </si>
  <si>
    <t>FEBRE/10/16</t>
  </si>
  <si>
    <t>RECIBO N. 13740</t>
  </si>
  <si>
    <t xml:space="preserve">VICTOR MANUEL PRADA </t>
  </si>
  <si>
    <t>RECIBO N. 13751</t>
  </si>
  <si>
    <t>RECIBO N. 13754</t>
  </si>
  <si>
    <t>RECIBO N. 13765</t>
  </si>
  <si>
    <t>RECIBO N. 13766</t>
  </si>
  <si>
    <t>DEVOLUCION CUATRO X M(490)</t>
  </si>
  <si>
    <t>FEBRE/11/16</t>
  </si>
  <si>
    <t>RECIBO N. 13778</t>
  </si>
  <si>
    <t>RECIBO N. 13798</t>
  </si>
  <si>
    <t>FEBRE/12/16</t>
  </si>
  <si>
    <t>RECIBO N. 13816</t>
  </si>
  <si>
    <t>RECIBO N. 13750</t>
  </si>
  <si>
    <t>RECIBO N. 13819</t>
  </si>
  <si>
    <t>RECIBO N. 13825</t>
  </si>
  <si>
    <t>FEBRE/13/16</t>
  </si>
  <si>
    <t>FRANCY CALDERON</t>
  </si>
  <si>
    <t xml:space="preserve">IMPUESTO PREDIAL BODEGA </t>
  </si>
  <si>
    <t xml:space="preserve">IMPUESTO PREDIAL LOTE </t>
  </si>
  <si>
    <t>FEBRE/15/16</t>
  </si>
  <si>
    <t>RECIBO N. 13992</t>
  </si>
  <si>
    <t>JORGE CARRILLO</t>
  </si>
  <si>
    <t xml:space="preserve">ENCOMIENDA Y DOMICILIO </t>
  </si>
  <si>
    <t>RECIBO N. 14003</t>
  </si>
  <si>
    <t>RECIBO N. 13843(10,835*6720)</t>
  </si>
  <si>
    <t>RECIBO N. 13844(40*5,800)</t>
  </si>
  <si>
    <t>RECIBO N. 13845(25*5,800)</t>
  </si>
  <si>
    <t>PRACTICE 48,000*192(BENITO)</t>
  </si>
  <si>
    <t>FEBRE/16/16</t>
  </si>
  <si>
    <t>RECIBO N. 14049(6,118*2037)</t>
  </si>
  <si>
    <t>RECIBO N. 14001(4,080*8,200)</t>
  </si>
  <si>
    <t>RECIBO N. 14061</t>
  </si>
  <si>
    <t>FEBRE/17/16</t>
  </si>
  <si>
    <t>RECIBO N. 14130</t>
  </si>
  <si>
    <t>CHEQUE N. 291308</t>
  </si>
  <si>
    <t>CHEQUE N.291309</t>
  </si>
  <si>
    <t>RECIBO N. 14084/14096</t>
  </si>
  <si>
    <t>RECIBO N-14083</t>
  </si>
  <si>
    <t xml:space="preserve">TRANSFENCIA DAVIVIENDA </t>
  </si>
  <si>
    <t>FEBRE/19/16</t>
  </si>
  <si>
    <t>RECIBO N. 14221</t>
  </si>
  <si>
    <t>RECIBO N. 14230</t>
  </si>
  <si>
    <t>RECIBO N. 14233</t>
  </si>
  <si>
    <t>RECIBO N. 14234</t>
  </si>
  <si>
    <t>RECIBO N. 14280</t>
  </si>
  <si>
    <t>RECIBO N. 14279</t>
  </si>
  <si>
    <t xml:space="preserve">EFECTIVO DEJO AZUCENA RUEDA </t>
  </si>
  <si>
    <t>RECIBO N. 14283</t>
  </si>
  <si>
    <t>FEBRE/18/16</t>
  </si>
  <si>
    <t xml:space="preserve">ANTICIPO LISNEY </t>
  </si>
  <si>
    <t>CHEQUE N. 14888/4(LEIDER CORONADO)</t>
  </si>
  <si>
    <t>FEBRE/20/16</t>
  </si>
  <si>
    <t>RECIBO N. 14165</t>
  </si>
  <si>
    <t xml:space="preserve">ENCOMIENDA Y MENSAJERIA </t>
  </si>
  <si>
    <t>RECIBO N. 14231</t>
  </si>
  <si>
    <t>RECIBO N. 14243</t>
  </si>
  <si>
    <t>RECIBO N. 14244</t>
  </si>
  <si>
    <t xml:space="preserve">YEIMY CAMARGO </t>
  </si>
  <si>
    <t>DEPOSITO ITALCOL(CHE94604/0)</t>
  </si>
  <si>
    <t>FEBRE/23/16</t>
  </si>
  <si>
    <t>RECIBO N. 13826(JIMMY)</t>
  </si>
  <si>
    <t>FEBRE/24/16</t>
  </si>
  <si>
    <t>RECIBO N. 14470</t>
  </si>
  <si>
    <t>FEBRE/22/16</t>
  </si>
  <si>
    <t>RECIBO N. 14483</t>
  </si>
  <si>
    <t>RECIBO N. 14485</t>
  </si>
  <si>
    <t>RECIBO N. 14487</t>
  </si>
  <si>
    <t>RECIBO N. 14518</t>
  </si>
  <si>
    <t>RECIBO N. 14519</t>
  </si>
  <si>
    <t>RECIBO N. 14522</t>
  </si>
  <si>
    <t>RECIBO N. 14521</t>
  </si>
  <si>
    <t>PRACTICE 15,000*192</t>
  </si>
  <si>
    <t>DEVOLUCION C*MIL(80)</t>
  </si>
  <si>
    <t>RECIBO N. 14516</t>
  </si>
  <si>
    <t xml:space="preserve">FLETE/ JUAN CARLOS </t>
  </si>
  <si>
    <t>FEBRE/26/16</t>
  </si>
  <si>
    <t xml:space="preserve">TRANSFERENCIA JOSE ILMO </t>
  </si>
  <si>
    <t>FEBRE/27/16</t>
  </si>
  <si>
    <t>RECIBO N. 14588 (1,425,50*8,200)</t>
  </si>
  <si>
    <t>RECIBO N. 14591(6,876,50*5,650)</t>
  </si>
  <si>
    <t>RECIBO N. 14652(1,854*8,200)</t>
  </si>
  <si>
    <t>CHEQUE N.40370/1(COOPERATI)</t>
  </si>
  <si>
    <t>FEBRE/25/16</t>
  </si>
  <si>
    <t xml:space="preserve">LISNEY BAUTISTA </t>
  </si>
  <si>
    <t>CHEQUE N. 94633/2</t>
  </si>
  <si>
    <t>RECIBO N. 14687</t>
  </si>
  <si>
    <t>RECIBO N. 14693</t>
  </si>
  <si>
    <t>RECIBO N. 15011</t>
  </si>
  <si>
    <t>MARZO/05/16</t>
  </si>
  <si>
    <t>MARZO/03/16</t>
  </si>
  <si>
    <t>MARZO/04/16</t>
  </si>
  <si>
    <t>RECIBO N. 14943</t>
  </si>
  <si>
    <t>RECIBO N. 14944</t>
  </si>
  <si>
    <t>RECIBO 14945</t>
  </si>
  <si>
    <t>RECIBO N. 14946</t>
  </si>
  <si>
    <t>MARZO/02/16</t>
  </si>
  <si>
    <t>RECIBO N. 14843</t>
  </si>
  <si>
    <t>RECIBO N. 15032</t>
  </si>
  <si>
    <t>RECIBO N. 15033</t>
  </si>
  <si>
    <t>RECIBO N. 15045</t>
  </si>
  <si>
    <t>RECIBO N. 15046</t>
  </si>
  <si>
    <t>RECIBO N. 15047</t>
  </si>
  <si>
    <t>RECIBO N. 15048</t>
  </si>
  <si>
    <t>RECIBO N. 15049</t>
  </si>
  <si>
    <t>MARZO/07/16</t>
  </si>
  <si>
    <t>RECIBO N. 15064</t>
  </si>
  <si>
    <t>RECIBO N. 15065</t>
  </si>
  <si>
    <t>RECIBO N. 15066</t>
  </si>
  <si>
    <t>CHEQUE N. 535707</t>
  </si>
  <si>
    <t>CHEQUE N. 535708</t>
  </si>
  <si>
    <t>RECIBO N. 15124(4,331*5920)</t>
  </si>
  <si>
    <t>RECIBO N. 15126 (4,987*5,920)</t>
  </si>
  <si>
    <t>RECIBO N. 763</t>
  </si>
  <si>
    <t>RECIBO N. 764</t>
  </si>
  <si>
    <t>RECIBO N. 765</t>
  </si>
  <si>
    <t>MARZ/07/16</t>
  </si>
  <si>
    <t>CHEQUE N. 14905/6</t>
  </si>
  <si>
    <t>MARZO/08/16</t>
  </si>
  <si>
    <t>RECIBO N. 15193</t>
  </si>
  <si>
    <t>CHEQUE N. 535712</t>
  </si>
  <si>
    <t>CHEQUE N. 535711</t>
  </si>
  <si>
    <t>RECIBO N. 779(16,210*8600</t>
  </si>
  <si>
    <t>RECIBO N. 780 (1042*8,600</t>
  </si>
  <si>
    <t>DEPOSITO COMERCOAGRO</t>
  </si>
  <si>
    <t xml:space="preserve">FLETE DIVER QUIROGA </t>
  </si>
  <si>
    <t>CELEDONIO VERDUGO</t>
  </si>
  <si>
    <t>RECIBO N. 15205</t>
  </si>
  <si>
    <t>RECIBO N. 15206</t>
  </si>
  <si>
    <t xml:space="preserve">OSCAR PRESTO </t>
  </si>
  <si>
    <t>TRASLADAR CTA CIRO PABON</t>
  </si>
  <si>
    <t>CHEQUE N. 535715</t>
  </si>
  <si>
    <t>MARZO/09/16</t>
  </si>
  <si>
    <t>RECIBO N. 786 (17,257*8,600)</t>
  </si>
  <si>
    <t>RECIBO N. 787 (17,254*8,600)</t>
  </si>
  <si>
    <t>CHEQUE N. 535716</t>
  </si>
  <si>
    <t>CHEQUE N. 535722</t>
  </si>
  <si>
    <t>CHEQUE N. 535723</t>
  </si>
  <si>
    <t>MARZO/10/16</t>
  </si>
  <si>
    <t>RECIBO N. 15284 (3051*8,300)</t>
  </si>
  <si>
    <t>RECIBO N. 15211(7974*5920)</t>
  </si>
  <si>
    <t>RECIBO N. 15294 (402,5*6,400)</t>
  </si>
  <si>
    <t>RECIBO N. 15295 (1414*5920)</t>
  </si>
  <si>
    <t>RECIBO N. 15298 (972*5920)</t>
  </si>
  <si>
    <t>RECIBO N. 15296(2040*4950)</t>
  </si>
  <si>
    <t>CHEQUE N. 291314</t>
  </si>
  <si>
    <t>MARZO/*03/16</t>
  </si>
  <si>
    <t>21760*192(PRACTICE)</t>
  </si>
  <si>
    <t>RECIBO N. 15303(3,500*6440)</t>
  </si>
  <si>
    <t>RECIBO N. 15304(3000*6320)</t>
  </si>
  <si>
    <t>RECIBO N. 15305 (437,50*3700)</t>
  </si>
  <si>
    <t>RECIBO N. 15306(237*3700)</t>
  </si>
  <si>
    <t>RECIBO N. 15307 8793*6,600)</t>
  </si>
  <si>
    <t>CHEQUE N. 535728</t>
  </si>
  <si>
    <t>RECIBO N. 793(16,971*8600)</t>
  </si>
  <si>
    <t>CHEQUE N. 14910/1</t>
  </si>
  <si>
    <t>MARZO/12/16</t>
  </si>
  <si>
    <t>RECIBO N. 15410</t>
  </si>
  <si>
    <t>RECIBO N. 15411</t>
  </si>
  <si>
    <t xml:space="preserve">JOHANA TRAJO </t>
  </si>
  <si>
    <t>MARZO/11/16</t>
  </si>
  <si>
    <t>RECIBO N. 798</t>
  </si>
  <si>
    <t>AMRZO/09/16</t>
  </si>
  <si>
    <t>DEPOSITOANTONIO CALDERON</t>
  </si>
  <si>
    <t>WILLINTON TORRES</t>
  </si>
  <si>
    <t xml:space="preserve">PEDRO MARIN </t>
  </si>
  <si>
    <t xml:space="preserve">DOMICILIO /MENSAJERIA </t>
  </si>
  <si>
    <t>RECIBO N. 15231</t>
  </si>
  <si>
    <t>DOMICILIO AGARIO</t>
  </si>
  <si>
    <t>RECIBO N. 15209</t>
  </si>
  <si>
    <t>RECIBO N. 15210</t>
  </si>
  <si>
    <t>RECIBO N. 794 (16,991*8600)</t>
  </si>
  <si>
    <t>RECIBO N. 795(13,046*8600)</t>
  </si>
  <si>
    <t>MARZO/15/16</t>
  </si>
  <si>
    <t>CHEQUE N. 535736</t>
  </si>
  <si>
    <t>RECIBO N. 15676</t>
  </si>
  <si>
    <t xml:space="preserve">SALDO CRUZADO CRISTIAN </t>
  </si>
  <si>
    <t xml:space="preserve">SALDO DIEGO RUEDA </t>
  </si>
  <si>
    <t>MARZO/14/16</t>
  </si>
  <si>
    <t>CHEQUE N. 36855/3</t>
  </si>
  <si>
    <t>MARZO/16/16</t>
  </si>
  <si>
    <t>RECIBO N. 15719</t>
  </si>
  <si>
    <t>MARZO/17/16</t>
  </si>
  <si>
    <t>RECIBO N. 15756(4000*6232)</t>
  </si>
  <si>
    <t>CHEQUE 14925/1</t>
  </si>
  <si>
    <t>RECIBO N. 15716</t>
  </si>
  <si>
    <t>RECIBO N. 15784</t>
  </si>
  <si>
    <t>RECIBO N. 15786</t>
  </si>
  <si>
    <t>CUATRO X MIL 60000000</t>
  </si>
  <si>
    <t>RECIBO N. 15721</t>
  </si>
  <si>
    <t xml:space="preserve">CAROLINA </t>
  </si>
  <si>
    <t>RECIBO N. 15459</t>
  </si>
  <si>
    <t>RECIBO N. 15451</t>
  </si>
  <si>
    <t>RECIBO N. 15452</t>
  </si>
  <si>
    <t>RECIBO N. 15468</t>
  </si>
  <si>
    <t>ARRIENDO BODEGAFEBRE08/MARZO/07/16</t>
  </si>
  <si>
    <t>MARZO/18/16</t>
  </si>
  <si>
    <t>RECIBO N. 15867</t>
  </si>
  <si>
    <t>MARZO/19/16</t>
  </si>
  <si>
    <t>RECIBO N. 15950</t>
  </si>
  <si>
    <t>RECIBO N. 15951</t>
  </si>
  <si>
    <t>CHEQUE N. 291320</t>
  </si>
  <si>
    <t>LIQUIDACION (513*6080)</t>
  </si>
  <si>
    <t>LIQUIDACION (6,153*6,600)</t>
  </si>
  <si>
    <t>LIQUIDACION (904*4,250)</t>
  </si>
  <si>
    <t>MARZO/22/16</t>
  </si>
  <si>
    <t>CHEQUE N. 535760</t>
  </si>
  <si>
    <t>CHEQUE N. 535761</t>
  </si>
  <si>
    <t>MARZO/23/16</t>
  </si>
  <si>
    <t>EFECTIVO DEJO PAPO</t>
  </si>
  <si>
    <t>MARZO/21/16</t>
  </si>
  <si>
    <t>MARZO/28/16</t>
  </si>
  <si>
    <t>RECIBO N. 16309</t>
  </si>
  <si>
    <t>RECIBO N.  16314</t>
  </si>
  <si>
    <t>CHEQUE N. 535772</t>
  </si>
  <si>
    <t>RECIBO N. 16335</t>
  </si>
  <si>
    <t>RECIBO N. 16336</t>
  </si>
  <si>
    <t>RECIBO N. 16337</t>
  </si>
  <si>
    <t>RECIBO N. 16340</t>
  </si>
  <si>
    <t>RECIBO N. 15980</t>
  </si>
  <si>
    <t>RECIBO N. 16342</t>
  </si>
  <si>
    <t>RECIBO N. 16343</t>
  </si>
  <si>
    <t>MARZO/30/16</t>
  </si>
  <si>
    <t>RECIBO N. 16438</t>
  </si>
  <si>
    <t>RECIBO N. 16443</t>
  </si>
  <si>
    <t>CHEQUE N. 36858/4</t>
  </si>
  <si>
    <t>MARZO/26/16</t>
  </si>
  <si>
    <t>CHEQUE 535775</t>
  </si>
  <si>
    <t>RECIBO N. 833(21551)</t>
  </si>
  <si>
    <t>RECIBO N. 823 (17,103)</t>
  </si>
  <si>
    <t>RECIBO N. 824 (17,322)</t>
  </si>
  <si>
    <t>RECIBO N. 825 (16,970)</t>
  </si>
  <si>
    <t>RECIBO N. 826 (17,737)</t>
  </si>
  <si>
    <t>MARZO/29/16</t>
  </si>
  <si>
    <t>TRANSFERENCIA CTA COMERCOAGRO</t>
  </si>
  <si>
    <t>RECIBO N. 16445</t>
  </si>
  <si>
    <t xml:space="preserve">SRA PLANO </t>
  </si>
  <si>
    <t xml:space="preserve">FLETE DIDIMO GONZALES </t>
  </si>
  <si>
    <t>RECIBO N. 16468</t>
  </si>
  <si>
    <t>RECIBO N. 16469</t>
  </si>
  <si>
    <t>RECIBO N. 16471/72/73</t>
  </si>
  <si>
    <t>RECIBO N. 16470</t>
  </si>
  <si>
    <t>CHEQUE N. 535786</t>
  </si>
  <si>
    <t>CHEQUE N. 535787</t>
  </si>
  <si>
    <t>MARZO/31/16</t>
  </si>
  <si>
    <t>RECIBO N. 16523</t>
  </si>
  <si>
    <t>RECIBO N. 16524/16525</t>
  </si>
  <si>
    <t>CHEQUE N. 36860/7</t>
  </si>
  <si>
    <t xml:space="preserve">SAMUEL MUNEVAL </t>
  </si>
  <si>
    <t>DEPOSITO COOVALLEUPARI</t>
  </si>
  <si>
    <t xml:space="preserve">DEPO. JUAN DE DIOS HDEZ </t>
  </si>
  <si>
    <t xml:space="preserve">ITALCOL JAVIER GALVIZ </t>
  </si>
  <si>
    <t>JORGE ALARCON (CLEMENTE)</t>
  </si>
  <si>
    <t>RECIBO N. 836 (14,678*8,650)</t>
  </si>
  <si>
    <t>RECIBO N. 16480</t>
  </si>
  <si>
    <t>RECIBO N. 16545</t>
  </si>
  <si>
    <t>RECIBO N. 16543</t>
  </si>
  <si>
    <t>ABRIL/01/16</t>
  </si>
  <si>
    <t>CHEQUE N. 535800</t>
  </si>
  <si>
    <t>CHEQUE N. 535799</t>
  </si>
  <si>
    <t>ABRI/01/16</t>
  </si>
  <si>
    <t>RECIBO N. 837 (13859)</t>
  </si>
  <si>
    <t>RECIBO N. 838 (16083)</t>
  </si>
  <si>
    <t>RECIBO N. 839 (13897)</t>
  </si>
  <si>
    <t>ABRIL/02/16</t>
  </si>
  <si>
    <t xml:space="preserve">JORM,AN RODRIGUEZ </t>
  </si>
  <si>
    <t>RECIBO 8000*6680</t>
  </si>
  <si>
    <t>RECIBO 3,792*6560</t>
  </si>
  <si>
    <t>CAFÉ TRILLADO  (706*4250</t>
  </si>
  <si>
    <t>RECIBO N. 16695</t>
  </si>
  <si>
    <t>RECIBO N. 16696</t>
  </si>
  <si>
    <t>MARZ/29/16</t>
  </si>
  <si>
    <t>RECIBO N. 16698/99</t>
  </si>
  <si>
    <t>RECIBO N. 16700</t>
  </si>
  <si>
    <t>EFECTIVO AVENIDA EL LIBER</t>
  </si>
  <si>
    <t>EFECTIVO MEGAMOL</t>
  </si>
  <si>
    <t xml:space="preserve">YESID GOMEZ </t>
  </si>
  <si>
    <t>ABRIL/04/16</t>
  </si>
  <si>
    <t>RECIBO N. 840 (7,498*8400)</t>
  </si>
  <si>
    <t>RECIBO N. 841 (17,391*8,400)</t>
  </si>
  <si>
    <t>RECIBO N. 842 (14,289*8,400)</t>
  </si>
  <si>
    <t>RECIBO N. 843 (17,236*8,400)</t>
  </si>
  <si>
    <t>RECIBO N. 16780</t>
  </si>
  <si>
    <t>CHEQUE N. 535803</t>
  </si>
  <si>
    <t>CHEQUE N. 535804</t>
  </si>
  <si>
    <t>CHEQUE N. 535805</t>
  </si>
  <si>
    <t>RECIBO N. 844  (15,11*8,450)</t>
  </si>
  <si>
    <t>RECIBO N. 845 (14,848*8,450)</t>
  </si>
  <si>
    <t>ABRIL/05/16</t>
  </si>
  <si>
    <t>RECIBO N. 846(15877*8450)</t>
  </si>
  <si>
    <t xml:space="preserve">DEPOSITO MANOSALVA </t>
  </si>
  <si>
    <t>DEPOSITO JOSE HILMO MORE</t>
  </si>
  <si>
    <t>RECIBO N. 16774</t>
  </si>
  <si>
    <t>ABRIL/06/16</t>
  </si>
  <si>
    <t xml:space="preserve">DEPOSITO CUENTA </t>
  </si>
  <si>
    <t>RECIBO N. 16843</t>
  </si>
  <si>
    <t>FLETE LUIS ENRIQUE LOPEZ</t>
  </si>
  <si>
    <t>ABRIL/07/16</t>
  </si>
  <si>
    <t>RECIBO N. 16874</t>
  </si>
  <si>
    <t>RECIBO N. 16875</t>
  </si>
  <si>
    <t>RECIBO N. 16876</t>
  </si>
  <si>
    <t>CHEQUE N. 36859/8(ANULADO)</t>
  </si>
  <si>
    <t>CHEQUE N. 535810</t>
  </si>
  <si>
    <t xml:space="preserve">LUZ MARINA BONILLA </t>
  </si>
  <si>
    <t>RECIBO N. 16868</t>
  </si>
  <si>
    <t>RECIBO N. 16869</t>
  </si>
  <si>
    <t>RECIBO N. 16898</t>
  </si>
  <si>
    <t xml:space="preserve">MARIA PAULA </t>
  </si>
  <si>
    <t>RECIBO N. 16844</t>
  </si>
  <si>
    <t>ABRIL/08/16</t>
  </si>
  <si>
    <t>ARRIENDO BODEGA MARZO/08/ABRIL/07/16</t>
  </si>
  <si>
    <t xml:space="preserve">EFECTIVO LLEVO CRISTINA </t>
  </si>
  <si>
    <t>ABRIL/11/16</t>
  </si>
  <si>
    <t>RECIBO N. 853 (17208*8650)</t>
  </si>
  <si>
    <t>RECIBO N. 854 (16002*8650)</t>
  </si>
  <si>
    <t>CHEQUE N. 535825</t>
  </si>
  <si>
    <t>CHEQUE N, 535826</t>
  </si>
  <si>
    <t>RECIBO N. 17068</t>
  </si>
  <si>
    <t>ABRIL/12/16</t>
  </si>
  <si>
    <t>RECIBO N. 859 (16,626*8650)</t>
  </si>
  <si>
    <t>ABRIL/09/16</t>
  </si>
  <si>
    <t>RECIBO N. 17005</t>
  </si>
  <si>
    <t>abril/12/16</t>
  </si>
  <si>
    <t>cheque n. 535828</t>
  </si>
  <si>
    <t>ABRIL/14/16</t>
  </si>
  <si>
    <t>RECIBO N. 17209 (6000*6,619)</t>
  </si>
  <si>
    <t>RECIBO N. 17207(2,500*5,928)</t>
  </si>
  <si>
    <t>ABRIL/15/16</t>
  </si>
  <si>
    <t>RECIBO N. 17219(765*2000)</t>
  </si>
  <si>
    <t>RECIBO N. 17227 (3,580*5518)</t>
  </si>
  <si>
    <t xml:space="preserve">EFRAIN REMOLINA </t>
  </si>
  <si>
    <t>ABRIL/13/16</t>
  </si>
  <si>
    <t xml:space="preserve">HERNAN GODOY </t>
  </si>
  <si>
    <t>MARIA DEL CARMEN</t>
  </si>
  <si>
    <t>ABRIL/16/16</t>
  </si>
  <si>
    <t>RECIBO N. 17168</t>
  </si>
  <si>
    <t>HENRY GONZALES</t>
  </si>
  <si>
    <t>RECIBO N. 17359</t>
  </si>
  <si>
    <t>RECIBO N. 17277</t>
  </si>
  <si>
    <t xml:space="preserve">DEPOSITO COMERSANDER </t>
  </si>
  <si>
    <t>DEPOSITO COMERSARDER</t>
  </si>
  <si>
    <t>RECIBO N. 17270</t>
  </si>
  <si>
    <t>RECIBO N. 17267</t>
  </si>
  <si>
    <t>RECIBO N. 17272</t>
  </si>
  <si>
    <t>ABRIL/18/16</t>
  </si>
  <si>
    <t>ABRIL/19/16</t>
  </si>
  <si>
    <t>RECIBO N. 17482</t>
  </si>
  <si>
    <t>RECIBO N. 17486</t>
  </si>
  <si>
    <t xml:space="preserve">MONICA GONZALES </t>
  </si>
  <si>
    <t>FABIAN(CHOFER)</t>
  </si>
  <si>
    <t>RECIBO N. 17603</t>
  </si>
  <si>
    <t>ABRIL/20/16</t>
  </si>
  <si>
    <t>RECIBO N. 17615</t>
  </si>
  <si>
    <t>ABRIL/22/16</t>
  </si>
  <si>
    <t>CHEQUE N. 80037/1</t>
  </si>
  <si>
    <t>ABRIL/21/16</t>
  </si>
  <si>
    <t>RECIBO N. 17617</t>
  </si>
  <si>
    <t xml:space="preserve">DEPOSITO COMULTRASAN </t>
  </si>
  <si>
    <t>RECIBO N. 17748</t>
  </si>
  <si>
    <t xml:space="preserve">ABRIL/23/16 </t>
  </si>
  <si>
    <t>RECIBO N. 17535</t>
  </si>
  <si>
    <t xml:space="preserve">EFRAIN MARTINEZ </t>
  </si>
  <si>
    <t xml:space="preserve">SR PLANOS </t>
  </si>
  <si>
    <t>ABRIL/23/16</t>
  </si>
  <si>
    <t xml:space="preserve">SrA PANELA </t>
  </si>
  <si>
    <t xml:space="preserve">FLETE ALEX EMILIO CARRILLO </t>
  </si>
  <si>
    <t>ABRIL/25/16</t>
  </si>
  <si>
    <t>RECIBO N. 17811(1,245*5820)</t>
  </si>
  <si>
    <t>RECIBO N.. 17812(9,307*5,580)</t>
  </si>
  <si>
    <t>ABRIL/26/16</t>
  </si>
  <si>
    <t>RECIBO N. 17860</t>
  </si>
  <si>
    <t>RECIBO N. 17865</t>
  </si>
  <si>
    <t>CHEQUE N. 291329</t>
  </si>
  <si>
    <t>RECIBO N. 97852,50*6360</t>
  </si>
  <si>
    <t>RECIBO N. 287*4200</t>
  </si>
  <si>
    <t>abril/14/16</t>
  </si>
  <si>
    <t>CHEQUE N. 291327</t>
  </si>
  <si>
    <t>CHEQUE N. 291328</t>
  </si>
  <si>
    <t>CHEQUE N. 291331</t>
  </si>
  <si>
    <t>RECIBO N. 17210</t>
  </si>
  <si>
    <t>RECIBO N.. 17208</t>
  </si>
  <si>
    <t>RECIBO N. 17885/86</t>
  </si>
  <si>
    <t xml:space="preserve">AJUSTE </t>
  </si>
  <si>
    <t>RECIBO N. 17496</t>
  </si>
  <si>
    <t>RECIBO N. 17896</t>
  </si>
  <si>
    <t>ABRIL/27/16</t>
  </si>
  <si>
    <t xml:space="preserve">DOMICILIO INCOHARINAS </t>
  </si>
  <si>
    <t>ABRIL/29/16</t>
  </si>
  <si>
    <t>RECIBO N. 17992</t>
  </si>
  <si>
    <t>ABRIL/28/16</t>
  </si>
  <si>
    <t>CHEQUE N. 291334</t>
  </si>
  <si>
    <t xml:space="preserve">DESCARGUES  </t>
  </si>
  <si>
    <t>ABRIL/30/16</t>
  </si>
  <si>
    <t>RECIBO N. 18159</t>
  </si>
  <si>
    <t>CHEQUE N. 291336</t>
  </si>
  <si>
    <t>LIQUIDACION 2003*8150</t>
  </si>
  <si>
    <t>ARRIENDO BODEGA ABRIL/08/MAYO/07/16</t>
  </si>
  <si>
    <t>MAYO/03/16</t>
  </si>
  <si>
    <t>RECIBO N. 18251</t>
  </si>
  <si>
    <t>RECIBO N. 18252</t>
  </si>
  <si>
    <t>MAYO/02/16</t>
  </si>
  <si>
    <t xml:space="preserve">DEPOSITO Y EFECTIVO </t>
  </si>
  <si>
    <t>RECIBO N. 18246(1,560*8,200)</t>
  </si>
  <si>
    <t>MAYO/04/16</t>
  </si>
  <si>
    <t>RECIBO N. 18267</t>
  </si>
  <si>
    <t>RECIBO N. 18294 (6,580,50*8300)</t>
  </si>
  <si>
    <t>(TAMO 6,940*60)</t>
  </si>
  <si>
    <t xml:space="preserve">VIATICOS </t>
  </si>
  <si>
    <t>MAYO/05/16</t>
  </si>
  <si>
    <t>RECIBO N. 18340</t>
  </si>
  <si>
    <t>RECIBO N. 18344</t>
  </si>
  <si>
    <t>RECIBO N. 18345</t>
  </si>
  <si>
    <t>RECIBO N. 18339</t>
  </si>
  <si>
    <t>RECIBO N. 887(17,005*8,250)</t>
  </si>
  <si>
    <t>RECIBO N. 886(5,259*8250)</t>
  </si>
  <si>
    <t>RECIBO N. 835(41208*8,500)</t>
  </si>
  <si>
    <t>RECIBO N. 506(37,609*9300)</t>
  </si>
  <si>
    <t>RECIBO N. 402(15,467*8,550)</t>
  </si>
  <si>
    <t>RECIBO N. 337(15543*8,030)</t>
  </si>
  <si>
    <t>VIENEN</t>
  </si>
  <si>
    <t>DEVUELTOS)</t>
  </si>
  <si>
    <t>TRANSFERENCIA DAVIVIE</t>
  </si>
  <si>
    <t>FLETE Y PESADA</t>
  </si>
  <si>
    <t xml:space="preserve">LEIDER CORONADO </t>
  </si>
  <si>
    <t>MAYO/06/16</t>
  </si>
  <si>
    <t>MAYO/07/16</t>
  </si>
  <si>
    <t>RECIBO N. 18419</t>
  </si>
  <si>
    <t xml:space="preserve">LOCAL ENRIQUE </t>
  </si>
  <si>
    <t>RECIBO N. 18478 (1,050*8250)</t>
  </si>
  <si>
    <t>RECIBO N, 18481 (1094,50X5,411)</t>
  </si>
  <si>
    <t>MAYO/10/16</t>
  </si>
  <si>
    <t>RECIBO N. 18557 (882*5,593)</t>
  </si>
  <si>
    <t>RECIBO N. 18563</t>
  </si>
  <si>
    <t>ABONO A CUENTA (EFECTIVO)</t>
  </si>
  <si>
    <t>DEPOSITO DAV.COAGRO</t>
  </si>
  <si>
    <t>DEPOSITOS COMERSANDER</t>
  </si>
  <si>
    <t xml:space="preserve">DEPOSITO ARROCERA </t>
  </si>
  <si>
    <t>DEPOSITO COTRASUR</t>
  </si>
  <si>
    <t>ABONO CUENTA (EFECTIVO)</t>
  </si>
  <si>
    <t>MAYO/11/16</t>
  </si>
  <si>
    <t>RECIBO N. 903(17,197*8,460)</t>
  </si>
  <si>
    <t>RECIBO N. 904 (17,329*8,460)</t>
  </si>
  <si>
    <t>RECIBO N. 905(15,605*8,460)</t>
  </si>
  <si>
    <t>RECIBO N. 906(17,874*8,460)</t>
  </si>
  <si>
    <t>RECIBO N. 907 (16,784*8,460)</t>
  </si>
  <si>
    <t>DEPOSITO FERNANDO RINCON</t>
  </si>
  <si>
    <t>RECIBO N. 908 (17,836*8,460)</t>
  </si>
  <si>
    <t>RECIBO N. 909(17,423*8,460)</t>
  </si>
  <si>
    <t>MAYO/12/16</t>
  </si>
  <si>
    <t>RECIBO N. 18659(6050*8,300)</t>
  </si>
  <si>
    <t>ABONO CUENTA</t>
  </si>
  <si>
    <t>WILSON DIAZ</t>
  </si>
  <si>
    <t>OLGA ESTER CORREA</t>
  </si>
  <si>
    <t xml:space="preserve">INCOHARINAS </t>
  </si>
  <si>
    <t>COMERSANDER</t>
  </si>
  <si>
    <t>MAYO/13/16</t>
  </si>
  <si>
    <t>RECIBO N. 18693(10,166*6000)</t>
  </si>
  <si>
    <t xml:space="preserve">ORGANIZACIÓN ROA </t>
  </si>
  <si>
    <t>MAYO/14/16</t>
  </si>
  <si>
    <t>LUIS JAVIER CASTRO</t>
  </si>
  <si>
    <t>JAIR MONTAGUT</t>
  </si>
  <si>
    <t>RECIBO N. 18710(9,944*5,652)</t>
  </si>
  <si>
    <t>RECIBO N. 18711(10,401,50*5903)</t>
  </si>
  <si>
    <t>RECIBO N. 18712(9,522*6028)</t>
  </si>
  <si>
    <t>RECIBO N. 18809</t>
  </si>
  <si>
    <t>RECIBO N. 18334</t>
  </si>
  <si>
    <t>RECIBO N. 18335</t>
  </si>
  <si>
    <t>EDINSON RIAÑO</t>
  </si>
  <si>
    <t>RECIBO N. 19020</t>
  </si>
  <si>
    <t>MAYO/16/16</t>
  </si>
  <si>
    <t>RECIBO N. 19021</t>
  </si>
  <si>
    <t xml:space="preserve">EFETIVO BANCOLOMBIA </t>
  </si>
  <si>
    <t>DISTRIBUCI. ARAMA</t>
  </si>
  <si>
    <t>COOVALLEUPARI</t>
  </si>
  <si>
    <t>MAYO/17/16</t>
  </si>
  <si>
    <t xml:space="preserve">SRA TULIO </t>
  </si>
  <si>
    <t>MAYO/18/16</t>
  </si>
  <si>
    <t>RECIBO N. 19050</t>
  </si>
  <si>
    <t>RECIBO N. 19072</t>
  </si>
  <si>
    <t>CHEQUE N. 48887/0</t>
  </si>
  <si>
    <t>RECIBO N. 18822 (7,680*8,350)</t>
  </si>
  <si>
    <t>RECIBO N. 18823 (1,640*8,350)</t>
  </si>
  <si>
    <t>RECIBO N. 19086 (7,670*8,300)</t>
  </si>
  <si>
    <t>RECIBO N. 19085 (8,190*8,300)</t>
  </si>
  <si>
    <t xml:space="preserve">RECIBO N. 19078 </t>
  </si>
  <si>
    <t>RECIBO N. 19027 (9060*8,250)</t>
  </si>
  <si>
    <t>RECIBO N. 19093(880*5,952)</t>
  </si>
  <si>
    <t>RECIBO N. 19094(2,745*8,250)</t>
  </si>
  <si>
    <t>RECIBO N. 19096(2,460*8,300)</t>
  </si>
  <si>
    <t xml:space="preserve">EFCTIVO BANCOLOMBIA </t>
  </si>
  <si>
    <t>RECIBO N. 933 (12027)</t>
  </si>
  <si>
    <t>RECIBO N. 934 (16724,50)</t>
  </si>
  <si>
    <t>RECIBO N. 935 (941)</t>
  </si>
  <si>
    <t>RECIBO N. 936 (16,820)</t>
  </si>
  <si>
    <t>RECIBO N. 937 (17,194)</t>
  </si>
  <si>
    <t>RECIBO N. 940 640)</t>
  </si>
  <si>
    <t>RECIBO N. 938 (10,960)</t>
  </si>
  <si>
    <t>RECIBO N. 939 (9,354)</t>
  </si>
  <si>
    <t>RECIBO N. 915 (16681*8460)</t>
  </si>
  <si>
    <t>CHEQUE N. 535906</t>
  </si>
  <si>
    <t>CHEQUE N. 535907</t>
  </si>
  <si>
    <t>CHEQUE N. 535910</t>
  </si>
  <si>
    <t>RECIBO N. 928</t>
  </si>
  <si>
    <t>RECIBO N. 929</t>
  </si>
  <si>
    <t>RECIBO N. 930</t>
  </si>
  <si>
    <t>RECIBO N. 931</t>
  </si>
  <si>
    <t>RECIBO N. 932</t>
  </si>
  <si>
    <t>RECIBO N. 941</t>
  </si>
  <si>
    <t>CHEQUE N. 535915</t>
  </si>
  <si>
    <t>MAYO/19/16</t>
  </si>
  <si>
    <t>RECIBO N. 942</t>
  </si>
  <si>
    <t>MAYO/20/16</t>
  </si>
  <si>
    <t>RECIBO N. 19240</t>
  </si>
  <si>
    <t>RECIBO N. 19241</t>
  </si>
  <si>
    <t>CHEQUE N. 535918</t>
  </si>
  <si>
    <t>CREDITO N. 2910089703</t>
  </si>
  <si>
    <t>JOSE LUIS PEÑA BERMUDEZ</t>
  </si>
  <si>
    <t>MAYO/21/16</t>
  </si>
  <si>
    <t xml:space="preserve">VANESA TRAJO EFECTIVO </t>
  </si>
  <si>
    <t>MAYI/18/16</t>
  </si>
  <si>
    <t>RECIBO N. 19036</t>
  </si>
  <si>
    <t>RECIBO N. 19548</t>
  </si>
  <si>
    <t>RECIBO N. 19549</t>
  </si>
  <si>
    <t>MAYO/24/16</t>
  </si>
  <si>
    <t>MAYO/25/16</t>
  </si>
  <si>
    <t>RECIBO N. 19592</t>
  </si>
  <si>
    <t>MAYU/24/16</t>
  </si>
  <si>
    <t>RECIBO N. 19620</t>
  </si>
  <si>
    <t>CHEQUE N. 48899/1</t>
  </si>
  <si>
    <t>RECIBO N. 19588</t>
  </si>
  <si>
    <t>MAYO/26/16</t>
  </si>
  <si>
    <t>RECIBO N. 19637</t>
  </si>
  <si>
    <t>CHEQUE N. 77415/1</t>
  </si>
  <si>
    <t>RECIBO N. 19688</t>
  </si>
  <si>
    <t>RECIBO N. 19689</t>
  </si>
  <si>
    <t>RECIBO N. 19690</t>
  </si>
  <si>
    <t>RECIBO N. 19691</t>
  </si>
  <si>
    <t>RECIBO N. 19687</t>
  </si>
  <si>
    <t>RECIBO N. 19692</t>
  </si>
  <si>
    <t>RECIBO N. 19693</t>
  </si>
  <si>
    <t>RECIBO N. 19694</t>
  </si>
  <si>
    <t>RECIBO N. 19695</t>
  </si>
  <si>
    <t>RECIBO N. 19696</t>
  </si>
  <si>
    <t>MAYO/27/16</t>
  </si>
  <si>
    <t>RECIBO N. 19748</t>
  </si>
  <si>
    <t>RECIBO N. 19747</t>
  </si>
  <si>
    <t>MAYO/28/16</t>
  </si>
  <si>
    <t xml:space="preserve">FLETE DIEGO CASTRO </t>
  </si>
  <si>
    <t xml:space="preserve">FLETE TRINO RODRIGUEZ </t>
  </si>
  <si>
    <t>CACAO RECIBO N. 19879</t>
  </si>
  <si>
    <t>RECIBO N. 19880</t>
  </si>
  <si>
    <t>RECIBO N. 19881</t>
  </si>
  <si>
    <t>RECIBO N. 19882</t>
  </si>
  <si>
    <t>RECIBO N. 19883</t>
  </si>
  <si>
    <t>JUNIO/01/16</t>
  </si>
  <si>
    <t>RECIBO N. 19884</t>
  </si>
  <si>
    <t>MAYO/31/16</t>
  </si>
  <si>
    <t>RECIB O N. 19996 (986*8,200)</t>
  </si>
  <si>
    <t>JUNIO/02/16</t>
  </si>
  <si>
    <t>RECIBO N. 20109(1,545,50*8,200)</t>
  </si>
  <si>
    <t>RECIBO N. 20042(7,252,50*8,200)</t>
  </si>
  <si>
    <t xml:space="preserve">ALEXANDER SALAMANCA </t>
  </si>
  <si>
    <t xml:space="preserve">ORGANIZACIONES CARDENAS </t>
  </si>
  <si>
    <t>RECIBO N. 20125(1,595*8,100)</t>
  </si>
  <si>
    <t>JUNIO/03/16</t>
  </si>
  <si>
    <t>JUNIO/04/16</t>
  </si>
  <si>
    <t>RECIBO N. 20284(926,50*8,100)</t>
  </si>
  <si>
    <t>RECIBO N. 20290 (94,5*3,900</t>
  </si>
  <si>
    <t>RECIBO N. 20180(7000*6,320)</t>
  </si>
  <si>
    <t>RECIBO N. 20291 (1805*6,480)</t>
  </si>
  <si>
    <t>RECIBO N. 20292 (939,50*6440)</t>
  </si>
  <si>
    <t>RECIBO N. 2031(4,830*8,200)</t>
  </si>
  <si>
    <t>CHEQUE N. 48901/1</t>
  </si>
  <si>
    <t>MAYO/23/16</t>
  </si>
  <si>
    <t>RECIBO N. 19455</t>
  </si>
  <si>
    <t>RECIBO N. 19456</t>
  </si>
  <si>
    <t>JUNIO/07/16</t>
  </si>
  <si>
    <t>JUNIO/08/16</t>
  </si>
  <si>
    <t>RECIBO N. 20495(3,152,50*8,200)</t>
  </si>
  <si>
    <t>RECIBO N. 20502 (2,998*8,200)</t>
  </si>
  <si>
    <t>JUNIO/09/16</t>
  </si>
  <si>
    <t>RECIBO N. 20610 (943*4480</t>
  </si>
  <si>
    <t>RECIBO N. 20611</t>
  </si>
  <si>
    <t xml:space="preserve">RECIBO N. 20612 </t>
  </si>
  <si>
    <t>RECIBO N. 20613</t>
  </si>
  <si>
    <t>RECIBO N. 20614</t>
  </si>
  <si>
    <t>JUNIO/11/16</t>
  </si>
  <si>
    <t>JUNIO/10/16</t>
  </si>
  <si>
    <t>RECIBO N. 995 (9,283*8,400)</t>
  </si>
  <si>
    <t>RECIBO N. 998  (14,773*8400)</t>
  </si>
  <si>
    <t>RECIBO N. 999(6,277*8,500)</t>
  </si>
  <si>
    <t>JUNIO/13/16</t>
  </si>
  <si>
    <t>CHEQUE N. 535985</t>
  </si>
  <si>
    <t>CHEQUE 535979</t>
  </si>
  <si>
    <t xml:space="preserve">SERVICIO DE LUZ </t>
  </si>
  <si>
    <t>MARIA ISABEL RAMIREZ</t>
  </si>
  <si>
    <t>CHEQUE N. 291359</t>
  </si>
  <si>
    <t xml:space="preserve">GERMAN CARRILLO </t>
  </si>
  <si>
    <t>JUNIO/14/16</t>
  </si>
  <si>
    <t>CARGUES</t>
  </si>
  <si>
    <t>RECIBO N. 20695 (4,628,50*5,300)</t>
  </si>
  <si>
    <t>RECIBO N. 21001 (2,023*8,150)</t>
  </si>
  <si>
    <t>RECIBO N. 20568(240*6279,20)</t>
  </si>
  <si>
    <t>CHEQUE N. 48935/1</t>
  </si>
  <si>
    <t>RECIBO N. 21004 (4,315*8,200)</t>
  </si>
  <si>
    <t>DOMICILIO PABLO MENDEZ</t>
  </si>
  <si>
    <t>RECIBO N. 21005 (3,140*8,200)</t>
  </si>
  <si>
    <t>RECIBO N. 21006 (4,870*8,200)</t>
  </si>
  <si>
    <t xml:space="preserve">LUZ ESTHELLA </t>
  </si>
  <si>
    <t>JUNIO/15/16</t>
  </si>
  <si>
    <t>RECIBO N. 21031(2789*8,200)</t>
  </si>
  <si>
    <t>JUNIO/16/16</t>
  </si>
  <si>
    <t>RECIBO N. 21066 (7,680*8,300)</t>
  </si>
  <si>
    <t>CUATROX MIL</t>
  </si>
  <si>
    <t>RECIBO N. 21068</t>
  </si>
  <si>
    <t xml:space="preserve">PLASTICAUCHO </t>
  </si>
  <si>
    <t>RECIBO N. 21083</t>
  </si>
  <si>
    <t xml:space="preserve">LLEVO TULIO CACERES </t>
  </si>
  <si>
    <t>RECIBO N. 15758 (1,479*6400)</t>
  </si>
  <si>
    <t>RECIBO N. 19051(653*6,208)</t>
  </si>
  <si>
    <t>RECIBO N. 21092(5,305,50*6304)</t>
  </si>
  <si>
    <t>RECIBO N. 21093(3000*6813)</t>
  </si>
  <si>
    <t xml:space="preserve">DIEGO CASTRO </t>
  </si>
  <si>
    <t>JUNIO/17/16</t>
  </si>
  <si>
    <t xml:space="preserve">DOMICILIO BANCO AGRARIO </t>
  </si>
  <si>
    <t>ALEXANDER ZALAMANCA</t>
  </si>
  <si>
    <t>JUNIO/18/16</t>
  </si>
  <si>
    <t>RECIBO N. 21334</t>
  </si>
  <si>
    <t>DEJADO TULIO CACERES</t>
  </si>
  <si>
    <t>CHEQUE N. 065518</t>
  </si>
  <si>
    <t>CHEQUE N. 065519</t>
  </si>
  <si>
    <t>JUNIO/20/16</t>
  </si>
  <si>
    <t>RECIBO N. 1027 (16,875*8,400)</t>
  </si>
  <si>
    <t>RECIBO N. 1028 (16889*8,400)</t>
  </si>
  <si>
    <t>RECIBO N. 21435(1110*8,200)</t>
  </si>
  <si>
    <t>JUNIO/21/16</t>
  </si>
  <si>
    <t xml:space="preserve">MARIA EUGENIA NIÑO </t>
  </si>
  <si>
    <t>RECIBO N. 21507 (1609,50*8150)</t>
  </si>
  <si>
    <t>RECIBO N. 21508(1226*8,150)</t>
  </si>
  <si>
    <t>CHEQUE N. 065526</t>
  </si>
  <si>
    <t>TRASNFEREN COMERCOAGRO</t>
  </si>
  <si>
    <t>JUNIO/22/16</t>
  </si>
  <si>
    <t>RECIBO N. 21552(9,061*6440)</t>
  </si>
  <si>
    <t>RECIBO N. 21553(2,181*6560)</t>
  </si>
  <si>
    <t>RECIBO N. 21554(758*3,900)</t>
  </si>
  <si>
    <t>RECIBO N. 21568(4,320*8200)</t>
  </si>
  <si>
    <t>junio/16/16</t>
  </si>
  <si>
    <t>RECIBO N. 21547(5,570*8,300)</t>
  </si>
  <si>
    <t>RECIBO N. 21549 (6,652,50*8,300)</t>
  </si>
  <si>
    <t>JUNIO/23/16</t>
  </si>
  <si>
    <t>RECIBO N. 1047 (1,439*8,400)</t>
  </si>
  <si>
    <t>RECIBO N. 21597(4,418*8,200)</t>
  </si>
  <si>
    <t xml:space="preserve">DOMICILIO DAVIVIENDA </t>
  </si>
  <si>
    <t>NELSON GLAVIZ</t>
  </si>
  <si>
    <t>RECIBO N. 21562</t>
  </si>
  <si>
    <t>RECIBO N. 21610 (518*5834)</t>
  </si>
  <si>
    <t>RECIBO N. 21611 (1299*6560)</t>
  </si>
  <si>
    <t>RECIBO N. 21612 (9,391*6880)</t>
  </si>
  <si>
    <t>CHEQUE N. 48950/7</t>
  </si>
  <si>
    <t>JUNIO/24/16</t>
  </si>
  <si>
    <t>CHEQUE N. 065538</t>
  </si>
  <si>
    <t>CHEQUE N. 065540</t>
  </si>
  <si>
    <t xml:space="preserve">ABONO EFECTIVO </t>
  </si>
  <si>
    <t>JUNIO/25/16</t>
  </si>
  <si>
    <t>RECIBO N. 1050(18254*8,300)</t>
  </si>
  <si>
    <t>RECIBO N. 21677 (1,374*8150)</t>
  </si>
  <si>
    <t>DEJADO DONDE TULIO CACERES</t>
  </si>
  <si>
    <t>RECIBO N. 21823</t>
  </si>
  <si>
    <t>RECIBO N. 21824 (1,281,5*8,200)</t>
  </si>
  <si>
    <t>JUNIO/27/16</t>
  </si>
  <si>
    <t>RECIBO N. 1051(16,90*8,400)</t>
  </si>
  <si>
    <t>RECIBO N. 1052(14,044*8,400</t>
  </si>
  <si>
    <t>SACOS 380*1000</t>
  </si>
  <si>
    <t>RECIBO N. 1053(16025*8,300)</t>
  </si>
  <si>
    <t>SACOS (167*1000</t>
  </si>
  <si>
    <t>RECIBO N. 1054(16,436*8,300)</t>
  </si>
  <si>
    <t>SACOS (96*1000</t>
  </si>
  <si>
    <t>ARRIENDO BODEGA MAYO/08/JUNIO/07/16</t>
  </si>
  <si>
    <t>CHEQUE N. 065544</t>
  </si>
  <si>
    <t>RECIBO N. 20302(2,010*8,200)</t>
  </si>
  <si>
    <t>JUNIO/28/16</t>
  </si>
  <si>
    <t>RECIBO N. 1055(16,522*8,250)</t>
  </si>
  <si>
    <t>SACOS (72*1000)</t>
  </si>
  <si>
    <t>RECIBO N. 1056(16,717*8,250)</t>
  </si>
  <si>
    <t>SACOS(295*1000)</t>
  </si>
  <si>
    <t xml:space="preserve">CREDITO  </t>
  </si>
  <si>
    <t>RECIBO N. 22000</t>
  </si>
  <si>
    <t>JUNIO/29/16</t>
  </si>
  <si>
    <t>RECIBO N. 22044(3525,5*8,200)</t>
  </si>
  <si>
    <t>JUNIO/30/16</t>
  </si>
  <si>
    <t>SACOS(298*1000)</t>
  </si>
  <si>
    <t>CREDITO</t>
  </si>
  <si>
    <t xml:space="preserve">VENTA GANADO </t>
  </si>
  <si>
    <t>JULIO/01/16</t>
  </si>
  <si>
    <t>RECIBO N. 22164(2165*8100)</t>
  </si>
  <si>
    <t xml:space="preserve">PRESTAMO PARA PANELA </t>
  </si>
  <si>
    <t>25,160*8,200</t>
  </si>
  <si>
    <t>RECIBO N. 1078(17,959*8,250)</t>
  </si>
  <si>
    <t>JULIO/05/16</t>
  </si>
  <si>
    <t>SACOS 272*1000</t>
  </si>
  <si>
    <t xml:space="preserve">EN BANCOLOMBIA </t>
  </si>
  <si>
    <t>RECIBO N. 107416,495*8,250)</t>
  </si>
  <si>
    <t>RECIBO N. 1075(18,113*8250)</t>
  </si>
  <si>
    <t xml:space="preserve">ENTREG, EN BANCOLOMBIA </t>
  </si>
  <si>
    <t>JULIO/06/16</t>
  </si>
  <si>
    <t>RECIBO N. 1079(7035,27*8250)</t>
  </si>
  <si>
    <t>RECIBO N. 1080(1433,7*8,250)</t>
  </si>
  <si>
    <t>RECIBO N. 1081(17,918,2*8,250)</t>
  </si>
  <si>
    <t>DESCARGUE16230+16540)*7</t>
  </si>
  <si>
    <t>DES.(16610+16930+16710+18330</t>
  </si>
  <si>
    <t>7,170+18220+1,460+18170</t>
  </si>
  <si>
    <t>RECIBO N. 22426</t>
  </si>
  <si>
    <t>JULIO/07/16</t>
  </si>
  <si>
    <t>RECIBO N. 22459(1143*1,600)</t>
  </si>
  <si>
    <t>RECIBO N. 22464(755,5*3,500)</t>
  </si>
  <si>
    <t>RECIBO N. 22474/75/78</t>
  </si>
  <si>
    <t xml:space="preserve">EDGAR ESPINDOLA </t>
  </si>
  <si>
    <t>RECIBO N. 7793(JYMMY)</t>
  </si>
  <si>
    <t xml:space="preserve">SONIA ABONO  A CUENTA </t>
  </si>
  <si>
    <t xml:space="preserve">ENTREGADO SRA TULIO </t>
  </si>
  <si>
    <t>JULIO/09/16</t>
  </si>
  <si>
    <t>LEDIS SOLANYI HERNANDEZ</t>
  </si>
  <si>
    <t>JULIO/08/16</t>
  </si>
  <si>
    <t>SACOS(142*1000)</t>
  </si>
  <si>
    <t>SACOS (29*1000)</t>
  </si>
  <si>
    <t>SACOS (353*1000)</t>
  </si>
  <si>
    <t>JULIO/11/16</t>
  </si>
  <si>
    <t>CHE, N. 9644142 BANCO BOGOTA</t>
  </si>
  <si>
    <t>JULIO/12/16</t>
  </si>
  <si>
    <t>RECIBO N. 22743 (1037*8000)</t>
  </si>
  <si>
    <t xml:space="preserve">CLARA INES BERNAL </t>
  </si>
  <si>
    <t>RECIBO N. 22366</t>
  </si>
  <si>
    <t>JULIO/13/16</t>
  </si>
  <si>
    <t xml:space="preserve">OSNEYDER GELVEZ </t>
  </si>
  <si>
    <t xml:space="preserve">CARLOS ANDRES GELVEZ </t>
  </si>
  <si>
    <t>JULIO/16/16</t>
  </si>
  <si>
    <t>RECIBO N. 22964</t>
  </si>
  <si>
    <t>RECIBO N. 22969</t>
  </si>
  <si>
    <t>RECIBO N. 22972</t>
  </si>
  <si>
    <t>RECIBO N. 22974</t>
  </si>
  <si>
    <t>JULIO/15/16</t>
  </si>
  <si>
    <t>RECIBO N. 20907</t>
  </si>
  <si>
    <t xml:space="preserve">HERNANDO HERNANDEZ </t>
  </si>
  <si>
    <t>JULIO/19/16</t>
  </si>
  <si>
    <t>RECIBO N. 23122 (2084,50*8000)</t>
  </si>
  <si>
    <t>RECIBO N. 23084 (597,5*8100)</t>
  </si>
  <si>
    <t>JULIO/21/16</t>
  </si>
  <si>
    <t>RECIBO N. 23184</t>
  </si>
  <si>
    <t>RECIBO N. 23185</t>
  </si>
  <si>
    <t>RECIBO N. 23186</t>
  </si>
  <si>
    <t>JULIO/23/16</t>
  </si>
  <si>
    <t>CHEQUE N. 223596 CARACOL</t>
  </si>
  <si>
    <t xml:space="preserve">HERNANDO HERNANDEZ DEJO EN CAJA </t>
  </si>
  <si>
    <t>JULIO/25/16</t>
  </si>
  <si>
    <t>RECIBO N. 1103 (18020*8080)</t>
  </si>
  <si>
    <t>RECIBO N. 1104 (17,878*8080)</t>
  </si>
  <si>
    <t>RECIBO N. 1105 (13985*8080)</t>
  </si>
  <si>
    <t>RECIBO N. 1106 (33,963*8030)</t>
  </si>
  <si>
    <t>SACOS 358*1000</t>
  </si>
  <si>
    <t>SACOS 360*1000</t>
  </si>
  <si>
    <t>SACOS 280*1000</t>
  </si>
  <si>
    <t>SACOS 710*1000</t>
  </si>
  <si>
    <t xml:space="preserve">ANTICIPO A MULERO </t>
  </si>
  <si>
    <t xml:space="preserve">ANTICIPO MULERO </t>
  </si>
  <si>
    <t>JULIO/27/16</t>
  </si>
  <si>
    <t>RECIBO N. 23409  (891,5*7,800)</t>
  </si>
  <si>
    <t>JULIO/26/16</t>
  </si>
  <si>
    <t>RECIBO N. 23427</t>
  </si>
  <si>
    <t>RECIBO N. 23428</t>
  </si>
  <si>
    <t>comersander</t>
  </si>
  <si>
    <t>no tiene</t>
  </si>
  <si>
    <t>no tienen</t>
  </si>
  <si>
    <t>devoluciones 0,5 para comersander</t>
  </si>
  <si>
    <t>MAIZ GATO(30*57500)</t>
  </si>
  <si>
    <t xml:space="preserve">BANCOLOMBIA/GILBERTO </t>
  </si>
  <si>
    <t xml:space="preserve">OSCAR NAVARRO </t>
  </si>
  <si>
    <t>JULIO/28/16</t>
  </si>
  <si>
    <t xml:space="preserve">FLETE SNLY VILLAMIZAR </t>
  </si>
  <si>
    <t>RECIBO N. 1107 (5939*8030)</t>
  </si>
  <si>
    <t>SACOS 118*1000</t>
  </si>
  <si>
    <t>RECIBO N. 1108(11,154*8030)</t>
  </si>
  <si>
    <t>SACOS 224*1000</t>
  </si>
  <si>
    <t>RECIBO N. 1109 (32909*8080)</t>
  </si>
  <si>
    <t>SACOS 690*1000</t>
  </si>
  <si>
    <t>JULIO/29/16</t>
  </si>
  <si>
    <t xml:space="preserve">EFECTIVO DEJADO EN CAJA </t>
  </si>
  <si>
    <t>JULIO/30/16</t>
  </si>
  <si>
    <t>RECIBO N. 23599</t>
  </si>
  <si>
    <t>RECIBO N. 23600</t>
  </si>
  <si>
    <t>RECIBO N. 23601</t>
  </si>
  <si>
    <t>BANCOLOMBIA N</t>
  </si>
  <si>
    <t>PRESTAMO JUNIO/18/16 CRISTIAN</t>
  </si>
  <si>
    <t>BASCULA ESPERADA</t>
  </si>
  <si>
    <t>AGOS/02/16</t>
  </si>
  <si>
    <t>RECIBO N. 237000</t>
  </si>
  <si>
    <t>RECIBO N. 23504(2169,5*6890)</t>
  </si>
  <si>
    <t>RECIBO N. 23502(306,5*1940)</t>
  </si>
  <si>
    <t>RECIBO N. 23503 (1,240*1952)</t>
  </si>
  <si>
    <t>CHEQUE N. 291357 BANCOLOMBIA</t>
  </si>
  <si>
    <t>AGOST/03/16</t>
  </si>
  <si>
    <t>TRAJO VANESSA</t>
  </si>
  <si>
    <t>AGOS/04/16</t>
  </si>
  <si>
    <t>RECIBO  N. 23757</t>
  </si>
  <si>
    <t>RECIBO N. 23758</t>
  </si>
  <si>
    <t>CHEQUE N. 09346/7</t>
  </si>
  <si>
    <t>AGOST/04/16</t>
  </si>
  <si>
    <t>AGOST/05/16</t>
  </si>
  <si>
    <t xml:space="preserve">RECIBO N. 23792 </t>
  </si>
  <si>
    <t>CARLOS ANDRES</t>
  </si>
  <si>
    <t>AGOST/01/16</t>
  </si>
  <si>
    <t>AGOST/02/16</t>
  </si>
  <si>
    <t>AGOST/06/16</t>
  </si>
  <si>
    <t>AGOST/09/16</t>
  </si>
  <si>
    <t xml:space="preserve">ALEX CACERES </t>
  </si>
  <si>
    <t>ARRIENDO JUNIO/08/16/JULIO/07/16</t>
  </si>
  <si>
    <t>ARRIENDO JULIO/08/16/AGOST/07/16</t>
  </si>
  <si>
    <t>AGOS/09/16</t>
  </si>
  <si>
    <t>RECIBO N. 23953</t>
  </si>
  <si>
    <t>AGOS/10/16</t>
  </si>
  <si>
    <t>DEPO. ARELIZ ADRIANA ANTOLINEZ</t>
  </si>
  <si>
    <t>AGOS/16/16</t>
  </si>
  <si>
    <t>AGOS/11/16</t>
  </si>
  <si>
    <t>RECIBO N. 24019 (1,404/7800)</t>
  </si>
  <si>
    <t>GANADO (6,520*3,950)</t>
  </si>
  <si>
    <t>AGOS/03/16</t>
  </si>
  <si>
    <t>AGOST/12/16</t>
  </si>
  <si>
    <t>RECIBO N. 24072 (831*6925</t>
  </si>
  <si>
    <t>DOMICILI0</t>
  </si>
  <si>
    <t>AGOS/13/16</t>
  </si>
  <si>
    <t>GRUPO MANEJAR</t>
  </si>
  <si>
    <t>AGOS/01/16</t>
  </si>
  <si>
    <t xml:space="preserve">RECIBO N. 23628 </t>
  </si>
  <si>
    <t>PRACTICE (16130*192)</t>
  </si>
  <si>
    <t>AGOST/13/16</t>
  </si>
  <si>
    <t>AGOST/18/16</t>
  </si>
  <si>
    <t>AGOST/19/16</t>
  </si>
  <si>
    <t>AGOS/19/16</t>
  </si>
  <si>
    <t>CLAUDIA PATRICIA - CAN. SALDO</t>
  </si>
  <si>
    <t>AGOS/23/16</t>
  </si>
  <si>
    <t>VENTA CAMION NEGRO</t>
  </si>
  <si>
    <t>RECIBO N. 24575</t>
  </si>
  <si>
    <t>AGOST/24/16</t>
  </si>
  <si>
    <t>RECIBO N. 24587</t>
  </si>
  <si>
    <t>RECIBO N. 24588</t>
  </si>
  <si>
    <t>AGOS/24/16</t>
  </si>
  <si>
    <t>AGOS/17/16</t>
  </si>
  <si>
    <t>PRESTAMO COMPRA CHUZO</t>
  </si>
  <si>
    <t>SALDO RBO 24575 - JORGE MARTINEZ</t>
  </si>
  <si>
    <t>AGOS/274/16</t>
  </si>
  <si>
    <t>RECIBO N. 24592</t>
  </si>
  <si>
    <t>AGOS/25/16</t>
  </si>
  <si>
    <t>RECIBO N. 24520</t>
  </si>
  <si>
    <t>CHEQUE N. 09363-1</t>
  </si>
  <si>
    <t>AGOS/27/16</t>
  </si>
  <si>
    <t>AGOS/29/16</t>
  </si>
  <si>
    <t>AGOS/30/16</t>
  </si>
  <si>
    <t>RECIBO N.24897</t>
  </si>
  <si>
    <t>AGOS/31/16</t>
  </si>
  <si>
    <t>RECIBO N. 24954 (800,5*7900)</t>
  </si>
  <si>
    <t>DIDIMO GONZALEZ</t>
  </si>
  <si>
    <t>RECIBO N. 24956</t>
  </si>
  <si>
    <t>SALDO LIQ- JORGE MARTINEZ</t>
  </si>
  <si>
    <t>SEP/01/16</t>
  </si>
  <si>
    <t>SEPTI/05/16</t>
  </si>
  <si>
    <t>SEPTI/02/16</t>
  </si>
  <si>
    <t>CHEQUE GIRADO N. 164589</t>
  </si>
  <si>
    <t>SEPTI/07/16</t>
  </si>
  <si>
    <t>RECIBO N. 25355</t>
  </si>
  <si>
    <t>CHEQUE N. 09391/8</t>
  </si>
  <si>
    <t>RECIBO N. 25350</t>
  </si>
  <si>
    <t>RECIBO N.  25392/93/94/95/96</t>
  </si>
  <si>
    <t>SEPTI/08//16</t>
  </si>
  <si>
    <t>SEPTI/08/16</t>
  </si>
  <si>
    <t>CHEQUE N. 065650</t>
  </si>
  <si>
    <t>CHEQUE N. 065654</t>
  </si>
  <si>
    <t>CHEQUE N. 065653</t>
  </si>
  <si>
    <t>SEPTI/09/16</t>
  </si>
  <si>
    <t>RECIBO N. 1159(10,152*8,200)</t>
  </si>
  <si>
    <t>RECIBO N. 1160(7,038*8,200)</t>
  </si>
  <si>
    <t>RECIBO N. 1161 (6,952*8,200)</t>
  </si>
  <si>
    <t>RECIBO N. 1162 (12,887*8,200)</t>
  </si>
  <si>
    <t>RECIBO N. 1163(10,45*8,200)</t>
  </si>
  <si>
    <t>CHEQUE N. 065657</t>
  </si>
  <si>
    <t>CARACOL</t>
  </si>
  <si>
    <t xml:space="preserve">CHEQUE N. 291397 BANCOLOMBIA </t>
  </si>
  <si>
    <t xml:space="preserve">DEPOSITO LLANTAS </t>
  </si>
  <si>
    <t xml:space="preserve">CARLOS ACEVEDO </t>
  </si>
  <si>
    <t>SEPTI/12/16</t>
  </si>
  <si>
    <t>HASTA EL 11 INTERESES DE 60000000</t>
  </si>
  <si>
    <t>60,000,000=</t>
  </si>
  <si>
    <t>SEPTI/14/16</t>
  </si>
  <si>
    <t>RECIBO N. 25805</t>
  </si>
  <si>
    <t>CHEQUE N. 09403/6</t>
  </si>
  <si>
    <t>SEPTI/15/16</t>
  </si>
  <si>
    <t>RECIBO N. 24073(649*6965)</t>
  </si>
  <si>
    <t>RECIBO N. 25844 (276*6965)</t>
  </si>
  <si>
    <t>RECIBO N. 25842/43</t>
  </si>
  <si>
    <t>DEPOSITO  ITALCOL /INES (3538)</t>
  </si>
  <si>
    <t>SEPTIE/14/16</t>
  </si>
  <si>
    <t>CHEQUE NACIONAL DE CHOCOLATES</t>
  </si>
  <si>
    <t>SEPTIE/15/16</t>
  </si>
  <si>
    <t>RECIBO N. 1170(16,449*8150)</t>
  </si>
  <si>
    <t>RECIBO N. 1171 (3,975*8,200)</t>
  </si>
  <si>
    <t>CHEQUE N. 065673 NACIONAL</t>
  </si>
  <si>
    <t xml:space="preserve">RECIBO N. 25813 CAFÉ </t>
  </si>
  <si>
    <t>SALDO LIQUIDACION CAFÉ</t>
  </si>
  <si>
    <t>DEVOLUCION</t>
  </si>
  <si>
    <t>SEPTI/17/16</t>
  </si>
  <si>
    <t>RECIBO N. 25989 (300*7,900)</t>
  </si>
  <si>
    <t>RECIBO N. 25990 (764*7900)</t>
  </si>
  <si>
    <t>SEPTI/16/16</t>
  </si>
  <si>
    <t>CHEQUE N. 110903</t>
  </si>
  <si>
    <t>EFECTIVO/PANELA</t>
  </si>
  <si>
    <t>SEPTIE/16/16</t>
  </si>
  <si>
    <t xml:space="preserve">CHEQUE N. 0656732 NACIONAL </t>
  </si>
  <si>
    <t xml:space="preserve">CHEQUE N. 065674 NACIONAL </t>
  </si>
  <si>
    <t>RECIBO N. 1172(8,77*8180)</t>
  </si>
  <si>
    <t>RECIBO N. 1173 (9,264*8180)</t>
  </si>
  <si>
    <t>RECIBO N. 1174 (8,976*8,180)</t>
  </si>
  <si>
    <t>SEPTIE/19/16</t>
  </si>
  <si>
    <t>CHEQUE N. 065679</t>
  </si>
  <si>
    <t>SEPTI/20/16</t>
  </si>
  <si>
    <t>SEPTI/21/16</t>
  </si>
  <si>
    <t>RECIBO N. 26256 (4,785*8,100)</t>
  </si>
  <si>
    <t>SEPTI/22/16</t>
  </si>
  <si>
    <t>RECIBO N. 26335</t>
  </si>
  <si>
    <t>ARRIENDO BODEGA AGO/08/16/SEP/07/16</t>
  </si>
  <si>
    <t>CHEQUE N. 26387-8</t>
  </si>
  <si>
    <t>LIQUIDACION (324*7,900)</t>
  </si>
  <si>
    <t>SEPTI/06/16</t>
  </si>
  <si>
    <t>DIDIMO GNZALEZ</t>
  </si>
  <si>
    <t>LIQUIDACION(301,50*5500)</t>
  </si>
  <si>
    <t>SEPTI/23/16</t>
  </si>
  <si>
    <t>REAJUSTE 224,50*100(SEPT/15/16)</t>
  </si>
  <si>
    <t>RECIBO N. 26443</t>
  </si>
  <si>
    <t>SEPTIE/23/16</t>
  </si>
  <si>
    <t>RECIBO N. 26456 (CAFÉ )</t>
  </si>
  <si>
    <t>RECIBO N. 1185 (9,144*8,320)</t>
  </si>
  <si>
    <t>RECIBO N. 1186(6,243*8,320)</t>
  </si>
  <si>
    <t>RECIBO N. 1187(9,579*8,320)</t>
  </si>
  <si>
    <t>RECIBO N. 1188(14,619*8,320)</t>
  </si>
  <si>
    <t>CHEQUES DE LA NACIONAL DE CHOCO</t>
  </si>
  <si>
    <t xml:space="preserve">CAFÉ </t>
  </si>
  <si>
    <t>CAFÉ</t>
  </si>
  <si>
    <t xml:space="preserve"> ORGANIZACIONES CARDENAS</t>
  </si>
  <si>
    <t>SEPTI/24/16</t>
  </si>
  <si>
    <t>RECIBO N. 26622</t>
  </si>
  <si>
    <t>CHEQUE N. 26391/8</t>
  </si>
  <si>
    <t>SEPTI/27/16</t>
  </si>
  <si>
    <t xml:space="preserve">DEPOSITO GIMAC Y DOMICILIO </t>
  </si>
  <si>
    <t xml:space="preserve">TRANSFERENCIA CTA DAVIVIENDA </t>
  </si>
  <si>
    <t>SEPTI/26/16</t>
  </si>
  <si>
    <t>FLETE DEVOLUCION</t>
  </si>
  <si>
    <t>SEPTIE/26/16</t>
  </si>
  <si>
    <t xml:space="preserve">CHEQUE N, 065696 NACIONAL </t>
  </si>
  <si>
    <t>ABONO A CUENTA</t>
  </si>
  <si>
    <t>SEPTI/28/16</t>
  </si>
  <si>
    <t>RECIBO N. 26842</t>
  </si>
  <si>
    <t>SEPTIE/28/16</t>
  </si>
  <si>
    <t xml:space="preserve">RECIBOS DE CAFÉ </t>
  </si>
  <si>
    <t>RECIBO N. 1198 (9,204*8,320)</t>
  </si>
  <si>
    <t>SEPTI/30/16</t>
  </si>
  <si>
    <t>SEPTIE/29/16</t>
  </si>
  <si>
    <t>RECIBO N. 1203(1,211*8,320)</t>
  </si>
  <si>
    <t>RECIBO N. 1204 (5550*8,370)</t>
  </si>
  <si>
    <t>RECIBO N. 1206 (8,401*8,370)</t>
  </si>
  <si>
    <t>SEPTIE/30/16</t>
  </si>
  <si>
    <t>RECIBO N. 27070 (1124,50*7200)</t>
  </si>
  <si>
    <t>RECIBO N. 1205 (8,081*8,370)</t>
  </si>
  <si>
    <t xml:space="preserve">DECOLUCION SACOS </t>
  </si>
  <si>
    <t>OCTUB/01/16</t>
  </si>
  <si>
    <t>DEVOLUCION TARA VIAJE (28)</t>
  </si>
  <si>
    <t>PRESTAMO PARA FLETES</t>
  </si>
  <si>
    <t>RECIB O N. 1208 (8,918*8,370)</t>
  </si>
  <si>
    <t>RECIBO N. 26305/07/13</t>
  </si>
  <si>
    <t>SEPTI/29/16</t>
  </si>
  <si>
    <t>OCTUB/03/16</t>
  </si>
  <si>
    <t>RECIBO N. 1209(9107,50*8370)</t>
  </si>
  <si>
    <t>CHEQUE N. 36880/0</t>
  </si>
  <si>
    <t>OCTU/03/16</t>
  </si>
  <si>
    <t>RECIBO N. 27345 (435,5*8100)</t>
  </si>
  <si>
    <t>RECIBO N. 27439</t>
  </si>
  <si>
    <t>RECIBO N. 27440/27441</t>
  </si>
  <si>
    <t>OCTU/04/16</t>
  </si>
  <si>
    <t>RECIBO N. 27451 (4,314,50*8,200)</t>
  </si>
  <si>
    <t xml:space="preserve">MENSAJERIA X CAMBIO DE CHEQUE </t>
  </si>
  <si>
    <t>RECIBO N. 27464/27465</t>
  </si>
  <si>
    <t>CHEQUE N. 36889/3</t>
  </si>
  <si>
    <t>OCTU/05/16</t>
  </si>
  <si>
    <t>CHEQUE NACIONAL 066016</t>
  </si>
  <si>
    <t>OCTUB/04/16</t>
  </si>
  <si>
    <t>CHEQUE NACIONAL 066021</t>
  </si>
  <si>
    <t>CHEQUE NACIONAL 066022</t>
  </si>
  <si>
    <t>CHEQUE NACIONAL 066023</t>
  </si>
  <si>
    <t>23,860*8400</t>
  </si>
  <si>
    <t>OCTU/06/16</t>
  </si>
  <si>
    <t>RECIBO N. 27537(8,680*7084,60)</t>
  </si>
  <si>
    <t xml:space="preserve">TRANSFERENCIA DAVIVVIENDA </t>
  </si>
  <si>
    <t>RECIBO N. 27558</t>
  </si>
  <si>
    <t>RECIBO N. 27559</t>
  </si>
  <si>
    <t>RECIBO N. 27560</t>
  </si>
  <si>
    <t>RECIBO N. 27561</t>
  </si>
  <si>
    <t>24402*8,400</t>
  </si>
  <si>
    <t xml:space="preserve">RECIBO DE CAFÉ </t>
  </si>
  <si>
    <t>CHEQUE N. 066031</t>
  </si>
  <si>
    <t>CHEQUE N. 06632</t>
  </si>
  <si>
    <t>CHEQUE N. 066033</t>
  </si>
  <si>
    <t>OCTU/07/16</t>
  </si>
  <si>
    <t xml:space="preserve">VALDES Y DOMICILIO </t>
  </si>
  <si>
    <t>JOSE FABIAN CASTRO</t>
  </si>
  <si>
    <t>OCTU/08/16</t>
  </si>
  <si>
    <t xml:space="preserve">DOMICILIO POPULAR </t>
  </si>
  <si>
    <t>EFECTIVO (CAMIONERO)</t>
  </si>
  <si>
    <t>CHEQUE N. KX110922</t>
  </si>
  <si>
    <t>CHEQUE N. 110912</t>
  </si>
  <si>
    <t>OCTU/11/16</t>
  </si>
  <si>
    <t>RECIBO N. 28024(940*7120)</t>
  </si>
  <si>
    <t>RECIBO N. 28020 (4,350*7048,80)</t>
  </si>
  <si>
    <t>CHEQUE N. 26429/1</t>
  </si>
  <si>
    <t>LIQUIDACION(19,767*8400)</t>
  </si>
  <si>
    <t>DEVOLUCION DOBLETROQUE</t>
  </si>
  <si>
    <t>OCTU/10/16</t>
  </si>
  <si>
    <t>OCTU/12/16</t>
  </si>
  <si>
    <t>RECIBOS N . 28122/23/24</t>
  </si>
  <si>
    <t xml:space="preserve">DEVOLUCION DEL 4X MIL DEL VIAJE </t>
  </si>
  <si>
    <t>OCTUB/13/16</t>
  </si>
  <si>
    <t>LIQUIDACION CAFÉ (2440*7160)</t>
  </si>
  <si>
    <t>OCTU/13/16</t>
  </si>
  <si>
    <t>OCTUB/14/16</t>
  </si>
  <si>
    <t>LIQUIDACION (23,758*8,400)</t>
  </si>
  <si>
    <t>CHEQUES NACIONAL DE CHOCOLATES</t>
  </si>
  <si>
    <t>SE LE DEBIAN)</t>
  </si>
  <si>
    <t>OCTU/14/16</t>
  </si>
  <si>
    <t>OCTU/18/16</t>
  </si>
  <si>
    <t>RECIBO N. 28555/56</t>
  </si>
  <si>
    <t xml:space="preserve">RECIBO N. 28591/92 </t>
  </si>
  <si>
    <t>RECIBO N. 28593</t>
  </si>
  <si>
    <t>RECIBO N, 28532/28533/34/35</t>
  </si>
  <si>
    <t>RECIBO N. 28594(3000*7160)</t>
  </si>
  <si>
    <t>RECIBO N. 28595(4600*8,200)</t>
  </si>
  <si>
    <t>RECIBO N. 28596 (83*5000)</t>
  </si>
  <si>
    <t>OCTUB/18/16</t>
  </si>
  <si>
    <t>LIQUIDACION (24,539*8,400)</t>
  </si>
  <si>
    <t>ALEXANDER ARCIEGAS</t>
  </si>
  <si>
    <t>EFRAIN  MARTINEZ</t>
  </si>
  <si>
    <t>BANCOLOMBIA(DOMICILIO)</t>
  </si>
  <si>
    <t xml:space="preserve">REYMUNDO BARAJAS </t>
  </si>
  <si>
    <t>CHEQUE N. 110928</t>
  </si>
  <si>
    <t>RECIBO N. 28665/66(5600)</t>
  </si>
  <si>
    <t>RECIBO N. 28667/70/71</t>
  </si>
  <si>
    <t>RECIBO N. 28672/73</t>
  </si>
  <si>
    <t>OCTUB/19/16</t>
  </si>
  <si>
    <t>OCTUB/15/16</t>
  </si>
  <si>
    <t>ELIBERTO ORTIZ(NORTE)</t>
  </si>
  <si>
    <t>OCTU/19/16</t>
  </si>
  <si>
    <t>RECIBO N. 28686</t>
  </si>
  <si>
    <t>RECIBO N. 28687</t>
  </si>
  <si>
    <t>CARLOS EMIRO QUINTERO (NORTE)</t>
  </si>
  <si>
    <t>CHEQUE N. 26450/4</t>
  </si>
  <si>
    <t>OCTU/20/16</t>
  </si>
  <si>
    <t>RECIBO N. 28820</t>
  </si>
  <si>
    <t>RECIBO N. 28821</t>
  </si>
  <si>
    <t>RECIBO N. 28823</t>
  </si>
  <si>
    <t>OCTUB/11/16</t>
  </si>
  <si>
    <t xml:space="preserve">RECIBO N,28703 </t>
  </si>
  <si>
    <t>RECIBO N. 28705</t>
  </si>
  <si>
    <t>FLETE DIDIMO</t>
  </si>
  <si>
    <t>RECIBO N. 28611 (8157,50*8200)</t>
  </si>
  <si>
    <t>OCTU/22/16</t>
  </si>
  <si>
    <t>RECIBO N. 29122</t>
  </si>
  <si>
    <t>RECIBO N. 29123</t>
  </si>
  <si>
    <t>CHEQUE N. 110941</t>
  </si>
  <si>
    <t>CHEQUE N. 36897-8</t>
  </si>
  <si>
    <t>CHEQUE N. 26456/6</t>
  </si>
  <si>
    <t>DEPOSITO BANCO BBVA</t>
  </si>
  <si>
    <t>WILLER JANUER GELVEZ</t>
  </si>
  <si>
    <t>RECIBO N. 29155/56</t>
  </si>
  <si>
    <t xml:space="preserve">SALDO LIQUIDACIONES </t>
  </si>
  <si>
    <t>OCTUB/20/16</t>
  </si>
  <si>
    <t>LIQUIDACION (24,304*8400)</t>
  </si>
  <si>
    <t>LIQUIDACION (9447*8400)</t>
  </si>
  <si>
    <t xml:space="preserve">CHEQUE NACIONAL Y EFECTIVO </t>
  </si>
  <si>
    <t>CHEQUE N. 066076</t>
  </si>
  <si>
    <t>OCTUB/22/16</t>
  </si>
  <si>
    <t>DOMICILIO BANCOLOMBIA (CENTRO)</t>
  </si>
  <si>
    <t xml:space="preserve">DOMICILIO POPULAR/AGRARIO </t>
  </si>
  <si>
    <t xml:space="preserve">DOMICILIOS BBVA/AGRARIO </t>
  </si>
  <si>
    <t>RECIBO N. 1241(23748*8300)</t>
  </si>
  <si>
    <t>RECIBO N. 1242(16,289*8,250)</t>
  </si>
  <si>
    <t>RECIBO N. 1243 (25,974*8,200)</t>
  </si>
  <si>
    <t>DESCARGUES VARIOS</t>
  </si>
  <si>
    <t xml:space="preserve">ESPERADA BASCULA </t>
  </si>
  <si>
    <t>RECIBO N. 28730/28731</t>
  </si>
  <si>
    <t xml:space="preserve">RECIBO N. 29193/94 SHIRLEY JOHANA </t>
  </si>
  <si>
    <t>OCTU/21/16(NANO)</t>
  </si>
  <si>
    <t>OCTU/24/16(GILBERTO)</t>
  </si>
  <si>
    <t>OCTU/24/16</t>
  </si>
  <si>
    <t xml:space="preserve">TRAJO MONO </t>
  </si>
  <si>
    <t>OCTUB/24/16</t>
  </si>
  <si>
    <t>RECIBO N. 29329/30(3160)CAFÉ</t>
  </si>
  <si>
    <t>LIQUIDACION (7,940*7930)</t>
  </si>
  <si>
    <t>PRACTICES RACAFE(1,666*160)</t>
  </si>
  <si>
    <t>OCTUB/25/16</t>
  </si>
  <si>
    <t>RECIBO N. 29419 (786*7888)</t>
  </si>
  <si>
    <t>RECIBO N. 29420 (2803*8000)</t>
  </si>
  <si>
    <t>RECIBO N. 29421 (4213,50*7520)</t>
  </si>
  <si>
    <t>OCTU/26/16</t>
  </si>
  <si>
    <t>RECIBO N. 29444 (7,920*7812)</t>
  </si>
  <si>
    <t>OCTUB/26/16</t>
  </si>
  <si>
    <t>RECIBO N. 1256(24287*8100)</t>
  </si>
  <si>
    <t>CHEQUE N. 066090</t>
  </si>
  <si>
    <t>OCT/25/16</t>
  </si>
  <si>
    <t>OCTUB/27/16</t>
  </si>
  <si>
    <t>RECIBO N. 29537</t>
  </si>
  <si>
    <t>RECIBO N. 29539</t>
  </si>
  <si>
    <t>OCTU/25/16</t>
  </si>
  <si>
    <t>CHEQUE N. 066098</t>
  </si>
  <si>
    <t>RECIBO N. 1257(23897*8100)</t>
  </si>
  <si>
    <t>LIKIDACION DE CAFÉ</t>
  </si>
  <si>
    <t xml:space="preserve">DEPOSITO CUOTA </t>
  </si>
  <si>
    <t>OCTU/27/16</t>
  </si>
  <si>
    <t>RECIBO N. 29578 CACAO</t>
  </si>
  <si>
    <t xml:space="preserve">RECIBO N. 29577 CAFÉ </t>
  </si>
  <si>
    <t xml:space="preserve">FLETE LUIS MANUEL MEJIA </t>
  </si>
  <si>
    <t>RECIBO N. 29582</t>
  </si>
  <si>
    <t>RECIBO N. 29583</t>
  </si>
  <si>
    <t>RECIBO N. 29584</t>
  </si>
  <si>
    <t>RECIBO N. 29712/29722</t>
  </si>
  <si>
    <t>OCTUB/28/16</t>
  </si>
  <si>
    <t>RECIBO N, 1267(24,207*8100)</t>
  </si>
  <si>
    <t>RECIBO N. 1269(24072*8100)</t>
  </si>
  <si>
    <t>RECIBO N. 1269(5449*8120)</t>
  </si>
  <si>
    <t>CHEQUES N. 066107</t>
  </si>
  <si>
    <t>CHEQUE N. 066108</t>
  </si>
  <si>
    <t>CHEQUE N. 066109</t>
  </si>
  <si>
    <t>CHEQUE N. 066110</t>
  </si>
  <si>
    <t>ENTREGO A WILLIAM</t>
  </si>
  <si>
    <t>OCTUB/31/16</t>
  </si>
  <si>
    <t>NOVIE/01/16</t>
  </si>
  <si>
    <t>RECIBO N. 30035 (7,836,50*7,440)</t>
  </si>
  <si>
    <t>RECIBO N. 30036 (9,170*8368)</t>
  </si>
  <si>
    <t>OCTU/29/16</t>
  </si>
  <si>
    <t>RECIBO N. 300900 (6,570*8000)</t>
  </si>
  <si>
    <t>RECIBO N. 30092 (494,50*8232)</t>
  </si>
  <si>
    <t>RECIBO N. 30093 (2601*8000)</t>
  </si>
  <si>
    <t>RECIBO N. 30094 (2067,50*7840)</t>
  </si>
  <si>
    <t>CHEQUE N. 26479</t>
  </si>
  <si>
    <t>OCTU/28/16</t>
  </si>
  <si>
    <t>ANDRES VECINO</t>
  </si>
  <si>
    <t>CHEQUE N. 37390/8</t>
  </si>
  <si>
    <t>RECIBO N. 30099/30100 (CAFÉ )</t>
  </si>
  <si>
    <t>OCTU/31/16</t>
  </si>
  <si>
    <t>NOVI/01/16</t>
  </si>
  <si>
    <t xml:space="preserve">DEPOSITOS BANCO AGRARIO </t>
  </si>
  <si>
    <t>NOVI/02/16</t>
  </si>
  <si>
    <t>RECIBO N. 30160 (8,107*8000)</t>
  </si>
  <si>
    <t>RECIBO N. 30162</t>
  </si>
  <si>
    <t xml:space="preserve">FLETE ALEXANDER PEÑA </t>
  </si>
  <si>
    <t>NOVIE/02/16</t>
  </si>
  <si>
    <t>RECIBO N. 30178</t>
  </si>
  <si>
    <t>RECIBO N. 30266 (100*8120) DEVOLU</t>
  </si>
  <si>
    <t>LUIS E  SANABRIA</t>
  </si>
  <si>
    <t>POLIZA Y DEPOSITO BBVA</t>
  </si>
  <si>
    <t>OCTUB/21/16</t>
  </si>
  <si>
    <t xml:space="preserve">EDNER GONZALES </t>
  </si>
  <si>
    <t>JARRO</t>
  </si>
  <si>
    <t>CHEQUE N. 110943</t>
  </si>
  <si>
    <t>CHEQUE N. 110944</t>
  </si>
  <si>
    <t xml:space="preserve">REPUESTO </t>
  </si>
  <si>
    <t>CHEQUE N. 110958</t>
  </si>
  <si>
    <t>CHEQUE N. 110959</t>
  </si>
  <si>
    <t>NOVIE/03/16</t>
  </si>
  <si>
    <t>RECIBO N. 30223(8,390*7880)</t>
  </si>
  <si>
    <t>RECIBO N. 30225(8,590*8456)</t>
  </si>
  <si>
    <t>NOVIE/04/16</t>
  </si>
  <si>
    <t>RECIBO N. 30288/289 (8,820*)</t>
  </si>
  <si>
    <t>RECIBO N. 30182</t>
  </si>
  <si>
    <t>RECIBO N. 28809/28810</t>
  </si>
  <si>
    <t>ROBINSON HERNANDE&lt;</t>
  </si>
  <si>
    <t>RECIBO N. 30042</t>
  </si>
  <si>
    <t>RECIBO N. 30183</t>
  </si>
  <si>
    <t>NOVI/03/16</t>
  </si>
  <si>
    <t>RECIBO N. 1291(31,368*8120)</t>
  </si>
  <si>
    <t>RECIBO N. 1292 (30058*8120)</t>
  </si>
  <si>
    <t>RECIBO N. 1293 (23,195*8120)</t>
  </si>
  <si>
    <t>NOVI/04/16</t>
  </si>
  <si>
    <t>NOVI/05/16</t>
  </si>
  <si>
    <t>RECIBO N. 30243</t>
  </si>
  <si>
    <t>RECIBO N. 30380</t>
  </si>
  <si>
    <t>RECIBO N. 30381/82</t>
  </si>
  <si>
    <t>NOVIE/05/16</t>
  </si>
  <si>
    <t>RECIBO N. 30543</t>
  </si>
  <si>
    <t>RECIBO N. 30544</t>
  </si>
  <si>
    <t>RECIBO N. 30549/30550</t>
  </si>
  <si>
    <t>RECIBO N. 30542</t>
  </si>
  <si>
    <t>NOVI/08/16</t>
  </si>
  <si>
    <t>NOVI/09/16</t>
  </si>
  <si>
    <t>NOVI/10/16</t>
  </si>
  <si>
    <t>RECIBO N. 1314 (7279*8120)</t>
  </si>
  <si>
    <t>RECIBO N. 1315 (22,283*8120)</t>
  </si>
  <si>
    <t>RECIBO N. 1316 (2060*8120)</t>
  </si>
  <si>
    <t>RECIBO N. 1317 (8000*8120)</t>
  </si>
  <si>
    <t>RECIBO N. 1318 (7,510*8000)</t>
  </si>
  <si>
    <t>RECIBO N. 1319 (4854*8000)</t>
  </si>
  <si>
    <t>RECIBO N. 1321 (18,754*8000)</t>
  </si>
  <si>
    <t>RECIBO N. 1322 (10170*8000)</t>
  </si>
  <si>
    <t>NOVIE/09/16</t>
  </si>
  <si>
    <t>NOVIE/10/16</t>
  </si>
  <si>
    <t xml:space="preserve">RECIBO N. 30893 </t>
  </si>
  <si>
    <t>RECIBO N. 30894</t>
  </si>
  <si>
    <t>LUIS SANABRIA (NORTE)</t>
  </si>
  <si>
    <t>SALDO RECIBO 15 SEPTIEMBRE</t>
  </si>
  <si>
    <t>RECIBO N. 30947</t>
  </si>
  <si>
    <t>PARA RUBEN HERNANDEZ</t>
  </si>
  <si>
    <t>RECIBO N. 30886</t>
  </si>
  <si>
    <t>RECIBO N. 30963</t>
  </si>
  <si>
    <t>NOVIE/11/16</t>
  </si>
  <si>
    <t>RECIBO N. 30986 (1052*7800)</t>
  </si>
  <si>
    <t>RECIBO N. 30990 (4,247*7,800)</t>
  </si>
  <si>
    <t>RECIBO N. 30920/30921</t>
  </si>
  <si>
    <t>CHEQUE N. 37430/4</t>
  </si>
  <si>
    <t>FLETE SANLY VILLAMIZAR</t>
  </si>
  <si>
    <t>NOVIE/12/16</t>
  </si>
  <si>
    <t>NOVIE/08/16</t>
  </si>
  <si>
    <t>EFECTIVO ENTREGADO EN EL PLAYON</t>
  </si>
  <si>
    <t>DEJO EL SR HERNANDO HERNANDEZ</t>
  </si>
  <si>
    <t>CHEQUE N. 37414-5</t>
  </si>
  <si>
    <t>LUIS LIO GONZALEZ</t>
  </si>
  <si>
    <t>CHEQUE N. KX110962</t>
  </si>
  <si>
    <t>CHEQUE N. KX110961</t>
  </si>
  <si>
    <t>SEVICIO DE ENCOMIENDA</t>
  </si>
  <si>
    <t>LUIS FRANCISCO GONZALES (FLETE)</t>
  </si>
  <si>
    <t>FLETE Y BASCULAS(ALEXANDER)</t>
  </si>
  <si>
    <t>NOVIE/14/16</t>
  </si>
  <si>
    <t>RECIBO N. 31173/74(7,650)</t>
  </si>
  <si>
    <t>RECIBO N. 31175 (7,380*8,540)</t>
  </si>
  <si>
    <t>RECIBO N. 31176/77 (8460)</t>
  </si>
  <si>
    <t>RECIBO N. 31178 (3,385*8,360)</t>
  </si>
  <si>
    <t>RECIBO N. 31179 (5087,50*8819,80)</t>
  </si>
  <si>
    <t>RECIBO N. 30905 (5960*7360)</t>
  </si>
  <si>
    <t>RECIBO N. 30907/30908 (4080)</t>
  </si>
  <si>
    <t>RECIBO N. 30917 (6,772*7880)</t>
  </si>
  <si>
    <t>RECIBO N. 30918/30925(6,760)</t>
  </si>
  <si>
    <t>RECIBO N. 30926/30927 (6,430)</t>
  </si>
  <si>
    <t>RECIBO N. 31206</t>
  </si>
  <si>
    <t>RECIBO N. 31207</t>
  </si>
  <si>
    <t>RECIBO N. 31208 (6,498*8,240)</t>
  </si>
  <si>
    <t>RECIBO N. 31209 (4181,5*8240)</t>
  </si>
  <si>
    <t>RECIBO N. 31199</t>
  </si>
  <si>
    <t>RECIBO N. 31200</t>
  </si>
  <si>
    <t>RECIBO N. 31201</t>
  </si>
  <si>
    <t>RECIBO N. 31195</t>
  </si>
  <si>
    <t xml:space="preserve">VENTA CAFÉ TRILLADO </t>
  </si>
  <si>
    <t>NOVI/11/16</t>
  </si>
  <si>
    <t>NOVI/12/16</t>
  </si>
  <si>
    <t xml:space="preserve">FLETES , DESCARGUES Y BASCULA </t>
  </si>
  <si>
    <t xml:space="preserve">ALVARO BASTILLA </t>
  </si>
  <si>
    <t>NOVIE/16/16</t>
  </si>
  <si>
    <t>RECIBO N. 31427 (3,662*8000)</t>
  </si>
  <si>
    <t>RECIBO N. 31428 (6,954*8000)</t>
  </si>
  <si>
    <t>RECIBO N. 31421 (1,618,50*5000)</t>
  </si>
  <si>
    <t>RECIBO N. 31422/23/31431(6,850*)</t>
  </si>
  <si>
    <t>WILLIAM POPULAR</t>
  </si>
  <si>
    <t>EDGAR VERDUGO</t>
  </si>
  <si>
    <t>NOVIE/17/16</t>
  </si>
  <si>
    <t>RECIBO N. 31570</t>
  </si>
  <si>
    <t>RECIBO N. 31580 (10,270*8,995)</t>
  </si>
  <si>
    <t>RECIBO N. 31581/31582 (7,170)</t>
  </si>
  <si>
    <t>RECIBO N. 31583/84/85 (9,210)</t>
  </si>
  <si>
    <t>RECIBO N. 31586 (11,435*8,179)</t>
  </si>
  <si>
    <t>RECIBO N. 31587(8036*8181)</t>
  </si>
  <si>
    <t>NOVIE/15/16</t>
  </si>
  <si>
    <t>RECIBO N.31343</t>
  </si>
  <si>
    <t>RECIBO N. 31349</t>
  </si>
  <si>
    <t>DEPOSITO DAVIIENDA</t>
  </si>
  <si>
    <t>NOVIE/18/16</t>
  </si>
  <si>
    <t>RECIBO N. 31617</t>
  </si>
  <si>
    <t>RECIBO N. 31568</t>
  </si>
  <si>
    <t>RECIBO N. 31645</t>
  </si>
  <si>
    <t>RECIBO N. 31646</t>
  </si>
  <si>
    <t>FLETES FABIO GONZALES</t>
  </si>
  <si>
    <t>CHEQUE NACIONAL N. 066138</t>
  </si>
  <si>
    <t>CHEQUE NACIONAL N. 066140</t>
  </si>
  <si>
    <t>RECIBO N. 1336(7,982*7,200)</t>
  </si>
  <si>
    <t>RECIBO N. 1337 (7889*7,200)</t>
  </si>
  <si>
    <t>RECIBO N. 1346 (22,189*7,200)</t>
  </si>
  <si>
    <t>RECIBO N. 1347 (17,754*7,200)</t>
  </si>
  <si>
    <t>CHEQUE NACIONAL #066144</t>
  </si>
  <si>
    <t>RECIBO N. 31482 (9,035*7,100)</t>
  </si>
  <si>
    <t xml:space="preserve">RECIBO AGUA </t>
  </si>
  <si>
    <t>NOVI/18/16</t>
  </si>
  <si>
    <t>CARLOS ANDRES (RIN)</t>
  </si>
  <si>
    <t xml:space="preserve">LUIS ALBERTO PEÑA </t>
  </si>
  <si>
    <t>CHEQUE N. 110965</t>
  </si>
  <si>
    <t>CHEQUE N. 110966</t>
  </si>
  <si>
    <t xml:space="preserve">FACTURA DE RAMO </t>
  </si>
  <si>
    <t>NOVIE/19/16</t>
  </si>
  <si>
    <t>JORMAN  RODRIGUEZ</t>
  </si>
  <si>
    <t xml:space="preserve">AUDI SALIN REMOLINA </t>
  </si>
  <si>
    <t>DESCARGUE Y PESADA</t>
  </si>
  <si>
    <t>RECIBO N. 31746 (427*6750)</t>
  </si>
  <si>
    <t>RECIBO N. 1352 (11,040*8000)</t>
  </si>
  <si>
    <t>RECIBO N. 1354 (18,305*7950)</t>
  </si>
  <si>
    <t>RECIBO N. 1355 (6208*7,950)</t>
  </si>
  <si>
    <t>RECIBO N. 1356 (24212*7950)</t>
  </si>
  <si>
    <t>NOVI/16/16</t>
  </si>
  <si>
    <t>NOVI/17/16</t>
  </si>
  <si>
    <t>RECIBO N. 1357 (33901*7,200)</t>
  </si>
  <si>
    <t>RECIBO N. 1358 (9,873*7,200)</t>
  </si>
  <si>
    <t>NOVIE/21/16</t>
  </si>
  <si>
    <t>RECIBO N. 1320 (8090*8000)</t>
  </si>
  <si>
    <t>RECIBO N. 31901</t>
  </si>
  <si>
    <t>RECIBO N. 31903</t>
  </si>
  <si>
    <t>RECIBO N. 31997 (8,770*8718,30)</t>
  </si>
  <si>
    <t>RECIBO N. 31998 (8,490*8629,40)</t>
  </si>
  <si>
    <t>NOVIE/22/16</t>
  </si>
  <si>
    <t>RECIBO N. 32010 (8,487*8080)</t>
  </si>
  <si>
    <t>RECIBO N. 32019/32020</t>
  </si>
  <si>
    <t>PRACTICE RACAFE 107523*160</t>
  </si>
  <si>
    <t>NOVIE/23/16</t>
  </si>
  <si>
    <t>RECIBO N. 32066</t>
  </si>
  <si>
    <t>CHEQUE N. 22940-9</t>
  </si>
  <si>
    <t>RECIBO N. 32101 (8,340*8,714,88)</t>
  </si>
  <si>
    <t>RECIBO N. 32102/32103 (9,520)</t>
  </si>
  <si>
    <t xml:space="preserve">FACTURA NORTE </t>
  </si>
  <si>
    <t xml:space="preserve">CARLOS EMIRO </t>
  </si>
  <si>
    <t>NOVIE/24/16</t>
  </si>
  <si>
    <t>FACTURA MAKRO LLANTAS</t>
  </si>
  <si>
    <t>RECIBO N. 32182 (211,5*6,900)</t>
  </si>
  <si>
    <t>RECIBO N. 32187/88 (7,355,50)</t>
  </si>
  <si>
    <t>JOSE GREGORIO SALAS</t>
  </si>
  <si>
    <t>VENTA N. 1369 (18,232*7,080)</t>
  </si>
  <si>
    <t>VENTA N. 1370 (23,904*7080)</t>
  </si>
  <si>
    <t>CHEQUE N. 066159 NACIONAL</t>
  </si>
  <si>
    <t>CHEQUE N. 066158 NACIONAL</t>
  </si>
  <si>
    <t>CHEQUE N. 066166</t>
  </si>
  <si>
    <t>CHEQUE N. 066174</t>
  </si>
  <si>
    <t>CHEQUE N. 066175</t>
  </si>
  <si>
    <t>CHEQUE N. 066176</t>
  </si>
  <si>
    <t>2DOBLES</t>
  </si>
  <si>
    <t>NOVIE/25/16</t>
  </si>
  <si>
    <t>RECIBO N. 32264(9,260*8,401,80)</t>
  </si>
  <si>
    <t>RECIBO N. 32352 (8,900*)</t>
  </si>
  <si>
    <t>ARRIENDO SEPT/08/OCTUBRE/07/16</t>
  </si>
  <si>
    <t>ARRIENDO OCTU/08/16/NOVIE/07/16</t>
  </si>
  <si>
    <t>RECIBO N. 32112 (1,108*6,800)</t>
  </si>
  <si>
    <t>VICTOR FERNEY JAIMES</t>
  </si>
  <si>
    <t>CHEQUE N. 110973</t>
  </si>
  <si>
    <t>CHEQUE N. 110974</t>
  </si>
  <si>
    <t>FLETES CARLOS BAUTISTA</t>
  </si>
  <si>
    <t xml:space="preserve">FLETE LUIS A PEÑA </t>
  </si>
  <si>
    <t>OMAR RAMIREZ</t>
  </si>
  <si>
    <t>RECIBO N. 32496 (7,017*8000)</t>
  </si>
  <si>
    <t>RECIBO N. 32497/32498(8,080)</t>
  </si>
  <si>
    <t>RECIBO N. 32499 (7,084*8040)</t>
  </si>
  <si>
    <t>RECIBO N. 32500(4995,50*8040)</t>
  </si>
  <si>
    <t>NOVIE/26/16</t>
  </si>
  <si>
    <t>RECIBO N. 32484(6,280*8451,68)</t>
  </si>
  <si>
    <t>RECIBO N. 32485 (2,4200*7918,40)</t>
  </si>
  <si>
    <t>NOVIE/28/16</t>
  </si>
  <si>
    <t>RECIBO N. 1371(15,569*7,080)</t>
  </si>
  <si>
    <t>RECIBO N. 1372 (23,214*7,080)</t>
  </si>
  <si>
    <t>RECIBO N. 1373 (18,668*7,080)</t>
  </si>
  <si>
    <t>RECIBO N. 32513(2036,50*8080)</t>
  </si>
  <si>
    <t>RECIBO N. 32608/09(4500</t>
  </si>
  <si>
    <t>NOVIE/29/16</t>
  </si>
  <si>
    <t>RECIBO N. 32225(1,592*7000)</t>
  </si>
  <si>
    <t>CHEQUE N. 22961-6</t>
  </si>
  <si>
    <t>RECIBO N. 32629</t>
  </si>
  <si>
    <t>NOVIE/30/16</t>
  </si>
  <si>
    <t>RECIBO N. 32720</t>
  </si>
  <si>
    <t>MANEJAR</t>
  </si>
  <si>
    <t>RECIBO N. 32690 (8,398*8,080)</t>
  </si>
  <si>
    <t>RECIBO N. 32729 (8,788,50*8201)</t>
  </si>
  <si>
    <t>DICIEE/01/16</t>
  </si>
  <si>
    <t>RECIBNO N. 32754 (1,349,50*6800)</t>
  </si>
  <si>
    <t>CHEQUE N. 066188 NACIONAL</t>
  </si>
  <si>
    <t>CHEQUE N. 066189 NACIONAL</t>
  </si>
  <si>
    <t>DICIEM/01/16</t>
  </si>
  <si>
    <t>CHEQUE N. 066202 NACIONAL</t>
  </si>
  <si>
    <t>CHEQUE N. 066203 NACIONAL</t>
  </si>
  <si>
    <t>CHEQUE N. 066204 NACIONAL</t>
  </si>
  <si>
    <t>DICIE/01/16</t>
  </si>
  <si>
    <t>DICIE/02/16</t>
  </si>
  <si>
    <t xml:space="preserve">RIGOBERTO MONGUI </t>
  </si>
  <si>
    <t xml:space="preserve">DESCARGUE ALEXANDER </t>
  </si>
  <si>
    <t>DICIEM/02/16</t>
  </si>
  <si>
    <t>RECIBO N. 32893 (583,50*6800)</t>
  </si>
  <si>
    <t>DICIEM/03/16</t>
  </si>
  <si>
    <t>RECIBO N. 1384 (34625*7,150)</t>
  </si>
  <si>
    <t>RECIBO N. 1385 (33,806*7,150)</t>
  </si>
  <si>
    <t>RECIBO N. 1386 (15,625*7,080)</t>
  </si>
  <si>
    <t>RECIBO N. 1387 (22,795*7,080)</t>
  </si>
  <si>
    <t>RECIBO N. 1388 (12,594*7,080)</t>
  </si>
  <si>
    <t>DICIE/05/16</t>
  </si>
  <si>
    <t>DICIE/03/16</t>
  </si>
  <si>
    <t>RECIBO N. 33156/57 (7,870)</t>
  </si>
  <si>
    <t>RECIBO N. 33158 (7331,50*8189,28)</t>
  </si>
  <si>
    <t>RECIBO N. 33159(7,450*7,920)</t>
  </si>
  <si>
    <t>CHEQUE N. 110981</t>
  </si>
  <si>
    <t>PARA LADRILLOS</t>
  </si>
  <si>
    <t xml:space="preserve">LUIS ALIRIO PINTO </t>
  </si>
  <si>
    <t>DICIE/06/16</t>
  </si>
  <si>
    <t>RECIBO N. 33160</t>
  </si>
  <si>
    <t>RECIBO N. 33161</t>
  </si>
  <si>
    <t>RECIBO N. 33164</t>
  </si>
  <si>
    <t>RECIBO N. 33165/33166</t>
  </si>
  <si>
    <t>DICIEM/05/16</t>
  </si>
  <si>
    <t>CHEQUE N. 066216</t>
  </si>
  <si>
    <t>CHEQUE N. 066217</t>
  </si>
  <si>
    <t>LIQUIDACION CAFÉ 4518</t>
  </si>
  <si>
    <t>DICIEM/06/16</t>
  </si>
  <si>
    <t xml:space="preserve">ALIRIO COTE </t>
  </si>
  <si>
    <t>FLETE  FABIO GONZALEZ</t>
  </si>
  <si>
    <t>DEVOL, EN LIQUIDACION DE NOV 18</t>
  </si>
  <si>
    <t>CACAO ANGEL PORRAS (10,000*7100)</t>
  </si>
  <si>
    <t>HECTOR JAIMES NIÑO</t>
  </si>
  <si>
    <t>RECIBO N. 33196/33206</t>
  </si>
  <si>
    <t>RECIBO N. 33207/33208</t>
  </si>
  <si>
    <t>RECIBO N. 33209</t>
  </si>
  <si>
    <t>DICIE/07/16</t>
  </si>
  <si>
    <t>RECIBO N. 33287</t>
  </si>
  <si>
    <t>MARIBEL LOPEZ</t>
  </si>
  <si>
    <t xml:space="preserve">CARMEN CECILIA </t>
  </si>
  <si>
    <t xml:space="preserve">MANUEL DUARTE </t>
  </si>
  <si>
    <t>PRACTICE DE 85,445*160</t>
  </si>
  <si>
    <t>CHEQUE N. 110982 (DICIE/07/16)</t>
  </si>
  <si>
    <t>DESACARGUES</t>
  </si>
  <si>
    <t>CHEQUE N. 066233</t>
  </si>
  <si>
    <t>DICIEM/07/16</t>
  </si>
  <si>
    <t>EFECTIVO ENTREGADO EN EL CACIQUE</t>
  </si>
  <si>
    <t>DICIE/08/16</t>
  </si>
  <si>
    <t>RECIBO N. 33404/33405</t>
  </si>
  <si>
    <t>CHEQUE N. 110993</t>
  </si>
  <si>
    <t>DICIEM/12/16</t>
  </si>
  <si>
    <t>RECIBO N. 1428 (34,733*6,950)</t>
  </si>
  <si>
    <t>RECIBO N.1427(34,446*7150)</t>
  </si>
  <si>
    <t>RECIBO N. 33749/50/51(5,574* CAFÉ)</t>
  </si>
  <si>
    <t>CHEQUE N.066247</t>
  </si>
  <si>
    <t>JOVINO RAMIREZ</t>
  </si>
  <si>
    <t>GABRIEL SEQUEDA</t>
  </si>
  <si>
    <t>DICIE/13/16</t>
  </si>
  <si>
    <t>DICE/12/16</t>
  </si>
  <si>
    <t>DICIE/12/16</t>
  </si>
  <si>
    <t>DICIEM/14/16</t>
  </si>
  <si>
    <t>RECIBO N. 1431 (34,461*6,950)</t>
  </si>
  <si>
    <t>DICIEM/13/16</t>
  </si>
  <si>
    <t>CHEQUE N. 0066255/56</t>
  </si>
  <si>
    <t>DICIE/09/16</t>
  </si>
  <si>
    <t>DICIE/14/16</t>
  </si>
  <si>
    <t>DICIEM/15/16</t>
  </si>
  <si>
    <t>CHEQUE N. 066271</t>
  </si>
  <si>
    <t>RECIBO N. 34035 (7,595,50*7,240)</t>
  </si>
  <si>
    <t>RECIBO N. 34036/37/38(7350)</t>
  </si>
  <si>
    <t>RECIBO N. 34039 (8,150,50*6880)</t>
  </si>
  <si>
    <t>RECIBO N. 33822 (7,456,50*8000)</t>
  </si>
  <si>
    <t>RECIBO N. 33821 (567,50*6,600)</t>
  </si>
  <si>
    <t>LIQUIDACION 7,464*8000</t>
  </si>
  <si>
    <t>LIQUIDACION 104*6,900)</t>
  </si>
  <si>
    <t>RECIBO N. 33855</t>
  </si>
  <si>
    <t>DEPOSITO CTA HERMIDES LEON</t>
  </si>
  <si>
    <t>DICIE/15/16</t>
  </si>
  <si>
    <t xml:space="preserve">FLETES LUIS BAUTISTA </t>
  </si>
  <si>
    <t>CHEQUE N. 110996</t>
  </si>
  <si>
    <t>CHEQUE N. 110998</t>
  </si>
  <si>
    <t>CHEQUE N. 110997</t>
  </si>
  <si>
    <t>RECIBO N. 33839 (9,113*6,700)</t>
  </si>
  <si>
    <t xml:space="preserve">JHON JAIRO DIAZ </t>
  </si>
  <si>
    <t>MAIRA VASQUEZ</t>
  </si>
  <si>
    <t>DICIE/17/16</t>
  </si>
  <si>
    <t xml:space="preserve">RECIBO N. 34259(8,456*6,864) </t>
  </si>
  <si>
    <t>DICIEM/16/16</t>
  </si>
  <si>
    <t>CHEQUE N. 066276</t>
  </si>
  <si>
    <t xml:space="preserve">NANCY ARDILA </t>
  </si>
  <si>
    <t>DICIEM/19/16</t>
  </si>
  <si>
    <t>RECIBO N.34272/75</t>
  </si>
  <si>
    <t>RECIBO N. 34276/34291/34292</t>
  </si>
  <si>
    <t>RECIBO N. 33181</t>
  </si>
  <si>
    <t>LIQUIDACION 8,292*7,300</t>
  </si>
  <si>
    <t>LIQUIDACION  (58*5,000)</t>
  </si>
  <si>
    <t>LIQUIDACION 9,983*6960</t>
  </si>
  <si>
    <t>DICIE/19/16</t>
  </si>
  <si>
    <t>FLETE JOSE GALVIZ</t>
  </si>
  <si>
    <t>DICIEM/20/16</t>
  </si>
  <si>
    <t>BRAYAN SMIT ALFONSO</t>
  </si>
  <si>
    <t>RECIBO N. 34493(1,283,50*5000)</t>
  </si>
  <si>
    <t>RECIBO N. 34515/34616(7,850)</t>
  </si>
  <si>
    <t>RECIBO N. 34517(5,504*6,963)</t>
  </si>
  <si>
    <t>RECIBO N. 34518 (6,216*6,880)</t>
  </si>
  <si>
    <t>RECIBO N. 34519 (1,350,50*5000)</t>
  </si>
  <si>
    <t>RECIBO N. 34536/37/38</t>
  </si>
  <si>
    <t>RECIBO N. 1445(33,560*6,950)</t>
  </si>
  <si>
    <t>RECIBO N. 1446/1447(33,444)</t>
  </si>
  <si>
    <t>RECIBO N. 1448(33,580*6,850)</t>
  </si>
  <si>
    <t>RECIBO N. 1449 (5,227*6,800)</t>
  </si>
  <si>
    <t>RECIBO N. 1450 (6,110*6,800)</t>
  </si>
  <si>
    <t>DICIEM/22/16</t>
  </si>
  <si>
    <t>RECIBO N. 34604 (3,771*6,800)</t>
  </si>
  <si>
    <t>RECIBO N. 34605/06 (4,710)</t>
  </si>
  <si>
    <t>RECIBO N. 34607/08 (4960)</t>
  </si>
  <si>
    <t>LLEVO EN EFECTIVO CESAR</t>
  </si>
  <si>
    <t>RECIBO N. 34657(6,593*6,800)</t>
  </si>
  <si>
    <t>RECIBO N. 34658 (98,50*6,300)</t>
  </si>
  <si>
    <t>RECIBO N. 34673/74 (5830)</t>
  </si>
  <si>
    <t>RECIBO N. 34700(5,922,50*6,960)</t>
  </si>
  <si>
    <t>RECIBO N. 34701 (2,606,50*7154,88)</t>
  </si>
  <si>
    <t>RECIBO N. 34702 (8,823,50)</t>
  </si>
  <si>
    <t>RECIBO N. 34677/78</t>
  </si>
  <si>
    <t>RECIBO N. 34603</t>
  </si>
  <si>
    <t>DICIEN/22/16</t>
  </si>
  <si>
    <t>EFECTIVO TRAJO DON LUIS</t>
  </si>
  <si>
    <t>RECIBO N. 34833</t>
  </si>
  <si>
    <t>RECIBO N. 34816</t>
  </si>
  <si>
    <t>MULA (33,834*6,650)</t>
  </si>
  <si>
    <t>FLETES JOSE GALVIZ</t>
  </si>
  <si>
    <t>DICIEM/23/16</t>
  </si>
  <si>
    <t xml:space="preserve">EFETIVO TRAJO VANESSA </t>
  </si>
  <si>
    <t>RECIBO N. 34817 (352*7173)</t>
  </si>
  <si>
    <t>FLETE FABIO GONZALES</t>
  </si>
  <si>
    <t>RECIBO N. 34594 (1,765,50*5,800)</t>
  </si>
  <si>
    <t>RECIBO N.. 34682</t>
  </si>
  <si>
    <t>RECIBO N. 34683/34841</t>
  </si>
  <si>
    <t>DICIEM/218/16</t>
  </si>
  <si>
    <t>DICIE/20/16</t>
  </si>
  <si>
    <t>FLETE Y PRESTAMO</t>
  </si>
  <si>
    <t xml:space="preserve">FLETE MARIO JAIMES </t>
  </si>
  <si>
    <t>CHEQUE N. 099404</t>
  </si>
  <si>
    <t>CHEQUE N. 110994(DICIE/22/16)</t>
  </si>
  <si>
    <t>CHEQUE N. 099405</t>
  </si>
  <si>
    <t>CHEQUE N. 099406</t>
  </si>
  <si>
    <t>DICIEM/24/16</t>
  </si>
  <si>
    <t>RECIBO N. 34886/34887</t>
  </si>
  <si>
    <t>DICIEM/26/16</t>
  </si>
  <si>
    <t>RECIBO N. 34947(974*5,000)</t>
  </si>
  <si>
    <t>RECIBO N. 34948/34949 (7710,50)</t>
  </si>
  <si>
    <t>RECIBO N. 34956 (5946)</t>
  </si>
  <si>
    <t>RECIBO N. 34958(1,409*6,640)</t>
  </si>
  <si>
    <t>RECIBO N. 35091(8,181*6,640)</t>
  </si>
  <si>
    <t>RECIBO N. 35090(1,583*4,800)</t>
  </si>
  <si>
    <t>RECIBO N. 34818</t>
  </si>
  <si>
    <t>DICIEM/27/16</t>
  </si>
  <si>
    <t>DICIEM/28/16</t>
  </si>
  <si>
    <t>RECIBO N. 35101 (6,066*6683)</t>
  </si>
  <si>
    <t>DICIEM/30/16</t>
  </si>
  <si>
    <t>RECIBO N. 35272/73</t>
  </si>
  <si>
    <t>RECIBO N. 35274</t>
  </si>
  <si>
    <t>RECIBO N. 35277 (CACAO)</t>
  </si>
  <si>
    <t>ARRIENDO NOVI/08/16/DICI/07/16</t>
  </si>
  <si>
    <t>TRANZABILIDAD DE LA CCA (79,787)</t>
  </si>
  <si>
    <t>RECIBO N. 35303</t>
  </si>
  <si>
    <t>DICIEM/29/16</t>
  </si>
  <si>
    <t xml:space="preserve">DEPOSITO BANCOLOMBIA CUOTA </t>
  </si>
  <si>
    <t xml:space="preserve">MANEJAR LTDA </t>
  </si>
  <si>
    <t>CHEQUE N. 90878-5</t>
  </si>
  <si>
    <t>RECIBO N. 35275 (5,378,50*6,800)</t>
  </si>
  <si>
    <t>ARRIENDO DICIE/08/16/ENERO/07/17</t>
  </si>
  <si>
    <t>PRACTICE RACAFE  (58,717*160)</t>
  </si>
  <si>
    <t>RECIBO N. 35485 (5049*6,150)</t>
  </si>
  <si>
    <t>DICIEM/31/16</t>
  </si>
  <si>
    <t>RECIBO N. 35367 (2,386*5,700)</t>
  </si>
  <si>
    <t>ENERO/03/17</t>
  </si>
  <si>
    <t>RECIBO N. 35414 (69,50*5,800)</t>
  </si>
  <si>
    <t>RECIBO N- 35537 (1559*5,700)</t>
  </si>
  <si>
    <t>ENERO/04/17</t>
  </si>
  <si>
    <t>ENERO/05/17</t>
  </si>
  <si>
    <t>RECIBO N. 35562</t>
  </si>
  <si>
    <t>RECIBO N. 35563</t>
  </si>
  <si>
    <t>RECIBO N. 35564</t>
  </si>
  <si>
    <t xml:space="preserve">WILLIAM ROMERO </t>
  </si>
  <si>
    <t>DISTRIBUCIONES PASTOR JULIO</t>
  </si>
  <si>
    <t>RECIBO N. 35545(321,50*5,700)</t>
  </si>
  <si>
    <t>RECIBO N. 35551/35557</t>
  </si>
  <si>
    <t>ENERO/07/17</t>
  </si>
  <si>
    <t>CHEQUE N. 90910-2</t>
  </si>
  <si>
    <t>CHEQUE N. 90939-9</t>
  </si>
  <si>
    <t>RECIBO N. 35514</t>
  </si>
  <si>
    <t>RECIBO N. 35513</t>
  </si>
  <si>
    <t>FLETE (NORTE)</t>
  </si>
  <si>
    <t>CHEQUE N. 2099407</t>
  </si>
  <si>
    <t>RECIBO N. 35681/35682</t>
  </si>
  <si>
    <t>RECIBO N. 35683</t>
  </si>
  <si>
    <t>ENERO/06/17</t>
  </si>
  <si>
    <t>RECIBO N. 35689</t>
  </si>
  <si>
    <t>RECIBO N. 35276</t>
  </si>
  <si>
    <t>ENERO/10/17</t>
  </si>
  <si>
    <t>RECIBO N. 35750</t>
  </si>
  <si>
    <t>CHEQUE N. 51080-2</t>
  </si>
  <si>
    <t>ENERO/11/17</t>
  </si>
  <si>
    <t>RECIBO N. 35802</t>
  </si>
  <si>
    <t>RECIBO N. 35803</t>
  </si>
  <si>
    <t xml:space="preserve">DEPOSITO ARROCERA CALIFORNIA </t>
  </si>
  <si>
    <t>RECIBO N. 35838</t>
  </si>
  <si>
    <t>RECIBO N. 35810</t>
  </si>
  <si>
    <t xml:space="preserve">AGROALKOSTO </t>
  </si>
  <si>
    <t xml:space="preserve">GERMAN CASTILLO </t>
  </si>
  <si>
    <t>ENERO/12/17</t>
  </si>
  <si>
    <t>REYNADO AMAYA</t>
  </si>
  <si>
    <t>CHEQUE N. 099408</t>
  </si>
  <si>
    <t>ENERO/13/17</t>
  </si>
  <si>
    <t>ENERO/16/17</t>
  </si>
  <si>
    <t>ENERO/17/17</t>
  </si>
  <si>
    <t>RECIBO #36111 (7,916,5*6,880)</t>
  </si>
  <si>
    <t>RECIBO #36112/13/14 (7,740)</t>
  </si>
  <si>
    <t>ENERO/18/15</t>
  </si>
  <si>
    <t>RECIBO N.36185/36186</t>
  </si>
  <si>
    <t>ENERO/19/17</t>
  </si>
  <si>
    <t>RECIBO N. 36218</t>
  </si>
  <si>
    <t>RECIBO N. 36219/36222</t>
  </si>
  <si>
    <t>RECIBO # 36234</t>
  </si>
  <si>
    <t>VENTA GANADO (7,142*4,100)-FLETE</t>
  </si>
  <si>
    <t>RECIBO (51,5*2,500)</t>
  </si>
  <si>
    <t xml:space="preserve">FLETE LUIS PEÑA </t>
  </si>
  <si>
    <t>ENERO/18/17</t>
  </si>
  <si>
    <t xml:space="preserve">FLETES LUIS PEÑA </t>
  </si>
  <si>
    <t>CHEQUE N. 099409</t>
  </si>
  <si>
    <t>ENERO/20/17</t>
  </si>
  <si>
    <t>RECIBO N. 35804 (1012*7,120)</t>
  </si>
  <si>
    <t>RECIBO N. 36226/27 (7,990)</t>
  </si>
  <si>
    <t>RECIBO N. 36228/29 (7,030)</t>
  </si>
  <si>
    <t>RECIBO N. 36231 (3,046*7,200)</t>
  </si>
  <si>
    <t>RECIBO N. 36333</t>
  </si>
  <si>
    <t>WILLIAM ROMERO(PANELA)</t>
  </si>
  <si>
    <t xml:space="preserve">YEIMI CAMARGO </t>
  </si>
  <si>
    <t>RECIBO N. 36153</t>
  </si>
  <si>
    <t>JPORGE MARTINEZ</t>
  </si>
  <si>
    <t>RECIBO # 36058</t>
  </si>
  <si>
    <t>RECIBO # 36059</t>
  </si>
  <si>
    <t>RECIBO # 36060</t>
  </si>
  <si>
    <t>RECIBO # 36062</t>
  </si>
  <si>
    <t>ENERO/23/17</t>
  </si>
  <si>
    <t>RECIBO # 36548</t>
  </si>
  <si>
    <t>RECIBO # 36547</t>
  </si>
  <si>
    <t>ENERO/24/17</t>
  </si>
  <si>
    <t>RECIBO #36640</t>
  </si>
  <si>
    <t>ENERO/25/17</t>
  </si>
  <si>
    <t>RECIBO # 36678</t>
  </si>
  <si>
    <t>LUIS PEÑA</t>
  </si>
  <si>
    <t>CHEQUE # 99419</t>
  </si>
  <si>
    <t>CHEQUE # 99413</t>
  </si>
  <si>
    <t>CHEQUE # 99418</t>
  </si>
  <si>
    <t>FLETE JARRO</t>
  </si>
  <si>
    <t>RECIBO # 36557</t>
  </si>
  <si>
    <t>ENERO/26/17</t>
  </si>
  <si>
    <t>RECIBO # 36702</t>
  </si>
  <si>
    <t>RECIBO # 36704</t>
  </si>
  <si>
    <t>JUAN CARLOS</t>
  </si>
  <si>
    <t>RECIBO #36743</t>
  </si>
  <si>
    <t>RECIBO # 36744</t>
  </si>
  <si>
    <t>ENEO/28/17</t>
  </si>
  <si>
    <t>RECIBO N. 36899</t>
  </si>
  <si>
    <t>ENERO/28/17</t>
  </si>
  <si>
    <t>ENERO/27/17</t>
  </si>
  <si>
    <t>FLETE ALEXANDER CACERES</t>
  </si>
  <si>
    <t xml:space="preserve">DEPOSITO Y DOMICILIO </t>
  </si>
  <si>
    <t>NILSON PARRA</t>
  </si>
  <si>
    <t>RECIBO # 36906/07</t>
  </si>
  <si>
    <t>RECIBO # 36908</t>
  </si>
  <si>
    <t>recibo # 36909/36910</t>
  </si>
  <si>
    <t>ENERO/30/17</t>
  </si>
  <si>
    <t xml:space="preserve">JOSE MEDINA </t>
  </si>
  <si>
    <t>ENERO/31/17</t>
  </si>
  <si>
    <t>PRACTICE 72257*160</t>
  </si>
  <si>
    <t>RECIBO # 37046/37047</t>
  </si>
  <si>
    <t>RECIBO # 37048/37049</t>
  </si>
  <si>
    <t>RECIBO # 37050</t>
  </si>
  <si>
    <t>RECIBO # 37051</t>
  </si>
  <si>
    <t>RECIBO # 37052</t>
  </si>
  <si>
    <t>RECIBO # 37053</t>
  </si>
  <si>
    <t>RECIBO # 37059</t>
  </si>
  <si>
    <t>ALEXANDER CACERES(ENERO/30/17)</t>
  </si>
  <si>
    <t xml:space="preserve">JORGE CARRILLO </t>
  </si>
  <si>
    <t>DEPOSITO BANCOLOMBIA (areliz)</t>
  </si>
  <si>
    <t>RECIBO # 37056</t>
  </si>
  <si>
    <t>FEBRE/01/17</t>
  </si>
  <si>
    <t>RECIBO # 37062</t>
  </si>
  <si>
    <t>FEBRE/02/17</t>
  </si>
  <si>
    <t>RECIBO # 37125</t>
  </si>
  <si>
    <t>RECIBO # 37124/37125</t>
  </si>
  <si>
    <t xml:space="preserve">DEPOSITO CARLOS EMIRO </t>
  </si>
  <si>
    <t>FEBRE/03/17</t>
  </si>
  <si>
    <t xml:space="preserve">DEPOSITO ADRIANA ARELIZ </t>
  </si>
  <si>
    <t>FEBRE/04/17</t>
  </si>
  <si>
    <t>FEBRERO/04/17</t>
  </si>
  <si>
    <t>FEBRERO/07/17</t>
  </si>
  <si>
    <t>RECIBO # 37333 (8,166*7,320)</t>
  </si>
  <si>
    <t>RECIBO # 37334 (138*5,750)</t>
  </si>
  <si>
    <t>RECIBO # 37335/36 (6170)</t>
  </si>
  <si>
    <t>ARRIENDO BODEGA (ENERO/08/17/FEBRE/7)</t>
  </si>
  <si>
    <t xml:space="preserve">JORGIN MANTILLA </t>
  </si>
  <si>
    <t>FEBRE/06/17</t>
  </si>
  <si>
    <t>RECIBO # 37285</t>
  </si>
  <si>
    <t>RECIBO # 37340</t>
  </si>
  <si>
    <t>RECIBO # 37341</t>
  </si>
  <si>
    <t>FEBRE/07/17</t>
  </si>
  <si>
    <t>DEPOSITO BBVA</t>
  </si>
  <si>
    <t xml:space="preserve">DOMICILIO Y ESCOLTA </t>
  </si>
  <si>
    <t>CHEQUE # KZ099424</t>
  </si>
  <si>
    <t>FEBRE/08/17</t>
  </si>
  <si>
    <t>FACTURA MUNDO</t>
  </si>
  <si>
    <t xml:space="preserve">FLETE RAFAEL PALACIOS </t>
  </si>
  <si>
    <t>FEBRE/09/17</t>
  </si>
  <si>
    <t>RECIBO # 37471</t>
  </si>
  <si>
    <t>ESNEYDER GELVEZ</t>
  </si>
  <si>
    <t>FEBRE/13/17</t>
  </si>
  <si>
    <t>RECIBO # 37725</t>
  </si>
  <si>
    <t>FEBRE/14/17</t>
  </si>
  <si>
    <t>RECIBO # 37761</t>
  </si>
  <si>
    <t>RECIBO # 37762</t>
  </si>
  <si>
    <t>FEBRE/15/17</t>
  </si>
  <si>
    <t>RECIBO # 37828( 6348,50*5550)</t>
  </si>
  <si>
    <t>RECIBO # 37811</t>
  </si>
  <si>
    <t>RECIBO # 37812</t>
  </si>
  <si>
    <t>RECIBO # 37839</t>
  </si>
  <si>
    <t>FEBRER/16/17</t>
  </si>
  <si>
    <t>CHEQUE # 51094/9</t>
  </si>
  <si>
    <t>DEPOSITO ARIEL</t>
  </si>
  <si>
    <t>FEBRE/16/17</t>
  </si>
  <si>
    <t>FEBRERO/17/17</t>
  </si>
  <si>
    <t>RECIBO ·# 37924</t>
  </si>
  <si>
    <t>FEBRERO/15/17</t>
  </si>
  <si>
    <t>RECIBO # 37925/26/27</t>
  </si>
  <si>
    <t xml:space="preserve">BONOS CAFES AGRICOLA </t>
  </si>
  <si>
    <t>FEBRER/17/17</t>
  </si>
  <si>
    <t>RECIBO # 37920</t>
  </si>
  <si>
    <t>RECIBO # 37921</t>
  </si>
  <si>
    <t>CHEQUE # 38713-8</t>
  </si>
  <si>
    <t>CHEQUE # 38714-1</t>
  </si>
  <si>
    <t>FEBRE/17/17</t>
  </si>
  <si>
    <t>FEBRE/21/17</t>
  </si>
  <si>
    <t>CHEQUE # 053184</t>
  </si>
  <si>
    <t>RECIBO # 38187/88</t>
  </si>
  <si>
    <t>RECIBO (10,224,50*7200)</t>
  </si>
  <si>
    <t>RECIBO # 38193</t>
  </si>
  <si>
    <t>CHEQUE # 38718-6( JUAN PABLO AGUIRRE)</t>
  </si>
  <si>
    <t>RECIBO # 38175</t>
  </si>
  <si>
    <t>CUATRO X MIL (50,000,000)</t>
  </si>
  <si>
    <t>FEBRERO/22/17</t>
  </si>
  <si>
    <t>RECIBO # 38239</t>
  </si>
  <si>
    <t>RECIBO # 38240/41</t>
  </si>
  <si>
    <t>FEBRE/23/17</t>
  </si>
  <si>
    <t>RECIBO # 38290</t>
  </si>
  <si>
    <t>FEBRE/22/17</t>
  </si>
  <si>
    <t>WILLIAM HUMBERTO ROMERO</t>
  </si>
  <si>
    <t xml:space="preserve">TARNSFERENCIA DAVIVIENDA </t>
  </si>
  <si>
    <t>DEPOSITO DAVIVIENDA (2*25)</t>
  </si>
  <si>
    <t>FEBRER/23/17</t>
  </si>
  <si>
    <t>RECIBO ·# 38291</t>
  </si>
  <si>
    <t>FEBRER/24/17</t>
  </si>
  <si>
    <t>FEBRE/24/17</t>
  </si>
  <si>
    <t>FEBRE/25/17</t>
  </si>
  <si>
    <t>DEPOSITO GMAC</t>
  </si>
  <si>
    <t>FEBRE/28/17</t>
  </si>
  <si>
    <t>MARZO/01/17</t>
  </si>
  <si>
    <t>RECIBO # 38551</t>
  </si>
  <si>
    <t>POLIZA  MANEJAR</t>
  </si>
  <si>
    <t>RECIBO # 38543</t>
  </si>
  <si>
    <t>FEBRE/27/17</t>
  </si>
  <si>
    <t>RECIBO # 38555</t>
  </si>
  <si>
    <t>MARZO/02/17</t>
  </si>
  <si>
    <t>RECIBO # 38574</t>
  </si>
  <si>
    <t>FEBRER/27/17</t>
  </si>
  <si>
    <t>RECIBO # 38482</t>
  </si>
  <si>
    <t>RECIBO # 38588</t>
  </si>
  <si>
    <t xml:space="preserve">INGRI ROMERO </t>
  </si>
  <si>
    <t>RECIBO # 38594</t>
  </si>
  <si>
    <t>RECIBO # 38595/38596</t>
  </si>
  <si>
    <t>CHEQUE # 099435</t>
  </si>
  <si>
    <t>MARZO/03/17</t>
  </si>
  <si>
    <t>MARZO/04/17</t>
  </si>
  <si>
    <t>MARZO/07/17</t>
  </si>
  <si>
    <t>RECIBO # 38819</t>
  </si>
  <si>
    <t>MARZO/09/17</t>
  </si>
  <si>
    <t xml:space="preserve">CANCELO PRESTAMO </t>
  </si>
  <si>
    <t>RECIBO # 38897</t>
  </si>
  <si>
    <t xml:space="preserve">CARMENZA VARGAS </t>
  </si>
  <si>
    <t>MARZO/08/17</t>
  </si>
  <si>
    <t>RECIBO # 38845</t>
  </si>
  <si>
    <t>MARZO/10/17</t>
  </si>
  <si>
    <t>RECIBO # 38189 (1,906*7120)</t>
  </si>
  <si>
    <t>RECIBO # 38556 (141*7,120)</t>
  </si>
  <si>
    <t>RECIBO # 38930 (3,204,50*7,120)</t>
  </si>
  <si>
    <t>RECIBO # 38931 (694,50*2,860)</t>
  </si>
  <si>
    <t>RECIBO # 38932 (2,749*7,120)</t>
  </si>
  <si>
    <t>RECIBO # 38977</t>
  </si>
  <si>
    <t>RECIBO # 38984</t>
  </si>
  <si>
    <t>RECIBO # 38985</t>
  </si>
  <si>
    <t>MARZO/11/17</t>
  </si>
  <si>
    <t>RECIBO # 38826</t>
  </si>
  <si>
    <t>RECIBO # 38890</t>
  </si>
  <si>
    <t>RECIBO N. . 1353 (16,799*8000)</t>
  </si>
  <si>
    <t>CRUZADA FACTURA DE CAFÉ 32105</t>
  </si>
  <si>
    <t xml:space="preserve">MARLENE ROJAS </t>
  </si>
  <si>
    <t>VANESSA PUENTES</t>
  </si>
  <si>
    <t>TERESA BECERRA</t>
  </si>
  <si>
    <t>MARZO/14/17</t>
  </si>
  <si>
    <t>RECIBO # 39097</t>
  </si>
  <si>
    <t xml:space="preserve">DOMICILIO TROPISANDER </t>
  </si>
  <si>
    <t xml:space="preserve">ALICIA ARCINIEGAS </t>
  </si>
  <si>
    <t>MARZO/13/17</t>
  </si>
  <si>
    <t>LEONEL MENDEZ</t>
  </si>
  <si>
    <t>RECIBO # 38986</t>
  </si>
  <si>
    <t>MARZO/16/17</t>
  </si>
  <si>
    <t>RECIBO # 39172</t>
  </si>
  <si>
    <t>MARZO/15/17</t>
  </si>
  <si>
    <t>RECIBO # 39128</t>
  </si>
  <si>
    <t>MARZO/17/17</t>
  </si>
  <si>
    <t xml:space="preserve">REINALDO AMAYA </t>
  </si>
  <si>
    <t xml:space="preserve">DEPOSITO CTA ZORAIDA LOPERA </t>
  </si>
  <si>
    <t>CHEQUE # 38732-8 DEPO.DAVIVIENDA</t>
  </si>
  <si>
    <t>PRACTICE N (62080)*160</t>
  </si>
  <si>
    <t>SACOS FIQUE</t>
  </si>
  <si>
    <t>S. FIBRA</t>
  </si>
  <si>
    <t>DEV. SACOS</t>
  </si>
  <si>
    <t>SALDO FIQUE</t>
  </si>
  <si>
    <t>SAL.FIQUES</t>
  </si>
  <si>
    <t>RECIBO # 39404</t>
  </si>
  <si>
    <t>MARZO/21/17</t>
  </si>
  <si>
    <t>RECIBO # 39417</t>
  </si>
  <si>
    <t>RECIBO # 39418</t>
  </si>
  <si>
    <t>MARZO/22/17</t>
  </si>
  <si>
    <t>RECIBO # 39381</t>
  </si>
  <si>
    <t>CHEQUE # 72932-1</t>
  </si>
  <si>
    <t>RECIBO # 39379</t>
  </si>
  <si>
    <t>RECIBO # 39397</t>
  </si>
  <si>
    <t>RECIBO # 39380 (8,118*6,680)</t>
  </si>
  <si>
    <t>RECIBO # 39378</t>
  </si>
  <si>
    <t>MARZO/23/17</t>
  </si>
  <si>
    <t>MARZO/24/17</t>
  </si>
  <si>
    <t>RECIBO # 39465</t>
  </si>
  <si>
    <t>CHEQUE # 72936-4 (RUBIELA SILVA)</t>
  </si>
  <si>
    <t>CHEQUE # KZ099441</t>
  </si>
  <si>
    <t>MARZO/25/17</t>
  </si>
  <si>
    <t>RECIBO # 39528</t>
  </si>
  <si>
    <t>MARZO/27/17</t>
  </si>
  <si>
    <t>MARZO/28/17</t>
  </si>
  <si>
    <t>RECIBO # 39607</t>
  </si>
  <si>
    <t>RECIBO # 39529</t>
  </si>
  <si>
    <t>RECIBO # 39635</t>
  </si>
  <si>
    <t>RECIBO # 39636</t>
  </si>
  <si>
    <t>RECIBO # 39643</t>
  </si>
  <si>
    <t>ARRIENDO BODEGA(FEBRE/08/17/MARZO/07)</t>
  </si>
  <si>
    <t>MARZO/29/17</t>
  </si>
  <si>
    <t>MARZO/30/17</t>
  </si>
  <si>
    <t>POLIZA MANEJAR</t>
  </si>
  <si>
    <t>RECIBO # 39698</t>
  </si>
  <si>
    <t>MARZO/31/17</t>
  </si>
  <si>
    <t>RECIBO # 39680</t>
  </si>
  <si>
    <t>ABRIL/01/17</t>
  </si>
  <si>
    <t>CHEQUE # 72945-2</t>
  </si>
  <si>
    <t>ABRIL/*01/17</t>
  </si>
  <si>
    <t>RECIBO # 39737</t>
  </si>
  <si>
    <t>ABRIL/03/17</t>
  </si>
  <si>
    <t>RECIBO # 39856</t>
  </si>
  <si>
    <t>ABRIL/04/17</t>
  </si>
  <si>
    <t>RECIBO # 39940</t>
  </si>
  <si>
    <t>RECIBO # 39953</t>
  </si>
  <si>
    <t xml:space="preserve">ANDY REMOLINA </t>
  </si>
  <si>
    <t>CHEQUE # 51109/8</t>
  </si>
  <si>
    <t xml:space="preserve">NACIONAL CHEQUE </t>
  </si>
  <si>
    <t>DOMICILIO COTRANAL</t>
  </si>
  <si>
    <t>ABRIL/05/17</t>
  </si>
  <si>
    <t>RECIBO # 39998 (11,055*5,450)</t>
  </si>
  <si>
    <t>RECIBO # 39999 (9,011*5,450)</t>
  </si>
  <si>
    <t>RECIBO # 39997 (9,933*5,450)</t>
  </si>
  <si>
    <t>COMISIONES CASA LUKER (OCTU/09/15)</t>
  </si>
  <si>
    <t>ABRIL/06/17</t>
  </si>
  <si>
    <t>ABRIL/07/17</t>
  </si>
  <si>
    <t>RECIBO # 39875 (2,094*5,350)</t>
  </si>
  <si>
    <t xml:space="preserve">FLETE /PESADA </t>
  </si>
  <si>
    <t>ABRIL/10/17</t>
  </si>
  <si>
    <t>RECIBO # 40327</t>
  </si>
  <si>
    <t>RECIBO # 40335</t>
  </si>
  <si>
    <t>RECIBO # 40337/40338</t>
  </si>
  <si>
    <t>RECIBO # 40392</t>
  </si>
  <si>
    <t>ABRIL/08/17</t>
  </si>
  <si>
    <t>ELIBERTO ORTIZ (NORTE)</t>
  </si>
  <si>
    <t>MAIZ (GILBERTO RICO)</t>
  </si>
  <si>
    <t>ABRIL/11/17</t>
  </si>
  <si>
    <t>RECIBO # 40418  (992*2,400)</t>
  </si>
  <si>
    <t>RECIBO # 40419  (5,010*6,320)</t>
  </si>
  <si>
    <t>RECIBO # 40428 (4,999,5*6,760)</t>
  </si>
  <si>
    <t>RECIBO DE CACAO (60*5,700)</t>
  </si>
  <si>
    <t>CHEQUE # 2099443</t>
  </si>
  <si>
    <t>CHEQUE # 2099445</t>
  </si>
  <si>
    <t>ABRIL/12/17</t>
  </si>
  <si>
    <t>RECIBO # 40460</t>
  </si>
  <si>
    <t>RECIBO # 40437 (11,035,50*5,200)</t>
  </si>
  <si>
    <t>RECIBO # 40438 (10,972,50*5,450)</t>
  </si>
  <si>
    <t>CHEQUE # 72951-1</t>
  </si>
  <si>
    <t>CHEQUE # 72952-3</t>
  </si>
  <si>
    <t>CHEQUE # 72953-7</t>
  </si>
  <si>
    <t>ABRIL/15/17</t>
  </si>
  <si>
    <t>RECIBO # 40513/514</t>
  </si>
  <si>
    <t>RECIBO # 40560</t>
  </si>
  <si>
    <t>CUATRO X MIL 20,000,000</t>
  </si>
  <si>
    <t>ABRIL/17/17</t>
  </si>
  <si>
    <t>CHEQUE # 72955-4(ITALCOL)</t>
  </si>
  <si>
    <t>RECIBO # 40522</t>
  </si>
  <si>
    <t>ABRIL/19/17</t>
  </si>
  <si>
    <t>FLETE HERMIDEZ LEON</t>
  </si>
  <si>
    <t>ABRIL/20/17</t>
  </si>
  <si>
    <t>RECIBO # 40747</t>
  </si>
  <si>
    <t>ABRIL/21/17</t>
  </si>
  <si>
    <t>RECIBO # 40812</t>
  </si>
  <si>
    <t>RECIBO # 40813/40814</t>
  </si>
  <si>
    <t>CUATRO X MIL 30,000,000</t>
  </si>
  <si>
    <t>ABRIL/22/17</t>
  </si>
  <si>
    <t>RECIBO # 40888</t>
  </si>
  <si>
    <t>RECIBO # 40889</t>
  </si>
  <si>
    <t xml:space="preserve">DOMICILIO Y MENSAJERIA </t>
  </si>
  <si>
    <t>CHARRASCA DICIE/07/16</t>
  </si>
  <si>
    <t>ABRIL/25/17</t>
  </si>
  <si>
    <t>ABRIL/26/17</t>
  </si>
  <si>
    <t>RECIBO # 41065</t>
  </si>
  <si>
    <t>RECIBO # 41049</t>
  </si>
  <si>
    <t>RECIBO # 41050</t>
  </si>
  <si>
    <t>ABRIL/27/17</t>
  </si>
  <si>
    <t>RECIBO # 41091/92</t>
  </si>
  <si>
    <t>LLEVO OSCAR A MERCAGAN</t>
  </si>
  <si>
    <t>ABRIL/28/17</t>
  </si>
  <si>
    <t xml:space="preserve">DESPACHO DE GANADO </t>
  </si>
  <si>
    <t>ABRIL/29/17</t>
  </si>
  <si>
    <t>RECIBO # 41268</t>
  </si>
  <si>
    <t>MAYO/02/17</t>
  </si>
  <si>
    <t>RECIBO # 41396</t>
  </si>
  <si>
    <t>MAYO/03/17</t>
  </si>
  <si>
    <t>RECIBO # 41432</t>
  </si>
  <si>
    <t>RECIBO # 41448</t>
  </si>
  <si>
    <t>RECIBO # 41449</t>
  </si>
  <si>
    <t>RECIBO # 41450</t>
  </si>
  <si>
    <t>RECIBO # 41456</t>
  </si>
  <si>
    <t>JORGE MARTINEZ (NORTE)</t>
  </si>
  <si>
    <t>RECIBO # 41440</t>
  </si>
  <si>
    <t>MAYO/4/17</t>
  </si>
  <si>
    <t>MAYO/04/17</t>
  </si>
  <si>
    <t>DEPOSITO ADRIANA ANTOLINEZ</t>
  </si>
  <si>
    <t>PASTOR JULIO DELGADO (CARACOL)</t>
  </si>
  <si>
    <t>MAYO/05/17</t>
  </si>
  <si>
    <t xml:space="preserve">IRENARCO </t>
  </si>
  <si>
    <t>MAYO /04/17</t>
  </si>
  <si>
    <t>RECIBO # 41486</t>
  </si>
  <si>
    <t>MAYO/06/17</t>
  </si>
  <si>
    <t xml:space="preserve">MANTENIMIENTO VENTILADOR </t>
  </si>
  <si>
    <t>MAYO/08/17</t>
  </si>
  <si>
    <t xml:space="preserve">MARTIN CABALLERO </t>
  </si>
  <si>
    <t>MAYO/09/17</t>
  </si>
  <si>
    <t>RECIBO # 41776/77/78</t>
  </si>
  <si>
    <t>MAYO/10/17</t>
  </si>
  <si>
    <t>RECIBO # 41799</t>
  </si>
  <si>
    <t>PANELERO (WILLIAM)</t>
  </si>
  <si>
    <t>JORGE MARTINEZ</t>
  </si>
  <si>
    <t>RECIBO # 41775</t>
  </si>
  <si>
    <t>MAYO/11/17</t>
  </si>
  <si>
    <t>MAYO/12/17</t>
  </si>
  <si>
    <t>RECIBO # 41847</t>
  </si>
  <si>
    <t>CHEQUE # 099455</t>
  </si>
  <si>
    <t>RECIBO # 41911</t>
  </si>
  <si>
    <t>FLETE MORAO</t>
  </si>
  <si>
    <t>RECIBO # 41849</t>
  </si>
  <si>
    <t>CHEQUE COOPERATIVA # 56165/0</t>
  </si>
  <si>
    <t>CHEQUE # 56166-4 COOPERATIVA</t>
  </si>
  <si>
    <t>MAYO/13/17</t>
  </si>
  <si>
    <t>RECIBO # 41937</t>
  </si>
  <si>
    <t xml:space="preserve">TAMO AGRICOLA </t>
  </si>
  <si>
    <t>ARRIENDO BODEGA (MARZO/08/17/ABRIL/07/)</t>
  </si>
  <si>
    <t>ARRIENDO BODEGA (ABRIL/08/17/MAYO/07/17</t>
  </si>
  <si>
    <t>RECIBO # 42090</t>
  </si>
  <si>
    <t>MAYO/16/17</t>
  </si>
  <si>
    <t>RECIBO # 42091</t>
  </si>
  <si>
    <t>RECIBO # 42093</t>
  </si>
  <si>
    <t>MAYO/17/17</t>
  </si>
  <si>
    <t xml:space="preserve">MANTENIMIENTO DE BODEGA </t>
  </si>
  <si>
    <t>RECIBO # 42136</t>
  </si>
  <si>
    <t>RECIBO #42147</t>
  </si>
  <si>
    <t>RECIBO # 42135</t>
  </si>
  <si>
    <t>RECIBO # 42169</t>
  </si>
  <si>
    <t>CHEQUE # 729701</t>
  </si>
  <si>
    <t>MAYO/18/17</t>
  </si>
  <si>
    <t>RECIBO # 42206</t>
  </si>
  <si>
    <t xml:space="preserve">TRANSFERNCIA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</si>
</sst>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(* #,##0.00_);_(* \(#,##0.00\);_(* &quot;-&quot;??_);_(@_)"/>
    <numFmt numFmtId="165" formatCode="_ * #,##0.00_ ;_ * \-#,##0.00_ ;_ * &quot;-&quot;??_ ;_ @_ "/>
    <numFmt numFmtId="166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1"/>
      <color theme="6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328">
    <xf numFmtId="0" fontId="0" fillId="0" borderId="0" xfId="0"/>
    <xf numFmtId="164" fontId="0" fillId="0" borderId="0" xfId="1" applyFont="1"/>
    <xf numFmtId="0" fontId="0" fillId="0" borderId="1" xfId="0" applyBorder="1"/>
    <xf numFmtId="164" fontId="0" fillId="0" borderId="1" xfId="1" applyFont="1" applyBorder="1"/>
    <xf numFmtId="164" fontId="3" fillId="0" borderId="1" xfId="1" applyFont="1" applyBorder="1"/>
    <xf numFmtId="164" fontId="0" fillId="0" borderId="0" xfId="0" applyNumberFormat="1"/>
    <xf numFmtId="0" fontId="0" fillId="0" borderId="2" xfId="0" applyFill="1" applyBorder="1"/>
    <xf numFmtId="0" fontId="0" fillId="0" borderId="1" xfId="0" applyFill="1" applyBorder="1"/>
    <xf numFmtId="164" fontId="0" fillId="0" borderId="1" xfId="1" applyFont="1" applyFill="1" applyBorder="1"/>
    <xf numFmtId="164" fontId="0" fillId="2" borderId="1" xfId="1" applyFont="1" applyFill="1" applyBorder="1"/>
    <xf numFmtId="164" fontId="0" fillId="0" borderId="2" xfId="1" applyFont="1" applyFill="1" applyBorder="1"/>
    <xf numFmtId="164" fontId="3" fillId="0" borderId="1" xfId="1" applyFont="1" applyFill="1" applyBorder="1"/>
    <xf numFmtId="164" fontId="2" fillId="0" borderId="1" xfId="1" applyFont="1" applyBorder="1"/>
    <xf numFmtId="164" fontId="0" fillId="0" borderId="1" xfId="0" applyNumberFormat="1" applyBorder="1"/>
    <xf numFmtId="0" fontId="3" fillId="0" borderId="1" xfId="0" applyFont="1" applyBorder="1"/>
    <xf numFmtId="164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Fill="1" applyBorder="1"/>
    <xf numFmtId="164" fontId="0" fillId="0" borderId="0" xfId="1" applyFont="1" applyFill="1" applyBorder="1"/>
    <xf numFmtId="0" fontId="0" fillId="0" borderId="4" xfId="0" applyFill="1" applyBorder="1"/>
    <xf numFmtId="164" fontId="0" fillId="0" borderId="2" xfId="1" applyFont="1" applyBorder="1"/>
    <xf numFmtId="164" fontId="0" fillId="0" borderId="5" xfId="1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3" xfId="1" applyFont="1" applyFill="1" applyBorder="1"/>
    <xf numFmtId="164" fontId="2" fillId="0" borderId="0" xfId="1" applyFont="1"/>
    <xf numFmtId="164" fontId="3" fillId="0" borderId="0" xfId="1" applyFont="1" applyFill="1" applyBorder="1"/>
    <xf numFmtId="0" fontId="3" fillId="0" borderId="2" xfId="0" applyFont="1" applyFill="1" applyBorder="1"/>
    <xf numFmtId="164" fontId="3" fillId="0" borderId="0" xfId="1" applyFont="1"/>
    <xf numFmtId="164" fontId="0" fillId="0" borderId="5" xfId="0" applyNumberFormat="1" applyBorder="1"/>
    <xf numFmtId="164" fontId="2" fillId="0" borderId="4" xfId="0" applyNumberFormat="1" applyFont="1" applyBorder="1" applyAlignment="1">
      <alignment horizontal="center"/>
    </xf>
    <xf numFmtId="164" fontId="0" fillId="0" borderId="4" xfId="1" applyFont="1" applyBorder="1"/>
    <xf numFmtId="17" fontId="0" fillId="0" borderId="0" xfId="0" applyNumberFormat="1"/>
    <xf numFmtId="0" fontId="0" fillId="0" borderId="2" xfId="0" applyBorder="1"/>
    <xf numFmtId="164" fontId="4" fillId="0" borderId="1" xfId="1" applyFont="1" applyBorder="1"/>
    <xf numFmtId="0" fontId="2" fillId="0" borderId="2" xfId="0" applyFont="1" applyFill="1" applyBorder="1"/>
    <xf numFmtId="164" fontId="0" fillId="0" borderId="4" xfId="0" applyNumberFormat="1" applyBorder="1"/>
    <xf numFmtId="0" fontId="2" fillId="0" borderId="1" xfId="0" applyFont="1" applyFill="1" applyBorder="1"/>
    <xf numFmtId="164" fontId="2" fillId="0" borderId="1" xfId="1" applyFont="1" applyFill="1" applyBorder="1"/>
    <xf numFmtId="17" fontId="0" fillId="0" borderId="1" xfId="0" applyNumberFormat="1" applyBorder="1"/>
    <xf numFmtId="0" fontId="0" fillId="0" borderId="0" xfId="0" applyBorder="1"/>
    <xf numFmtId="0" fontId="6" fillId="0" borderId="1" xfId="0" applyFont="1" applyBorder="1"/>
    <xf numFmtId="164" fontId="6" fillId="0" borderId="1" xfId="1" applyFont="1" applyBorder="1"/>
    <xf numFmtId="164" fontId="6" fillId="0" borderId="0" xfId="1" applyFont="1"/>
    <xf numFmtId="164" fontId="2" fillId="0" borderId="5" xfId="0" applyNumberFormat="1" applyFont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164" fontId="6" fillId="0" borderId="2" xfId="1" applyFont="1" applyFill="1" applyBorder="1"/>
    <xf numFmtId="164" fontId="6" fillId="0" borderId="0" xfId="1" applyFont="1" applyFill="1" applyBorder="1"/>
    <xf numFmtId="164" fontId="7" fillId="0" borderId="0" xfId="1" applyFont="1"/>
    <xf numFmtId="164" fontId="6" fillId="0" borderId="3" xfId="1" applyFont="1" applyFill="1" applyBorder="1"/>
    <xf numFmtId="164" fontId="6" fillId="0" borderId="1" xfId="0" applyNumberFormat="1" applyFont="1" applyBorder="1"/>
    <xf numFmtId="0" fontId="2" fillId="0" borderId="0" xfId="0" applyFont="1" applyFill="1" applyBorder="1"/>
    <xf numFmtId="164" fontId="2" fillId="0" borderId="0" xfId="1" applyFont="1" applyFill="1" applyBorder="1"/>
    <xf numFmtId="0" fontId="6" fillId="0" borderId="1" xfId="0" applyFont="1" applyFill="1" applyBorder="1"/>
    <xf numFmtId="164" fontId="7" fillId="0" borderId="1" xfId="1" applyFont="1" applyBorder="1"/>
    <xf numFmtId="164" fontId="7" fillId="0" borderId="1" xfId="1" applyFont="1" applyFill="1" applyBorder="1"/>
    <xf numFmtId="0" fontId="3" fillId="0" borderId="1" xfId="0" applyFont="1" applyBorder="1" applyAlignment="1">
      <alignment horizontal="left"/>
    </xf>
    <xf numFmtId="164" fontId="8" fillId="0" borderId="1" xfId="1" applyFont="1" applyBorder="1"/>
    <xf numFmtId="0" fontId="9" fillId="0" borderId="1" xfId="0" applyFont="1" applyBorder="1"/>
    <xf numFmtId="0" fontId="10" fillId="3" borderId="1" xfId="0" applyFont="1" applyFill="1" applyBorder="1"/>
    <xf numFmtId="4" fontId="10" fillId="3" borderId="1" xfId="0" applyNumberFormat="1" applyFont="1" applyFill="1" applyBorder="1"/>
    <xf numFmtId="165" fontId="10" fillId="3" borderId="1" xfId="1" applyNumberFormat="1" applyFont="1" applyFill="1" applyBorder="1"/>
    <xf numFmtId="0" fontId="6" fillId="0" borderId="2" xfId="0" applyFont="1" applyFill="1" applyBorder="1"/>
    <xf numFmtId="164" fontId="6" fillId="0" borderId="1" xfId="1" applyFont="1" applyFill="1" applyBorder="1"/>
    <xf numFmtId="164" fontId="11" fillId="0" borderId="1" xfId="1" applyFont="1" applyBorder="1"/>
    <xf numFmtId="164" fontId="13" fillId="0" borderId="0" xfId="1" applyFont="1"/>
    <xf numFmtId="164" fontId="14" fillId="0" borderId="1" xfId="1" applyFont="1" applyBorder="1"/>
    <xf numFmtId="0" fontId="12" fillId="0" borderId="1" xfId="0" applyFont="1" applyBorder="1"/>
    <xf numFmtId="164" fontId="12" fillId="0" borderId="1" xfId="1" applyFont="1" applyBorder="1"/>
    <xf numFmtId="0" fontId="15" fillId="0" borderId="1" xfId="0" applyFont="1" applyBorder="1"/>
    <xf numFmtId="164" fontId="16" fillId="0" borderId="1" xfId="1" applyFont="1" applyBorder="1"/>
    <xf numFmtId="164" fontId="16" fillId="0" borderId="1" xfId="1" applyFont="1" applyFill="1" applyBorder="1"/>
    <xf numFmtId="164" fontId="0" fillId="0" borderId="0" xfId="1" applyFont="1" applyBorder="1"/>
    <xf numFmtId="164" fontId="18" fillId="0" borderId="0" xfId="1" applyFont="1"/>
    <xf numFmtId="164" fontId="18" fillId="0" borderId="1" xfId="1" applyFont="1" applyBorder="1"/>
    <xf numFmtId="164" fontId="18" fillId="0" borderId="2" xfId="1" applyFont="1" applyBorder="1"/>
    <xf numFmtId="164" fontId="18" fillId="0" borderId="2" xfId="1" applyFont="1" applyFill="1" applyBorder="1"/>
    <xf numFmtId="164" fontId="18" fillId="0" borderId="0" xfId="1" applyFont="1" applyFill="1" applyBorder="1"/>
    <xf numFmtId="164" fontId="13" fillId="0" borderId="1" xfId="1" applyFont="1" applyFill="1" applyBorder="1"/>
    <xf numFmtId="164" fontId="17" fillId="0" borderId="1" xfId="1" applyFont="1" applyBorder="1"/>
    <xf numFmtId="164" fontId="13" fillId="0" borderId="1" xfId="1" applyFont="1" applyBorder="1"/>
    <xf numFmtId="0" fontId="7" fillId="0" borderId="1" xfId="0" applyFont="1" applyBorder="1"/>
    <xf numFmtId="164" fontId="6" fillId="0" borderId="4" xfId="1" applyFont="1" applyBorder="1"/>
    <xf numFmtId="0" fontId="0" fillId="0" borderId="4" xfId="0" applyBorder="1"/>
    <xf numFmtId="164" fontId="19" fillId="0" borderId="1" xfId="1" applyFont="1" applyBorder="1"/>
    <xf numFmtId="164" fontId="20" fillId="0" borderId="1" xfId="1" applyFont="1" applyBorder="1"/>
    <xf numFmtId="164" fontId="21" fillId="0" borderId="1" xfId="1" applyFont="1" applyFill="1" applyBorder="1"/>
    <xf numFmtId="164" fontId="21" fillId="0" borderId="1" xfId="1" applyFont="1" applyBorder="1"/>
    <xf numFmtId="0" fontId="0" fillId="0" borderId="5" xfId="0" applyFill="1" applyBorder="1"/>
    <xf numFmtId="164" fontId="0" fillId="0" borderId="2" xfId="0" applyNumberFormat="1" applyBorder="1"/>
    <xf numFmtId="164" fontId="23" fillId="0" borderId="0" xfId="1" applyFont="1"/>
    <xf numFmtId="164" fontId="23" fillId="0" borderId="0" xfId="1" applyFont="1" applyFill="1" applyBorder="1"/>
    <xf numFmtId="164" fontId="23" fillId="0" borderId="3" xfId="1" applyFont="1" applyFill="1" applyBorder="1"/>
    <xf numFmtId="164" fontId="24" fillId="0" borderId="1" xfId="1" applyFont="1" applyBorder="1"/>
    <xf numFmtId="164" fontId="24" fillId="0" borderId="0" xfId="1" applyFont="1"/>
    <xf numFmtId="0" fontId="6" fillId="0" borderId="0" xfId="0" applyFont="1"/>
    <xf numFmtId="164" fontId="25" fillId="0" borderId="1" xfId="1" applyFont="1" applyFill="1" applyBorder="1"/>
    <xf numFmtId="164" fontId="25" fillId="0" borderId="1" xfId="1" applyFont="1" applyBorder="1"/>
    <xf numFmtId="0" fontId="14" fillId="0" borderId="1" xfId="0" applyFont="1" applyFill="1" applyBorder="1"/>
    <xf numFmtId="164" fontId="24" fillId="0" borderId="0" xfId="1" applyFont="1" applyFill="1" applyBorder="1"/>
    <xf numFmtId="0" fontId="20" fillId="0" borderId="0" xfId="0" applyFont="1"/>
    <xf numFmtId="164" fontId="20" fillId="0" borderId="0" xfId="1" applyFont="1"/>
    <xf numFmtId="164" fontId="23" fillId="0" borderId="1" xfId="1" applyFont="1" applyBorder="1"/>
    <xf numFmtId="0" fontId="12" fillId="0" borderId="1" xfId="0" applyFont="1" applyFill="1" applyBorder="1"/>
    <xf numFmtId="9" fontId="0" fillId="0" borderId="1" xfId="2" applyFont="1" applyBorder="1"/>
    <xf numFmtId="164" fontId="17" fillId="0" borderId="0" xfId="1" applyFont="1"/>
    <xf numFmtId="164" fontId="27" fillId="0" borderId="0" xfId="1" applyFont="1"/>
    <xf numFmtId="0" fontId="26" fillId="0" borderId="1" xfId="3" applyFill="1" applyBorder="1" applyAlignment="1" applyProtection="1"/>
    <xf numFmtId="164" fontId="0" fillId="4" borderId="0" xfId="1" applyFont="1" applyFill="1"/>
    <xf numFmtId="164" fontId="6" fillId="0" borderId="0" xfId="1" applyFont="1" applyBorder="1"/>
    <xf numFmtId="164" fontId="0" fillId="5" borderId="1" xfId="1" applyFont="1" applyFill="1" applyBorder="1"/>
    <xf numFmtId="164" fontId="14" fillId="0" borderId="0" xfId="1" applyFont="1"/>
    <xf numFmtId="164" fontId="0" fillId="6" borderId="1" xfId="1" applyFont="1" applyFill="1" applyBorder="1"/>
    <xf numFmtId="164" fontId="29" fillId="0" borderId="0" xfId="1" applyFont="1"/>
    <xf numFmtId="164" fontId="2" fillId="0" borderId="2" xfId="0" applyNumberFormat="1" applyFont="1" applyBorder="1" applyAlignment="1">
      <alignment horizontal="center"/>
    </xf>
    <xf numFmtId="0" fontId="0" fillId="4" borderId="1" xfId="0" applyFill="1" applyBorder="1"/>
    <xf numFmtId="164" fontId="0" fillId="4" borderId="1" xfId="1" applyFont="1" applyFill="1" applyBorder="1"/>
    <xf numFmtId="164" fontId="14" fillId="0" borderId="1" xfId="1" applyFont="1" applyFill="1" applyBorder="1"/>
    <xf numFmtId="164" fontId="30" fillId="0" borderId="0" xfId="1" applyFont="1"/>
    <xf numFmtId="164" fontId="28" fillId="0" borderId="1" xfId="1" applyFont="1" applyFill="1" applyBorder="1"/>
    <xf numFmtId="164" fontId="31" fillId="0" borderId="2" xfId="1" applyFont="1" applyFill="1" applyBorder="1"/>
    <xf numFmtId="164" fontId="28" fillId="0" borderId="2" xfId="1" applyFont="1" applyFill="1" applyBorder="1"/>
    <xf numFmtId="164" fontId="28" fillId="0" borderId="1" xfId="1" applyFont="1" applyBorder="1"/>
    <xf numFmtId="164" fontId="14" fillId="0" borderId="4" xfId="1" applyFont="1" applyBorder="1"/>
    <xf numFmtId="0" fontId="0" fillId="4" borderId="0" xfId="0" applyFill="1"/>
    <xf numFmtId="0" fontId="3" fillId="0" borderId="1" xfId="0" applyFont="1" applyBorder="1" applyAlignment="1">
      <alignment horizontal="center"/>
    </xf>
    <xf numFmtId="164" fontId="14" fillId="0" borderId="3" xfId="1" applyFont="1" applyFill="1" applyBorder="1"/>
    <xf numFmtId="164" fontId="16" fillId="0" borderId="0" xfId="1" applyFont="1"/>
    <xf numFmtId="164" fontId="0" fillId="7" borderId="1" xfId="1" applyFont="1" applyFill="1" applyBorder="1"/>
    <xf numFmtId="164" fontId="7" fillId="0" borderId="0" xfId="1" applyFont="1" applyFill="1"/>
    <xf numFmtId="164" fontId="31" fillId="0" borderId="0" xfId="1" applyFont="1" applyFill="1" applyBorder="1"/>
    <xf numFmtId="164" fontId="6" fillId="6" borderId="1" xfId="1" applyFont="1" applyFill="1" applyBorder="1"/>
    <xf numFmtId="0" fontId="0" fillId="0" borderId="0" xfId="0" applyFill="1" applyBorder="1"/>
    <xf numFmtId="164" fontId="14" fillId="0" borderId="2" xfId="1" applyFont="1" applyFill="1" applyBorder="1"/>
    <xf numFmtId="0" fontId="7" fillId="4" borderId="1" xfId="0" applyFont="1" applyFill="1" applyBorder="1"/>
    <xf numFmtId="164" fontId="14" fillId="4" borderId="1" xfId="1" applyFont="1" applyFill="1" applyBorder="1"/>
    <xf numFmtId="164" fontId="0" fillId="0" borderId="6" xfId="1" applyFont="1" applyFill="1" applyBorder="1"/>
    <xf numFmtId="164" fontId="14" fillId="0" borderId="1" xfId="0" applyNumberFormat="1" applyFont="1" applyBorder="1"/>
    <xf numFmtId="0" fontId="0" fillId="0" borderId="0" xfId="0" applyFill="1"/>
    <xf numFmtId="164" fontId="17" fillId="0" borderId="1" xfId="1" applyFont="1" applyFill="1" applyBorder="1"/>
    <xf numFmtId="164" fontId="17" fillId="0" borderId="0" xfId="1" applyFont="1" applyFill="1" applyBorder="1"/>
    <xf numFmtId="164" fontId="18" fillId="0" borderId="1" xfId="1" applyFont="1" applyFill="1" applyBorder="1"/>
    <xf numFmtId="164" fontId="11" fillId="0" borderId="2" xfId="1" applyFont="1" applyFill="1" applyBorder="1"/>
    <xf numFmtId="164" fontId="32" fillId="0" borderId="1" xfId="1" applyFont="1" applyBorder="1"/>
    <xf numFmtId="43" fontId="0" fillId="0" borderId="1" xfId="0" applyNumberFormat="1" applyBorder="1"/>
    <xf numFmtId="0" fontId="18" fillId="0" borderId="1" xfId="0" applyFont="1" applyFill="1" applyBorder="1"/>
    <xf numFmtId="164" fontId="0" fillId="0" borderId="1" xfId="0" applyNumberFormat="1" applyFill="1" applyBorder="1"/>
    <xf numFmtId="164" fontId="31" fillId="0" borderId="0" xfId="1" applyFont="1"/>
    <xf numFmtId="164" fontId="31" fillId="0" borderId="1" xfId="1" applyFont="1" applyFill="1" applyBorder="1"/>
    <xf numFmtId="164" fontId="31" fillId="0" borderId="1" xfId="1" applyFont="1" applyBorder="1"/>
    <xf numFmtId="164" fontId="27" fillId="0" borderId="1" xfId="1" applyFont="1" applyBorder="1"/>
    <xf numFmtId="164" fontId="27" fillId="0" borderId="1" xfId="1" applyFont="1" applyFill="1" applyBorder="1"/>
    <xf numFmtId="0" fontId="32" fillId="0" borderId="1" xfId="0" applyFont="1" applyBorder="1"/>
    <xf numFmtId="164" fontId="34" fillId="0" borderId="1" xfId="1" applyFont="1" applyBorder="1"/>
    <xf numFmtId="164" fontId="34" fillId="0" borderId="0" xfId="1" applyFont="1"/>
    <xf numFmtId="0" fontId="0" fillId="9" borderId="2" xfId="0" applyFill="1" applyBorder="1"/>
    <xf numFmtId="164" fontId="0" fillId="9" borderId="0" xfId="1" applyFont="1" applyFill="1"/>
    <xf numFmtId="0" fontId="0" fillId="9" borderId="1" xfId="0" applyFill="1" applyBorder="1"/>
    <xf numFmtId="164" fontId="0" fillId="9" borderId="1" xfId="1" applyFont="1" applyFill="1" applyBorder="1"/>
    <xf numFmtId="164" fontId="7" fillId="9" borderId="0" xfId="1" applyFont="1" applyFill="1" applyBorder="1"/>
    <xf numFmtId="164" fontId="7" fillId="9" borderId="1" xfId="1" applyFont="1" applyFill="1" applyBorder="1"/>
    <xf numFmtId="0" fontId="0" fillId="10" borderId="2" xfId="0" applyFill="1" applyBorder="1"/>
    <xf numFmtId="164" fontId="0" fillId="10" borderId="0" xfId="1" applyFont="1" applyFill="1"/>
    <xf numFmtId="0" fontId="0" fillId="10" borderId="1" xfId="0" applyFill="1" applyBorder="1"/>
    <xf numFmtId="164" fontId="0" fillId="10" borderId="1" xfId="1" applyFont="1" applyFill="1" applyBorder="1"/>
    <xf numFmtId="0" fontId="0" fillId="10" borderId="0" xfId="0" applyFill="1"/>
    <xf numFmtId="164" fontId="0" fillId="4" borderId="0" xfId="1" applyFont="1" applyFill="1" applyBorder="1"/>
    <xf numFmtId="164" fontId="0" fillId="0" borderId="4" xfId="1" applyFont="1" applyFill="1" applyBorder="1"/>
    <xf numFmtId="43" fontId="0" fillId="0" borderId="5" xfId="0" applyNumberFormat="1" applyBorder="1"/>
    <xf numFmtId="164" fontId="0" fillId="9" borderId="0" xfId="1" applyFont="1" applyFill="1" applyBorder="1"/>
    <xf numFmtId="164" fontId="11" fillId="0" borderId="0" xfId="1" applyFont="1"/>
    <xf numFmtId="164" fontId="19" fillId="0" borderId="1" xfId="1" applyFont="1" applyFill="1" applyBorder="1"/>
    <xf numFmtId="164" fontId="16" fillId="0" borderId="0" xfId="1" applyFont="1" applyFill="1" applyBorder="1"/>
    <xf numFmtId="164" fontId="6" fillId="4" borderId="0" xfId="1" applyFont="1" applyFill="1"/>
    <xf numFmtId="164" fontId="0" fillId="0" borderId="0" xfId="1" applyFont="1" applyFill="1"/>
    <xf numFmtId="0" fontId="0" fillId="2" borderId="0" xfId="0" applyFill="1"/>
    <xf numFmtId="164" fontId="27" fillId="4" borderId="0" xfId="1" applyFont="1" applyFill="1"/>
    <xf numFmtId="164" fontId="27" fillId="0" borderId="1" xfId="0" applyNumberFormat="1" applyFont="1" applyBorder="1"/>
    <xf numFmtId="164" fontId="32" fillId="0" borderId="1" xfId="1" applyFont="1" applyFill="1" applyBorder="1"/>
    <xf numFmtId="164" fontId="23" fillId="0" borderId="1" xfId="1" applyFont="1" applyFill="1" applyBorder="1"/>
    <xf numFmtId="0" fontId="20" fillId="4" borderId="0" xfId="0" applyFont="1" applyFill="1"/>
    <xf numFmtId="164" fontId="31" fillId="0" borderId="0" xfId="1" applyFont="1" applyFill="1"/>
    <xf numFmtId="164" fontId="31" fillId="0" borderId="1" xfId="0" applyNumberFormat="1" applyFont="1" applyBorder="1"/>
    <xf numFmtId="164" fontId="6" fillId="0" borderId="0" xfId="1" applyFont="1" applyFill="1"/>
    <xf numFmtId="164" fontId="6" fillId="7" borderId="1" xfId="1" applyFont="1" applyFill="1" applyBorder="1"/>
    <xf numFmtId="164" fontId="20" fillId="0" borderId="0" xfId="1" applyFont="1" applyFill="1"/>
    <xf numFmtId="0" fontId="0" fillId="6" borderId="1" xfId="0" applyFill="1" applyBorder="1"/>
    <xf numFmtId="164" fontId="0" fillId="6" borderId="1" xfId="0" applyNumberFormat="1" applyFill="1" applyBorder="1"/>
    <xf numFmtId="0" fontId="31" fillId="0" borderId="0" xfId="0" applyFont="1"/>
    <xf numFmtId="164" fontId="31" fillId="0" borderId="0" xfId="0" applyNumberFormat="1" applyFont="1"/>
    <xf numFmtId="164" fontId="7" fillId="4" borderId="0" xfId="1" applyFont="1" applyFill="1"/>
    <xf numFmtId="164" fontId="0" fillId="11" borderId="1" xfId="1" applyFont="1" applyFill="1" applyBorder="1"/>
    <xf numFmtId="0" fontId="0" fillId="11" borderId="1" xfId="0" applyFill="1" applyBorder="1"/>
    <xf numFmtId="164" fontId="0" fillId="6" borderId="0" xfId="1" applyFont="1" applyFill="1"/>
    <xf numFmtId="0" fontId="3" fillId="2" borderId="0" xfId="0" applyFont="1" applyFill="1" applyAlignment="1">
      <alignment horizontal="center"/>
    </xf>
    <xf numFmtId="0" fontId="0" fillId="12" borderId="0" xfId="0" applyFill="1"/>
    <xf numFmtId="164" fontId="0" fillId="12" borderId="0" xfId="1" applyFont="1" applyFill="1"/>
    <xf numFmtId="164" fontId="0" fillId="12" borderId="0" xfId="0" applyNumberFormat="1" applyFill="1"/>
    <xf numFmtId="164" fontId="0" fillId="13" borderId="1" xfId="0" applyNumberFormat="1" applyFill="1" applyBorder="1"/>
    <xf numFmtId="164" fontId="0" fillId="13" borderId="1" xfId="1" applyFont="1" applyFill="1" applyBorder="1"/>
    <xf numFmtId="164" fontId="0" fillId="14" borderId="0" xfId="1" applyFont="1" applyFill="1"/>
    <xf numFmtId="0" fontId="0" fillId="15" borderId="0" xfId="0" applyFill="1"/>
    <xf numFmtId="164" fontId="0" fillId="15" borderId="0" xfId="1" applyFont="1" applyFill="1"/>
    <xf numFmtId="0" fontId="0" fillId="16" borderId="2" xfId="0" applyFill="1" applyBorder="1"/>
    <xf numFmtId="164" fontId="0" fillId="16" borderId="0" xfId="1" applyFont="1" applyFill="1"/>
    <xf numFmtId="164" fontId="0" fillId="17" borderId="2" xfId="1" applyFont="1" applyFill="1" applyBorder="1"/>
    <xf numFmtId="164" fontId="0" fillId="17" borderId="1" xfId="0" applyNumberFormat="1" applyFill="1" applyBorder="1"/>
    <xf numFmtId="164" fontId="0" fillId="18" borderId="1" xfId="1" applyFont="1" applyFill="1" applyBorder="1"/>
    <xf numFmtId="164" fontId="0" fillId="12" borderId="1" xfId="0" applyNumberFormat="1" applyFill="1" applyBorder="1"/>
    <xf numFmtId="164" fontId="0" fillId="19" borderId="0" xfId="1" applyFont="1" applyFill="1"/>
    <xf numFmtId="0" fontId="7" fillId="0" borderId="0" xfId="0" applyFont="1"/>
    <xf numFmtId="0" fontId="0" fillId="19" borderId="0" xfId="0" applyFill="1"/>
    <xf numFmtId="0" fontId="0" fillId="16" borderId="1" xfId="0" applyFill="1" applyBorder="1"/>
    <xf numFmtId="164" fontId="0" fillId="16" borderId="1" xfId="1" applyFont="1" applyFill="1" applyBorder="1"/>
    <xf numFmtId="164" fontId="0" fillId="20" borderId="0" xfId="1" applyFont="1" applyFill="1"/>
    <xf numFmtId="164" fontId="0" fillId="21" borderId="0" xfId="1" applyFont="1" applyFill="1"/>
    <xf numFmtId="164" fontId="0" fillId="22" borderId="0" xfId="1" applyFont="1" applyFill="1"/>
    <xf numFmtId="164" fontId="0" fillId="22" borderId="1" xfId="0" applyNumberFormat="1" applyFill="1" applyBorder="1"/>
    <xf numFmtId="164" fontId="16" fillId="4" borderId="1" xfId="1" applyFont="1" applyFill="1" applyBorder="1"/>
    <xf numFmtId="164" fontId="0" fillId="5" borderId="0" xfId="1" applyFont="1" applyFill="1"/>
    <xf numFmtId="164" fontId="0" fillId="17" borderId="1" xfId="1" applyFont="1" applyFill="1" applyBorder="1"/>
    <xf numFmtId="0" fontId="0" fillId="14" borderId="1" xfId="0" applyFill="1" applyBorder="1"/>
    <xf numFmtId="0" fontId="0" fillId="14" borderId="2" xfId="0" applyFill="1" applyBorder="1"/>
    <xf numFmtId="164" fontId="0" fillId="14" borderId="1" xfId="0" applyNumberFormat="1" applyFill="1" applyBorder="1"/>
    <xf numFmtId="164" fontId="0" fillId="14" borderId="1" xfId="1" applyFont="1" applyFill="1" applyBorder="1"/>
    <xf numFmtId="164" fontId="0" fillId="19" borderId="1" xfId="0" applyNumberFormat="1" applyFill="1" applyBorder="1"/>
    <xf numFmtId="164" fontId="0" fillId="19" borderId="1" xfId="1" applyFont="1" applyFill="1" applyBorder="1"/>
    <xf numFmtId="164" fontId="0" fillId="19" borderId="2" xfId="1" applyFont="1" applyFill="1" applyBorder="1"/>
    <xf numFmtId="0" fontId="0" fillId="14" borderId="0" xfId="0" applyFill="1"/>
    <xf numFmtId="164" fontId="0" fillId="23" borderId="1" xfId="1" applyFont="1" applyFill="1" applyBorder="1"/>
    <xf numFmtId="164" fontId="0" fillId="24" borderId="0" xfId="1" applyFont="1" applyFill="1"/>
    <xf numFmtId="0" fontId="0" fillId="24" borderId="2" xfId="0" applyFill="1" applyBorder="1"/>
    <xf numFmtId="164" fontId="0" fillId="9" borderId="1" xfId="0" applyNumberFormat="1" applyFill="1" applyBorder="1"/>
    <xf numFmtId="164" fontId="0" fillId="25" borderId="0" xfId="1" applyFont="1" applyFill="1"/>
    <xf numFmtId="164" fontId="0" fillId="25" borderId="1" xfId="0" applyNumberFormat="1" applyFill="1" applyBorder="1"/>
    <xf numFmtId="164" fontId="0" fillId="25" borderId="1" xfId="1" applyFont="1" applyFill="1" applyBorder="1"/>
    <xf numFmtId="164" fontId="0" fillId="6" borderId="0" xfId="1" applyFont="1" applyFill="1" applyBorder="1"/>
    <xf numFmtId="0" fontId="0" fillId="20" borderId="0" xfId="0" applyFill="1"/>
    <xf numFmtId="164" fontId="0" fillId="25" borderId="0" xfId="1" applyFont="1" applyFill="1" applyBorder="1"/>
    <xf numFmtId="0" fontId="0" fillId="26" borderId="1" xfId="0" applyFill="1" applyBorder="1"/>
    <xf numFmtId="0" fontId="0" fillId="26" borderId="2" xfId="0" applyFill="1" applyBorder="1"/>
    <xf numFmtId="164" fontId="0" fillId="8" borderId="0" xfId="1" applyFont="1" applyFill="1"/>
    <xf numFmtId="0" fontId="0" fillId="25" borderId="0" xfId="0" applyFill="1"/>
    <xf numFmtId="164" fontId="0" fillId="4" borderId="2" xfId="1" applyFont="1" applyFill="1" applyBorder="1"/>
    <xf numFmtId="164" fontId="16" fillId="19" borderId="1" xfId="1" applyFont="1" applyFill="1" applyBorder="1"/>
    <xf numFmtId="164" fontId="0" fillId="19" borderId="3" xfId="1" applyFont="1" applyFill="1" applyBorder="1"/>
    <xf numFmtId="164" fontId="0" fillId="19" borderId="0" xfId="1" applyFont="1" applyFill="1" applyBorder="1"/>
    <xf numFmtId="164" fontId="0" fillId="27" borderId="0" xfId="1" applyFont="1" applyFill="1"/>
    <xf numFmtId="164" fontId="0" fillId="27" borderId="1" xfId="1" applyFont="1" applyFill="1" applyBorder="1"/>
    <xf numFmtId="164" fontId="7" fillId="27" borderId="1" xfId="1" applyFont="1" applyFill="1" applyBorder="1"/>
    <xf numFmtId="164" fontId="0" fillId="28" borderId="1" xfId="1" applyFont="1" applyFill="1" applyBorder="1"/>
    <xf numFmtId="164" fontId="0" fillId="29" borderId="0" xfId="1" applyFont="1" applyFill="1"/>
    <xf numFmtId="0" fontId="0" fillId="20" borderId="2" xfId="0" applyFill="1" applyBorder="1"/>
    <xf numFmtId="164" fontId="0" fillId="11" borderId="0" xfId="1" applyFont="1" applyFill="1"/>
    <xf numFmtId="164" fontId="0" fillId="7" borderId="0" xfId="1" applyFont="1" applyFill="1"/>
    <xf numFmtId="0" fontId="0" fillId="23" borderId="2" xfId="0" applyFill="1" applyBorder="1"/>
    <xf numFmtId="164" fontId="0" fillId="23" borderId="0" xfId="1" applyFont="1" applyFill="1"/>
    <xf numFmtId="164" fontId="0" fillId="23" borderId="2" xfId="1" applyFont="1" applyFill="1" applyBorder="1"/>
    <xf numFmtId="164" fontId="0" fillId="28" borderId="0" xfId="1" applyFont="1" applyFill="1"/>
    <xf numFmtId="0" fontId="0" fillId="19" borderId="1" xfId="0" applyFill="1" applyBorder="1"/>
    <xf numFmtId="164" fontId="0" fillId="31" borderId="0" xfId="1" applyFont="1" applyFill="1"/>
    <xf numFmtId="164" fontId="0" fillId="31" borderId="1" xfId="1" applyFont="1" applyFill="1" applyBorder="1"/>
    <xf numFmtId="164" fontId="6" fillId="31" borderId="0" xfId="1" applyFont="1" applyFill="1"/>
    <xf numFmtId="164" fontId="0" fillId="31" borderId="0" xfId="1" applyFont="1" applyFill="1" applyBorder="1"/>
    <xf numFmtId="164" fontId="6" fillId="5" borderId="0" xfId="1" applyFont="1" applyFill="1"/>
    <xf numFmtId="17" fontId="0" fillId="4" borderId="0" xfId="0" applyNumberFormat="1" applyFill="1"/>
    <xf numFmtId="164" fontId="0" fillId="20" borderId="1" xfId="1" applyFont="1" applyFill="1" applyBorder="1"/>
    <xf numFmtId="164" fontId="7" fillId="13" borderId="1" xfId="1" applyFont="1" applyFill="1" applyBorder="1"/>
    <xf numFmtId="164" fontId="0" fillId="13" borderId="0" xfId="1" applyFont="1" applyFill="1" applyBorder="1"/>
    <xf numFmtId="164" fontId="0" fillId="13" borderId="0" xfId="1" applyFont="1" applyFill="1"/>
    <xf numFmtId="0" fontId="0" fillId="13" borderId="2" xfId="0" applyFill="1" applyBorder="1"/>
    <xf numFmtId="0" fontId="0" fillId="13" borderId="0" xfId="0" applyFill="1"/>
    <xf numFmtId="10" fontId="0" fillId="0" borderId="0" xfId="0" applyNumberFormat="1"/>
    <xf numFmtId="0" fontId="0" fillId="11" borderId="2" xfId="0" applyFill="1" applyBorder="1"/>
    <xf numFmtId="0" fontId="0" fillId="11" borderId="0" xfId="0" applyFill="1"/>
    <xf numFmtId="164" fontId="0" fillId="11" borderId="1" xfId="0" applyNumberFormat="1" applyFill="1" applyBorder="1"/>
    <xf numFmtId="0" fontId="0" fillId="19" borderId="2" xfId="0" applyFill="1" applyBorder="1"/>
    <xf numFmtId="0" fontId="0" fillId="31" borderId="2" xfId="0" applyFill="1" applyBorder="1"/>
    <xf numFmtId="164" fontId="0" fillId="31" borderId="1" xfId="0" applyNumberFormat="1" applyFill="1" applyBorder="1"/>
    <xf numFmtId="164" fontId="0" fillId="32" borderId="0" xfId="1" applyFont="1" applyFill="1"/>
    <xf numFmtId="166" fontId="0" fillId="0" borderId="0" xfId="1" applyNumberFormat="1" applyFont="1"/>
    <xf numFmtId="164" fontId="0" fillId="14" borderId="0" xfId="1" applyFont="1" applyFill="1" applyBorder="1"/>
    <xf numFmtId="164" fontId="0" fillId="30" borderId="1" xfId="1" applyFont="1" applyFill="1" applyBorder="1"/>
    <xf numFmtId="164" fontId="0" fillId="33" borderId="0" xfId="1" applyFont="1" applyFill="1"/>
    <xf numFmtId="164" fontId="0" fillId="33" borderId="1" xfId="1" applyFont="1" applyFill="1" applyBorder="1"/>
    <xf numFmtId="164" fontId="0" fillId="34" borderId="1" xfId="1" applyFont="1" applyFill="1" applyBorder="1"/>
    <xf numFmtId="164" fontId="0" fillId="34" borderId="0" xfId="1" applyFont="1" applyFill="1"/>
    <xf numFmtId="0" fontId="0" fillId="23" borderId="1" xfId="0" applyFill="1" applyBorder="1"/>
    <xf numFmtId="166" fontId="0" fillId="0" borderId="1" xfId="1" applyNumberFormat="1" applyFont="1" applyBorder="1"/>
    <xf numFmtId="164" fontId="0" fillId="12" borderId="1" xfId="1" applyFont="1" applyFill="1" applyBorder="1"/>
    <xf numFmtId="164" fontId="7" fillId="12" borderId="1" xfId="1" applyFont="1" applyFill="1" applyBorder="1"/>
    <xf numFmtId="164" fontId="0" fillId="26" borderId="1" xfId="1" applyFont="1" applyFill="1" applyBorder="1"/>
    <xf numFmtId="164" fontId="0" fillId="35" borderId="1" xfId="1" applyFont="1" applyFill="1" applyBorder="1"/>
    <xf numFmtId="164" fontId="7" fillId="6" borderId="0" xfId="1" applyFont="1" applyFill="1"/>
    <xf numFmtId="164" fontId="7" fillId="6" borderId="1" xfId="1" applyFont="1" applyFill="1" applyBorder="1"/>
    <xf numFmtId="164" fontId="7" fillId="23" borderId="1" xfId="1" applyFont="1" applyFill="1" applyBorder="1"/>
    <xf numFmtId="0" fontId="0" fillId="7" borderId="0" xfId="0" applyFill="1"/>
    <xf numFmtId="164" fontId="0" fillId="36" borderId="1" xfId="1" applyFont="1" applyFill="1" applyBorder="1"/>
    <xf numFmtId="164" fontId="7" fillId="37" borderId="0" xfId="1" applyFont="1" applyFill="1"/>
    <xf numFmtId="164" fontId="24" fillId="36" borderId="1" xfId="1" applyFont="1" applyFill="1" applyBorder="1"/>
    <xf numFmtId="164" fontId="0" fillId="37" borderId="1" xfId="1" applyFont="1" applyFill="1" applyBorder="1"/>
    <xf numFmtId="164" fontId="7" fillId="14" borderId="0" xfId="1" applyFont="1" applyFill="1"/>
    <xf numFmtId="164" fontId="12" fillId="0" borderId="0" xfId="1" applyFont="1"/>
    <xf numFmtId="164" fontId="0" fillId="37" borderId="0" xfId="1" applyFont="1" applyFill="1"/>
    <xf numFmtId="0" fontId="13" fillId="0" borderId="0" xfId="0" applyFont="1"/>
    <xf numFmtId="164" fontId="13" fillId="0" borderId="0" xfId="1" applyFont="1" applyFill="1"/>
    <xf numFmtId="164" fontId="7" fillId="5" borderId="0" xfId="1" applyFont="1" applyFill="1"/>
    <xf numFmtId="164" fontId="7" fillId="19" borderId="0" xfId="1" applyFont="1" applyFill="1"/>
    <xf numFmtId="164" fontId="0" fillId="2" borderId="0" xfId="1" applyFont="1" applyFill="1"/>
    <xf numFmtId="164" fontId="7" fillId="13" borderId="0" xfId="1" applyFont="1" applyFill="1"/>
    <xf numFmtId="164" fontId="7" fillId="38" borderId="0" xfId="1" applyFont="1" applyFill="1"/>
    <xf numFmtId="164" fontId="0" fillId="38" borderId="0" xfId="1" applyFont="1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7" fillId="0" borderId="0" xfId="0" applyFont="1" applyAlignment="1">
      <alignment horizontal="center"/>
    </xf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%20CAF&#201;%20FLO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opLeftCell="A877" workbookViewId="0">
      <selection activeCell="D906" sqref="D906"/>
    </sheetView>
  </sheetViews>
  <sheetFormatPr baseColWidth="10" defaultRowHeight="15" x14ac:dyDescent="0.25"/>
  <cols>
    <col min="1" max="1" width="16.28515625" customWidth="1"/>
    <col min="2" max="2" width="41.28515625" customWidth="1"/>
    <col min="3" max="3" width="16.85546875" customWidth="1"/>
    <col min="4" max="4" width="15.140625" bestFit="1" customWidth="1"/>
    <col min="5" max="5" width="0" hidden="1" customWidth="1"/>
    <col min="6" max="6" width="16.7109375" customWidth="1"/>
    <col min="7" max="7" width="14.140625" bestFit="1" customWidth="1"/>
    <col min="9" max="9" width="13.85546875" customWidth="1"/>
    <col min="11" max="11" width="15.140625" bestFit="1" customWidth="1"/>
  </cols>
  <sheetData>
    <row r="1" spans="1:6" x14ac:dyDescent="0.25">
      <c r="A1" s="315" t="s">
        <v>16</v>
      </c>
      <c r="B1" s="315"/>
      <c r="C1" s="315"/>
      <c r="D1" s="315"/>
      <c r="E1" s="315"/>
      <c r="F1" s="315"/>
    </row>
    <row r="2" spans="1:6" x14ac:dyDescent="0.25">
      <c r="A2" s="2" t="s">
        <v>12</v>
      </c>
      <c r="B2" s="2" t="s">
        <v>13</v>
      </c>
      <c r="C2" s="3">
        <v>4000000</v>
      </c>
      <c r="D2" s="2"/>
      <c r="E2" s="13">
        <f>(C2-D2)</f>
        <v>4000000</v>
      </c>
      <c r="F2" s="13">
        <f>SUM(C2-D2)</f>
        <v>4000000</v>
      </c>
    </row>
    <row r="3" spans="1:6" x14ac:dyDescent="0.25">
      <c r="A3" s="2" t="s">
        <v>9</v>
      </c>
      <c r="B3" s="2" t="s">
        <v>21</v>
      </c>
      <c r="C3" s="3">
        <v>1000000</v>
      </c>
      <c r="D3" s="2"/>
      <c r="E3" s="13"/>
      <c r="F3" s="13">
        <f>SUM(F2+C3-D3)</f>
        <v>5000000</v>
      </c>
    </row>
    <row r="4" spans="1:6" x14ac:dyDescent="0.25">
      <c r="A4" s="2" t="s">
        <v>10</v>
      </c>
      <c r="B4" s="2" t="s">
        <v>11</v>
      </c>
      <c r="C4" s="3">
        <v>5000000</v>
      </c>
      <c r="D4" s="2"/>
      <c r="E4" s="2"/>
      <c r="F4" s="13">
        <f t="shared" ref="F4:F67" si="0">SUM(F3+C4-D4)</f>
        <v>10000000</v>
      </c>
    </row>
    <row r="5" spans="1:6" x14ac:dyDescent="0.25">
      <c r="A5" s="2" t="s">
        <v>10</v>
      </c>
      <c r="B5" s="2" t="s">
        <v>14</v>
      </c>
      <c r="C5" s="3">
        <v>14000000</v>
      </c>
      <c r="D5" s="2"/>
      <c r="E5" s="2"/>
      <c r="F5" s="13">
        <f t="shared" si="0"/>
        <v>24000000</v>
      </c>
    </row>
    <row r="6" spans="1:6" x14ac:dyDescent="0.25">
      <c r="A6" s="2" t="s">
        <v>15</v>
      </c>
      <c r="B6" s="2" t="s">
        <v>25</v>
      </c>
      <c r="C6" s="3">
        <v>10000000</v>
      </c>
      <c r="D6" s="2"/>
      <c r="E6" s="2"/>
      <c r="F6" s="13">
        <f t="shared" si="0"/>
        <v>34000000</v>
      </c>
    </row>
    <row r="7" spans="1:6" x14ac:dyDescent="0.25">
      <c r="A7" s="2" t="s">
        <v>17</v>
      </c>
      <c r="B7" s="2" t="s">
        <v>19</v>
      </c>
      <c r="C7" s="3">
        <v>10000000</v>
      </c>
      <c r="D7" s="2"/>
      <c r="E7" s="2"/>
      <c r="F7" s="13">
        <f t="shared" si="0"/>
        <v>44000000</v>
      </c>
    </row>
    <row r="8" spans="1:6" x14ac:dyDescent="0.25">
      <c r="A8" s="2" t="s">
        <v>18</v>
      </c>
      <c r="B8" s="2" t="s">
        <v>20</v>
      </c>
      <c r="C8" s="3">
        <v>25000000</v>
      </c>
      <c r="D8" s="2"/>
      <c r="E8" s="2"/>
      <c r="F8" s="13">
        <f t="shared" si="0"/>
        <v>69000000</v>
      </c>
    </row>
    <row r="9" spans="1:6" x14ac:dyDescent="0.25">
      <c r="A9" s="2" t="s">
        <v>22</v>
      </c>
      <c r="B9" s="2" t="s">
        <v>23</v>
      </c>
      <c r="C9" s="13">
        <v>10000000</v>
      </c>
      <c r="D9" s="2"/>
      <c r="E9" s="2"/>
      <c r="F9" s="13">
        <f t="shared" si="0"/>
        <v>79000000</v>
      </c>
    </row>
    <row r="10" spans="1:6" x14ac:dyDescent="0.25">
      <c r="A10" s="2" t="s">
        <v>22</v>
      </c>
      <c r="B10" s="2" t="s">
        <v>24</v>
      </c>
      <c r="C10" s="13">
        <v>10000000</v>
      </c>
      <c r="D10" s="2"/>
      <c r="E10" s="2"/>
      <c r="F10" s="13">
        <f t="shared" si="0"/>
        <v>89000000</v>
      </c>
    </row>
    <row r="11" spans="1:6" x14ac:dyDescent="0.25">
      <c r="A11" s="2" t="s">
        <v>27</v>
      </c>
      <c r="B11" s="2" t="s">
        <v>28</v>
      </c>
      <c r="C11" s="13">
        <v>18000000</v>
      </c>
      <c r="D11" s="2"/>
      <c r="E11" s="2"/>
      <c r="F11" s="13">
        <f t="shared" si="0"/>
        <v>107000000</v>
      </c>
    </row>
    <row r="12" spans="1:6" x14ac:dyDescent="0.25">
      <c r="A12" s="2" t="s">
        <v>26</v>
      </c>
      <c r="B12" s="2" t="s">
        <v>29</v>
      </c>
      <c r="C12" s="13">
        <v>5000000</v>
      </c>
      <c r="D12" s="2"/>
      <c r="E12" s="2"/>
      <c r="F12" s="13">
        <f t="shared" si="0"/>
        <v>112000000</v>
      </c>
    </row>
    <row r="13" spans="1:6" x14ac:dyDescent="0.25">
      <c r="A13" s="2" t="s">
        <v>31</v>
      </c>
      <c r="B13" s="2" t="s">
        <v>32</v>
      </c>
      <c r="C13" s="13">
        <v>50000000</v>
      </c>
      <c r="D13" s="2"/>
      <c r="E13" s="2"/>
      <c r="F13" s="13">
        <f t="shared" si="0"/>
        <v>162000000</v>
      </c>
    </row>
    <row r="14" spans="1:6" x14ac:dyDescent="0.25">
      <c r="A14" s="2" t="s">
        <v>30</v>
      </c>
      <c r="B14" s="2" t="s">
        <v>33</v>
      </c>
      <c r="C14" s="2"/>
      <c r="D14" s="3">
        <v>30000000</v>
      </c>
      <c r="E14" s="2"/>
      <c r="F14" s="13">
        <f t="shared" si="0"/>
        <v>132000000</v>
      </c>
    </row>
    <row r="15" spans="1:6" x14ac:dyDescent="0.25">
      <c r="A15" s="2" t="s">
        <v>30</v>
      </c>
      <c r="B15" s="2" t="s">
        <v>34</v>
      </c>
      <c r="C15" s="2"/>
      <c r="D15" s="3">
        <v>20000000</v>
      </c>
      <c r="E15" s="2"/>
      <c r="F15" s="13">
        <f t="shared" si="0"/>
        <v>112000000</v>
      </c>
    </row>
    <row r="16" spans="1:6" x14ac:dyDescent="0.25">
      <c r="A16" s="14" t="s">
        <v>36</v>
      </c>
      <c r="B16" s="14" t="s">
        <v>35</v>
      </c>
      <c r="C16" s="15">
        <v>2355000</v>
      </c>
      <c r="D16" s="2"/>
      <c r="E16" s="2"/>
      <c r="F16" s="13">
        <f t="shared" si="0"/>
        <v>114355000</v>
      </c>
    </row>
    <row r="17" spans="1:6" x14ac:dyDescent="0.25">
      <c r="A17" s="2" t="s">
        <v>37</v>
      </c>
      <c r="B17" s="2" t="s">
        <v>38</v>
      </c>
      <c r="C17" s="3">
        <v>10000000</v>
      </c>
      <c r="D17" s="2"/>
      <c r="E17" s="2"/>
      <c r="F17" s="13">
        <f t="shared" si="0"/>
        <v>124355000</v>
      </c>
    </row>
    <row r="18" spans="1:6" x14ac:dyDescent="0.25">
      <c r="A18" s="2" t="s">
        <v>37</v>
      </c>
      <c r="B18" s="2" t="s">
        <v>39</v>
      </c>
      <c r="C18" s="4">
        <v>20000000</v>
      </c>
      <c r="D18" s="2"/>
      <c r="E18" s="2"/>
      <c r="F18" s="13">
        <f t="shared" si="0"/>
        <v>144355000</v>
      </c>
    </row>
    <row r="19" spans="1:6" x14ac:dyDescent="0.25">
      <c r="A19" s="2" t="s">
        <v>40</v>
      </c>
      <c r="B19" s="2" t="s">
        <v>41</v>
      </c>
      <c r="C19" s="3">
        <v>50000000</v>
      </c>
      <c r="D19" s="2"/>
      <c r="E19" s="2"/>
      <c r="F19" s="13">
        <f t="shared" si="0"/>
        <v>194355000</v>
      </c>
    </row>
    <row r="20" spans="1:6" x14ac:dyDescent="0.25">
      <c r="A20" s="2" t="s">
        <v>42</v>
      </c>
      <c r="B20" s="2" t="s">
        <v>48</v>
      </c>
      <c r="C20" s="3"/>
      <c r="D20" s="3">
        <v>902000</v>
      </c>
      <c r="E20" s="2"/>
      <c r="F20" s="13">
        <f t="shared" si="0"/>
        <v>193453000</v>
      </c>
    </row>
    <row r="21" spans="1:6" x14ac:dyDescent="0.25">
      <c r="A21" s="2" t="s">
        <v>42</v>
      </c>
      <c r="B21" s="2" t="s">
        <v>47</v>
      </c>
      <c r="C21" s="3"/>
      <c r="D21" s="3">
        <v>600000</v>
      </c>
      <c r="E21" s="2"/>
      <c r="F21" s="13">
        <f t="shared" si="0"/>
        <v>192853000</v>
      </c>
    </row>
    <row r="22" spans="1:6" x14ac:dyDescent="0.25">
      <c r="A22" s="2" t="s">
        <v>42</v>
      </c>
      <c r="B22" s="2" t="s">
        <v>49</v>
      </c>
      <c r="C22" s="3"/>
      <c r="D22" s="3">
        <v>125000</v>
      </c>
      <c r="E22" s="2"/>
      <c r="F22" s="13">
        <f t="shared" si="0"/>
        <v>192728000</v>
      </c>
    </row>
    <row r="23" spans="1:6" x14ac:dyDescent="0.25">
      <c r="A23" s="2" t="s">
        <v>43</v>
      </c>
      <c r="B23" s="2" t="s">
        <v>44</v>
      </c>
      <c r="C23" s="3">
        <v>30000000</v>
      </c>
      <c r="D23" s="2"/>
      <c r="E23" s="2"/>
      <c r="F23" s="13">
        <f t="shared" si="0"/>
        <v>222728000</v>
      </c>
    </row>
    <row r="24" spans="1:6" x14ac:dyDescent="0.25">
      <c r="A24" s="2" t="s">
        <v>45</v>
      </c>
      <c r="B24" s="2" t="s">
        <v>46</v>
      </c>
      <c r="C24" s="4">
        <v>30000000</v>
      </c>
      <c r="D24" s="3"/>
      <c r="E24" s="2"/>
      <c r="F24" s="13">
        <f t="shared" si="0"/>
        <v>252728000</v>
      </c>
    </row>
    <row r="25" spans="1:6" x14ac:dyDescent="0.25">
      <c r="A25" s="72" t="s">
        <v>45</v>
      </c>
      <c r="B25" s="72" t="s">
        <v>55</v>
      </c>
      <c r="C25" s="12">
        <v>0</v>
      </c>
      <c r="D25" s="2"/>
      <c r="E25" s="2"/>
      <c r="F25" s="13">
        <f t="shared" si="0"/>
        <v>252728000</v>
      </c>
    </row>
    <row r="26" spans="1:6" x14ac:dyDescent="0.25">
      <c r="A26" s="72" t="s">
        <v>45</v>
      </c>
      <c r="B26" s="72" t="s">
        <v>56</v>
      </c>
      <c r="C26" s="12">
        <v>0</v>
      </c>
      <c r="D26" s="3"/>
      <c r="E26" s="2"/>
      <c r="F26" s="13">
        <f t="shared" si="0"/>
        <v>252728000</v>
      </c>
    </row>
    <row r="27" spans="1:6" x14ac:dyDescent="0.25">
      <c r="A27" s="2" t="s">
        <v>45</v>
      </c>
      <c r="B27" s="2" t="s">
        <v>51</v>
      </c>
      <c r="C27" s="2"/>
      <c r="D27" s="3">
        <v>46080320</v>
      </c>
      <c r="E27" s="2"/>
      <c r="F27" s="13">
        <f t="shared" si="0"/>
        <v>206647680</v>
      </c>
    </row>
    <row r="28" spans="1:6" x14ac:dyDescent="0.25">
      <c r="A28" s="2" t="s">
        <v>45</v>
      </c>
      <c r="B28" s="2" t="s">
        <v>52</v>
      </c>
      <c r="C28" s="2"/>
      <c r="D28" s="3">
        <v>88005900</v>
      </c>
      <c r="E28" s="2"/>
      <c r="F28" s="13">
        <f t="shared" si="0"/>
        <v>118641780</v>
      </c>
    </row>
    <row r="29" spans="1:6" x14ac:dyDescent="0.25">
      <c r="A29" s="2" t="s">
        <v>45</v>
      </c>
      <c r="B29" s="2" t="s">
        <v>50</v>
      </c>
      <c r="C29" s="3">
        <v>1000000</v>
      </c>
      <c r="D29" s="3"/>
      <c r="E29" s="2"/>
      <c r="F29" s="13">
        <f t="shared" si="0"/>
        <v>119641780</v>
      </c>
    </row>
    <row r="30" spans="1:6" x14ac:dyDescent="0.25">
      <c r="A30" s="2" t="s">
        <v>45</v>
      </c>
      <c r="B30" s="2" t="s">
        <v>53</v>
      </c>
      <c r="C30" s="2"/>
      <c r="D30" s="3">
        <v>300000</v>
      </c>
      <c r="E30" s="2"/>
      <c r="F30" s="13">
        <f t="shared" si="0"/>
        <v>119341780</v>
      </c>
    </row>
    <row r="31" spans="1:6" x14ac:dyDescent="0.25">
      <c r="A31" s="2" t="s">
        <v>45</v>
      </c>
      <c r="B31" s="2" t="s">
        <v>54</v>
      </c>
      <c r="C31" s="2"/>
      <c r="D31" s="3">
        <v>210000</v>
      </c>
      <c r="E31" s="2"/>
      <c r="F31" s="13">
        <f t="shared" si="0"/>
        <v>119131780</v>
      </c>
    </row>
    <row r="32" spans="1:6" x14ac:dyDescent="0.25">
      <c r="A32" s="16" t="s">
        <v>45</v>
      </c>
      <c r="B32" s="17" t="s">
        <v>57</v>
      </c>
      <c r="C32" s="4">
        <v>805000</v>
      </c>
      <c r="D32" s="3"/>
      <c r="E32" s="2"/>
      <c r="F32" s="13">
        <f t="shared" si="0"/>
        <v>119936780</v>
      </c>
    </row>
    <row r="33" spans="1:6" x14ac:dyDescent="0.25">
      <c r="A33" s="2"/>
      <c r="B33" s="7" t="s">
        <v>61</v>
      </c>
      <c r="C33" s="2"/>
      <c r="D33" s="3">
        <v>230000</v>
      </c>
      <c r="E33" s="2"/>
      <c r="F33" s="13">
        <f t="shared" si="0"/>
        <v>119706780</v>
      </c>
    </row>
    <row r="34" spans="1:6" x14ac:dyDescent="0.25">
      <c r="A34" s="2"/>
      <c r="B34" s="7" t="s">
        <v>62</v>
      </c>
      <c r="C34" s="2"/>
      <c r="D34" s="3">
        <v>4265000</v>
      </c>
      <c r="E34" s="2"/>
      <c r="F34" s="13">
        <f t="shared" si="0"/>
        <v>115441780</v>
      </c>
    </row>
    <row r="35" spans="1:6" x14ac:dyDescent="0.25">
      <c r="A35" s="2" t="s">
        <v>63</v>
      </c>
      <c r="B35" s="17" t="s">
        <v>64</v>
      </c>
      <c r="C35" s="4">
        <v>35000000</v>
      </c>
      <c r="D35" s="3"/>
      <c r="E35" s="2"/>
      <c r="F35" s="13">
        <f t="shared" si="0"/>
        <v>150441780</v>
      </c>
    </row>
    <row r="36" spans="1:6" x14ac:dyDescent="0.25">
      <c r="A36" s="2" t="s">
        <v>66</v>
      </c>
      <c r="B36" s="17" t="s">
        <v>201</v>
      </c>
      <c r="C36" s="4">
        <v>10000000</v>
      </c>
      <c r="D36" s="3"/>
      <c r="E36" s="2"/>
      <c r="F36" s="13">
        <f t="shared" si="0"/>
        <v>160441780</v>
      </c>
    </row>
    <row r="37" spans="1:6" x14ac:dyDescent="0.25">
      <c r="A37" s="2" t="s">
        <v>66</v>
      </c>
      <c r="B37" s="17" t="s">
        <v>202</v>
      </c>
      <c r="C37" s="4">
        <v>50000000</v>
      </c>
      <c r="D37" s="3"/>
      <c r="E37" s="2"/>
      <c r="F37" s="13">
        <f t="shared" si="0"/>
        <v>210441780</v>
      </c>
    </row>
    <row r="38" spans="1:6" x14ac:dyDescent="0.25">
      <c r="A38" s="2" t="s">
        <v>67</v>
      </c>
      <c r="B38" s="7" t="s">
        <v>69</v>
      </c>
      <c r="C38" s="4">
        <v>20000000</v>
      </c>
      <c r="D38" s="2"/>
      <c r="E38" s="2"/>
      <c r="F38" s="13">
        <f t="shared" si="0"/>
        <v>230441780</v>
      </c>
    </row>
    <row r="39" spans="1:6" x14ac:dyDescent="0.25">
      <c r="A39" s="2" t="s">
        <v>67</v>
      </c>
      <c r="B39" s="17" t="s">
        <v>70</v>
      </c>
      <c r="C39" s="4">
        <v>70000000</v>
      </c>
      <c r="D39" s="2"/>
      <c r="E39" s="2"/>
      <c r="F39" s="13">
        <f t="shared" si="0"/>
        <v>300441780</v>
      </c>
    </row>
    <row r="40" spans="1:6" x14ac:dyDescent="0.25">
      <c r="A40" s="2" t="s">
        <v>67</v>
      </c>
      <c r="B40" s="7" t="s">
        <v>119</v>
      </c>
      <c r="C40" s="4">
        <v>10000000</v>
      </c>
      <c r="D40" s="2"/>
      <c r="E40" s="2"/>
      <c r="F40" s="13">
        <f t="shared" si="0"/>
        <v>310441780</v>
      </c>
    </row>
    <row r="41" spans="1:6" x14ac:dyDescent="0.25">
      <c r="A41" s="2" t="s">
        <v>73</v>
      </c>
      <c r="B41" s="7" t="s">
        <v>120</v>
      </c>
      <c r="C41" s="2"/>
      <c r="D41" s="3">
        <v>46946414</v>
      </c>
      <c r="E41" s="2"/>
      <c r="F41" s="13">
        <f t="shared" si="0"/>
        <v>263495366</v>
      </c>
    </row>
    <row r="42" spans="1:6" x14ac:dyDescent="0.25">
      <c r="A42" s="2" t="s">
        <v>127</v>
      </c>
      <c r="B42" s="17" t="s">
        <v>139</v>
      </c>
      <c r="C42" s="4">
        <v>50000000</v>
      </c>
      <c r="D42" s="2"/>
      <c r="E42" s="2"/>
      <c r="F42" s="13">
        <f t="shared" si="0"/>
        <v>313495366</v>
      </c>
    </row>
    <row r="43" spans="1:6" x14ac:dyDescent="0.25">
      <c r="A43" s="2" t="s">
        <v>132</v>
      </c>
      <c r="B43" s="2" t="s">
        <v>138</v>
      </c>
      <c r="C43" s="11">
        <v>100000000</v>
      </c>
      <c r="D43" s="2"/>
      <c r="E43" s="2"/>
      <c r="F43" s="13">
        <f t="shared" si="0"/>
        <v>413495366</v>
      </c>
    </row>
    <row r="44" spans="1:6" x14ac:dyDescent="0.25">
      <c r="A44" s="2" t="s">
        <v>145</v>
      </c>
      <c r="B44" s="14" t="s">
        <v>146</v>
      </c>
      <c r="C44" s="11">
        <v>20000000</v>
      </c>
      <c r="D44" s="2"/>
      <c r="E44" s="2"/>
      <c r="F44" s="13">
        <f t="shared" si="0"/>
        <v>433495366</v>
      </c>
    </row>
    <row r="45" spans="1:6" x14ac:dyDescent="0.25">
      <c r="A45" s="2" t="s">
        <v>145</v>
      </c>
      <c r="B45" s="14" t="s">
        <v>300</v>
      </c>
      <c r="C45" s="11">
        <v>80000000</v>
      </c>
      <c r="D45" s="2"/>
      <c r="E45" s="2"/>
      <c r="F45" s="13">
        <f t="shared" si="0"/>
        <v>513495366</v>
      </c>
    </row>
    <row r="46" spans="1:6" x14ac:dyDescent="0.25">
      <c r="A46" s="2" t="s">
        <v>155</v>
      </c>
      <c r="B46" s="14" t="s">
        <v>171</v>
      </c>
      <c r="C46" s="11">
        <v>30000000</v>
      </c>
      <c r="D46" s="2"/>
      <c r="E46" s="2"/>
      <c r="F46" s="13">
        <f t="shared" si="0"/>
        <v>543495366</v>
      </c>
    </row>
    <row r="47" spans="1:6" x14ac:dyDescent="0.25">
      <c r="A47" s="2" t="s">
        <v>155</v>
      </c>
      <c r="B47" s="14" t="s">
        <v>172</v>
      </c>
      <c r="C47" s="11">
        <v>30000000</v>
      </c>
      <c r="D47" s="2"/>
      <c r="E47" s="2"/>
      <c r="F47" s="13">
        <f t="shared" si="0"/>
        <v>573495366</v>
      </c>
    </row>
    <row r="48" spans="1:6" x14ac:dyDescent="0.25">
      <c r="A48" s="2" t="s">
        <v>175</v>
      </c>
      <c r="B48" s="2" t="s">
        <v>184</v>
      </c>
      <c r="C48" s="4">
        <v>30000000</v>
      </c>
      <c r="D48" s="2"/>
      <c r="E48" s="2"/>
      <c r="F48" s="13">
        <f t="shared" si="0"/>
        <v>603495366</v>
      </c>
    </row>
    <row r="49" spans="1:6" x14ac:dyDescent="0.25">
      <c r="A49" s="2" t="s">
        <v>179</v>
      </c>
      <c r="B49" s="14" t="s">
        <v>198</v>
      </c>
      <c r="C49" s="4">
        <v>60000000</v>
      </c>
      <c r="D49" s="2"/>
      <c r="E49" s="2"/>
      <c r="F49" s="13">
        <f t="shared" si="0"/>
        <v>663495366</v>
      </c>
    </row>
    <row r="50" spans="1:6" x14ac:dyDescent="0.25">
      <c r="A50" s="2" t="s">
        <v>191</v>
      </c>
      <c r="B50" s="2" t="s">
        <v>192</v>
      </c>
      <c r="C50" s="3"/>
      <c r="D50" s="3">
        <v>158291488</v>
      </c>
      <c r="E50" s="2"/>
      <c r="F50" s="13">
        <f t="shared" si="0"/>
        <v>505203878</v>
      </c>
    </row>
    <row r="51" spans="1:6" x14ac:dyDescent="0.25">
      <c r="A51" s="2" t="s">
        <v>191</v>
      </c>
      <c r="B51" s="2" t="s">
        <v>193</v>
      </c>
      <c r="C51" s="3"/>
      <c r="D51" s="3">
        <v>19048160</v>
      </c>
      <c r="E51" s="2"/>
      <c r="F51" s="13">
        <f t="shared" si="0"/>
        <v>486155718</v>
      </c>
    </row>
    <row r="52" spans="1:6" x14ac:dyDescent="0.25">
      <c r="A52" s="2" t="s">
        <v>191</v>
      </c>
      <c r="B52" s="2" t="s">
        <v>194</v>
      </c>
      <c r="C52" s="3"/>
      <c r="D52" s="3">
        <v>9567228</v>
      </c>
      <c r="E52" s="2"/>
      <c r="F52" s="13">
        <f t="shared" si="0"/>
        <v>476588490</v>
      </c>
    </row>
    <row r="53" spans="1:6" x14ac:dyDescent="0.25">
      <c r="A53" s="2" t="s">
        <v>191</v>
      </c>
      <c r="B53" s="2" t="s">
        <v>195</v>
      </c>
      <c r="C53" s="3"/>
      <c r="D53" s="3">
        <v>152192176</v>
      </c>
      <c r="E53" s="2"/>
      <c r="F53" s="13">
        <f t="shared" si="0"/>
        <v>324396314</v>
      </c>
    </row>
    <row r="54" spans="1:6" x14ac:dyDescent="0.25">
      <c r="A54" s="2" t="s">
        <v>191</v>
      </c>
      <c r="B54" s="7" t="s">
        <v>196</v>
      </c>
      <c r="C54" s="3"/>
      <c r="D54" s="3">
        <v>94539768</v>
      </c>
      <c r="E54" s="2"/>
      <c r="F54" s="13">
        <f t="shared" si="0"/>
        <v>229856546</v>
      </c>
    </row>
    <row r="55" spans="1:6" x14ac:dyDescent="0.25">
      <c r="A55" s="2" t="s">
        <v>191</v>
      </c>
      <c r="B55" s="7" t="s">
        <v>197</v>
      </c>
      <c r="C55" s="3"/>
      <c r="D55" s="3">
        <v>847400</v>
      </c>
      <c r="E55" s="2"/>
      <c r="F55" s="13">
        <f t="shared" si="0"/>
        <v>229009146</v>
      </c>
    </row>
    <row r="56" spans="1:6" x14ac:dyDescent="0.25">
      <c r="A56" s="7" t="s">
        <v>191</v>
      </c>
      <c r="B56" s="7" t="s">
        <v>199</v>
      </c>
      <c r="C56" s="3"/>
      <c r="D56" s="3">
        <v>1000000</v>
      </c>
      <c r="E56" s="2"/>
      <c r="F56" s="13">
        <f t="shared" si="0"/>
        <v>228009146</v>
      </c>
    </row>
    <row r="57" spans="1:6" x14ac:dyDescent="0.25">
      <c r="A57" s="7" t="s">
        <v>191</v>
      </c>
      <c r="B57" s="7" t="s">
        <v>199</v>
      </c>
      <c r="C57" s="3"/>
      <c r="D57" s="3">
        <v>2500000</v>
      </c>
      <c r="E57" s="2"/>
      <c r="F57" s="13">
        <f t="shared" si="0"/>
        <v>225509146</v>
      </c>
    </row>
    <row r="58" spans="1:6" x14ac:dyDescent="0.25">
      <c r="A58" s="7" t="s">
        <v>191</v>
      </c>
      <c r="B58" s="7" t="s">
        <v>199</v>
      </c>
      <c r="C58" s="3"/>
      <c r="D58" s="3">
        <v>1300000</v>
      </c>
      <c r="E58" s="2"/>
      <c r="F58" s="13">
        <f t="shared" si="0"/>
        <v>224209146</v>
      </c>
    </row>
    <row r="59" spans="1:6" x14ac:dyDescent="0.25">
      <c r="A59" s="7" t="s">
        <v>191</v>
      </c>
      <c r="B59" s="2" t="s">
        <v>200</v>
      </c>
      <c r="C59" s="3"/>
      <c r="D59" s="3">
        <v>1400000</v>
      </c>
      <c r="E59" s="2"/>
      <c r="F59" s="13">
        <f t="shared" si="0"/>
        <v>222809146</v>
      </c>
    </row>
    <row r="60" spans="1:6" x14ac:dyDescent="0.25">
      <c r="A60" s="7" t="s">
        <v>191</v>
      </c>
      <c r="B60" s="2" t="s">
        <v>203</v>
      </c>
      <c r="C60" s="3"/>
      <c r="D60" s="3">
        <v>65000</v>
      </c>
      <c r="E60" s="2"/>
      <c r="F60" s="13">
        <f t="shared" si="0"/>
        <v>222744146</v>
      </c>
    </row>
    <row r="61" spans="1:6" x14ac:dyDescent="0.25">
      <c r="A61" s="7" t="s">
        <v>224</v>
      </c>
      <c r="B61" s="7" t="s">
        <v>229</v>
      </c>
      <c r="C61" s="3">
        <v>20000000</v>
      </c>
      <c r="D61" s="3"/>
      <c r="E61" s="2"/>
      <c r="F61" s="13">
        <f t="shared" si="0"/>
        <v>242744146</v>
      </c>
    </row>
    <row r="62" spans="1:6" x14ac:dyDescent="0.25">
      <c r="A62" s="7" t="s">
        <v>224</v>
      </c>
      <c r="B62" s="7" t="s">
        <v>231</v>
      </c>
      <c r="C62" s="3">
        <v>15000000</v>
      </c>
      <c r="D62" s="3"/>
      <c r="E62" s="2"/>
      <c r="F62" s="13">
        <f t="shared" si="0"/>
        <v>257744146</v>
      </c>
    </row>
    <row r="63" spans="1:6" x14ac:dyDescent="0.25">
      <c r="A63" s="7" t="s">
        <v>235</v>
      </c>
      <c r="B63" s="7" t="s">
        <v>244</v>
      </c>
      <c r="C63" s="3">
        <v>60000000</v>
      </c>
      <c r="D63" s="3"/>
      <c r="E63" s="2"/>
      <c r="F63" s="13">
        <f t="shared" si="0"/>
        <v>317744146</v>
      </c>
    </row>
    <row r="64" spans="1:6" x14ac:dyDescent="0.25">
      <c r="A64" s="7" t="s">
        <v>235</v>
      </c>
      <c r="B64" s="7" t="s">
        <v>245</v>
      </c>
      <c r="C64" s="3">
        <v>20000000</v>
      </c>
      <c r="D64" s="3"/>
      <c r="E64" s="2"/>
      <c r="F64" s="13">
        <f t="shared" si="0"/>
        <v>337744146</v>
      </c>
    </row>
    <row r="65" spans="1:6" x14ac:dyDescent="0.25">
      <c r="A65" s="7" t="s">
        <v>235</v>
      </c>
      <c r="B65" s="7" t="s">
        <v>246</v>
      </c>
      <c r="C65" s="3">
        <v>15000000</v>
      </c>
      <c r="D65" s="3"/>
      <c r="E65" s="2"/>
      <c r="F65" s="13">
        <f t="shared" si="0"/>
        <v>352744146</v>
      </c>
    </row>
    <row r="66" spans="1:6" x14ac:dyDescent="0.25">
      <c r="A66" s="7" t="s">
        <v>241</v>
      </c>
      <c r="B66" s="7" t="s">
        <v>247</v>
      </c>
      <c r="C66" s="3">
        <v>15000000</v>
      </c>
      <c r="D66" s="3"/>
      <c r="E66" s="2"/>
      <c r="F66" s="13">
        <f t="shared" si="0"/>
        <v>367744146</v>
      </c>
    </row>
    <row r="67" spans="1:6" x14ac:dyDescent="0.25">
      <c r="A67" s="7" t="s">
        <v>248</v>
      </c>
      <c r="B67" s="7" t="s">
        <v>249</v>
      </c>
      <c r="C67" s="3">
        <v>20000000</v>
      </c>
      <c r="D67" s="3"/>
      <c r="E67" s="2"/>
      <c r="F67" s="13">
        <f t="shared" si="0"/>
        <v>387744146</v>
      </c>
    </row>
    <row r="68" spans="1:6" x14ac:dyDescent="0.25">
      <c r="A68" s="7" t="s">
        <v>248</v>
      </c>
      <c r="B68" s="7" t="s">
        <v>250</v>
      </c>
      <c r="C68" s="3">
        <v>20000000</v>
      </c>
      <c r="D68" s="3"/>
      <c r="E68" s="2"/>
      <c r="F68" s="13">
        <f t="shared" ref="F68:F131" si="1">SUM(F67+C68-D68)</f>
        <v>407744146</v>
      </c>
    </row>
    <row r="69" spans="1:6" x14ac:dyDescent="0.25">
      <c r="A69" s="7" t="s">
        <v>255</v>
      </c>
      <c r="B69" s="7" t="s">
        <v>281</v>
      </c>
      <c r="C69" s="3">
        <v>15000000</v>
      </c>
      <c r="D69" s="3"/>
      <c r="E69" s="2"/>
      <c r="F69" s="13">
        <f t="shared" si="1"/>
        <v>422744146</v>
      </c>
    </row>
    <row r="70" spans="1:6" x14ac:dyDescent="0.25">
      <c r="A70" s="7" t="s">
        <v>255</v>
      </c>
      <c r="B70" s="7" t="s">
        <v>282</v>
      </c>
      <c r="C70" s="3">
        <v>40000000</v>
      </c>
      <c r="D70" s="2"/>
      <c r="E70" s="2"/>
      <c r="F70" s="13">
        <f t="shared" si="1"/>
        <v>462744146</v>
      </c>
    </row>
    <row r="71" spans="1:6" x14ac:dyDescent="0.25">
      <c r="A71" s="7" t="s">
        <v>283</v>
      </c>
      <c r="B71" s="7" t="s">
        <v>426</v>
      </c>
      <c r="C71" s="3">
        <v>20000000</v>
      </c>
      <c r="D71" s="2"/>
      <c r="E71" s="2"/>
      <c r="F71" s="13">
        <f t="shared" si="1"/>
        <v>482744146</v>
      </c>
    </row>
    <row r="72" spans="1:6" x14ac:dyDescent="0.25">
      <c r="A72" s="7" t="s">
        <v>280</v>
      </c>
      <c r="B72" s="7" t="s">
        <v>284</v>
      </c>
      <c r="C72" s="3">
        <v>50000000</v>
      </c>
      <c r="D72" s="2"/>
      <c r="E72" s="2"/>
      <c r="F72" s="13">
        <f t="shared" si="1"/>
        <v>532744146</v>
      </c>
    </row>
    <row r="73" spans="1:6" x14ac:dyDescent="0.25">
      <c r="A73" s="7" t="s">
        <v>288</v>
      </c>
      <c r="B73" s="7" t="s">
        <v>291</v>
      </c>
      <c r="C73" s="3">
        <v>20000000</v>
      </c>
      <c r="D73" s="2"/>
      <c r="E73" s="2"/>
      <c r="F73" s="13">
        <f t="shared" si="1"/>
        <v>552744146</v>
      </c>
    </row>
    <row r="74" spans="1:6" x14ac:dyDescent="0.25">
      <c r="A74" s="7" t="s">
        <v>292</v>
      </c>
      <c r="B74" s="7" t="s">
        <v>297</v>
      </c>
      <c r="C74" s="3">
        <v>10000000</v>
      </c>
      <c r="D74" s="2"/>
      <c r="E74" s="2"/>
      <c r="F74" s="13">
        <f t="shared" si="1"/>
        <v>562744146</v>
      </c>
    </row>
    <row r="75" spans="1:6" x14ac:dyDescent="0.25">
      <c r="A75" s="7" t="s">
        <v>293</v>
      </c>
      <c r="B75" s="7" t="s">
        <v>294</v>
      </c>
      <c r="C75" s="3"/>
      <c r="D75" s="3">
        <v>615390</v>
      </c>
      <c r="E75" s="2"/>
      <c r="F75" s="13">
        <f t="shared" si="1"/>
        <v>562128756</v>
      </c>
    </row>
    <row r="76" spans="1:6" x14ac:dyDescent="0.25">
      <c r="A76" s="7" t="s">
        <v>293</v>
      </c>
      <c r="B76" s="7" t="s">
        <v>295</v>
      </c>
      <c r="C76" s="3"/>
      <c r="D76" s="3">
        <v>760000</v>
      </c>
      <c r="E76" s="2"/>
      <c r="F76" s="13">
        <f t="shared" si="1"/>
        <v>561368756</v>
      </c>
    </row>
    <row r="77" spans="1:6" x14ac:dyDescent="0.25">
      <c r="A77" s="7" t="s">
        <v>293</v>
      </c>
      <c r="B77" s="7" t="s">
        <v>296</v>
      </c>
      <c r="C77" s="3"/>
      <c r="D77" s="3">
        <v>20883856</v>
      </c>
      <c r="E77" s="2"/>
      <c r="F77" s="13">
        <f t="shared" si="1"/>
        <v>540484900</v>
      </c>
    </row>
    <row r="78" spans="1:6" x14ac:dyDescent="0.25">
      <c r="A78" s="7" t="s">
        <v>301</v>
      </c>
      <c r="B78" s="7" t="s">
        <v>303</v>
      </c>
      <c r="C78" s="3">
        <v>50000000</v>
      </c>
      <c r="D78" s="2"/>
      <c r="E78" s="2"/>
      <c r="F78" s="13">
        <f t="shared" si="1"/>
        <v>590484900</v>
      </c>
    </row>
    <row r="79" spans="1:6" x14ac:dyDescent="0.25">
      <c r="A79" s="7" t="s">
        <v>309</v>
      </c>
      <c r="B79" s="7" t="s">
        <v>310</v>
      </c>
      <c r="C79" s="2"/>
      <c r="D79" s="3">
        <v>26151720</v>
      </c>
      <c r="E79" s="2"/>
      <c r="F79" s="13">
        <f t="shared" si="1"/>
        <v>564333180</v>
      </c>
    </row>
    <row r="80" spans="1:6" x14ac:dyDescent="0.25">
      <c r="A80" s="7" t="s">
        <v>341</v>
      </c>
      <c r="B80" s="7" t="s">
        <v>378</v>
      </c>
      <c r="C80" s="3">
        <v>20000000</v>
      </c>
      <c r="D80" s="3"/>
      <c r="E80" s="2"/>
      <c r="F80" s="13">
        <f t="shared" si="1"/>
        <v>584333180</v>
      </c>
    </row>
    <row r="81" spans="1:6" x14ac:dyDescent="0.25">
      <c r="A81" s="7" t="s">
        <v>369</v>
      </c>
      <c r="B81" s="7" t="s">
        <v>372</v>
      </c>
      <c r="C81" s="2"/>
      <c r="D81" s="36">
        <v>90230031</v>
      </c>
      <c r="E81" s="2"/>
      <c r="F81" s="13">
        <f t="shared" si="1"/>
        <v>494103149</v>
      </c>
    </row>
    <row r="82" spans="1:6" x14ac:dyDescent="0.25">
      <c r="A82" s="7" t="s">
        <v>369</v>
      </c>
      <c r="B82" s="7" t="s">
        <v>371</v>
      </c>
      <c r="C82" s="2"/>
      <c r="D82" s="36">
        <v>27153760</v>
      </c>
      <c r="E82" s="2"/>
      <c r="F82" s="13">
        <f t="shared" si="1"/>
        <v>466949389</v>
      </c>
    </row>
    <row r="83" spans="1:6" x14ac:dyDescent="0.25">
      <c r="A83" s="7" t="s">
        <v>369</v>
      </c>
      <c r="B83" s="7" t="s">
        <v>373</v>
      </c>
      <c r="C83" s="2"/>
      <c r="D83" s="36">
        <v>95248790</v>
      </c>
      <c r="E83" s="2"/>
      <c r="F83" s="13">
        <f t="shared" si="1"/>
        <v>371700599</v>
      </c>
    </row>
    <row r="84" spans="1:6" x14ac:dyDescent="0.25">
      <c r="A84" s="7" t="s">
        <v>369</v>
      </c>
      <c r="B84" s="7" t="s">
        <v>374</v>
      </c>
      <c r="C84" s="2"/>
      <c r="D84" s="12">
        <v>95251600</v>
      </c>
      <c r="E84" s="2"/>
      <c r="F84" s="13">
        <f t="shared" si="1"/>
        <v>276448999</v>
      </c>
    </row>
    <row r="85" spans="1:6" x14ac:dyDescent="0.25">
      <c r="A85" s="7" t="s">
        <v>369</v>
      </c>
      <c r="B85" s="7" t="s">
        <v>375</v>
      </c>
      <c r="C85" s="2"/>
      <c r="D85" s="12">
        <v>105364240</v>
      </c>
      <c r="E85" s="2"/>
      <c r="F85" s="13">
        <f t="shared" si="1"/>
        <v>171084759</v>
      </c>
    </row>
    <row r="86" spans="1:6" x14ac:dyDescent="0.25">
      <c r="A86" s="7" t="s">
        <v>369</v>
      </c>
      <c r="B86" s="7" t="s">
        <v>376</v>
      </c>
      <c r="C86" s="2"/>
      <c r="D86" s="36">
        <v>30164058</v>
      </c>
      <c r="E86" s="2"/>
      <c r="F86" s="13">
        <f t="shared" si="1"/>
        <v>140920701</v>
      </c>
    </row>
    <row r="87" spans="1:6" x14ac:dyDescent="0.25">
      <c r="A87" s="7" t="s">
        <v>369</v>
      </c>
      <c r="B87" s="7" t="s">
        <v>377</v>
      </c>
      <c r="C87" s="2"/>
      <c r="D87" s="36">
        <v>6561660</v>
      </c>
      <c r="E87" s="2"/>
      <c r="F87" s="13">
        <f t="shared" si="1"/>
        <v>134359041</v>
      </c>
    </row>
    <row r="88" spans="1:6" x14ac:dyDescent="0.25">
      <c r="A88" s="7" t="s">
        <v>411</v>
      </c>
      <c r="B88" s="7" t="s">
        <v>429</v>
      </c>
      <c r="C88" s="2"/>
      <c r="D88" s="36">
        <v>5000000</v>
      </c>
      <c r="E88" s="2"/>
      <c r="F88" s="13">
        <f t="shared" si="1"/>
        <v>129359041</v>
      </c>
    </row>
    <row r="89" spans="1:6" x14ac:dyDescent="0.25">
      <c r="A89" s="7" t="s">
        <v>427</v>
      </c>
      <c r="B89" s="7" t="s">
        <v>430</v>
      </c>
      <c r="C89" s="2"/>
      <c r="D89" s="36">
        <v>10000000</v>
      </c>
      <c r="E89" s="2"/>
      <c r="F89" s="13">
        <f t="shared" si="1"/>
        <v>119359041</v>
      </c>
    </row>
    <row r="90" spans="1:6" x14ac:dyDescent="0.25">
      <c r="A90" s="7" t="s">
        <v>431</v>
      </c>
      <c r="B90" s="7" t="s">
        <v>432</v>
      </c>
      <c r="C90" s="2"/>
      <c r="D90" s="36">
        <v>37656000</v>
      </c>
      <c r="E90" s="2"/>
      <c r="F90" s="13">
        <f t="shared" si="1"/>
        <v>81703041</v>
      </c>
    </row>
    <row r="91" spans="1:6" x14ac:dyDescent="0.25">
      <c r="A91" s="7" t="s">
        <v>431</v>
      </c>
      <c r="B91" s="7" t="s">
        <v>433</v>
      </c>
      <c r="C91" s="2"/>
      <c r="D91" s="36">
        <v>21644272</v>
      </c>
      <c r="E91" s="2"/>
      <c r="F91" s="13">
        <f t="shared" si="1"/>
        <v>60058769</v>
      </c>
    </row>
    <row r="92" spans="1:6" x14ac:dyDescent="0.25">
      <c r="A92" s="7"/>
      <c r="B92" s="7" t="s">
        <v>653</v>
      </c>
      <c r="C92" s="2"/>
      <c r="D92" s="36">
        <v>1800000</v>
      </c>
      <c r="E92" s="2"/>
      <c r="F92" s="13">
        <f t="shared" si="1"/>
        <v>58258769</v>
      </c>
    </row>
    <row r="93" spans="1:6" x14ac:dyDescent="0.25">
      <c r="A93" s="7"/>
      <c r="B93" s="7" t="s">
        <v>654</v>
      </c>
      <c r="C93" s="2"/>
      <c r="D93" s="36">
        <v>653000</v>
      </c>
      <c r="E93" s="2"/>
      <c r="F93" s="13">
        <f t="shared" si="1"/>
        <v>57605769</v>
      </c>
    </row>
    <row r="94" spans="1:6" x14ac:dyDescent="0.25">
      <c r="A94" s="7"/>
      <c r="B94" s="7" t="s">
        <v>655</v>
      </c>
      <c r="C94" s="2"/>
      <c r="D94" s="36">
        <v>404100</v>
      </c>
      <c r="E94" s="2"/>
      <c r="F94" s="13">
        <f t="shared" si="1"/>
        <v>57201669</v>
      </c>
    </row>
    <row r="95" spans="1:6" x14ac:dyDescent="0.25">
      <c r="A95" s="7"/>
      <c r="B95" s="7" t="s">
        <v>656</v>
      </c>
      <c r="C95" s="2"/>
      <c r="D95" s="36">
        <v>63000</v>
      </c>
      <c r="E95" s="2"/>
      <c r="F95" s="13">
        <f t="shared" si="1"/>
        <v>57138669</v>
      </c>
    </row>
    <row r="96" spans="1:6" x14ac:dyDescent="0.25">
      <c r="A96" s="7"/>
      <c r="B96" s="7" t="s">
        <v>657</v>
      </c>
      <c r="C96" s="2"/>
      <c r="D96" s="36">
        <v>72500</v>
      </c>
      <c r="E96" s="2"/>
      <c r="F96" s="13">
        <f t="shared" si="1"/>
        <v>57066169</v>
      </c>
    </row>
    <row r="97" spans="1:6" x14ac:dyDescent="0.25">
      <c r="A97" s="56"/>
      <c r="B97" s="56" t="s">
        <v>658</v>
      </c>
      <c r="C97" s="43"/>
      <c r="D97" s="60">
        <v>1728494</v>
      </c>
      <c r="E97" s="43"/>
      <c r="F97" s="53">
        <f t="shared" si="1"/>
        <v>55337675</v>
      </c>
    </row>
    <row r="98" spans="1:6" x14ac:dyDescent="0.25">
      <c r="A98" s="7" t="s">
        <v>431</v>
      </c>
      <c r="B98" s="7" t="s">
        <v>434</v>
      </c>
      <c r="C98" s="3">
        <v>1000000</v>
      </c>
      <c r="D98" s="2"/>
      <c r="E98" s="2"/>
      <c r="F98" s="13">
        <f t="shared" si="1"/>
        <v>56337675</v>
      </c>
    </row>
    <row r="99" spans="1:6" x14ac:dyDescent="0.25">
      <c r="A99" s="7" t="s">
        <v>431</v>
      </c>
      <c r="B99" s="7" t="s">
        <v>435</v>
      </c>
      <c r="C99" s="3">
        <v>1000000</v>
      </c>
      <c r="D99" s="2"/>
      <c r="E99" s="2"/>
      <c r="F99" s="13">
        <f t="shared" si="1"/>
        <v>57337675</v>
      </c>
    </row>
    <row r="100" spans="1:6" x14ac:dyDescent="0.25">
      <c r="A100" s="7" t="s">
        <v>431</v>
      </c>
      <c r="B100" s="7" t="s">
        <v>436</v>
      </c>
      <c r="C100" s="3">
        <v>1000000</v>
      </c>
      <c r="D100" s="2"/>
      <c r="E100" s="2"/>
      <c r="F100" s="13">
        <f t="shared" si="1"/>
        <v>58337675</v>
      </c>
    </row>
    <row r="101" spans="1:6" x14ac:dyDescent="0.25">
      <c r="A101" s="7" t="s">
        <v>431</v>
      </c>
      <c r="B101" s="7" t="s">
        <v>468</v>
      </c>
      <c r="C101" s="3">
        <v>20000000</v>
      </c>
      <c r="D101" s="2"/>
      <c r="E101" s="2"/>
      <c r="F101" s="13">
        <f t="shared" si="1"/>
        <v>78337675</v>
      </c>
    </row>
    <row r="102" spans="1:6" x14ac:dyDescent="0.25">
      <c r="A102" s="7" t="s">
        <v>474</v>
      </c>
      <c r="B102" s="7" t="s">
        <v>478</v>
      </c>
      <c r="C102" s="4">
        <v>15000000</v>
      </c>
      <c r="D102" s="2"/>
      <c r="E102" s="2"/>
      <c r="F102" s="13">
        <f t="shared" si="1"/>
        <v>93337675</v>
      </c>
    </row>
    <row r="103" spans="1:6" x14ac:dyDescent="0.25">
      <c r="A103" s="7" t="s">
        <v>474</v>
      </c>
      <c r="B103" s="7" t="s">
        <v>479</v>
      </c>
      <c r="C103" s="3">
        <v>5000000</v>
      </c>
      <c r="D103" s="2"/>
      <c r="E103" s="2"/>
      <c r="F103" s="13">
        <f t="shared" si="1"/>
        <v>98337675</v>
      </c>
    </row>
    <row r="104" spans="1:6" x14ac:dyDescent="0.25">
      <c r="A104" s="7" t="s">
        <v>474</v>
      </c>
      <c r="B104" s="7" t="s">
        <v>480</v>
      </c>
      <c r="C104" s="3">
        <v>5000000</v>
      </c>
      <c r="D104" s="2"/>
      <c r="E104" s="2"/>
      <c r="F104" s="13">
        <f t="shared" si="1"/>
        <v>103337675</v>
      </c>
    </row>
    <row r="105" spans="1:6" x14ac:dyDescent="0.25">
      <c r="A105" s="7" t="s">
        <v>474</v>
      </c>
      <c r="B105" s="7" t="s">
        <v>481</v>
      </c>
      <c r="C105" s="3">
        <v>10000000</v>
      </c>
      <c r="D105" s="2"/>
      <c r="E105" s="2"/>
      <c r="F105" s="13">
        <f t="shared" si="1"/>
        <v>113337675</v>
      </c>
    </row>
    <row r="106" spans="1:6" x14ac:dyDescent="0.25">
      <c r="A106" s="7" t="s">
        <v>474</v>
      </c>
      <c r="B106" s="7" t="s">
        <v>482</v>
      </c>
      <c r="C106" s="3">
        <v>25000000</v>
      </c>
      <c r="D106" s="2"/>
      <c r="E106" s="2"/>
      <c r="F106" s="13">
        <f t="shared" si="1"/>
        <v>138337675</v>
      </c>
    </row>
    <row r="107" spans="1:6" x14ac:dyDescent="0.25">
      <c r="A107" s="7" t="s">
        <v>474</v>
      </c>
      <c r="B107" s="7" t="s">
        <v>529</v>
      </c>
      <c r="C107" s="3"/>
      <c r="D107" s="3">
        <v>3000000</v>
      </c>
      <c r="E107" s="2"/>
      <c r="F107" s="13">
        <f t="shared" si="1"/>
        <v>135337675</v>
      </c>
    </row>
    <row r="108" spans="1:6" x14ac:dyDescent="0.25">
      <c r="A108" s="7" t="s">
        <v>475</v>
      </c>
      <c r="B108" s="7" t="s">
        <v>483</v>
      </c>
      <c r="C108" s="3">
        <v>10000000</v>
      </c>
      <c r="D108" s="2"/>
      <c r="E108" s="2"/>
      <c r="F108" s="13">
        <f t="shared" si="1"/>
        <v>145337675</v>
      </c>
    </row>
    <row r="109" spans="1:6" x14ac:dyDescent="0.25">
      <c r="A109" s="7" t="s">
        <v>475</v>
      </c>
      <c r="B109" s="7" t="s">
        <v>484</v>
      </c>
      <c r="C109" s="3">
        <v>12000000</v>
      </c>
      <c r="D109" s="2"/>
      <c r="E109" s="2"/>
      <c r="F109" s="13">
        <f t="shared" si="1"/>
        <v>157337675</v>
      </c>
    </row>
    <row r="110" spans="1:6" x14ac:dyDescent="0.25">
      <c r="A110" s="7" t="s">
        <v>535</v>
      </c>
      <c r="B110" s="7" t="s">
        <v>306</v>
      </c>
      <c r="C110" s="3">
        <v>225400</v>
      </c>
      <c r="D110" s="2"/>
      <c r="E110" s="2"/>
      <c r="F110" s="13">
        <f t="shared" si="1"/>
        <v>157563075</v>
      </c>
    </row>
    <row r="111" spans="1:6" x14ac:dyDescent="0.25">
      <c r="A111" s="7" t="s">
        <v>485</v>
      </c>
      <c r="B111" s="7" t="s">
        <v>486</v>
      </c>
      <c r="C111" s="2"/>
      <c r="D111" s="3">
        <v>35216968</v>
      </c>
      <c r="E111" s="2"/>
      <c r="F111" s="13">
        <f t="shared" si="1"/>
        <v>122346107</v>
      </c>
    </row>
    <row r="112" spans="1:6" x14ac:dyDescent="0.25">
      <c r="A112" s="7" t="s">
        <v>485</v>
      </c>
      <c r="B112" s="7" t="s">
        <v>487</v>
      </c>
      <c r="C112" s="2"/>
      <c r="D112" s="3">
        <v>19456042</v>
      </c>
      <c r="E112" s="2"/>
      <c r="F112" s="13">
        <f t="shared" si="1"/>
        <v>102890065</v>
      </c>
    </row>
    <row r="113" spans="1:6" x14ac:dyDescent="0.25">
      <c r="A113" s="7" t="s">
        <v>485</v>
      </c>
      <c r="B113" s="7" t="s">
        <v>488</v>
      </c>
      <c r="C113" s="2"/>
      <c r="D113" s="3">
        <v>18992316</v>
      </c>
      <c r="E113" s="2"/>
      <c r="F113" s="13">
        <f t="shared" si="1"/>
        <v>83897749</v>
      </c>
    </row>
    <row r="114" spans="1:6" x14ac:dyDescent="0.25">
      <c r="A114" s="7" t="s">
        <v>485</v>
      </c>
      <c r="B114" s="7" t="s">
        <v>536</v>
      </c>
      <c r="C114" s="3">
        <v>40000000</v>
      </c>
      <c r="D114" s="3"/>
      <c r="E114" s="2"/>
      <c r="F114" s="13">
        <f t="shared" si="1"/>
        <v>123897749</v>
      </c>
    </row>
    <row r="115" spans="1:6" x14ac:dyDescent="0.25">
      <c r="A115" s="7" t="s">
        <v>530</v>
      </c>
      <c r="B115" s="7" t="s">
        <v>537</v>
      </c>
      <c r="C115" s="3">
        <v>20000000</v>
      </c>
      <c r="D115" s="3"/>
      <c r="E115" s="2"/>
      <c r="F115" s="13">
        <f t="shared" si="1"/>
        <v>143897749</v>
      </c>
    </row>
    <row r="116" spans="1:6" x14ac:dyDescent="0.25">
      <c r="A116" s="7" t="s">
        <v>538</v>
      </c>
      <c r="B116" s="7" t="s">
        <v>539</v>
      </c>
      <c r="C116" s="2"/>
      <c r="D116" s="3">
        <v>62000</v>
      </c>
      <c r="E116" s="2"/>
      <c r="F116" s="13">
        <f t="shared" si="1"/>
        <v>143835749</v>
      </c>
    </row>
    <row r="117" spans="1:6" x14ac:dyDescent="0.25">
      <c r="A117" s="7" t="s">
        <v>538</v>
      </c>
      <c r="B117" s="7" t="s">
        <v>540</v>
      </c>
      <c r="C117" s="3">
        <v>70500</v>
      </c>
      <c r="D117" s="3"/>
      <c r="E117" s="2"/>
      <c r="F117" s="13">
        <f t="shared" si="1"/>
        <v>143906249</v>
      </c>
    </row>
    <row r="118" spans="1:6" x14ac:dyDescent="0.25">
      <c r="A118" s="7" t="s">
        <v>542</v>
      </c>
      <c r="B118" s="7" t="s">
        <v>544</v>
      </c>
      <c r="C118" s="67">
        <v>577350</v>
      </c>
      <c r="D118" s="3"/>
      <c r="E118" s="2"/>
      <c r="F118" s="13">
        <f t="shared" si="1"/>
        <v>144483599</v>
      </c>
    </row>
    <row r="119" spans="1:6" x14ac:dyDescent="0.25">
      <c r="A119" s="7" t="s">
        <v>554</v>
      </c>
      <c r="B119" s="7" t="s">
        <v>555</v>
      </c>
      <c r="C119" s="3">
        <v>20000000</v>
      </c>
      <c r="D119" s="3"/>
      <c r="E119" s="2"/>
      <c r="F119" s="13">
        <f t="shared" si="1"/>
        <v>164483599</v>
      </c>
    </row>
    <row r="120" spans="1:6" x14ac:dyDescent="0.25">
      <c r="A120" s="7" t="s">
        <v>564</v>
      </c>
      <c r="B120" s="7" t="s">
        <v>540</v>
      </c>
      <c r="C120" s="67">
        <v>540000</v>
      </c>
      <c r="D120" s="3"/>
      <c r="E120" s="2"/>
      <c r="F120" s="13">
        <f t="shared" si="1"/>
        <v>165023599</v>
      </c>
    </row>
    <row r="121" spans="1:6" x14ac:dyDescent="0.25">
      <c r="A121" s="7" t="s">
        <v>564</v>
      </c>
      <c r="B121" s="7" t="s">
        <v>565</v>
      </c>
      <c r="C121" s="2"/>
      <c r="D121" s="3">
        <v>55075657</v>
      </c>
      <c r="E121" s="2"/>
      <c r="F121" s="13">
        <f t="shared" si="1"/>
        <v>109947942</v>
      </c>
    </row>
    <row r="122" spans="1:6" x14ac:dyDescent="0.25">
      <c r="A122" s="7" t="s">
        <v>564</v>
      </c>
      <c r="B122" s="7" t="s">
        <v>566</v>
      </c>
      <c r="C122" s="2"/>
      <c r="D122" s="3">
        <v>3541334</v>
      </c>
      <c r="E122" s="2"/>
      <c r="F122" s="13">
        <f t="shared" si="1"/>
        <v>106406608</v>
      </c>
    </row>
    <row r="123" spans="1:6" x14ac:dyDescent="0.25">
      <c r="A123" s="7" t="s">
        <v>564</v>
      </c>
      <c r="B123" s="7" t="s">
        <v>567</v>
      </c>
      <c r="C123" s="2"/>
      <c r="D123" s="3">
        <v>38800424</v>
      </c>
      <c r="E123" s="2"/>
      <c r="F123" s="13">
        <f t="shared" si="1"/>
        <v>67606184</v>
      </c>
    </row>
    <row r="124" spans="1:6" x14ac:dyDescent="0.25">
      <c r="A124" s="7" t="s">
        <v>584</v>
      </c>
      <c r="B124" s="7" t="s">
        <v>588</v>
      </c>
      <c r="C124" s="2"/>
      <c r="D124" s="3">
        <v>4191137</v>
      </c>
      <c r="E124" s="2"/>
      <c r="F124" s="13">
        <f t="shared" si="1"/>
        <v>63415047</v>
      </c>
    </row>
    <row r="125" spans="1:6" x14ac:dyDescent="0.25">
      <c r="A125" s="7" t="s">
        <v>648</v>
      </c>
      <c r="B125" s="7" t="s">
        <v>735</v>
      </c>
      <c r="C125" s="3">
        <v>20000000</v>
      </c>
      <c r="D125" s="3"/>
      <c r="E125" s="2"/>
      <c r="F125" s="13">
        <f t="shared" si="1"/>
        <v>83415047</v>
      </c>
    </row>
    <row r="126" spans="1:6" x14ac:dyDescent="0.25">
      <c r="A126" s="7" t="s">
        <v>651</v>
      </c>
      <c r="B126" s="7" t="s">
        <v>652</v>
      </c>
      <c r="C126" s="3"/>
      <c r="D126" s="3">
        <v>20135534</v>
      </c>
      <c r="E126" s="2"/>
      <c r="F126" s="13">
        <f t="shared" si="1"/>
        <v>63279513</v>
      </c>
    </row>
    <row r="127" spans="1:6" x14ac:dyDescent="0.25">
      <c r="A127" s="2" t="s">
        <v>708</v>
      </c>
      <c r="B127" s="2" t="s">
        <v>736</v>
      </c>
      <c r="C127" s="3">
        <v>1950000</v>
      </c>
      <c r="D127" s="2"/>
      <c r="E127" s="2"/>
      <c r="F127" s="13">
        <f t="shared" si="1"/>
        <v>65229513</v>
      </c>
    </row>
    <row r="128" spans="1:6" x14ac:dyDescent="0.25">
      <c r="A128" s="2" t="s">
        <v>708</v>
      </c>
      <c r="B128" s="7" t="s">
        <v>737</v>
      </c>
      <c r="C128" s="2"/>
      <c r="D128" s="8">
        <v>35000</v>
      </c>
      <c r="E128" s="2"/>
      <c r="F128" s="13">
        <f t="shared" si="1"/>
        <v>65194513</v>
      </c>
    </row>
    <row r="129" spans="1:9" x14ac:dyDescent="0.25">
      <c r="A129" s="2" t="s">
        <v>708</v>
      </c>
      <c r="B129" s="7" t="s">
        <v>738</v>
      </c>
      <c r="C129" s="2"/>
      <c r="D129" s="8">
        <v>719000</v>
      </c>
      <c r="E129" s="2"/>
      <c r="F129" s="13">
        <f t="shared" si="1"/>
        <v>64475513</v>
      </c>
    </row>
    <row r="130" spans="1:9" x14ac:dyDescent="0.25">
      <c r="A130" s="2" t="s">
        <v>708</v>
      </c>
      <c r="B130" s="7" t="s">
        <v>739</v>
      </c>
      <c r="C130" s="2"/>
      <c r="D130" s="8">
        <v>2900393</v>
      </c>
      <c r="E130" s="2"/>
      <c r="F130" s="13">
        <f t="shared" si="1"/>
        <v>61575120</v>
      </c>
    </row>
    <row r="131" spans="1:9" x14ac:dyDescent="0.25">
      <c r="A131" s="2" t="s">
        <v>708</v>
      </c>
      <c r="B131" s="7" t="s">
        <v>740</v>
      </c>
      <c r="C131" s="2"/>
      <c r="D131" s="8">
        <v>2759809</v>
      </c>
      <c r="E131" s="2"/>
      <c r="F131" s="13">
        <f t="shared" si="1"/>
        <v>58815311</v>
      </c>
      <c r="I131" s="1">
        <v>3683909</v>
      </c>
    </row>
    <row r="132" spans="1:9" x14ac:dyDescent="0.25">
      <c r="A132" s="7" t="s">
        <v>742</v>
      </c>
      <c r="B132" s="7" t="s">
        <v>743</v>
      </c>
      <c r="C132" s="2"/>
      <c r="D132" s="8">
        <v>21131003</v>
      </c>
      <c r="E132" s="2"/>
      <c r="F132" s="13">
        <f t="shared" ref="F132:F197" si="2">SUM(F131+C132-D132)</f>
        <v>37684308</v>
      </c>
      <c r="I132" s="1">
        <v>5612922</v>
      </c>
    </row>
    <row r="133" spans="1:9" x14ac:dyDescent="0.25">
      <c r="A133" s="7" t="s">
        <v>742</v>
      </c>
      <c r="B133" s="7" t="s">
        <v>744</v>
      </c>
      <c r="C133" s="3">
        <v>1000000</v>
      </c>
      <c r="D133" s="2"/>
      <c r="E133" s="2"/>
      <c r="F133" s="13">
        <f t="shared" si="2"/>
        <v>38684308</v>
      </c>
      <c r="I133" s="1"/>
    </row>
    <row r="134" spans="1:9" x14ac:dyDescent="0.25">
      <c r="A134" s="7" t="s">
        <v>742</v>
      </c>
      <c r="B134" s="7" t="s">
        <v>745</v>
      </c>
      <c r="C134" s="3">
        <v>1000000</v>
      </c>
      <c r="D134" s="2"/>
      <c r="E134" s="2"/>
      <c r="F134" s="13">
        <f t="shared" si="2"/>
        <v>39684308</v>
      </c>
      <c r="I134" s="1"/>
    </row>
    <row r="135" spans="1:9" x14ac:dyDescent="0.25">
      <c r="A135" s="7" t="s">
        <v>742</v>
      </c>
      <c r="B135" s="16" t="s">
        <v>749</v>
      </c>
      <c r="C135" s="16"/>
      <c r="D135" s="12">
        <v>4000000</v>
      </c>
      <c r="E135" s="2"/>
      <c r="F135" s="13">
        <f t="shared" si="2"/>
        <v>35684308</v>
      </c>
    </row>
    <row r="136" spans="1:9" x14ac:dyDescent="0.25">
      <c r="A136" s="2"/>
      <c r="B136" s="39" t="s">
        <v>750</v>
      </c>
      <c r="C136" s="16"/>
      <c r="D136" s="40">
        <v>3000000</v>
      </c>
      <c r="E136" s="2"/>
      <c r="F136" s="13">
        <f t="shared" si="2"/>
        <v>32684308</v>
      </c>
    </row>
    <row r="137" spans="1:9" x14ac:dyDescent="0.25">
      <c r="A137" s="2"/>
      <c r="B137" s="39"/>
      <c r="C137" s="16"/>
      <c r="D137" s="40">
        <v>32684308</v>
      </c>
      <c r="E137" s="2"/>
      <c r="F137" s="13">
        <f t="shared" si="2"/>
        <v>0</v>
      </c>
    </row>
    <row r="138" spans="1:9" x14ac:dyDescent="0.25">
      <c r="A138" s="2" t="s">
        <v>981</v>
      </c>
      <c r="B138" s="2" t="s">
        <v>1221</v>
      </c>
      <c r="C138" s="3">
        <v>205000</v>
      </c>
      <c r="D138" s="2"/>
      <c r="E138" s="2"/>
      <c r="F138" s="13">
        <f t="shared" si="2"/>
        <v>205000</v>
      </c>
    </row>
    <row r="139" spans="1:9" x14ac:dyDescent="0.25">
      <c r="A139" s="2" t="s">
        <v>1218</v>
      </c>
      <c r="B139" s="2" t="s">
        <v>795</v>
      </c>
      <c r="C139" s="3">
        <v>1000000</v>
      </c>
      <c r="D139" s="2"/>
      <c r="E139" s="2"/>
      <c r="F139" s="13">
        <f t="shared" si="2"/>
        <v>1205000</v>
      </c>
    </row>
    <row r="140" spans="1:9" x14ac:dyDescent="0.25">
      <c r="A140" s="2" t="s">
        <v>1218</v>
      </c>
      <c r="B140" s="2" t="s">
        <v>961</v>
      </c>
      <c r="C140" s="3">
        <v>1000000</v>
      </c>
      <c r="D140" s="2"/>
      <c r="E140" s="2"/>
      <c r="F140" s="13">
        <f t="shared" si="2"/>
        <v>2205000</v>
      </c>
      <c r="I140" s="1">
        <v>12300</v>
      </c>
    </row>
    <row r="141" spans="1:9" x14ac:dyDescent="0.25">
      <c r="A141" s="2" t="s">
        <v>1218</v>
      </c>
      <c r="B141" s="2" t="s">
        <v>1219</v>
      </c>
      <c r="C141" s="3">
        <v>1000000</v>
      </c>
      <c r="D141" s="2"/>
      <c r="E141" s="2"/>
      <c r="F141" s="13">
        <f t="shared" si="2"/>
        <v>3205000</v>
      </c>
      <c r="I141" s="1">
        <v>184000</v>
      </c>
    </row>
    <row r="142" spans="1:9" x14ac:dyDescent="0.25">
      <c r="A142" s="2" t="s">
        <v>1218</v>
      </c>
      <c r="B142" s="2" t="s">
        <v>1220</v>
      </c>
      <c r="C142" s="3">
        <v>1000000</v>
      </c>
      <c r="D142" s="2"/>
      <c r="E142" s="2"/>
      <c r="F142" s="13">
        <f t="shared" si="2"/>
        <v>4205000</v>
      </c>
      <c r="I142" s="1"/>
    </row>
    <row r="143" spans="1:9" x14ac:dyDescent="0.25">
      <c r="A143" s="2" t="s">
        <v>1218</v>
      </c>
      <c r="B143" s="2" t="s">
        <v>1222</v>
      </c>
      <c r="C143" s="3">
        <v>2600000</v>
      </c>
      <c r="D143" s="2"/>
      <c r="E143" s="2"/>
      <c r="F143" s="13">
        <f t="shared" si="2"/>
        <v>6805000</v>
      </c>
      <c r="I143" s="1"/>
    </row>
    <row r="144" spans="1:9" x14ac:dyDescent="0.25">
      <c r="A144" s="2" t="s">
        <v>1218</v>
      </c>
      <c r="B144" s="7" t="s">
        <v>962</v>
      </c>
      <c r="C144" s="2"/>
      <c r="D144" s="2"/>
      <c r="E144" s="2"/>
      <c r="F144" s="13">
        <f t="shared" si="2"/>
        <v>6805000</v>
      </c>
      <c r="I144" s="1">
        <v>14300</v>
      </c>
    </row>
    <row r="145" spans="1:9" x14ac:dyDescent="0.25">
      <c r="A145" s="2" t="s">
        <v>1218</v>
      </c>
      <c r="B145" s="7" t="s">
        <v>1223</v>
      </c>
      <c r="C145" s="8">
        <v>1276249</v>
      </c>
      <c r="D145" s="2"/>
      <c r="E145" s="2"/>
      <c r="F145" s="13">
        <f t="shared" si="2"/>
        <v>8081249</v>
      </c>
      <c r="I145" s="1">
        <v>32400</v>
      </c>
    </row>
    <row r="146" spans="1:9" x14ac:dyDescent="0.25">
      <c r="A146" s="2" t="s">
        <v>1218</v>
      </c>
      <c r="B146" s="7" t="s">
        <v>1224</v>
      </c>
      <c r="C146" s="8"/>
      <c r="D146" s="3">
        <v>2000000</v>
      </c>
      <c r="E146" s="2"/>
      <c r="F146" s="13">
        <f t="shared" si="2"/>
        <v>6081249</v>
      </c>
      <c r="I146" s="1">
        <v>2320</v>
      </c>
    </row>
    <row r="147" spans="1:9" x14ac:dyDescent="0.25">
      <c r="A147" s="2" t="s">
        <v>1285</v>
      </c>
      <c r="B147" s="7" t="s">
        <v>1286</v>
      </c>
      <c r="C147" s="2"/>
      <c r="D147" s="3">
        <v>10732100</v>
      </c>
      <c r="E147" s="2"/>
      <c r="F147" s="13">
        <f t="shared" si="2"/>
        <v>-4650851</v>
      </c>
      <c r="I147" s="1">
        <v>3100000</v>
      </c>
    </row>
    <row r="148" spans="1:9" x14ac:dyDescent="0.25">
      <c r="A148" s="2" t="s">
        <v>1285</v>
      </c>
      <c r="B148" s="7" t="s">
        <v>1287</v>
      </c>
      <c r="C148" s="2"/>
      <c r="D148" s="3">
        <v>394800</v>
      </c>
      <c r="E148" s="2"/>
      <c r="F148" s="13">
        <f t="shared" si="2"/>
        <v>-5045651</v>
      </c>
      <c r="I148" s="1">
        <v>6000000</v>
      </c>
    </row>
    <row r="149" spans="1:9" x14ac:dyDescent="0.25">
      <c r="A149" s="2" t="s">
        <v>1285</v>
      </c>
      <c r="B149" s="7" t="s">
        <v>1288</v>
      </c>
      <c r="C149" s="2"/>
      <c r="D149" s="3">
        <v>594300</v>
      </c>
      <c r="E149" s="2"/>
      <c r="F149" s="13">
        <f t="shared" si="2"/>
        <v>-5639951</v>
      </c>
      <c r="I149" s="1">
        <v>1700</v>
      </c>
    </row>
    <row r="150" spans="1:9" x14ac:dyDescent="0.25">
      <c r="A150" s="2" t="s">
        <v>1285</v>
      </c>
      <c r="B150" s="7" t="s">
        <v>1289</v>
      </c>
      <c r="C150" s="44">
        <v>8000000</v>
      </c>
      <c r="D150" s="3"/>
      <c r="E150" s="2"/>
      <c r="F150" s="13">
        <f t="shared" si="2"/>
        <v>2360049</v>
      </c>
      <c r="I150" s="1">
        <v>1000</v>
      </c>
    </row>
    <row r="151" spans="1:9" x14ac:dyDescent="0.25">
      <c r="A151" s="2" t="s">
        <v>1285</v>
      </c>
      <c r="B151" s="7" t="s">
        <v>0</v>
      </c>
      <c r="C151" s="44">
        <v>721200</v>
      </c>
      <c r="D151" s="2"/>
      <c r="E151" s="2"/>
      <c r="F151" s="13">
        <f t="shared" si="2"/>
        <v>3081249</v>
      </c>
      <c r="I151" s="1">
        <v>1600</v>
      </c>
    </row>
    <row r="152" spans="1:9" x14ac:dyDescent="0.25">
      <c r="A152" s="2" t="s">
        <v>1367</v>
      </c>
      <c r="B152" s="7" t="s">
        <v>290</v>
      </c>
      <c r="C152" s="3">
        <v>10000000</v>
      </c>
      <c r="D152" s="2"/>
      <c r="E152" s="2"/>
      <c r="F152" s="13">
        <f t="shared" si="2"/>
        <v>13081249</v>
      </c>
      <c r="I152" s="1">
        <v>600</v>
      </c>
    </row>
    <row r="153" spans="1:9" x14ac:dyDescent="0.25">
      <c r="A153" s="2" t="s">
        <v>1372</v>
      </c>
      <c r="B153" s="7" t="s">
        <v>1373</v>
      </c>
      <c r="C153" s="2"/>
      <c r="D153" s="3">
        <v>335400</v>
      </c>
      <c r="E153" s="2"/>
      <c r="F153" s="13">
        <f t="shared" si="2"/>
        <v>12745849</v>
      </c>
      <c r="I153" s="1">
        <v>12000</v>
      </c>
    </row>
    <row r="154" spans="1:9" x14ac:dyDescent="0.25">
      <c r="A154" s="2" t="s">
        <v>1372</v>
      </c>
      <c r="B154" s="7" t="s">
        <v>1374</v>
      </c>
      <c r="C154" s="2"/>
      <c r="D154" s="3">
        <v>149100</v>
      </c>
      <c r="E154" s="2"/>
      <c r="F154" s="13">
        <f t="shared" si="2"/>
        <v>12596749</v>
      </c>
      <c r="I154" s="1">
        <v>10000</v>
      </c>
    </row>
    <row r="155" spans="1:9" x14ac:dyDescent="0.25">
      <c r="A155" s="2" t="s">
        <v>1372</v>
      </c>
      <c r="B155" s="7" t="s">
        <v>1375</v>
      </c>
      <c r="C155" s="2"/>
      <c r="D155" s="3">
        <v>11770280</v>
      </c>
      <c r="E155" s="2"/>
      <c r="F155" s="13">
        <f t="shared" si="2"/>
        <v>826469</v>
      </c>
      <c r="I155" s="1">
        <v>2000</v>
      </c>
    </row>
    <row r="156" spans="1:9" x14ac:dyDescent="0.25">
      <c r="A156" s="2" t="s">
        <v>1372</v>
      </c>
      <c r="B156" s="7" t="s">
        <v>587</v>
      </c>
      <c r="C156" s="3">
        <v>2254780</v>
      </c>
      <c r="D156" s="2"/>
      <c r="E156" s="2"/>
      <c r="F156" s="53">
        <f t="shared" si="2"/>
        <v>3081249</v>
      </c>
      <c r="I156" s="1">
        <v>8400</v>
      </c>
    </row>
    <row r="157" spans="1:9" x14ac:dyDescent="0.25">
      <c r="A157" s="2" t="s">
        <v>1372</v>
      </c>
      <c r="B157" s="7" t="s">
        <v>1379</v>
      </c>
      <c r="C157" s="3">
        <v>20000000</v>
      </c>
      <c r="D157" s="2"/>
      <c r="E157" s="2"/>
      <c r="F157" s="13">
        <f t="shared" si="2"/>
        <v>23081249</v>
      </c>
      <c r="I157" s="1">
        <v>15000</v>
      </c>
    </row>
    <row r="158" spans="1:9" x14ac:dyDescent="0.25">
      <c r="A158" s="2" t="s">
        <v>1372</v>
      </c>
      <c r="B158" s="7" t="s">
        <v>380</v>
      </c>
      <c r="C158" s="3">
        <v>24000</v>
      </c>
      <c r="D158" s="2"/>
      <c r="E158" s="2"/>
      <c r="F158" s="13">
        <f t="shared" si="2"/>
        <v>23105249</v>
      </c>
      <c r="I158" s="1">
        <v>1400</v>
      </c>
    </row>
    <row r="159" spans="1:9" x14ac:dyDescent="0.25">
      <c r="A159" s="2" t="s">
        <v>1434</v>
      </c>
      <c r="B159" s="7" t="s">
        <v>1435</v>
      </c>
      <c r="C159" s="3">
        <v>30000000</v>
      </c>
      <c r="D159" s="2"/>
      <c r="E159" s="2"/>
      <c r="F159" s="13">
        <f t="shared" si="2"/>
        <v>53105249</v>
      </c>
      <c r="I159" s="1"/>
    </row>
    <row r="160" spans="1:9" x14ac:dyDescent="0.25">
      <c r="A160" s="2" t="s">
        <v>1449</v>
      </c>
      <c r="B160" s="7" t="s">
        <v>1448</v>
      </c>
      <c r="C160" s="3">
        <v>3500</v>
      </c>
      <c r="D160" s="2"/>
      <c r="E160" s="2"/>
      <c r="F160" s="13">
        <f t="shared" si="2"/>
        <v>53108749</v>
      </c>
      <c r="I160" s="1"/>
    </row>
    <row r="161" spans="1:9" x14ac:dyDescent="0.25">
      <c r="A161" s="2" t="s">
        <v>1441</v>
      </c>
      <c r="B161" s="7" t="s">
        <v>1443</v>
      </c>
      <c r="C161" s="3">
        <v>5000000</v>
      </c>
      <c r="D161" s="2"/>
      <c r="E161" s="2"/>
      <c r="F161" s="13">
        <f t="shared" si="2"/>
        <v>58108749</v>
      </c>
      <c r="I161" s="1"/>
    </row>
    <row r="162" spans="1:9" x14ac:dyDescent="0.25">
      <c r="A162" s="7" t="s">
        <v>1441</v>
      </c>
      <c r="B162" s="7" t="s">
        <v>1442</v>
      </c>
      <c r="C162" s="2"/>
      <c r="D162" s="3">
        <v>51277440</v>
      </c>
      <c r="E162" s="2"/>
      <c r="F162" s="13">
        <f t="shared" si="2"/>
        <v>6831309</v>
      </c>
      <c r="I162" s="1"/>
    </row>
    <row r="163" spans="1:9" x14ac:dyDescent="0.25">
      <c r="A163" s="7" t="s">
        <v>1441</v>
      </c>
      <c r="B163" s="7" t="s">
        <v>1462</v>
      </c>
      <c r="C163" s="44">
        <v>25000000</v>
      </c>
      <c r="D163" s="2"/>
      <c r="E163" s="2"/>
      <c r="F163" s="13">
        <f t="shared" si="2"/>
        <v>31831309</v>
      </c>
      <c r="I163" s="1"/>
    </row>
    <row r="164" spans="1:9" x14ac:dyDescent="0.25">
      <c r="A164" s="19" t="s">
        <v>1441</v>
      </c>
      <c r="B164" s="19" t="s">
        <v>1463</v>
      </c>
      <c r="C164" s="85">
        <v>25000000</v>
      </c>
      <c r="D164" s="86"/>
      <c r="E164" s="86"/>
      <c r="F164" s="38">
        <f t="shared" si="2"/>
        <v>56831309</v>
      </c>
      <c r="I164" s="1"/>
    </row>
    <row r="165" spans="1:9" x14ac:dyDescent="0.25">
      <c r="A165" s="7" t="s">
        <v>1464</v>
      </c>
      <c r="B165" s="7" t="s">
        <v>1465</v>
      </c>
      <c r="C165" s="2"/>
      <c r="D165" s="3">
        <v>28546560</v>
      </c>
      <c r="E165" s="2"/>
      <c r="F165" s="13">
        <f t="shared" si="2"/>
        <v>28284749</v>
      </c>
      <c r="G165" s="87">
        <v>5081249</v>
      </c>
      <c r="I165" s="1"/>
    </row>
    <row r="166" spans="1:9" x14ac:dyDescent="0.25">
      <c r="A166" s="7" t="s">
        <v>1464</v>
      </c>
      <c r="B166" s="7" t="s">
        <v>1466</v>
      </c>
      <c r="C166" s="66">
        <v>1000000</v>
      </c>
      <c r="D166" s="2"/>
      <c r="E166" s="2"/>
      <c r="F166" s="13">
        <f t="shared" si="2"/>
        <v>29284749</v>
      </c>
      <c r="G166" s="2"/>
      <c r="I166" s="1"/>
    </row>
    <row r="167" spans="1:9" x14ac:dyDescent="0.25">
      <c r="A167" s="7" t="s">
        <v>1464</v>
      </c>
      <c r="B167" s="7" t="s">
        <v>1467</v>
      </c>
      <c r="C167" s="66">
        <v>1000000</v>
      </c>
      <c r="D167" s="2"/>
      <c r="E167" s="2"/>
      <c r="F167" s="13">
        <f t="shared" si="2"/>
        <v>30284749</v>
      </c>
      <c r="G167" s="2"/>
      <c r="I167" s="1"/>
    </row>
    <row r="168" spans="1:9" x14ac:dyDescent="0.25">
      <c r="A168" s="7" t="s">
        <v>1464</v>
      </c>
      <c r="B168" s="7" t="s">
        <v>1468</v>
      </c>
      <c r="C168" s="8">
        <v>650000</v>
      </c>
      <c r="D168" s="2"/>
      <c r="E168" s="2"/>
      <c r="F168" s="13">
        <f t="shared" si="2"/>
        <v>30934749</v>
      </c>
      <c r="G168" s="2"/>
      <c r="I168" s="1"/>
    </row>
    <row r="169" spans="1:9" x14ac:dyDescent="0.25">
      <c r="A169" s="7" t="s">
        <v>1496</v>
      </c>
      <c r="B169" s="7" t="s">
        <v>1497</v>
      </c>
      <c r="C169" s="8">
        <v>30000000</v>
      </c>
      <c r="D169" s="2"/>
      <c r="E169" s="2"/>
      <c r="F169" s="13">
        <f t="shared" si="2"/>
        <v>60934749</v>
      </c>
      <c r="G169" s="2"/>
      <c r="I169" s="1"/>
    </row>
    <row r="170" spans="1:9" x14ac:dyDescent="0.25">
      <c r="A170" s="7" t="s">
        <v>1496</v>
      </c>
      <c r="B170" s="7" t="s">
        <v>1448</v>
      </c>
      <c r="C170" s="8">
        <v>3500</v>
      </c>
      <c r="D170" s="2"/>
      <c r="E170" s="2"/>
      <c r="F170" s="13">
        <f t="shared" si="2"/>
        <v>60938249</v>
      </c>
      <c r="G170" s="2"/>
      <c r="I170" s="1"/>
    </row>
    <row r="171" spans="1:9" x14ac:dyDescent="0.25">
      <c r="A171" s="7" t="s">
        <v>1508</v>
      </c>
      <c r="B171" s="7" t="s">
        <v>1509</v>
      </c>
      <c r="C171" s="2"/>
      <c r="D171" s="3">
        <v>30000240</v>
      </c>
      <c r="E171" s="2"/>
      <c r="F171" s="13">
        <f t="shared" si="2"/>
        <v>30938009</v>
      </c>
      <c r="G171" s="2"/>
      <c r="I171" s="1"/>
    </row>
    <row r="172" spans="1:9" x14ac:dyDescent="0.25">
      <c r="A172" s="7" t="s">
        <v>1508</v>
      </c>
      <c r="B172" s="7" t="s">
        <v>380</v>
      </c>
      <c r="C172" s="66">
        <v>61000</v>
      </c>
      <c r="D172" s="2"/>
      <c r="E172" s="2"/>
      <c r="F172" s="13">
        <f t="shared" si="2"/>
        <v>30999009</v>
      </c>
      <c r="G172" s="2"/>
      <c r="I172" s="1"/>
    </row>
    <row r="173" spans="1:9" x14ac:dyDescent="0.25">
      <c r="A173" s="7" t="s">
        <v>1538</v>
      </c>
      <c r="B173" s="7" t="s">
        <v>1539</v>
      </c>
      <c r="C173" s="2"/>
      <c r="D173" s="3">
        <v>1706200</v>
      </c>
      <c r="E173" s="2"/>
      <c r="F173" s="13">
        <f t="shared" si="2"/>
        <v>29292809</v>
      </c>
      <c r="G173" s="2"/>
      <c r="I173" s="1"/>
    </row>
    <row r="174" spans="1:9" x14ac:dyDescent="0.25">
      <c r="A174" s="7" t="s">
        <v>1538</v>
      </c>
      <c r="B174" s="7" t="s">
        <v>1540</v>
      </c>
      <c r="C174" s="2"/>
      <c r="D174" s="3">
        <v>661700</v>
      </c>
      <c r="E174" s="2"/>
      <c r="F174" s="13">
        <f t="shared" si="2"/>
        <v>28631109</v>
      </c>
      <c r="G174" s="2"/>
      <c r="I174" s="1"/>
    </row>
    <row r="175" spans="1:9" x14ac:dyDescent="0.25">
      <c r="A175" s="7" t="s">
        <v>1538</v>
      </c>
      <c r="B175" s="7" t="s">
        <v>1541</v>
      </c>
      <c r="C175" s="2"/>
      <c r="D175" s="8">
        <v>17922888</v>
      </c>
      <c r="E175" s="2"/>
      <c r="F175" s="13">
        <f t="shared" si="2"/>
        <v>10708221</v>
      </c>
      <c r="G175" s="2"/>
      <c r="I175" s="1"/>
    </row>
    <row r="176" spans="1:9" x14ac:dyDescent="0.25">
      <c r="A176" s="7" t="s">
        <v>1553</v>
      </c>
      <c r="B176" s="7" t="s">
        <v>1554</v>
      </c>
      <c r="C176" s="77">
        <v>30000000</v>
      </c>
      <c r="D176" s="3"/>
      <c r="E176" s="2"/>
      <c r="F176" s="13">
        <f t="shared" si="2"/>
        <v>40708221</v>
      </c>
      <c r="G176" s="2"/>
      <c r="I176" s="1"/>
    </row>
    <row r="177" spans="1:9" x14ac:dyDescent="0.25">
      <c r="A177" s="7" t="s">
        <v>1569</v>
      </c>
      <c r="B177" s="7" t="s">
        <v>1570</v>
      </c>
      <c r="C177" s="2"/>
      <c r="D177" s="3">
        <v>46272236</v>
      </c>
      <c r="E177" s="2"/>
      <c r="F177" s="13">
        <f t="shared" si="2"/>
        <v>-5564015</v>
      </c>
      <c r="G177" s="2"/>
      <c r="I177" s="1"/>
    </row>
    <row r="178" spans="1:9" x14ac:dyDescent="0.25">
      <c r="A178" s="7" t="s">
        <v>1569</v>
      </c>
      <c r="B178" s="7" t="s">
        <v>1571</v>
      </c>
      <c r="C178" s="2"/>
      <c r="D178" s="44">
        <v>880650</v>
      </c>
      <c r="E178" s="2"/>
      <c r="F178" s="13">
        <f t="shared" si="2"/>
        <v>-6444665</v>
      </c>
      <c r="G178" s="2"/>
      <c r="I178" s="1"/>
    </row>
    <row r="179" spans="1:9" x14ac:dyDescent="0.25">
      <c r="A179" s="7" t="s">
        <v>1569</v>
      </c>
      <c r="B179" s="7" t="s">
        <v>1572</v>
      </c>
      <c r="C179" s="2"/>
      <c r="D179" s="44">
        <v>279600</v>
      </c>
      <c r="E179" s="2"/>
      <c r="F179" s="13">
        <f t="shared" si="2"/>
        <v>-6724265</v>
      </c>
      <c r="G179" s="2"/>
      <c r="I179" s="1"/>
    </row>
    <row r="180" spans="1:9" x14ac:dyDescent="0.25">
      <c r="A180" s="7" t="s">
        <v>1569</v>
      </c>
      <c r="B180" s="7" t="s">
        <v>1584</v>
      </c>
      <c r="C180" s="3">
        <v>11305000</v>
      </c>
      <c r="D180" s="3"/>
      <c r="E180" s="2"/>
      <c r="F180" s="13">
        <f t="shared" si="2"/>
        <v>4580735</v>
      </c>
      <c r="G180" s="2"/>
      <c r="I180" s="1"/>
    </row>
    <row r="181" spans="1:9" x14ac:dyDescent="0.25">
      <c r="A181" s="7" t="s">
        <v>1569</v>
      </c>
      <c r="B181" s="7" t="s">
        <v>483</v>
      </c>
      <c r="C181" s="3">
        <v>500514</v>
      </c>
      <c r="D181" s="2"/>
      <c r="E181" s="2"/>
      <c r="F181" s="13">
        <f t="shared" si="2"/>
        <v>5081249</v>
      </c>
      <c r="G181" s="2"/>
      <c r="I181" s="1"/>
    </row>
    <row r="182" spans="1:9" x14ac:dyDescent="0.25">
      <c r="A182" s="7" t="s">
        <v>1569</v>
      </c>
      <c r="B182" s="7" t="s">
        <v>1585</v>
      </c>
      <c r="C182" s="44">
        <v>30000000</v>
      </c>
      <c r="D182" s="2"/>
      <c r="E182" s="2"/>
      <c r="F182" s="13">
        <f t="shared" si="2"/>
        <v>35081249</v>
      </c>
      <c r="G182" s="2"/>
      <c r="I182" s="1"/>
    </row>
    <row r="183" spans="1:9" x14ac:dyDescent="0.25">
      <c r="A183" s="7" t="s">
        <v>1618</v>
      </c>
      <c r="B183" s="7" t="s">
        <v>1554</v>
      </c>
      <c r="C183" s="44">
        <v>30000000</v>
      </c>
      <c r="D183" s="2"/>
      <c r="E183" s="2"/>
      <c r="F183" s="13">
        <f t="shared" si="2"/>
        <v>65081249</v>
      </c>
      <c r="G183" s="2"/>
      <c r="I183" s="1"/>
    </row>
    <row r="184" spans="1:9" x14ac:dyDescent="0.25">
      <c r="A184" s="7" t="s">
        <v>1641</v>
      </c>
      <c r="B184" s="7" t="s">
        <v>1633</v>
      </c>
      <c r="C184" s="3">
        <v>29000000</v>
      </c>
      <c r="D184" s="2"/>
      <c r="E184" s="2"/>
      <c r="F184" s="13">
        <f t="shared" si="2"/>
        <v>94081249</v>
      </c>
      <c r="G184" s="2"/>
      <c r="I184" s="1"/>
    </row>
    <row r="185" spans="1:9" x14ac:dyDescent="0.25">
      <c r="A185" s="7" t="s">
        <v>1641</v>
      </c>
      <c r="B185" s="7" t="s">
        <v>1</v>
      </c>
      <c r="C185" s="3">
        <v>1000000</v>
      </c>
      <c r="D185" s="2"/>
      <c r="E185" s="2"/>
      <c r="F185" s="13">
        <f t="shared" si="2"/>
        <v>95081249</v>
      </c>
      <c r="G185" s="2"/>
      <c r="I185" s="1"/>
    </row>
    <row r="186" spans="1:9" x14ac:dyDescent="0.25">
      <c r="A186" s="7" t="s">
        <v>1655</v>
      </c>
      <c r="B186" s="7" t="s">
        <v>1656</v>
      </c>
      <c r="C186" s="3">
        <v>1000000</v>
      </c>
      <c r="D186" s="2"/>
      <c r="E186" s="2"/>
      <c r="F186" s="13">
        <f t="shared" si="2"/>
        <v>96081249</v>
      </c>
      <c r="G186" s="2"/>
      <c r="I186" s="1"/>
    </row>
    <row r="187" spans="1:9" x14ac:dyDescent="0.25">
      <c r="A187" s="7" t="s">
        <v>1663</v>
      </c>
      <c r="B187" s="7" t="s">
        <v>730</v>
      </c>
      <c r="C187" s="44">
        <v>20000000</v>
      </c>
      <c r="D187" s="2"/>
      <c r="E187" s="2"/>
      <c r="F187" s="13">
        <f t="shared" si="2"/>
        <v>116081249</v>
      </c>
      <c r="G187" s="2"/>
      <c r="I187" s="1"/>
    </row>
    <row r="188" spans="1:9" x14ac:dyDescent="0.25">
      <c r="A188" s="7" t="s">
        <v>1663</v>
      </c>
      <c r="B188" s="7" t="s">
        <v>1668</v>
      </c>
      <c r="C188" s="44">
        <v>30000000</v>
      </c>
      <c r="D188" s="2"/>
      <c r="E188" s="2"/>
      <c r="F188" s="13">
        <f t="shared" si="2"/>
        <v>146081249</v>
      </c>
      <c r="G188" s="2"/>
      <c r="I188" s="1"/>
    </row>
    <row r="189" spans="1:9" x14ac:dyDescent="0.25">
      <c r="A189" s="7" t="s">
        <v>1663</v>
      </c>
      <c r="B189" s="7" t="s">
        <v>1448</v>
      </c>
      <c r="C189" s="44">
        <v>3500</v>
      </c>
      <c r="D189" s="2"/>
      <c r="E189" s="2"/>
      <c r="F189" s="13">
        <f t="shared" si="2"/>
        <v>146084749</v>
      </c>
      <c r="G189" s="2"/>
      <c r="I189" s="1"/>
    </row>
    <row r="190" spans="1:9" x14ac:dyDescent="0.25">
      <c r="A190" s="7" t="s">
        <v>1665</v>
      </c>
      <c r="B190" s="7" t="s">
        <v>1666</v>
      </c>
      <c r="C190" s="2"/>
      <c r="D190" s="3">
        <v>37157108</v>
      </c>
      <c r="E190" s="2"/>
      <c r="F190" s="13">
        <f t="shared" si="2"/>
        <v>108927641</v>
      </c>
      <c r="G190" s="2"/>
      <c r="I190" s="1"/>
    </row>
    <row r="191" spans="1:9" x14ac:dyDescent="0.25">
      <c r="A191" s="7" t="s">
        <v>1665</v>
      </c>
      <c r="B191" s="7" t="s">
        <v>1667</v>
      </c>
      <c r="C191" s="2"/>
      <c r="D191" s="3">
        <v>42227540</v>
      </c>
      <c r="E191" s="2"/>
      <c r="F191" s="13">
        <f t="shared" si="2"/>
        <v>66700101</v>
      </c>
      <c r="G191" s="2"/>
      <c r="I191" s="1"/>
    </row>
    <row r="192" spans="1:9" x14ac:dyDescent="0.25">
      <c r="A192" s="7" t="s">
        <v>1684</v>
      </c>
      <c r="B192" s="7" t="s">
        <v>1686</v>
      </c>
      <c r="C192" s="3">
        <v>30000000</v>
      </c>
      <c r="D192" s="3"/>
      <c r="E192" s="2"/>
      <c r="F192" s="13">
        <f t="shared" si="2"/>
        <v>96700101</v>
      </c>
      <c r="G192" s="2"/>
      <c r="I192" s="1"/>
    </row>
    <row r="193" spans="1:9" x14ac:dyDescent="0.25">
      <c r="A193" s="7" t="s">
        <v>1684</v>
      </c>
      <c r="B193" s="7" t="s">
        <v>1448</v>
      </c>
      <c r="C193" s="3">
        <v>3500</v>
      </c>
      <c r="D193" s="3"/>
      <c r="E193" s="2"/>
      <c r="F193" s="13">
        <f t="shared" si="2"/>
        <v>96703601</v>
      </c>
      <c r="G193" s="2"/>
      <c r="I193" s="1"/>
    </row>
    <row r="194" spans="1:9" x14ac:dyDescent="0.25">
      <c r="A194" s="7" t="s">
        <v>1705</v>
      </c>
      <c r="B194" s="7" t="s">
        <v>1554</v>
      </c>
      <c r="C194" s="3">
        <v>20000000</v>
      </c>
      <c r="D194" s="3"/>
      <c r="E194" s="2"/>
      <c r="F194" s="13">
        <f t="shared" si="2"/>
        <v>116703601</v>
      </c>
      <c r="G194" s="2"/>
      <c r="I194" s="1"/>
    </row>
    <row r="195" spans="1:9" x14ac:dyDescent="0.25">
      <c r="A195" s="7" t="s">
        <v>1718</v>
      </c>
      <c r="B195" s="7" t="s">
        <v>1719</v>
      </c>
      <c r="C195" s="2"/>
      <c r="D195" s="3">
        <v>104706681</v>
      </c>
      <c r="E195" s="2"/>
      <c r="F195" s="13">
        <f t="shared" si="2"/>
        <v>11996920</v>
      </c>
      <c r="G195" s="2"/>
      <c r="I195" s="1"/>
    </row>
    <row r="196" spans="1:9" x14ac:dyDescent="0.25">
      <c r="A196" s="7" t="s">
        <v>1718</v>
      </c>
      <c r="B196" s="7" t="s">
        <v>1725</v>
      </c>
      <c r="C196" s="8">
        <v>30000000</v>
      </c>
      <c r="D196" s="3"/>
      <c r="E196" s="2"/>
      <c r="F196" s="13">
        <f t="shared" si="2"/>
        <v>41996920</v>
      </c>
      <c r="I196" s="1"/>
    </row>
    <row r="197" spans="1:9" x14ac:dyDescent="0.25">
      <c r="A197" s="7" t="s">
        <v>1718</v>
      </c>
      <c r="B197" s="7" t="s">
        <v>1726</v>
      </c>
      <c r="C197" s="8">
        <v>30000000</v>
      </c>
      <c r="D197" s="3"/>
      <c r="E197" s="2"/>
      <c r="F197" s="13">
        <f t="shared" si="2"/>
        <v>71996920</v>
      </c>
      <c r="I197" s="1"/>
    </row>
    <row r="198" spans="1:9" x14ac:dyDescent="0.25">
      <c r="A198" s="7" t="s">
        <v>1718</v>
      </c>
      <c r="B198" s="7" t="s">
        <v>1727</v>
      </c>
      <c r="C198" s="8">
        <v>30000000</v>
      </c>
      <c r="D198" s="3"/>
      <c r="E198" s="2"/>
      <c r="F198" s="13">
        <f t="shared" ref="F198:F260" si="3">SUM(F197+C198-D198)</f>
        <v>101996920</v>
      </c>
      <c r="I198" s="1"/>
    </row>
    <row r="199" spans="1:9" x14ac:dyDescent="0.25">
      <c r="A199" s="7" t="s">
        <v>1746</v>
      </c>
      <c r="B199" s="7" t="s">
        <v>1748</v>
      </c>
      <c r="C199" s="2"/>
      <c r="D199" s="3">
        <v>64216498</v>
      </c>
      <c r="E199" s="2"/>
      <c r="F199" s="13">
        <f t="shared" si="3"/>
        <v>37780422</v>
      </c>
      <c r="I199" s="1"/>
    </row>
    <row r="200" spans="1:9" x14ac:dyDescent="0.25">
      <c r="A200" s="7" t="s">
        <v>1764</v>
      </c>
      <c r="B200" s="7" t="s">
        <v>1765</v>
      </c>
      <c r="C200" s="8">
        <v>30000000</v>
      </c>
      <c r="D200" s="3"/>
      <c r="E200" s="2"/>
      <c r="F200" s="13">
        <f t="shared" si="3"/>
        <v>67780422</v>
      </c>
      <c r="I200" s="1"/>
    </row>
    <row r="201" spans="1:9" x14ac:dyDescent="0.25">
      <c r="A201" s="7" t="s">
        <v>1764</v>
      </c>
      <c r="B201" s="7" t="s">
        <v>1448</v>
      </c>
      <c r="C201" s="8">
        <v>3500</v>
      </c>
      <c r="D201" s="3"/>
      <c r="E201" s="2"/>
      <c r="F201" s="13">
        <f t="shared" si="3"/>
        <v>67783922</v>
      </c>
      <c r="I201" s="1"/>
    </row>
    <row r="202" spans="1:9" x14ac:dyDescent="0.25">
      <c r="A202" s="7" t="s">
        <v>1768</v>
      </c>
      <c r="B202" s="7" t="s">
        <v>1554</v>
      </c>
      <c r="C202" s="8">
        <v>25000000</v>
      </c>
      <c r="D202" s="3"/>
      <c r="E202" s="2"/>
      <c r="F202" s="13">
        <f t="shared" si="3"/>
        <v>92783922</v>
      </c>
      <c r="I202" s="1"/>
    </row>
    <row r="203" spans="1:9" x14ac:dyDescent="0.25">
      <c r="A203" s="7" t="s">
        <v>1768</v>
      </c>
      <c r="B203" s="7" t="s">
        <v>1779</v>
      </c>
      <c r="C203" s="8">
        <v>30000000</v>
      </c>
      <c r="D203" s="3"/>
      <c r="E203" s="2"/>
      <c r="F203" s="13">
        <f t="shared" si="3"/>
        <v>122783922</v>
      </c>
      <c r="I203" s="1"/>
    </row>
    <row r="204" spans="1:9" x14ac:dyDescent="0.25">
      <c r="A204" s="7" t="s">
        <v>1768</v>
      </c>
      <c r="B204" s="7" t="s">
        <v>1780</v>
      </c>
      <c r="C204" s="8">
        <v>50000000</v>
      </c>
      <c r="D204" s="3"/>
      <c r="E204" s="2"/>
      <c r="F204" s="13">
        <f t="shared" si="3"/>
        <v>172783922</v>
      </c>
      <c r="I204" s="1"/>
    </row>
    <row r="205" spans="1:9" x14ac:dyDescent="0.25">
      <c r="A205" s="91" t="s">
        <v>1785</v>
      </c>
      <c r="B205" s="6" t="s">
        <v>1786</v>
      </c>
      <c r="D205" s="1">
        <v>49421677</v>
      </c>
      <c r="F205" s="31">
        <f t="shared" si="3"/>
        <v>123362245</v>
      </c>
      <c r="I205" s="1"/>
    </row>
    <row r="206" spans="1:9" x14ac:dyDescent="0.25">
      <c r="A206" s="7" t="s">
        <v>1785</v>
      </c>
      <c r="B206" s="6" t="s">
        <v>1787</v>
      </c>
      <c r="D206" s="1">
        <v>49757650</v>
      </c>
      <c r="F206" s="13">
        <f t="shared" si="3"/>
        <v>73604595</v>
      </c>
      <c r="I206" s="1"/>
    </row>
    <row r="207" spans="1:9" x14ac:dyDescent="0.25">
      <c r="A207" s="7" t="s">
        <v>1799</v>
      </c>
      <c r="B207" s="6" t="s">
        <v>1554</v>
      </c>
      <c r="C207" s="26">
        <v>30000000</v>
      </c>
      <c r="D207" s="1"/>
      <c r="F207" s="13">
        <f t="shared" si="3"/>
        <v>103604595</v>
      </c>
      <c r="I207" s="1"/>
    </row>
    <row r="208" spans="1:9" x14ac:dyDescent="0.25">
      <c r="A208" s="7" t="s">
        <v>1812</v>
      </c>
      <c r="B208" s="6" t="s">
        <v>1554</v>
      </c>
      <c r="C208" s="26">
        <v>15000000</v>
      </c>
      <c r="D208" s="1"/>
      <c r="F208" s="13">
        <f t="shared" si="3"/>
        <v>118604595</v>
      </c>
      <c r="I208" s="1"/>
    </row>
    <row r="209" spans="1:9" x14ac:dyDescent="0.25">
      <c r="A209" s="7" t="s">
        <v>1812</v>
      </c>
      <c r="B209" s="6" t="s">
        <v>1554</v>
      </c>
      <c r="C209" s="26">
        <v>15000000</v>
      </c>
      <c r="D209" s="1"/>
      <c r="F209" s="13">
        <f t="shared" si="3"/>
        <v>133604595</v>
      </c>
      <c r="I209" s="1"/>
    </row>
    <row r="210" spans="1:9" x14ac:dyDescent="0.25">
      <c r="A210" s="7" t="s">
        <v>1812</v>
      </c>
      <c r="B210" s="6" t="s">
        <v>1834</v>
      </c>
      <c r="C210" s="52">
        <v>50000000</v>
      </c>
      <c r="D210" s="1"/>
      <c r="F210" s="13">
        <f t="shared" si="3"/>
        <v>183604595</v>
      </c>
      <c r="I210" s="1"/>
    </row>
    <row r="211" spans="1:9" x14ac:dyDescent="0.25">
      <c r="A211" s="7" t="s">
        <v>1812</v>
      </c>
      <c r="B211" s="6" t="s">
        <v>1834</v>
      </c>
      <c r="C211" s="26">
        <v>50000000</v>
      </c>
      <c r="D211" s="1"/>
      <c r="F211" s="13">
        <f t="shared" si="3"/>
        <v>233604595</v>
      </c>
      <c r="I211" s="1"/>
    </row>
    <row r="212" spans="1:9" x14ac:dyDescent="0.25">
      <c r="A212" s="7" t="s">
        <v>1812</v>
      </c>
      <c r="B212" s="6" t="s">
        <v>1853</v>
      </c>
      <c r="D212" s="1">
        <v>19074054</v>
      </c>
      <c r="F212" s="13">
        <f t="shared" si="3"/>
        <v>214530541</v>
      </c>
      <c r="I212" s="1"/>
    </row>
    <row r="213" spans="1:9" x14ac:dyDescent="0.25">
      <c r="A213" s="7" t="s">
        <v>464</v>
      </c>
      <c r="B213" s="6" t="s">
        <v>1854</v>
      </c>
      <c r="D213" s="1">
        <v>51162650</v>
      </c>
      <c r="F213" s="13">
        <f t="shared" si="3"/>
        <v>163367891</v>
      </c>
      <c r="I213" s="1"/>
    </row>
    <row r="214" spans="1:9" x14ac:dyDescent="0.25">
      <c r="A214" s="7" t="s">
        <v>1812</v>
      </c>
      <c r="B214" s="6" t="s">
        <v>1855</v>
      </c>
      <c r="D214" s="1">
        <v>47421094</v>
      </c>
      <c r="F214" s="13">
        <f t="shared" si="3"/>
        <v>115946797</v>
      </c>
      <c r="I214" s="1"/>
    </row>
    <row r="215" spans="1:9" x14ac:dyDescent="0.25">
      <c r="A215" s="6" t="s">
        <v>1859</v>
      </c>
      <c r="B215" s="6" t="s">
        <v>1860</v>
      </c>
      <c r="C215" s="1">
        <v>1000000</v>
      </c>
      <c r="D215" s="1"/>
      <c r="F215" s="13">
        <f t="shared" si="3"/>
        <v>116946797</v>
      </c>
      <c r="I215" s="1"/>
    </row>
    <row r="216" spans="1:9" x14ac:dyDescent="0.25">
      <c r="A216" s="6" t="s">
        <v>1859</v>
      </c>
      <c r="B216" s="6" t="s">
        <v>1885</v>
      </c>
      <c r="D216" s="1">
        <v>38038544</v>
      </c>
      <c r="F216" s="13">
        <f t="shared" si="3"/>
        <v>78908253</v>
      </c>
      <c r="I216" s="1"/>
    </row>
    <row r="217" spans="1:9" x14ac:dyDescent="0.25">
      <c r="A217" s="6" t="s">
        <v>465</v>
      </c>
      <c r="B217" s="6" t="s">
        <v>1886</v>
      </c>
      <c r="C217" s="1">
        <v>50000000</v>
      </c>
      <c r="D217" s="1"/>
      <c r="F217" s="13">
        <f t="shared" si="3"/>
        <v>128908253</v>
      </c>
      <c r="I217" s="1"/>
    </row>
    <row r="218" spans="1:9" x14ac:dyDescent="0.25">
      <c r="A218" s="6" t="s">
        <v>465</v>
      </c>
      <c r="B218" s="6" t="s">
        <v>1448</v>
      </c>
      <c r="C218" s="1">
        <v>3500</v>
      </c>
      <c r="D218" s="1"/>
      <c r="F218" s="13">
        <f t="shared" si="3"/>
        <v>128911753</v>
      </c>
      <c r="I218" s="1"/>
    </row>
    <row r="219" spans="1:9" x14ac:dyDescent="0.25">
      <c r="A219" s="6" t="s">
        <v>1899</v>
      </c>
      <c r="B219" s="6" t="s">
        <v>1902</v>
      </c>
      <c r="D219" s="1">
        <v>48586490</v>
      </c>
      <c r="F219" s="13">
        <f t="shared" si="3"/>
        <v>80325263</v>
      </c>
      <c r="I219" s="1"/>
    </row>
    <row r="220" spans="1:9" x14ac:dyDescent="0.25">
      <c r="A220" s="6" t="s">
        <v>466</v>
      </c>
      <c r="B220" s="6" t="s">
        <v>1904</v>
      </c>
      <c r="C220" s="1">
        <v>800000</v>
      </c>
      <c r="D220" s="1"/>
      <c r="F220" s="13">
        <f t="shared" si="3"/>
        <v>81125263</v>
      </c>
      <c r="I220" s="1"/>
    </row>
    <row r="221" spans="1:9" x14ac:dyDescent="0.25">
      <c r="A221" s="6" t="s">
        <v>1914</v>
      </c>
      <c r="B221" s="6" t="s">
        <v>1916</v>
      </c>
      <c r="C221" s="1">
        <v>10000000</v>
      </c>
      <c r="D221" s="1"/>
      <c r="F221" s="13">
        <f t="shared" si="3"/>
        <v>91125263</v>
      </c>
      <c r="I221" s="1"/>
    </row>
    <row r="222" spans="1:9" x14ac:dyDescent="0.25">
      <c r="A222" s="6" t="s">
        <v>1930</v>
      </c>
      <c r="B222" s="6" t="s">
        <v>1904</v>
      </c>
      <c r="C222" s="1">
        <v>800000</v>
      </c>
      <c r="D222" s="1"/>
      <c r="F222" s="38">
        <f t="shared" si="3"/>
        <v>91925263</v>
      </c>
      <c r="I222" s="1"/>
    </row>
    <row r="223" spans="1:9" x14ac:dyDescent="0.25">
      <c r="A223" s="7" t="s">
        <v>1931</v>
      </c>
      <c r="B223" s="7" t="s">
        <v>1932</v>
      </c>
      <c r="C223" s="2"/>
      <c r="D223" s="3">
        <v>22174774</v>
      </c>
      <c r="E223" s="2"/>
      <c r="F223" s="13">
        <f t="shared" si="3"/>
        <v>69750489</v>
      </c>
      <c r="I223" s="1"/>
    </row>
    <row r="224" spans="1:9" x14ac:dyDescent="0.25">
      <c r="A224" s="7" t="s">
        <v>1969</v>
      </c>
      <c r="B224" s="7" t="s">
        <v>290</v>
      </c>
      <c r="C224" s="3">
        <v>30000000</v>
      </c>
      <c r="D224" s="3"/>
      <c r="E224" s="2"/>
      <c r="F224" s="13">
        <f t="shared" si="3"/>
        <v>99750489</v>
      </c>
      <c r="I224" s="1"/>
    </row>
    <row r="225" spans="1:9" x14ac:dyDescent="0.25">
      <c r="A225" s="7" t="s">
        <v>1969</v>
      </c>
      <c r="B225" s="7" t="s">
        <v>2167</v>
      </c>
      <c r="C225" s="3"/>
      <c r="D225" s="3"/>
      <c r="E225" s="2"/>
      <c r="F225" s="13">
        <f t="shared" si="3"/>
        <v>99750489</v>
      </c>
      <c r="I225" s="1"/>
    </row>
    <row r="226" spans="1:9" x14ac:dyDescent="0.25">
      <c r="A226" s="7" t="s">
        <v>1974</v>
      </c>
      <c r="B226" s="7" t="s">
        <v>1976</v>
      </c>
      <c r="C226" s="2"/>
      <c r="D226" s="3">
        <v>41466373</v>
      </c>
      <c r="E226" s="2"/>
      <c r="F226" s="13">
        <f t="shared" si="3"/>
        <v>58284116</v>
      </c>
      <c r="I226" s="1">
        <v>100</v>
      </c>
    </row>
    <row r="227" spans="1:9" x14ac:dyDescent="0.25">
      <c r="A227" s="7" t="s">
        <v>283</v>
      </c>
      <c r="B227" s="7" t="s">
        <v>2010</v>
      </c>
      <c r="C227" s="3">
        <v>400000</v>
      </c>
      <c r="D227" s="3"/>
      <c r="E227" s="2"/>
      <c r="F227" s="13">
        <f t="shared" si="3"/>
        <v>58684116</v>
      </c>
      <c r="I227" s="1"/>
    </row>
    <row r="228" spans="1:9" x14ac:dyDescent="0.25">
      <c r="A228" s="7" t="s">
        <v>2028</v>
      </c>
      <c r="B228" s="7" t="s">
        <v>2029</v>
      </c>
      <c r="C228" s="2"/>
      <c r="D228" s="3">
        <v>4291300</v>
      </c>
      <c r="E228" s="2"/>
      <c r="F228" s="13">
        <f t="shared" si="3"/>
        <v>54392816</v>
      </c>
      <c r="I228" s="1"/>
    </row>
    <row r="229" spans="1:9" x14ac:dyDescent="0.25">
      <c r="A229" s="7" t="s">
        <v>2028</v>
      </c>
      <c r="B229" s="7" t="s">
        <v>2030</v>
      </c>
      <c r="C229" s="2"/>
      <c r="D229" s="3">
        <v>2920775</v>
      </c>
      <c r="E229" s="2"/>
      <c r="F229" s="13">
        <f t="shared" si="3"/>
        <v>51472041</v>
      </c>
      <c r="I229" s="1"/>
    </row>
    <row r="230" spans="1:9" x14ac:dyDescent="0.25">
      <c r="A230" s="7" t="s">
        <v>2028</v>
      </c>
      <c r="B230" s="7" t="s">
        <v>2031</v>
      </c>
      <c r="C230" s="3">
        <v>1000000</v>
      </c>
      <c r="D230" s="3"/>
      <c r="E230" s="2"/>
      <c r="F230" s="13">
        <f t="shared" si="3"/>
        <v>52472041</v>
      </c>
      <c r="I230" s="1"/>
    </row>
    <row r="231" spans="1:9" x14ac:dyDescent="0.25">
      <c r="A231" s="7" t="s">
        <v>2079</v>
      </c>
      <c r="B231" s="7" t="s">
        <v>2080</v>
      </c>
      <c r="C231" s="2"/>
      <c r="D231" s="3">
        <v>34524735</v>
      </c>
      <c r="E231" s="2"/>
      <c r="F231" s="13">
        <f t="shared" si="3"/>
        <v>17947306</v>
      </c>
      <c r="I231" s="1"/>
    </row>
    <row r="232" spans="1:9" x14ac:dyDescent="0.25">
      <c r="A232" s="7" t="s">
        <v>2104</v>
      </c>
      <c r="B232" s="7" t="s">
        <v>290</v>
      </c>
      <c r="C232" s="44">
        <v>10000000</v>
      </c>
      <c r="D232" s="3"/>
      <c r="E232" s="2"/>
      <c r="F232" s="13">
        <f t="shared" si="3"/>
        <v>27947306</v>
      </c>
      <c r="I232" s="1"/>
    </row>
    <row r="233" spans="1:9" x14ac:dyDescent="0.25">
      <c r="A233" s="7" t="s">
        <v>2119</v>
      </c>
      <c r="B233" s="7" t="s">
        <v>290</v>
      </c>
      <c r="C233" s="44">
        <v>40000000</v>
      </c>
      <c r="D233" s="2"/>
      <c r="E233" s="2"/>
      <c r="F233" s="13">
        <f t="shared" si="3"/>
        <v>67947306</v>
      </c>
      <c r="I233" s="1">
        <v>15000</v>
      </c>
    </row>
    <row r="234" spans="1:9" x14ac:dyDescent="0.25">
      <c r="A234" s="7" t="s">
        <v>2119</v>
      </c>
      <c r="B234" s="7" t="s">
        <v>586</v>
      </c>
      <c r="C234" s="44">
        <v>20000000</v>
      </c>
      <c r="D234" s="2"/>
      <c r="E234" s="2"/>
      <c r="F234" s="13">
        <f t="shared" si="3"/>
        <v>87947306</v>
      </c>
      <c r="I234" s="1"/>
    </row>
    <row r="235" spans="1:9" x14ac:dyDescent="0.25">
      <c r="A235" s="7" t="s">
        <v>2128</v>
      </c>
      <c r="B235" s="7" t="s">
        <v>2129</v>
      </c>
      <c r="C235" s="3"/>
      <c r="D235" s="3">
        <v>25559872</v>
      </c>
      <c r="E235" s="2"/>
      <c r="F235" s="13">
        <f t="shared" si="3"/>
        <v>62387434</v>
      </c>
      <c r="I235" s="1"/>
    </row>
    <row r="236" spans="1:9" x14ac:dyDescent="0.25">
      <c r="A236" s="7" t="s">
        <v>2128</v>
      </c>
      <c r="B236" s="7" t="s">
        <v>2130</v>
      </c>
      <c r="C236" s="3"/>
      <c r="D236" s="3">
        <v>53806080</v>
      </c>
      <c r="E236" s="2"/>
      <c r="F236" s="13">
        <f t="shared" si="3"/>
        <v>8581354</v>
      </c>
      <c r="I236" s="1"/>
    </row>
    <row r="237" spans="1:9" x14ac:dyDescent="0.25">
      <c r="A237" s="7" t="s">
        <v>2156</v>
      </c>
      <c r="B237" s="7" t="s">
        <v>586</v>
      </c>
      <c r="C237" s="44">
        <v>20000000</v>
      </c>
      <c r="D237" s="2"/>
      <c r="E237" s="2"/>
      <c r="F237" s="13">
        <f t="shared" si="3"/>
        <v>28581354</v>
      </c>
      <c r="I237" s="1"/>
    </row>
    <row r="238" spans="1:9" x14ac:dyDescent="0.25">
      <c r="A238" s="7" t="s">
        <v>2156</v>
      </c>
      <c r="B238" s="7" t="s">
        <v>1448</v>
      </c>
      <c r="C238" s="3">
        <v>3500</v>
      </c>
      <c r="D238" s="2"/>
      <c r="E238" s="2"/>
      <c r="F238" s="13">
        <f t="shared" si="3"/>
        <v>28584854</v>
      </c>
      <c r="I238" s="1"/>
    </row>
    <row r="239" spans="1:9" x14ac:dyDescent="0.25">
      <c r="A239" s="7" t="s">
        <v>2158</v>
      </c>
      <c r="B239" s="7" t="s">
        <v>2164</v>
      </c>
      <c r="C239" s="3"/>
      <c r="D239" s="3">
        <v>19314272</v>
      </c>
      <c r="E239" s="2"/>
      <c r="F239" s="13">
        <f t="shared" si="3"/>
        <v>9270582</v>
      </c>
      <c r="I239" s="1"/>
    </row>
    <row r="240" spans="1:9" x14ac:dyDescent="0.25">
      <c r="A240" s="7" t="s">
        <v>2158</v>
      </c>
      <c r="B240" s="7" t="s">
        <v>586</v>
      </c>
      <c r="C240" s="44">
        <v>15000000</v>
      </c>
      <c r="D240" s="2"/>
      <c r="E240" s="2"/>
      <c r="F240" s="13">
        <f t="shared" si="3"/>
        <v>24270582</v>
      </c>
      <c r="I240" s="1"/>
    </row>
    <row r="241" spans="1:9" x14ac:dyDescent="0.25">
      <c r="A241" s="7" t="s">
        <v>2198</v>
      </c>
      <c r="B241" s="7" t="s">
        <v>2205</v>
      </c>
      <c r="C241" s="3"/>
      <c r="D241" s="3">
        <v>3563700</v>
      </c>
      <c r="E241" s="2"/>
      <c r="F241" s="13">
        <f t="shared" si="3"/>
        <v>20706882</v>
      </c>
      <c r="I241" s="1"/>
    </row>
    <row r="242" spans="1:9" x14ac:dyDescent="0.25">
      <c r="A242" s="7" t="s">
        <v>2198</v>
      </c>
      <c r="B242" s="7" t="s">
        <v>2199</v>
      </c>
      <c r="C242" s="3"/>
      <c r="D242" s="3">
        <v>725200</v>
      </c>
      <c r="E242" s="2"/>
      <c r="F242" s="13">
        <f t="shared" si="3"/>
        <v>19981682</v>
      </c>
      <c r="I242" s="1"/>
    </row>
    <row r="243" spans="1:9" x14ac:dyDescent="0.25">
      <c r="A243" s="7" t="s">
        <v>2198</v>
      </c>
      <c r="B243" s="7" t="s">
        <v>2200</v>
      </c>
      <c r="C243" s="2"/>
      <c r="D243" s="3">
        <v>192400</v>
      </c>
      <c r="E243" s="2"/>
      <c r="F243" s="13">
        <f t="shared" si="3"/>
        <v>19789282</v>
      </c>
      <c r="I243" s="1">
        <v>10400</v>
      </c>
    </row>
    <row r="244" spans="1:9" x14ac:dyDescent="0.25">
      <c r="A244" s="7" t="s">
        <v>2198</v>
      </c>
      <c r="B244" s="7" t="s">
        <v>2201</v>
      </c>
      <c r="C244" s="2"/>
      <c r="D244" s="3">
        <v>473000</v>
      </c>
      <c r="E244" s="2"/>
      <c r="F244" s="13">
        <f t="shared" si="3"/>
        <v>19316282</v>
      </c>
      <c r="I244" s="1">
        <v>2400</v>
      </c>
    </row>
    <row r="245" spans="1:9" x14ac:dyDescent="0.25">
      <c r="A245" s="7" t="s">
        <v>2198</v>
      </c>
      <c r="B245" s="7" t="s">
        <v>2202</v>
      </c>
      <c r="C245" s="2"/>
      <c r="D245" s="3">
        <v>471750</v>
      </c>
      <c r="E245" s="2"/>
      <c r="F245" s="13">
        <f t="shared" si="3"/>
        <v>18844532</v>
      </c>
      <c r="I245" s="30">
        <f>SUM(I140:I244)</f>
        <v>9426920</v>
      </c>
    </row>
    <row r="246" spans="1:9" x14ac:dyDescent="0.25">
      <c r="A246" s="7" t="s">
        <v>2198</v>
      </c>
      <c r="B246" s="7" t="s">
        <v>2203</v>
      </c>
      <c r="C246" s="2"/>
      <c r="D246" s="3">
        <v>31501680</v>
      </c>
      <c r="E246" s="2"/>
      <c r="F246" s="13">
        <f t="shared" si="3"/>
        <v>-12657148</v>
      </c>
    </row>
    <row r="247" spans="1:9" x14ac:dyDescent="0.25">
      <c r="A247" s="7" t="s">
        <v>2198</v>
      </c>
      <c r="B247" s="7" t="s">
        <v>2204</v>
      </c>
      <c r="C247" s="3">
        <v>1000000</v>
      </c>
      <c r="D247" s="3"/>
      <c r="E247" s="2"/>
      <c r="F247" s="13">
        <f t="shared" si="3"/>
        <v>-11657148</v>
      </c>
    </row>
    <row r="248" spans="1:9" x14ac:dyDescent="0.25">
      <c r="A248" s="7" t="s">
        <v>2198</v>
      </c>
      <c r="B248" s="7" t="s">
        <v>2206</v>
      </c>
      <c r="C248" s="44">
        <v>10000000</v>
      </c>
      <c r="D248" s="3"/>
      <c r="E248" s="2"/>
      <c r="F248" s="13">
        <f t="shared" si="3"/>
        <v>-1657148</v>
      </c>
    </row>
    <row r="249" spans="1:9" x14ac:dyDescent="0.25">
      <c r="A249" s="7" t="s">
        <v>2198</v>
      </c>
      <c r="B249" s="7" t="s">
        <v>2207</v>
      </c>
      <c r="C249" s="44">
        <v>20000000</v>
      </c>
      <c r="D249" s="3"/>
      <c r="E249" s="2"/>
      <c r="F249" s="13">
        <f t="shared" si="3"/>
        <v>18342852</v>
      </c>
    </row>
    <row r="250" spans="1:9" x14ac:dyDescent="0.25">
      <c r="A250" s="7" t="s">
        <v>2198</v>
      </c>
      <c r="B250" s="7" t="s">
        <v>480</v>
      </c>
      <c r="C250" s="44">
        <v>1657148</v>
      </c>
      <c r="D250" s="3"/>
      <c r="E250" s="2"/>
      <c r="F250" s="13">
        <f t="shared" si="3"/>
        <v>20000000</v>
      </c>
    </row>
    <row r="251" spans="1:9" x14ac:dyDescent="0.25">
      <c r="A251" s="7" t="s">
        <v>2213</v>
      </c>
      <c r="B251" s="7" t="s">
        <v>552</v>
      </c>
      <c r="C251" s="66">
        <v>50700</v>
      </c>
      <c r="D251" s="2"/>
      <c r="E251" s="2"/>
      <c r="F251" s="13">
        <f t="shared" si="3"/>
        <v>20050700</v>
      </c>
    </row>
    <row r="252" spans="1:9" x14ac:dyDescent="0.25">
      <c r="A252" s="7" t="s">
        <v>2213</v>
      </c>
      <c r="B252" s="7" t="s">
        <v>2267</v>
      </c>
      <c r="C252" s="66">
        <v>3000000</v>
      </c>
      <c r="D252" s="2"/>
      <c r="E252" s="2"/>
      <c r="F252" s="13">
        <f t="shared" si="3"/>
        <v>23050700</v>
      </c>
    </row>
    <row r="253" spans="1:9" x14ac:dyDescent="0.25">
      <c r="A253" s="7" t="s">
        <v>2229</v>
      </c>
      <c r="B253" s="7" t="s">
        <v>2268</v>
      </c>
      <c r="C253" s="2"/>
      <c r="D253" s="3">
        <v>54500</v>
      </c>
      <c r="E253" s="2"/>
      <c r="F253" s="13">
        <f t="shared" si="3"/>
        <v>22996200</v>
      </c>
    </row>
    <row r="254" spans="1:9" x14ac:dyDescent="0.25">
      <c r="A254" s="7" t="s">
        <v>2229</v>
      </c>
      <c r="B254" s="7" t="s">
        <v>2269</v>
      </c>
      <c r="C254" s="2"/>
      <c r="D254" s="3">
        <v>2050400</v>
      </c>
      <c r="E254" s="2"/>
      <c r="F254" s="13">
        <f t="shared" si="3"/>
        <v>20945800</v>
      </c>
    </row>
    <row r="255" spans="1:9" x14ac:dyDescent="0.25">
      <c r="A255" s="7" t="s">
        <v>2262</v>
      </c>
      <c r="B255" s="7" t="s">
        <v>2270</v>
      </c>
      <c r="C255" s="2"/>
      <c r="D255" s="3">
        <v>366000</v>
      </c>
      <c r="E255" s="2"/>
      <c r="F255" s="13">
        <f t="shared" si="3"/>
        <v>20579800</v>
      </c>
    </row>
    <row r="256" spans="1:9" x14ac:dyDescent="0.25">
      <c r="A256" s="7" t="s">
        <v>2262</v>
      </c>
      <c r="B256" s="7" t="s">
        <v>2271</v>
      </c>
      <c r="C256" s="2"/>
      <c r="D256" s="3">
        <v>18027360</v>
      </c>
      <c r="E256" s="2"/>
      <c r="F256" s="13">
        <f t="shared" si="3"/>
        <v>2552440</v>
      </c>
    </row>
    <row r="257" spans="1:6" x14ac:dyDescent="0.25">
      <c r="A257" s="7" t="s">
        <v>2262</v>
      </c>
      <c r="B257" s="7" t="s">
        <v>2272</v>
      </c>
      <c r="C257" s="2"/>
      <c r="D257" s="3">
        <v>5234000</v>
      </c>
      <c r="E257" s="2"/>
      <c r="F257" s="13">
        <f t="shared" si="3"/>
        <v>-2681560</v>
      </c>
    </row>
    <row r="258" spans="1:6" x14ac:dyDescent="0.25">
      <c r="A258" s="19" t="s">
        <v>2262</v>
      </c>
      <c r="B258" s="6" t="s">
        <v>483</v>
      </c>
      <c r="C258" s="112">
        <v>2681560</v>
      </c>
      <c r="D258" s="75"/>
      <c r="E258" s="42"/>
      <c r="F258" s="38">
        <f t="shared" si="3"/>
        <v>0</v>
      </c>
    </row>
    <row r="259" spans="1:6" x14ac:dyDescent="0.25">
      <c r="A259" s="7" t="s">
        <v>2262</v>
      </c>
      <c r="B259" s="7" t="s">
        <v>2282</v>
      </c>
      <c r="C259" s="44">
        <v>10000000</v>
      </c>
      <c r="D259" s="2"/>
      <c r="E259" s="2"/>
      <c r="F259" s="13">
        <f t="shared" si="3"/>
        <v>10000000</v>
      </c>
    </row>
    <row r="260" spans="1:6" x14ac:dyDescent="0.25">
      <c r="A260" s="7" t="s">
        <v>2384</v>
      </c>
      <c r="B260" s="7" t="s">
        <v>2408</v>
      </c>
      <c r="C260" s="44">
        <v>5000000</v>
      </c>
      <c r="D260" s="2"/>
      <c r="E260" s="2"/>
      <c r="F260" s="13">
        <f t="shared" si="3"/>
        <v>15000000</v>
      </c>
    </row>
    <row r="261" spans="1:6" x14ac:dyDescent="0.25">
      <c r="A261" s="7" t="s">
        <v>2413</v>
      </c>
      <c r="B261" s="7" t="s">
        <v>2417</v>
      </c>
      <c r="C261" s="2"/>
      <c r="D261" s="3">
        <v>3270600</v>
      </c>
      <c r="E261" s="2"/>
      <c r="F261" s="13">
        <f>SUM(F260+C261-D261)</f>
        <v>11729400</v>
      </c>
    </row>
    <row r="262" spans="1:6" x14ac:dyDescent="0.25">
      <c r="A262" s="7" t="s">
        <v>2413</v>
      </c>
      <c r="B262" s="7" t="s">
        <v>2418</v>
      </c>
      <c r="C262" s="2"/>
      <c r="D262" s="3">
        <v>668780</v>
      </c>
      <c r="E262" s="2"/>
      <c r="F262" s="13">
        <f t="shared" ref="F262:F384" si="4">SUM(F261+C262-D262)</f>
        <v>11060620</v>
      </c>
    </row>
    <row r="263" spans="1:6" x14ac:dyDescent="0.25">
      <c r="A263" s="7" t="s">
        <v>2413</v>
      </c>
      <c r="B263" s="7" t="s">
        <v>2419</v>
      </c>
      <c r="C263" s="2"/>
      <c r="D263" s="3">
        <v>6313680</v>
      </c>
      <c r="E263" s="2"/>
      <c r="F263" s="13">
        <f t="shared" si="4"/>
        <v>4746940</v>
      </c>
    </row>
    <row r="264" spans="1:6" x14ac:dyDescent="0.25">
      <c r="A264" s="7" t="s">
        <v>2413</v>
      </c>
      <c r="B264" s="7" t="s">
        <v>2420</v>
      </c>
      <c r="C264" s="2"/>
      <c r="D264" s="3">
        <v>172800</v>
      </c>
      <c r="E264" s="2"/>
      <c r="F264" s="13">
        <f t="shared" si="4"/>
        <v>4574140</v>
      </c>
    </row>
    <row r="265" spans="1:6" x14ac:dyDescent="0.25">
      <c r="A265" s="7" t="s">
        <v>2765</v>
      </c>
      <c r="B265" s="2" t="s">
        <v>2769</v>
      </c>
      <c r="C265" s="3">
        <v>3500</v>
      </c>
      <c r="D265" s="3"/>
      <c r="E265" s="2"/>
      <c r="F265" s="13">
        <f t="shared" si="4"/>
        <v>4577640</v>
      </c>
    </row>
    <row r="266" spans="1:6" x14ac:dyDescent="0.25">
      <c r="A266" s="7" t="s">
        <v>3345</v>
      </c>
      <c r="B266" s="7" t="s">
        <v>586</v>
      </c>
      <c r="C266" s="3">
        <v>20000000</v>
      </c>
      <c r="D266" s="3"/>
      <c r="E266" s="2"/>
      <c r="F266" s="13">
        <f t="shared" si="4"/>
        <v>24577640</v>
      </c>
    </row>
    <row r="267" spans="1:6" x14ac:dyDescent="0.25">
      <c r="A267" s="7" t="s">
        <v>3345</v>
      </c>
      <c r="B267" s="7" t="s">
        <v>1448</v>
      </c>
      <c r="C267" s="3">
        <v>3500</v>
      </c>
      <c r="D267" s="3"/>
      <c r="E267" s="2"/>
      <c r="F267" s="13">
        <f t="shared" si="4"/>
        <v>24581140</v>
      </c>
    </row>
    <row r="268" spans="1:6" x14ac:dyDescent="0.25">
      <c r="A268" s="7" t="s">
        <v>3345</v>
      </c>
      <c r="B268" s="7" t="s">
        <v>3417</v>
      </c>
      <c r="C268" s="3">
        <v>1000000</v>
      </c>
      <c r="D268" s="3"/>
      <c r="E268" s="2"/>
      <c r="F268" s="13">
        <f t="shared" si="4"/>
        <v>25581140</v>
      </c>
    </row>
    <row r="269" spans="1:6" x14ac:dyDescent="0.25">
      <c r="A269" s="7" t="s">
        <v>3345</v>
      </c>
      <c r="B269" s="7" t="s">
        <v>3418</v>
      </c>
      <c r="C269" s="3">
        <v>1000000</v>
      </c>
      <c r="D269" s="3"/>
      <c r="E269" s="2"/>
      <c r="F269" s="13">
        <f t="shared" si="4"/>
        <v>26581140</v>
      </c>
    </row>
    <row r="270" spans="1:6" x14ac:dyDescent="0.25">
      <c r="A270" s="7" t="s">
        <v>3345</v>
      </c>
      <c r="B270" s="7" t="s">
        <v>3419</v>
      </c>
      <c r="C270" s="3">
        <v>1000000</v>
      </c>
      <c r="D270" s="3"/>
      <c r="E270" s="2"/>
      <c r="F270" s="13">
        <f t="shared" si="4"/>
        <v>27581140</v>
      </c>
    </row>
    <row r="271" spans="1:6" x14ac:dyDescent="0.25">
      <c r="A271" s="7" t="s">
        <v>3345</v>
      </c>
      <c r="B271" s="7" t="s">
        <v>3420</v>
      </c>
      <c r="C271" s="3">
        <v>1000000</v>
      </c>
      <c r="D271" s="3"/>
      <c r="E271" s="2"/>
      <c r="F271" s="13">
        <f t="shared" si="4"/>
        <v>28581140</v>
      </c>
    </row>
    <row r="272" spans="1:6" x14ac:dyDescent="0.25">
      <c r="A272" s="7" t="s">
        <v>3345</v>
      </c>
      <c r="B272" s="7" t="s">
        <v>3421</v>
      </c>
      <c r="C272" s="3">
        <v>1000000</v>
      </c>
      <c r="D272" s="3"/>
      <c r="E272" s="2"/>
      <c r="F272" s="13">
        <f t="shared" si="4"/>
        <v>29581140</v>
      </c>
    </row>
    <row r="273" spans="1:6" x14ac:dyDescent="0.25">
      <c r="A273" s="7" t="s">
        <v>3345</v>
      </c>
      <c r="B273" s="7" t="s">
        <v>3422</v>
      </c>
      <c r="C273" s="3">
        <v>1000000</v>
      </c>
      <c r="D273" s="2"/>
      <c r="E273" s="2"/>
      <c r="F273" s="13">
        <f t="shared" si="4"/>
        <v>30581140</v>
      </c>
    </row>
    <row r="274" spans="1:6" x14ac:dyDescent="0.25">
      <c r="A274" s="7" t="s">
        <v>3345</v>
      </c>
      <c r="B274" s="7" t="s">
        <v>3423</v>
      </c>
      <c r="C274" s="3">
        <v>1000000</v>
      </c>
      <c r="D274" s="2"/>
      <c r="E274" s="2"/>
      <c r="F274" s="13">
        <f t="shared" si="4"/>
        <v>31581140</v>
      </c>
    </row>
    <row r="275" spans="1:6" x14ac:dyDescent="0.25">
      <c r="A275" s="7" t="s">
        <v>3345</v>
      </c>
      <c r="B275" s="7" t="s">
        <v>3424</v>
      </c>
      <c r="C275" s="3">
        <v>1000000</v>
      </c>
      <c r="D275" s="2"/>
      <c r="E275" s="2"/>
      <c r="F275" s="13">
        <f t="shared" si="4"/>
        <v>32581140</v>
      </c>
    </row>
    <row r="276" spans="1:6" x14ac:dyDescent="0.25">
      <c r="A276" s="7" t="s">
        <v>3389</v>
      </c>
      <c r="B276" s="7" t="s">
        <v>3426</v>
      </c>
      <c r="C276" s="3">
        <v>10000000</v>
      </c>
      <c r="D276" s="2"/>
      <c r="E276" s="2"/>
      <c r="F276" s="13">
        <f t="shared" si="4"/>
        <v>42581140</v>
      </c>
    </row>
    <row r="277" spans="1:6" x14ac:dyDescent="0.25">
      <c r="A277" s="7" t="s">
        <v>3389</v>
      </c>
      <c r="B277" s="7" t="s">
        <v>3425</v>
      </c>
      <c r="C277" s="82">
        <v>20000000</v>
      </c>
      <c r="D277" s="2"/>
      <c r="E277" s="2"/>
      <c r="F277" s="13">
        <f t="shared" si="4"/>
        <v>62581140</v>
      </c>
    </row>
    <row r="278" spans="1:6" x14ac:dyDescent="0.25">
      <c r="A278" s="7" t="s">
        <v>3389</v>
      </c>
      <c r="B278" s="7" t="s">
        <v>3428</v>
      </c>
      <c r="C278" s="3">
        <v>3500</v>
      </c>
      <c r="D278" s="2"/>
      <c r="E278" s="2"/>
      <c r="F278" s="13">
        <f t="shared" si="4"/>
        <v>62584640</v>
      </c>
    </row>
    <row r="279" spans="1:6" x14ac:dyDescent="0.25">
      <c r="A279" s="7" t="s">
        <v>3393</v>
      </c>
      <c r="B279" s="7" t="s">
        <v>3427</v>
      </c>
      <c r="C279" s="3">
        <v>30000000</v>
      </c>
      <c r="D279" s="2"/>
      <c r="E279" s="2"/>
      <c r="F279" s="13">
        <f t="shared" si="4"/>
        <v>92584640</v>
      </c>
    </row>
    <row r="280" spans="1:6" x14ac:dyDescent="0.25">
      <c r="A280" s="7" t="s">
        <v>3393</v>
      </c>
      <c r="B280" s="7" t="s">
        <v>3428</v>
      </c>
      <c r="C280" s="3">
        <v>3500</v>
      </c>
      <c r="D280" s="2"/>
      <c r="E280" s="2"/>
      <c r="F280" s="13">
        <f t="shared" si="4"/>
        <v>92588140</v>
      </c>
    </row>
    <row r="281" spans="1:6" x14ac:dyDescent="0.25">
      <c r="A281" s="7" t="s">
        <v>3447</v>
      </c>
      <c r="B281" s="7" t="s">
        <v>3448</v>
      </c>
      <c r="C281" s="3"/>
      <c r="D281" s="3">
        <v>43983560</v>
      </c>
      <c r="E281" s="2"/>
      <c r="F281" s="13">
        <f t="shared" si="4"/>
        <v>48604580</v>
      </c>
    </row>
    <row r="282" spans="1:6" x14ac:dyDescent="0.25">
      <c r="A282" s="7" t="s">
        <v>3447</v>
      </c>
      <c r="B282" s="7" t="s">
        <v>3449</v>
      </c>
      <c r="C282" s="3"/>
      <c r="D282" s="2"/>
      <c r="E282" s="2"/>
      <c r="F282" s="13">
        <f t="shared" si="4"/>
        <v>48604580</v>
      </c>
    </row>
    <row r="283" spans="1:6" x14ac:dyDescent="0.25">
      <c r="A283" s="7" t="s">
        <v>3454</v>
      </c>
      <c r="B283" s="7" t="s">
        <v>3458</v>
      </c>
      <c r="C283" s="3"/>
      <c r="D283" s="2"/>
      <c r="E283" s="2"/>
      <c r="F283" s="13">
        <f t="shared" si="4"/>
        <v>48604580</v>
      </c>
    </row>
    <row r="284" spans="1:6" x14ac:dyDescent="0.25">
      <c r="A284" s="7" t="s">
        <v>3467</v>
      </c>
      <c r="B284" s="7" t="s">
        <v>3466</v>
      </c>
      <c r="C284" s="3"/>
      <c r="D284" s="3">
        <v>47853978</v>
      </c>
      <c r="E284" s="2"/>
      <c r="F284" s="13">
        <f t="shared" si="4"/>
        <v>750602</v>
      </c>
    </row>
    <row r="285" spans="1:6" x14ac:dyDescent="0.25">
      <c r="A285" s="7" t="s">
        <v>3467</v>
      </c>
      <c r="B285" s="7" t="s">
        <v>3486</v>
      </c>
      <c r="C285" s="77">
        <v>10000000</v>
      </c>
      <c r="D285" s="2"/>
      <c r="E285" s="2"/>
      <c r="F285" s="13">
        <f t="shared" si="4"/>
        <v>10750602</v>
      </c>
    </row>
    <row r="286" spans="1:6" x14ac:dyDescent="0.25">
      <c r="A286" s="7" t="s">
        <v>3467</v>
      </c>
      <c r="B286" s="7" t="s">
        <v>3487</v>
      </c>
      <c r="C286" s="77">
        <v>20000000</v>
      </c>
      <c r="D286" s="2"/>
      <c r="E286" s="2"/>
      <c r="F286" s="13">
        <f t="shared" si="4"/>
        <v>30750602</v>
      </c>
    </row>
    <row r="287" spans="1:6" x14ac:dyDescent="0.25">
      <c r="A287" s="7" t="s">
        <v>3472</v>
      </c>
      <c r="B287" s="7" t="s">
        <v>290</v>
      </c>
      <c r="C287" s="3">
        <v>10000000</v>
      </c>
      <c r="D287" s="2"/>
      <c r="E287" s="2"/>
      <c r="F287" s="13">
        <f t="shared" si="4"/>
        <v>40750602</v>
      </c>
    </row>
    <row r="288" spans="1:6" x14ac:dyDescent="0.25">
      <c r="A288" s="7" t="s">
        <v>3472</v>
      </c>
      <c r="B288" s="7" t="s">
        <v>3488</v>
      </c>
      <c r="C288" s="77">
        <v>20000000</v>
      </c>
      <c r="D288" s="2"/>
      <c r="E288" s="2"/>
      <c r="F288" s="13">
        <f t="shared" si="4"/>
        <v>60750602</v>
      </c>
    </row>
    <row r="289" spans="1:6" x14ac:dyDescent="0.25">
      <c r="A289" s="7" t="s">
        <v>3472</v>
      </c>
      <c r="B289" s="7" t="s">
        <v>1448</v>
      </c>
      <c r="C289" s="3">
        <v>3500</v>
      </c>
      <c r="D289" s="2"/>
      <c r="E289" s="2"/>
      <c r="F289" s="13">
        <f t="shared" si="4"/>
        <v>60754102</v>
      </c>
    </row>
    <row r="290" spans="1:6" x14ac:dyDescent="0.25">
      <c r="A290" s="7" t="s">
        <v>3481</v>
      </c>
      <c r="B290" s="7" t="s">
        <v>142</v>
      </c>
      <c r="C290" s="3">
        <v>44000</v>
      </c>
      <c r="D290" s="2"/>
      <c r="E290" s="2"/>
      <c r="F290" s="13">
        <f t="shared" si="4"/>
        <v>60798102</v>
      </c>
    </row>
    <row r="291" spans="1:6" x14ac:dyDescent="0.25">
      <c r="A291" s="7" t="s">
        <v>3501</v>
      </c>
      <c r="B291" s="7" t="s">
        <v>3502</v>
      </c>
      <c r="C291" s="77">
        <v>20000000</v>
      </c>
      <c r="D291" s="2"/>
      <c r="E291" s="2"/>
      <c r="F291" s="13">
        <f t="shared" si="4"/>
        <v>80798102</v>
      </c>
    </row>
    <row r="292" spans="1:6" x14ac:dyDescent="0.25">
      <c r="A292" s="7" t="s">
        <v>3501</v>
      </c>
      <c r="B292" s="7" t="s">
        <v>1448</v>
      </c>
      <c r="C292" s="3">
        <v>3500</v>
      </c>
      <c r="D292" s="2"/>
      <c r="E292" s="2"/>
      <c r="F292" s="13">
        <f t="shared" si="4"/>
        <v>80801602</v>
      </c>
    </row>
    <row r="293" spans="1:6" x14ac:dyDescent="0.25">
      <c r="A293" s="7" t="s">
        <v>3503</v>
      </c>
      <c r="B293" s="7" t="s">
        <v>3504</v>
      </c>
      <c r="C293" s="3"/>
      <c r="D293" s="3">
        <v>46449838</v>
      </c>
      <c r="E293" s="2"/>
      <c r="F293" s="13">
        <f t="shared" si="4"/>
        <v>34351764</v>
      </c>
    </row>
    <row r="294" spans="1:6" x14ac:dyDescent="0.25">
      <c r="A294" s="7" t="s">
        <v>3508</v>
      </c>
      <c r="B294" s="7" t="s">
        <v>290</v>
      </c>
      <c r="C294" s="3">
        <v>12000000</v>
      </c>
      <c r="D294" s="2"/>
      <c r="E294" s="2"/>
      <c r="F294" s="13">
        <f t="shared" si="4"/>
        <v>46351764</v>
      </c>
    </row>
    <row r="295" spans="1:6" x14ac:dyDescent="0.25">
      <c r="A295" s="7" t="s">
        <v>3517</v>
      </c>
      <c r="B295" s="7" t="s">
        <v>3549</v>
      </c>
      <c r="C295" s="77">
        <v>20000000</v>
      </c>
      <c r="D295" s="2"/>
      <c r="E295" s="2"/>
      <c r="F295" s="13">
        <f t="shared" si="4"/>
        <v>66351764</v>
      </c>
    </row>
    <row r="296" spans="1:6" x14ac:dyDescent="0.25">
      <c r="A296" s="7" t="s">
        <v>3517</v>
      </c>
      <c r="B296" s="7" t="s">
        <v>1448</v>
      </c>
      <c r="C296" s="3">
        <v>3500</v>
      </c>
      <c r="D296" s="2"/>
      <c r="E296" s="2"/>
      <c r="F296" s="13">
        <f t="shared" si="4"/>
        <v>66355264</v>
      </c>
    </row>
    <row r="297" spans="1:6" x14ac:dyDescent="0.25">
      <c r="A297" s="7" t="s">
        <v>3527</v>
      </c>
      <c r="B297" s="7" t="s">
        <v>3550</v>
      </c>
      <c r="C297" s="153">
        <v>30000000</v>
      </c>
      <c r="D297" s="2"/>
      <c r="E297" s="2"/>
      <c r="F297" s="13">
        <f t="shared" si="4"/>
        <v>96355264</v>
      </c>
    </row>
    <row r="298" spans="1:6" x14ac:dyDescent="0.25">
      <c r="A298" s="7" t="s">
        <v>3527</v>
      </c>
      <c r="B298" s="7" t="s">
        <v>3533</v>
      </c>
      <c r="C298" s="3">
        <v>722400</v>
      </c>
      <c r="D298" s="2"/>
      <c r="E298" s="2"/>
      <c r="F298" s="13">
        <f t="shared" si="4"/>
        <v>97077664</v>
      </c>
    </row>
    <row r="299" spans="1:6" x14ac:dyDescent="0.25">
      <c r="A299" s="7" t="s">
        <v>3555</v>
      </c>
      <c r="B299" s="7" t="s">
        <v>480</v>
      </c>
      <c r="C299" s="3">
        <v>17000000</v>
      </c>
      <c r="D299" s="2"/>
      <c r="E299" s="2"/>
      <c r="F299" s="13">
        <f t="shared" si="4"/>
        <v>114077664</v>
      </c>
    </row>
    <row r="300" spans="1:6" x14ac:dyDescent="0.25">
      <c r="A300" s="7" t="s">
        <v>3552</v>
      </c>
      <c r="B300" s="7" t="s">
        <v>290</v>
      </c>
      <c r="C300" s="3">
        <v>10000000</v>
      </c>
      <c r="D300" s="2"/>
      <c r="E300" s="2"/>
      <c r="F300" s="13">
        <f t="shared" si="4"/>
        <v>124077664</v>
      </c>
    </row>
    <row r="301" spans="1:6" x14ac:dyDescent="0.25">
      <c r="A301" s="7" t="s">
        <v>3552</v>
      </c>
      <c r="B301" s="7" t="s">
        <v>3556</v>
      </c>
      <c r="C301" s="153">
        <v>20000000</v>
      </c>
      <c r="D301" s="2"/>
      <c r="E301" s="2"/>
      <c r="F301" s="13">
        <f t="shared" si="4"/>
        <v>144077664</v>
      </c>
    </row>
    <row r="302" spans="1:6" x14ac:dyDescent="0.25">
      <c r="A302" s="7" t="s">
        <v>3552</v>
      </c>
      <c r="B302" s="7" t="s">
        <v>3564</v>
      </c>
      <c r="C302" s="3"/>
      <c r="D302" s="3">
        <v>42188668</v>
      </c>
      <c r="E302" s="2"/>
      <c r="F302" s="13">
        <f t="shared" si="4"/>
        <v>101888996</v>
      </c>
    </row>
    <row r="303" spans="1:6" x14ac:dyDescent="0.25">
      <c r="A303" s="7" t="s">
        <v>3552</v>
      </c>
      <c r="B303" s="7" t="s">
        <v>1448</v>
      </c>
      <c r="C303" s="3">
        <v>3500</v>
      </c>
      <c r="D303" s="3"/>
      <c r="E303" s="2"/>
      <c r="F303" s="13">
        <f t="shared" si="4"/>
        <v>101892496</v>
      </c>
    </row>
    <row r="304" spans="1:6" x14ac:dyDescent="0.25">
      <c r="A304" s="7" t="s">
        <v>3562</v>
      </c>
      <c r="B304" s="7" t="s">
        <v>290</v>
      </c>
      <c r="C304" s="3">
        <v>20000000</v>
      </c>
      <c r="D304" s="3"/>
      <c r="E304" s="2"/>
      <c r="F304" s="13">
        <f t="shared" si="4"/>
        <v>121892496</v>
      </c>
    </row>
    <row r="305" spans="1:6" x14ac:dyDescent="0.25">
      <c r="A305" s="7" t="s">
        <v>3562</v>
      </c>
      <c r="B305" s="7" t="s">
        <v>3593</v>
      </c>
      <c r="C305" s="153">
        <v>30000000</v>
      </c>
      <c r="D305" s="3"/>
      <c r="E305" s="2"/>
      <c r="F305" s="13">
        <f t="shared" si="4"/>
        <v>151892496</v>
      </c>
    </row>
    <row r="306" spans="1:6" x14ac:dyDescent="0.25">
      <c r="A306" s="7" t="s">
        <v>3562</v>
      </c>
      <c r="B306" s="7" t="s">
        <v>1448</v>
      </c>
      <c r="C306" s="3">
        <v>3500</v>
      </c>
      <c r="D306" s="3"/>
      <c r="E306" s="2"/>
      <c r="F306" s="13">
        <f t="shared" si="4"/>
        <v>151895996</v>
      </c>
    </row>
    <row r="307" spans="1:6" x14ac:dyDescent="0.25">
      <c r="A307" s="7" t="s">
        <v>3582</v>
      </c>
      <c r="B307" s="7" t="s">
        <v>3588</v>
      </c>
      <c r="C307" s="3">
        <v>59223600</v>
      </c>
      <c r="D307" s="2"/>
      <c r="E307" s="2"/>
      <c r="F307" s="13">
        <f t="shared" si="4"/>
        <v>211119596</v>
      </c>
    </row>
    <row r="308" spans="1:6" x14ac:dyDescent="0.25">
      <c r="A308" s="7" t="s">
        <v>3596</v>
      </c>
      <c r="B308" s="7" t="s">
        <v>3600</v>
      </c>
      <c r="C308" s="3"/>
      <c r="D308" s="3">
        <v>43946786</v>
      </c>
      <c r="E308" s="2"/>
      <c r="F308" s="13">
        <f t="shared" si="4"/>
        <v>167172810</v>
      </c>
    </row>
    <row r="309" spans="1:6" x14ac:dyDescent="0.25">
      <c r="A309" s="7" t="s">
        <v>36</v>
      </c>
      <c r="B309" s="7" t="s">
        <v>3599</v>
      </c>
      <c r="C309" s="3"/>
      <c r="D309" s="3">
        <v>40590870</v>
      </c>
      <c r="E309" s="2"/>
      <c r="F309" s="13">
        <f t="shared" si="4"/>
        <v>126581940</v>
      </c>
    </row>
    <row r="310" spans="1:6" x14ac:dyDescent="0.25">
      <c r="A310" s="7" t="s">
        <v>36</v>
      </c>
      <c r="B310" s="7" t="s">
        <v>3612</v>
      </c>
      <c r="C310" s="67">
        <v>50000000</v>
      </c>
      <c r="D310" s="2"/>
      <c r="E310" s="2"/>
      <c r="F310" s="13">
        <f t="shared" si="4"/>
        <v>176581940</v>
      </c>
    </row>
    <row r="311" spans="1:6" x14ac:dyDescent="0.25">
      <c r="A311" s="7" t="s">
        <v>36</v>
      </c>
      <c r="B311" s="7" t="s">
        <v>3613</v>
      </c>
      <c r="C311" s="153">
        <v>50000000</v>
      </c>
      <c r="D311" s="2"/>
      <c r="E311" s="2"/>
      <c r="F311" s="13">
        <f t="shared" si="4"/>
        <v>226581940</v>
      </c>
    </row>
    <row r="312" spans="1:6" x14ac:dyDescent="0.25">
      <c r="A312" s="7" t="s">
        <v>3601</v>
      </c>
      <c r="B312" s="7" t="s">
        <v>3630</v>
      </c>
      <c r="C312" s="3">
        <v>5000000</v>
      </c>
      <c r="D312" s="2"/>
      <c r="E312" s="2"/>
      <c r="F312" s="13">
        <f t="shared" si="4"/>
        <v>231581940</v>
      </c>
    </row>
    <row r="313" spans="1:6" x14ac:dyDescent="0.25">
      <c r="A313" s="7" t="s">
        <v>3623</v>
      </c>
      <c r="B313" s="7" t="s">
        <v>129</v>
      </c>
      <c r="C313" s="3">
        <v>15000000</v>
      </c>
      <c r="D313" s="2"/>
      <c r="E313" s="2"/>
      <c r="F313" s="13">
        <f t="shared" si="4"/>
        <v>246581940</v>
      </c>
    </row>
    <row r="314" spans="1:6" x14ac:dyDescent="0.25">
      <c r="A314" s="7" t="s">
        <v>3623</v>
      </c>
      <c r="B314" s="7" t="s">
        <v>3629</v>
      </c>
      <c r="C314" s="153">
        <v>50000000</v>
      </c>
      <c r="D314" s="2"/>
      <c r="E314" s="2"/>
      <c r="F314" s="13">
        <f t="shared" si="4"/>
        <v>296581940</v>
      </c>
    </row>
    <row r="315" spans="1:6" x14ac:dyDescent="0.25">
      <c r="A315" s="7" t="s">
        <v>3623</v>
      </c>
      <c r="B315" s="7" t="s">
        <v>290</v>
      </c>
      <c r="C315" s="3">
        <v>30000000</v>
      </c>
      <c r="D315" s="2"/>
      <c r="E315" s="2"/>
      <c r="F315" s="13">
        <f t="shared" si="4"/>
        <v>326581940</v>
      </c>
    </row>
    <row r="316" spans="1:6" x14ac:dyDescent="0.25">
      <c r="A316" s="7" t="s">
        <v>3623</v>
      </c>
      <c r="B316" s="7" t="s">
        <v>1448</v>
      </c>
      <c r="C316" s="3">
        <v>7000</v>
      </c>
      <c r="D316" s="2"/>
      <c r="E316" s="2"/>
      <c r="F316" s="13">
        <f t="shared" si="4"/>
        <v>326588940</v>
      </c>
    </row>
    <row r="317" spans="1:6" x14ac:dyDescent="0.25">
      <c r="A317" s="7" t="s">
        <v>3631</v>
      </c>
      <c r="B317" s="7" t="s">
        <v>3632</v>
      </c>
      <c r="C317" s="3"/>
      <c r="D317" s="3">
        <v>43651131</v>
      </c>
      <c r="E317" s="2"/>
      <c r="F317" s="13">
        <f t="shared" si="4"/>
        <v>282937809</v>
      </c>
    </row>
    <row r="318" spans="1:6" x14ac:dyDescent="0.25">
      <c r="A318" s="7" t="s">
        <v>3631</v>
      </c>
      <c r="B318" s="7" t="s">
        <v>3633</v>
      </c>
      <c r="C318" s="3"/>
      <c r="D318" s="3">
        <v>45644051</v>
      </c>
      <c r="E318" s="2"/>
      <c r="F318" s="13">
        <f t="shared" si="4"/>
        <v>237293758</v>
      </c>
    </row>
    <row r="319" spans="1:6" x14ac:dyDescent="0.25">
      <c r="A319" s="7" t="s">
        <v>3631</v>
      </c>
      <c r="B319" s="7" t="s">
        <v>3634</v>
      </c>
      <c r="C319" s="3"/>
      <c r="D319" s="3">
        <v>46974470</v>
      </c>
      <c r="E319" s="2"/>
      <c r="F319" s="13">
        <f t="shared" si="4"/>
        <v>190319288</v>
      </c>
    </row>
    <row r="320" spans="1:6" x14ac:dyDescent="0.25">
      <c r="A320" s="7" t="s">
        <v>3631</v>
      </c>
      <c r="B320" s="7" t="s">
        <v>3646</v>
      </c>
      <c r="C320" s="3"/>
      <c r="D320" s="3">
        <v>47359190</v>
      </c>
      <c r="E320" s="2"/>
      <c r="F320" s="13">
        <f t="shared" si="4"/>
        <v>142960098</v>
      </c>
    </row>
    <row r="321" spans="1:6" x14ac:dyDescent="0.25">
      <c r="A321" s="7" t="s">
        <v>3644</v>
      </c>
      <c r="B321" s="7" t="s">
        <v>3645</v>
      </c>
      <c r="C321" s="3"/>
      <c r="D321" s="3">
        <v>47369615</v>
      </c>
      <c r="E321" s="2"/>
      <c r="F321" s="13">
        <f t="shared" si="4"/>
        <v>95590483</v>
      </c>
    </row>
    <row r="322" spans="1:6" x14ac:dyDescent="0.25">
      <c r="A322" s="7" t="s">
        <v>3654</v>
      </c>
      <c r="B322" s="7" t="s">
        <v>3664</v>
      </c>
      <c r="C322" s="153">
        <v>30000000</v>
      </c>
      <c r="D322" s="3"/>
      <c r="E322" s="2"/>
      <c r="F322" s="13">
        <f t="shared" si="4"/>
        <v>125590483</v>
      </c>
    </row>
    <row r="323" spans="1:6" x14ac:dyDescent="0.25">
      <c r="A323" s="7" t="s">
        <v>3654</v>
      </c>
      <c r="B323" s="7" t="s">
        <v>3665</v>
      </c>
      <c r="C323" s="153">
        <v>50000000</v>
      </c>
      <c r="D323" s="3"/>
      <c r="E323" s="2"/>
      <c r="F323" s="13">
        <f t="shared" si="4"/>
        <v>175590483</v>
      </c>
    </row>
    <row r="324" spans="1:6" x14ac:dyDescent="0.25">
      <c r="A324" s="7" t="s">
        <v>3659</v>
      </c>
      <c r="B324" s="7" t="s">
        <v>3666</v>
      </c>
      <c r="C324" s="153">
        <v>15000000</v>
      </c>
      <c r="D324" s="3"/>
      <c r="E324" s="2"/>
      <c r="F324" s="13">
        <f t="shared" si="4"/>
        <v>190590483</v>
      </c>
    </row>
    <row r="325" spans="1:6" x14ac:dyDescent="0.25">
      <c r="A325" s="7" t="s">
        <v>3659</v>
      </c>
      <c r="B325" s="7" t="s">
        <v>3667</v>
      </c>
      <c r="C325" s="153">
        <v>20000000</v>
      </c>
      <c r="D325" s="3"/>
      <c r="E325" s="2"/>
      <c r="F325" s="13">
        <f t="shared" si="4"/>
        <v>210590483</v>
      </c>
    </row>
    <row r="326" spans="1:6" x14ac:dyDescent="0.25">
      <c r="A326" s="7" t="s">
        <v>3659</v>
      </c>
      <c r="B326" s="7" t="s">
        <v>3668</v>
      </c>
      <c r="C326" s="153">
        <v>50000000</v>
      </c>
      <c r="D326" s="3"/>
      <c r="E326" s="2"/>
      <c r="F326" s="13">
        <f t="shared" si="4"/>
        <v>260590483</v>
      </c>
    </row>
    <row r="327" spans="1:6" x14ac:dyDescent="0.25">
      <c r="A327" s="7" t="s">
        <v>3659</v>
      </c>
      <c r="B327" s="7" t="s">
        <v>3669</v>
      </c>
      <c r="C327" s="153">
        <v>50000000</v>
      </c>
      <c r="D327" s="3"/>
      <c r="E327" s="2"/>
      <c r="F327" s="13">
        <f t="shared" si="4"/>
        <v>310590483</v>
      </c>
    </row>
    <row r="328" spans="1:6" x14ac:dyDescent="0.25">
      <c r="A328" s="7" t="s">
        <v>3659</v>
      </c>
      <c r="B328" s="7" t="s">
        <v>3670</v>
      </c>
      <c r="C328" s="153">
        <v>50000000</v>
      </c>
      <c r="D328" s="3"/>
      <c r="E328" s="2"/>
      <c r="F328" s="13">
        <f t="shared" si="4"/>
        <v>360590483</v>
      </c>
    </row>
    <row r="329" spans="1:6" x14ac:dyDescent="0.25">
      <c r="A329" s="7" t="s">
        <v>3671</v>
      </c>
      <c r="B329" s="7" t="s">
        <v>3672</v>
      </c>
      <c r="C329" s="3"/>
      <c r="D329" s="3">
        <v>45371150</v>
      </c>
      <c r="E329" s="2"/>
      <c r="F329" s="13">
        <f t="shared" si="4"/>
        <v>315219333</v>
      </c>
    </row>
    <row r="330" spans="1:6" x14ac:dyDescent="0.25">
      <c r="A330" s="7" t="s">
        <v>3671</v>
      </c>
      <c r="B330" s="7" t="s">
        <v>3673</v>
      </c>
      <c r="C330" s="153">
        <v>50000000</v>
      </c>
      <c r="D330" s="3"/>
      <c r="E330" s="2"/>
      <c r="F330" s="13">
        <f t="shared" si="4"/>
        <v>365219333</v>
      </c>
    </row>
    <row r="331" spans="1:6" x14ac:dyDescent="0.25">
      <c r="A331" s="7" t="s">
        <v>3679</v>
      </c>
      <c r="B331" s="7" t="s">
        <v>3688</v>
      </c>
      <c r="C331" s="153">
        <v>40000000</v>
      </c>
      <c r="D331" s="3"/>
      <c r="E331" s="2"/>
      <c r="F331" s="13">
        <f t="shared" si="4"/>
        <v>405219333</v>
      </c>
    </row>
    <row r="332" spans="1:6" x14ac:dyDescent="0.25">
      <c r="A332" s="7" t="s">
        <v>3689</v>
      </c>
      <c r="B332" s="7" t="s">
        <v>3690</v>
      </c>
      <c r="C332" s="3"/>
      <c r="D332" s="3">
        <v>93943470</v>
      </c>
      <c r="E332" s="2"/>
      <c r="F332" s="13">
        <f t="shared" si="4"/>
        <v>311275863</v>
      </c>
    </row>
    <row r="333" spans="1:6" x14ac:dyDescent="0.25">
      <c r="A333" s="7" t="s">
        <v>3689</v>
      </c>
      <c r="B333" s="7" t="s">
        <v>3691</v>
      </c>
      <c r="C333" s="3"/>
      <c r="D333" s="3">
        <v>51104249</v>
      </c>
      <c r="E333" s="2"/>
      <c r="F333" s="13">
        <f t="shared" si="4"/>
        <v>260171614</v>
      </c>
    </row>
    <row r="334" spans="1:6" x14ac:dyDescent="0.25">
      <c r="A334" s="7" t="s">
        <v>3689</v>
      </c>
      <c r="B334" s="7" t="s">
        <v>3692</v>
      </c>
      <c r="C334" s="3"/>
      <c r="D334" s="3">
        <v>50386622</v>
      </c>
      <c r="E334" s="2"/>
      <c r="F334" s="13">
        <f t="shared" si="4"/>
        <v>209784992</v>
      </c>
    </row>
    <row r="335" spans="1:6" x14ac:dyDescent="0.25">
      <c r="A335" s="7" t="s">
        <v>3689</v>
      </c>
      <c r="B335" s="7" t="s">
        <v>3693</v>
      </c>
      <c r="C335" s="3"/>
      <c r="D335" s="3">
        <v>49522761</v>
      </c>
      <c r="E335" s="2"/>
      <c r="F335" s="13">
        <f t="shared" si="4"/>
        <v>160262231</v>
      </c>
    </row>
    <row r="336" spans="1:6" x14ac:dyDescent="0.25">
      <c r="A336" s="7" t="s">
        <v>3689</v>
      </c>
      <c r="B336" s="7" t="s">
        <v>3702</v>
      </c>
      <c r="C336" s="153">
        <v>30000000</v>
      </c>
      <c r="D336" s="3"/>
      <c r="E336" s="2"/>
      <c r="F336" s="13">
        <f t="shared" si="4"/>
        <v>190262231</v>
      </c>
    </row>
    <row r="337" spans="1:9" x14ac:dyDescent="0.25">
      <c r="A337" s="7" t="s">
        <v>3689</v>
      </c>
      <c r="B337" s="7" t="s">
        <v>3703</v>
      </c>
      <c r="C337" s="3"/>
      <c r="D337" s="3">
        <v>50233200</v>
      </c>
      <c r="E337" s="2"/>
      <c r="F337" s="13">
        <f t="shared" si="4"/>
        <v>140029031</v>
      </c>
    </row>
    <row r="338" spans="1:9" x14ac:dyDescent="0.25">
      <c r="A338" s="7" t="s">
        <v>3704</v>
      </c>
      <c r="B338" s="7" t="s">
        <v>3739</v>
      </c>
      <c r="C338" s="153">
        <v>24000000</v>
      </c>
      <c r="D338" s="3"/>
      <c r="E338" s="2"/>
      <c r="F338" s="13">
        <f t="shared" si="4"/>
        <v>164029031</v>
      </c>
    </row>
    <row r="339" spans="1:9" x14ac:dyDescent="0.25">
      <c r="A339" s="7" t="s">
        <v>3704</v>
      </c>
      <c r="B339" s="7" t="s">
        <v>3740</v>
      </c>
      <c r="C339" s="153">
        <v>50000000</v>
      </c>
      <c r="D339" s="3"/>
      <c r="E339" s="2"/>
      <c r="F339" s="13">
        <f t="shared" si="4"/>
        <v>214029031</v>
      </c>
    </row>
    <row r="340" spans="1:9" x14ac:dyDescent="0.25">
      <c r="A340" s="7" t="s">
        <v>3724</v>
      </c>
      <c r="B340" s="7" t="s">
        <v>3725</v>
      </c>
      <c r="C340" s="3"/>
      <c r="D340" s="3">
        <v>49429417</v>
      </c>
      <c r="E340" s="2"/>
      <c r="F340" s="13">
        <f t="shared" si="4"/>
        <v>164599614</v>
      </c>
    </row>
    <row r="341" spans="1:9" x14ac:dyDescent="0.25">
      <c r="A341" s="7" t="s">
        <v>3724</v>
      </c>
      <c r="B341" s="7" t="s">
        <v>3741</v>
      </c>
      <c r="C341" s="153">
        <v>50000000</v>
      </c>
      <c r="D341" s="3"/>
      <c r="E341" s="2"/>
      <c r="F341" s="13">
        <f t="shared" si="4"/>
        <v>214599614</v>
      </c>
    </row>
    <row r="342" spans="1:9" x14ac:dyDescent="0.25">
      <c r="A342" s="7" t="s">
        <v>3724</v>
      </c>
      <c r="B342" s="7" t="s">
        <v>3742</v>
      </c>
      <c r="C342" s="153">
        <v>50000000</v>
      </c>
      <c r="D342" s="3"/>
      <c r="E342" s="2"/>
      <c r="F342" s="13">
        <f t="shared" si="4"/>
        <v>264599614</v>
      </c>
    </row>
    <row r="343" spans="1:9" x14ac:dyDescent="0.25">
      <c r="A343" s="7" t="s">
        <v>3743</v>
      </c>
      <c r="B343" s="7" t="s">
        <v>3765</v>
      </c>
      <c r="C343" s="153">
        <v>50000000</v>
      </c>
      <c r="D343" s="3"/>
      <c r="E343" s="2"/>
      <c r="F343" s="13">
        <f t="shared" si="4"/>
        <v>314599614</v>
      </c>
    </row>
    <row r="344" spans="1:9" x14ac:dyDescent="0.25">
      <c r="A344" s="7" t="s">
        <v>3743</v>
      </c>
      <c r="B344" s="7" t="s">
        <v>3766</v>
      </c>
      <c r="C344" s="153">
        <v>26000000</v>
      </c>
      <c r="D344" s="3"/>
      <c r="E344" s="2"/>
      <c r="F344" s="13">
        <f t="shared" si="4"/>
        <v>340599614</v>
      </c>
    </row>
    <row r="345" spans="1:9" x14ac:dyDescent="0.25">
      <c r="A345" s="7" t="s">
        <v>4264</v>
      </c>
      <c r="B345" s="7" t="s">
        <v>4265</v>
      </c>
      <c r="C345" s="153">
        <v>20000000</v>
      </c>
      <c r="D345" s="3"/>
      <c r="E345" s="2"/>
      <c r="F345" s="13">
        <f t="shared" si="4"/>
        <v>360599614</v>
      </c>
    </row>
    <row r="346" spans="1:9" x14ac:dyDescent="0.25">
      <c r="A346" s="7" t="s">
        <v>3763</v>
      </c>
      <c r="B346" s="7" t="s">
        <v>3767</v>
      </c>
      <c r="C346" s="153">
        <v>50000000</v>
      </c>
      <c r="D346" s="3"/>
      <c r="E346" s="2"/>
      <c r="F346" s="13">
        <f t="shared" si="4"/>
        <v>410599614</v>
      </c>
    </row>
    <row r="347" spans="1:9" x14ac:dyDescent="0.25">
      <c r="A347" s="7" t="s">
        <v>3763</v>
      </c>
      <c r="B347" s="7" t="s">
        <v>3768</v>
      </c>
      <c r="C347" s="153">
        <v>50000000</v>
      </c>
      <c r="D347" s="3"/>
      <c r="E347" s="2"/>
      <c r="F347" s="13">
        <f t="shared" si="4"/>
        <v>460599614</v>
      </c>
      <c r="H347">
        <v>6245</v>
      </c>
      <c r="I347" s="109">
        <v>20000000</v>
      </c>
    </row>
    <row r="348" spans="1:9" x14ac:dyDescent="0.25">
      <c r="A348" s="7" t="s">
        <v>3763</v>
      </c>
      <c r="B348" s="7" t="s">
        <v>3769</v>
      </c>
      <c r="C348" s="3"/>
      <c r="D348" s="146">
        <v>47060608</v>
      </c>
      <c r="E348" s="2"/>
      <c r="F348" s="13">
        <f t="shared" si="4"/>
        <v>413539006</v>
      </c>
    </row>
    <row r="349" spans="1:9" x14ac:dyDescent="0.25">
      <c r="A349" s="7" t="s">
        <v>3763</v>
      </c>
      <c r="B349" s="7" t="s">
        <v>3770</v>
      </c>
      <c r="C349" s="3"/>
      <c r="D349" s="146">
        <v>49841750</v>
      </c>
      <c r="E349" s="2"/>
      <c r="F349" s="13">
        <f t="shared" si="4"/>
        <v>363697256</v>
      </c>
    </row>
    <row r="350" spans="1:9" x14ac:dyDescent="0.25">
      <c r="A350" s="7" t="s">
        <v>3763</v>
      </c>
      <c r="B350" s="7" t="s">
        <v>3771</v>
      </c>
      <c r="C350" s="3"/>
      <c r="D350" s="146">
        <v>48463013</v>
      </c>
      <c r="E350" s="2"/>
      <c r="F350" s="13">
        <f t="shared" si="4"/>
        <v>315234243</v>
      </c>
    </row>
    <row r="351" spans="1:9" x14ac:dyDescent="0.25">
      <c r="A351" s="7" t="s">
        <v>3763</v>
      </c>
      <c r="B351" s="7" t="s">
        <v>3772</v>
      </c>
      <c r="C351" s="3"/>
      <c r="D351" s="146">
        <v>46301482</v>
      </c>
      <c r="E351" s="2"/>
      <c r="F351" s="13">
        <f t="shared" si="4"/>
        <v>268932761</v>
      </c>
    </row>
    <row r="352" spans="1:9" x14ac:dyDescent="0.25">
      <c r="A352" s="7" t="s">
        <v>3763</v>
      </c>
      <c r="B352" s="7" t="s">
        <v>3773</v>
      </c>
      <c r="C352" s="3"/>
      <c r="D352" s="146">
        <v>47869264</v>
      </c>
      <c r="E352" s="2"/>
      <c r="F352" s="13">
        <f t="shared" si="4"/>
        <v>221063497</v>
      </c>
    </row>
    <row r="353" spans="1:7" x14ac:dyDescent="0.25">
      <c r="A353" s="7" t="s">
        <v>3775</v>
      </c>
      <c r="B353" s="7" t="s">
        <v>3774</v>
      </c>
      <c r="C353" s="3"/>
      <c r="D353" s="146">
        <v>49004236</v>
      </c>
      <c r="E353" s="2"/>
      <c r="F353" s="13">
        <f t="shared" si="4"/>
        <v>172059261</v>
      </c>
    </row>
    <row r="354" spans="1:7" x14ac:dyDescent="0.25">
      <c r="A354" s="7" t="s">
        <v>3763</v>
      </c>
      <c r="B354" s="7" t="s">
        <v>3776</v>
      </c>
      <c r="C354" s="3">
        <v>1000000</v>
      </c>
      <c r="D354" s="3"/>
      <c r="E354" s="2"/>
      <c r="F354" s="13">
        <f t="shared" si="4"/>
        <v>173059261</v>
      </c>
    </row>
    <row r="355" spans="1:7" x14ac:dyDescent="0.25">
      <c r="A355" s="7" t="s">
        <v>3775</v>
      </c>
      <c r="B355" s="7" t="s">
        <v>3802</v>
      </c>
      <c r="C355" s="153">
        <v>20000000</v>
      </c>
      <c r="D355" s="3"/>
      <c r="E355" s="2"/>
      <c r="F355" s="13">
        <f t="shared" si="4"/>
        <v>193059261</v>
      </c>
    </row>
    <row r="356" spans="1:7" x14ac:dyDescent="0.25">
      <c r="A356" s="7" t="s">
        <v>3775</v>
      </c>
      <c r="B356" s="7" t="s">
        <v>3803</v>
      </c>
      <c r="C356" s="153">
        <v>40000000</v>
      </c>
      <c r="D356" s="3"/>
      <c r="E356" s="2"/>
      <c r="F356" s="13">
        <f t="shared" si="4"/>
        <v>233059261</v>
      </c>
    </row>
    <row r="357" spans="1:7" x14ac:dyDescent="0.25">
      <c r="A357" s="7" t="s">
        <v>3782</v>
      </c>
      <c r="B357" s="7" t="s">
        <v>3804</v>
      </c>
      <c r="C357" s="153">
        <v>40000000</v>
      </c>
      <c r="D357" s="3"/>
      <c r="E357" s="2"/>
      <c r="F357" s="13">
        <f t="shared" si="4"/>
        <v>273059261</v>
      </c>
    </row>
    <row r="358" spans="1:7" x14ac:dyDescent="0.25">
      <c r="A358" s="7" t="s">
        <v>3782</v>
      </c>
      <c r="B358" s="7" t="s">
        <v>3805</v>
      </c>
      <c r="C358" s="153">
        <v>30000000</v>
      </c>
      <c r="D358" s="3"/>
      <c r="E358" s="2"/>
      <c r="F358" s="13">
        <f t="shared" si="4"/>
        <v>303059261</v>
      </c>
      <c r="G358">
        <v>8894</v>
      </c>
    </row>
    <row r="359" spans="1:7" x14ac:dyDescent="0.25">
      <c r="A359" s="7" t="s">
        <v>3782</v>
      </c>
      <c r="B359" s="7" t="s">
        <v>3806</v>
      </c>
      <c r="C359" s="153">
        <v>30000000</v>
      </c>
      <c r="D359" s="3"/>
      <c r="E359" s="2"/>
      <c r="F359" s="13">
        <f t="shared" si="4"/>
        <v>333059261</v>
      </c>
    </row>
    <row r="360" spans="1:7" x14ac:dyDescent="0.25">
      <c r="A360" s="7" t="s">
        <v>3789</v>
      </c>
      <c r="B360" s="7" t="s">
        <v>3807</v>
      </c>
      <c r="C360" s="153">
        <v>29000000</v>
      </c>
      <c r="D360" s="3"/>
      <c r="E360" s="2"/>
      <c r="F360" s="13">
        <f t="shared" si="4"/>
        <v>362059261</v>
      </c>
    </row>
    <row r="361" spans="1:7" x14ac:dyDescent="0.25">
      <c r="A361" s="7" t="s">
        <v>3789</v>
      </c>
      <c r="B361" s="7" t="s">
        <v>3808</v>
      </c>
      <c r="C361" s="153">
        <v>50000000</v>
      </c>
      <c r="D361" s="3"/>
      <c r="E361" s="2"/>
      <c r="F361" s="13">
        <f t="shared" si="4"/>
        <v>412059261</v>
      </c>
    </row>
    <row r="362" spans="1:7" x14ac:dyDescent="0.25">
      <c r="A362" s="7" t="s">
        <v>3789</v>
      </c>
      <c r="B362" s="7" t="s">
        <v>3809</v>
      </c>
      <c r="C362" s="153">
        <v>50000000</v>
      </c>
      <c r="D362" s="3"/>
      <c r="E362" s="2"/>
      <c r="F362" s="13">
        <f t="shared" si="4"/>
        <v>462059261</v>
      </c>
    </row>
    <row r="363" spans="1:7" x14ac:dyDescent="0.25">
      <c r="A363" s="7" t="s">
        <v>3789</v>
      </c>
      <c r="B363" s="7" t="s">
        <v>3810</v>
      </c>
      <c r="C363" s="153">
        <v>50000000</v>
      </c>
      <c r="D363" s="3"/>
      <c r="E363" s="2"/>
      <c r="F363" s="13">
        <f t="shared" si="4"/>
        <v>512059261</v>
      </c>
    </row>
    <row r="364" spans="1:7" x14ac:dyDescent="0.25">
      <c r="A364" s="7" t="s">
        <v>3789</v>
      </c>
      <c r="B364" s="7" t="s">
        <v>3811</v>
      </c>
      <c r="C364" s="153">
        <v>50000000</v>
      </c>
      <c r="D364" s="3"/>
      <c r="E364" s="2"/>
      <c r="F364" s="13">
        <f t="shared" si="4"/>
        <v>562059261</v>
      </c>
    </row>
    <row r="365" spans="1:7" x14ac:dyDescent="0.25">
      <c r="A365" s="7" t="s">
        <v>3789</v>
      </c>
      <c r="B365" s="7" t="s">
        <v>1448</v>
      </c>
      <c r="C365" s="3">
        <v>5000</v>
      </c>
      <c r="D365" s="3"/>
      <c r="E365" s="2"/>
      <c r="F365" s="13">
        <f t="shared" si="4"/>
        <v>562064261</v>
      </c>
    </row>
    <row r="366" spans="1:7" x14ac:dyDescent="0.25">
      <c r="A366" s="7" t="s">
        <v>3815</v>
      </c>
      <c r="B366" s="7" t="s">
        <v>3819</v>
      </c>
      <c r="C366" s="153">
        <v>50000000</v>
      </c>
      <c r="D366" s="3"/>
      <c r="E366" s="2"/>
      <c r="F366" s="13">
        <f t="shared" si="4"/>
        <v>612064261</v>
      </c>
    </row>
    <row r="367" spans="1:7" x14ac:dyDescent="0.25">
      <c r="A367" s="7" t="s">
        <v>3815</v>
      </c>
      <c r="B367" s="7" t="s">
        <v>3820</v>
      </c>
      <c r="C367" s="153">
        <v>50000000</v>
      </c>
      <c r="D367" s="3"/>
      <c r="E367" s="2"/>
      <c r="F367" s="13">
        <f t="shared" si="4"/>
        <v>662064261</v>
      </c>
    </row>
    <row r="368" spans="1:7" x14ac:dyDescent="0.25">
      <c r="A368" s="7" t="s">
        <v>3815</v>
      </c>
      <c r="B368" s="7" t="s">
        <v>3825</v>
      </c>
      <c r="C368" s="67">
        <v>50000000</v>
      </c>
      <c r="D368" s="3"/>
      <c r="E368" s="2"/>
      <c r="F368" s="13">
        <f t="shared" si="4"/>
        <v>712064261</v>
      </c>
    </row>
    <row r="369" spans="1:6" x14ac:dyDescent="0.25">
      <c r="A369" s="7" t="s">
        <v>3815</v>
      </c>
      <c r="B369" s="7" t="s">
        <v>3826</v>
      </c>
      <c r="C369" s="67">
        <v>50000000</v>
      </c>
      <c r="D369" s="3"/>
      <c r="E369" s="2"/>
      <c r="F369" s="13">
        <f t="shared" si="4"/>
        <v>762064261</v>
      </c>
    </row>
    <row r="370" spans="1:6" x14ac:dyDescent="0.25">
      <c r="A370" s="7" t="s">
        <v>3821</v>
      </c>
      <c r="B370" s="7" t="s">
        <v>3822</v>
      </c>
      <c r="C370" s="3"/>
      <c r="D370" s="146">
        <v>48696947</v>
      </c>
      <c r="E370" s="2"/>
      <c r="F370" s="13">
        <f t="shared" si="4"/>
        <v>713367314</v>
      </c>
    </row>
    <row r="371" spans="1:6" x14ac:dyDescent="0.25">
      <c r="A371" s="7" t="s">
        <v>3821</v>
      </c>
      <c r="B371" s="7" t="s">
        <v>3823</v>
      </c>
      <c r="C371" s="3"/>
      <c r="D371" s="146">
        <v>49278154</v>
      </c>
      <c r="E371" s="2"/>
      <c r="F371" s="13">
        <f t="shared" si="4"/>
        <v>664089160</v>
      </c>
    </row>
    <row r="372" spans="1:6" x14ac:dyDescent="0.25">
      <c r="A372" s="7" t="s">
        <v>3821</v>
      </c>
      <c r="B372" s="7" t="s">
        <v>3824</v>
      </c>
      <c r="C372" s="3"/>
      <c r="D372" s="146">
        <v>89858739</v>
      </c>
      <c r="E372" s="2"/>
      <c r="F372" s="13">
        <f t="shared" si="4"/>
        <v>574230421</v>
      </c>
    </row>
    <row r="373" spans="1:6" x14ac:dyDescent="0.25">
      <c r="A373" s="7" t="s">
        <v>3821</v>
      </c>
      <c r="B373" s="7" t="s">
        <v>3827</v>
      </c>
      <c r="C373" s="3"/>
      <c r="D373" s="146">
        <v>93184760</v>
      </c>
      <c r="E373" s="2"/>
      <c r="F373" s="13">
        <f t="shared" si="4"/>
        <v>481045661</v>
      </c>
    </row>
    <row r="374" spans="1:6" x14ac:dyDescent="0.25">
      <c r="A374" s="7" t="s">
        <v>3830</v>
      </c>
      <c r="B374" s="7" t="s">
        <v>3831</v>
      </c>
      <c r="C374" s="3"/>
      <c r="D374" s="146">
        <v>46324037</v>
      </c>
      <c r="E374" s="2"/>
      <c r="F374" s="13">
        <f t="shared" si="4"/>
        <v>434721624</v>
      </c>
    </row>
    <row r="375" spans="1:6" x14ac:dyDescent="0.25">
      <c r="A375" s="7" t="s">
        <v>3854</v>
      </c>
      <c r="B375" s="7" t="s">
        <v>3856</v>
      </c>
      <c r="C375" s="3"/>
      <c r="D375" s="146">
        <v>64457018</v>
      </c>
      <c r="E375" s="2"/>
      <c r="F375" s="13">
        <f t="shared" si="4"/>
        <v>370264606</v>
      </c>
    </row>
    <row r="376" spans="1:6" x14ac:dyDescent="0.25">
      <c r="A376" s="7" t="s">
        <v>3854</v>
      </c>
      <c r="B376" s="7" t="s">
        <v>3857</v>
      </c>
      <c r="C376" s="3"/>
      <c r="D376" s="146">
        <v>99282225</v>
      </c>
      <c r="E376" s="2"/>
      <c r="F376" s="13">
        <f t="shared" si="4"/>
        <v>270982381</v>
      </c>
    </row>
    <row r="377" spans="1:6" x14ac:dyDescent="0.25">
      <c r="A377" s="7" t="s">
        <v>3854</v>
      </c>
      <c r="B377" s="7" t="s">
        <v>3858</v>
      </c>
      <c r="C377" s="3"/>
      <c r="D377" s="146">
        <v>46119812</v>
      </c>
      <c r="E377" s="2"/>
      <c r="F377" s="13">
        <f t="shared" si="4"/>
        <v>224862569</v>
      </c>
    </row>
    <row r="378" spans="1:6" x14ac:dyDescent="0.25">
      <c r="A378" s="7" t="s">
        <v>3854</v>
      </c>
      <c r="B378" s="7" t="s">
        <v>3867</v>
      </c>
      <c r="C378" s="152">
        <v>30000000</v>
      </c>
      <c r="D378" s="3"/>
      <c r="E378" s="2"/>
      <c r="F378" s="13">
        <f t="shared" si="4"/>
        <v>254862569</v>
      </c>
    </row>
    <row r="379" spans="1:6" x14ac:dyDescent="0.25">
      <c r="A379" s="7" t="s">
        <v>3854</v>
      </c>
      <c r="B379" s="7" t="s">
        <v>3868</v>
      </c>
      <c r="C379" s="152">
        <v>50000000</v>
      </c>
      <c r="D379" s="2"/>
      <c r="E379" s="2"/>
      <c r="F379" s="13">
        <f t="shared" si="4"/>
        <v>304862569</v>
      </c>
    </row>
    <row r="380" spans="1:6" x14ac:dyDescent="0.25">
      <c r="A380" s="7" t="s">
        <v>3854</v>
      </c>
      <c r="B380" s="7" t="s">
        <v>3869</v>
      </c>
      <c r="C380" s="152">
        <v>50000000</v>
      </c>
      <c r="D380" s="2"/>
      <c r="E380" s="2"/>
      <c r="F380" s="13">
        <f t="shared" si="4"/>
        <v>354862569</v>
      </c>
    </row>
    <row r="381" spans="1:6" x14ac:dyDescent="0.25">
      <c r="A381" s="7" t="s">
        <v>3873</v>
      </c>
      <c r="B381" s="7" t="s">
        <v>3900</v>
      </c>
      <c r="C381" s="3"/>
      <c r="D381" s="146">
        <v>53739829</v>
      </c>
      <c r="E381" s="2"/>
      <c r="F381" s="13">
        <f t="shared" si="4"/>
        <v>301122740</v>
      </c>
    </row>
    <row r="382" spans="1:6" x14ac:dyDescent="0.25">
      <c r="A382" s="7" t="s">
        <v>3873</v>
      </c>
      <c r="B382" s="7" t="s">
        <v>3901</v>
      </c>
      <c r="C382" s="3"/>
      <c r="D382" s="146">
        <v>51931840</v>
      </c>
      <c r="E382" s="2"/>
      <c r="F382" s="13">
        <f t="shared" si="4"/>
        <v>249190900</v>
      </c>
    </row>
    <row r="383" spans="1:6" x14ac:dyDescent="0.25">
      <c r="A383" s="7" t="s">
        <v>3873</v>
      </c>
      <c r="B383" s="7" t="s">
        <v>3902</v>
      </c>
      <c r="C383" s="3"/>
      <c r="D383" s="146">
        <v>69947158</v>
      </c>
      <c r="E383" s="2"/>
      <c r="F383" s="13">
        <f t="shared" si="4"/>
        <v>179243742</v>
      </c>
    </row>
    <row r="384" spans="1:6" x14ac:dyDescent="0.25">
      <c r="A384" s="7" t="s">
        <v>3873</v>
      </c>
      <c r="B384" s="7" t="s">
        <v>3896</v>
      </c>
      <c r="C384" s="152">
        <v>50000000</v>
      </c>
      <c r="D384" s="3"/>
      <c r="E384" s="2"/>
      <c r="F384" s="13">
        <f t="shared" si="4"/>
        <v>229243742</v>
      </c>
    </row>
    <row r="385" spans="1:6" x14ac:dyDescent="0.25">
      <c r="A385" s="7" t="s">
        <v>3873</v>
      </c>
      <c r="B385" s="7" t="s">
        <v>3897</v>
      </c>
      <c r="C385" s="152">
        <v>50000000</v>
      </c>
      <c r="D385" s="3"/>
      <c r="E385" s="2"/>
      <c r="F385" s="13">
        <f t="shared" ref="F385:F448" si="5">SUM(F384+C385-D385)</f>
        <v>279243742</v>
      </c>
    </row>
    <row r="386" spans="1:6" x14ac:dyDescent="0.25">
      <c r="A386" s="7" t="s">
        <v>3873</v>
      </c>
      <c r="B386" s="7" t="s">
        <v>3898</v>
      </c>
      <c r="C386" s="152">
        <v>50000000</v>
      </c>
      <c r="D386" s="3"/>
      <c r="E386" s="2"/>
      <c r="F386" s="13">
        <f t="shared" si="5"/>
        <v>329243742</v>
      </c>
    </row>
    <row r="387" spans="1:6" x14ac:dyDescent="0.25">
      <c r="A387" s="7" t="s">
        <v>3873</v>
      </c>
      <c r="B387" s="7" t="s">
        <v>3899</v>
      </c>
      <c r="C387" s="152">
        <v>50000000</v>
      </c>
      <c r="D387" s="3"/>
      <c r="E387" s="2"/>
      <c r="F387" s="13">
        <f t="shared" si="5"/>
        <v>379243742</v>
      </c>
    </row>
    <row r="388" spans="1:6" x14ac:dyDescent="0.25">
      <c r="A388" s="7" t="s">
        <v>3873</v>
      </c>
      <c r="B388" s="7" t="s">
        <v>3903</v>
      </c>
      <c r="C388" s="3">
        <v>7000</v>
      </c>
      <c r="D388" s="3"/>
      <c r="E388" s="2"/>
      <c r="F388" s="13">
        <f t="shared" si="5"/>
        <v>379250742</v>
      </c>
    </row>
    <row r="389" spans="1:6" x14ac:dyDescent="0.25">
      <c r="A389" s="7" t="s">
        <v>3906</v>
      </c>
      <c r="B389" s="7" t="s">
        <v>3905</v>
      </c>
      <c r="C389" s="152">
        <v>50000000</v>
      </c>
      <c r="D389" s="3"/>
      <c r="E389" s="2"/>
      <c r="F389" s="13">
        <f t="shared" si="5"/>
        <v>429250742</v>
      </c>
    </row>
    <row r="390" spans="1:6" x14ac:dyDescent="0.25">
      <c r="A390" s="7" t="s">
        <v>3906</v>
      </c>
      <c r="B390" s="7" t="s">
        <v>3907</v>
      </c>
      <c r="C390" s="152">
        <v>50000000</v>
      </c>
      <c r="D390" s="3"/>
      <c r="E390" s="2"/>
      <c r="F390" s="13">
        <f t="shared" si="5"/>
        <v>479250742</v>
      </c>
    </row>
    <row r="391" spans="1:6" x14ac:dyDescent="0.25">
      <c r="A391" s="7" t="s">
        <v>3906</v>
      </c>
      <c r="B391" s="7" t="s">
        <v>3908</v>
      </c>
      <c r="C391" s="152">
        <v>5360000</v>
      </c>
      <c r="D391" s="3"/>
      <c r="E391" s="2"/>
      <c r="F391" s="13">
        <f t="shared" si="5"/>
        <v>484610742</v>
      </c>
    </row>
    <row r="392" spans="1:6" x14ac:dyDescent="0.25">
      <c r="A392" s="7" t="s">
        <v>3906</v>
      </c>
      <c r="B392" s="7" t="s">
        <v>586</v>
      </c>
      <c r="C392" s="3">
        <v>44640000</v>
      </c>
      <c r="D392" s="3"/>
      <c r="E392" s="2"/>
      <c r="F392" s="13">
        <f t="shared" si="5"/>
        <v>529250742</v>
      </c>
    </row>
    <row r="393" spans="1:6" x14ac:dyDescent="0.25">
      <c r="A393" s="7" t="s">
        <v>3909</v>
      </c>
      <c r="B393" s="7" t="s">
        <v>3911</v>
      </c>
      <c r="C393" s="3"/>
      <c r="D393" s="146">
        <v>46370951</v>
      </c>
      <c r="E393" s="2"/>
      <c r="F393" s="13">
        <f t="shared" si="5"/>
        <v>482879791</v>
      </c>
    </row>
    <row r="394" spans="1:6" x14ac:dyDescent="0.25">
      <c r="A394" s="7" t="s">
        <v>3909</v>
      </c>
      <c r="B394" s="7" t="s">
        <v>3910</v>
      </c>
      <c r="C394" s="3"/>
      <c r="D394" s="146">
        <v>51617463</v>
      </c>
      <c r="E394" s="2"/>
      <c r="F394" s="13">
        <f t="shared" si="5"/>
        <v>431262328</v>
      </c>
    </row>
    <row r="395" spans="1:6" x14ac:dyDescent="0.25">
      <c r="A395" s="7" t="s">
        <v>3909</v>
      </c>
      <c r="B395" s="7" t="s">
        <v>3912</v>
      </c>
      <c r="C395" s="3"/>
      <c r="D395" s="146">
        <v>52749207</v>
      </c>
      <c r="E395" s="2"/>
      <c r="F395" s="13">
        <f t="shared" si="5"/>
        <v>378513121</v>
      </c>
    </row>
    <row r="396" spans="1:6" x14ac:dyDescent="0.25">
      <c r="A396" s="7" t="s">
        <v>3909</v>
      </c>
      <c r="B396" s="7" t="s">
        <v>3913</v>
      </c>
      <c r="C396" s="3"/>
      <c r="D396" s="146">
        <v>50552678</v>
      </c>
      <c r="E396" s="2"/>
      <c r="F396" s="13">
        <f t="shared" si="5"/>
        <v>327960443</v>
      </c>
    </row>
    <row r="397" spans="1:6" x14ac:dyDescent="0.25">
      <c r="A397" s="7" t="s">
        <v>3909</v>
      </c>
      <c r="B397" s="7" t="s">
        <v>3914</v>
      </c>
      <c r="C397" s="3"/>
      <c r="D397" s="146">
        <v>24155181</v>
      </c>
      <c r="E397" s="2"/>
      <c r="F397" s="13">
        <f t="shared" si="5"/>
        <v>303805262</v>
      </c>
    </row>
    <row r="398" spans="1:6" x14ac:dyDescent="0.25">
      <c r="A398" s="7" t="s">
        <v>3909</v>
      </c>
      <c r="B398" s="7" t="s">
        <v>3915</v>
      </c>
      <c r="C398" s="3"/>
      <c r="D398" s="146">
        <v>4848520</v>
      </c>
      <c r="E398" s="2"/>
      <c r="F398" s="13">
        <f t="shared" si="5"/>
        <v>298956742</v>
      </c>
    </row>
    <row r="399" spans="1:6" x14ac:dyDescent="0.25">
      <c r="A399" s="7" t="s">
        <v>3909</v>
      </c>
      <c r="B399" s="7" t="s">
        <v>3916</v>
      </c>
      <c r="C399" s="3"/>
      <c r="D399" s="146">
        <v>98189465</v>
      </c>
      <c r="E399" s="2"/>
      <c r="F399" s="13">
        <f t="shared" si="5"/>
        <v>200767277</v>
      </c>
    </row>
    <row r="400" spans="1:6" x14ac:dyDescent="0.25">
      <c r="A400" s="7" t="s">
        <v>3928</v>
      </c>
      <c r="B400" s="7" t="s">
        <v>3986</v>
      </c>
      <c r="C400" s="152">
        <v>50000000</v>
      </c>
      <c r="D400" s="3"/>
      <c r="E400" s="2"/>
      <c r="F400" s="13">
        <f t="shared" si="5"/>
        <v>250767277</v>
      </c>
    </row>
    <row r="401" spans="1:6" x14ac:dyDescent="0.25">
      <c r="A401" s="7" t="s">
        <v>3928</v>
      </c>
      <c r="B401" s="7" t="s">
        <v>3987</v>
      </c>
      <c r="C401" s="152">
        <v>50000000</v>
      </c>
      <c r="D401" s="3"/>
      <c r="E401" s="2"/>
      <c r="F401" s="13">
        <f t="shared" si="5"/>
        <v>300767277</v>
      </c>
    </row>
    <row r="402" spans="1:6" x14ac:dyDescent="0.25">
      <c r="A402" s="7" t="s">
        <v>3945</v>
      </c>
      <c r="B402" s="7" t="s">
        <v>3988</v>
      </c>
      <c r="C402" s="152">
        <v>50000000</v>
      </c>
      <c r="D402" s="3"/>
      <c r="E402" s="2"/>
      <c r="F402" s="13">
        <f t="shared" si="5"/>
        <v>350767277</v>
      </c>
    </row>
    <row r="403" spans="1:6" x14ac:dyDescent="0.25">
      <c r="A403" s="7" t="s">
        <v>3945</v>
      </c>
      <c r="B403" s="7" t="s">
        <v>3989</v>
      </c>
      <c r="C403" s="152">
        <v>50000000</v>
      </c>
      <c r="D403" s="3"/>
      <c r="E403" s="2"/>
      <c r="F403" s="13">
        <f t="shared" si="5"/>
        <v>400767277</v>
      </c>
    </row>
    <row r="404" spans="1:6" x14ac:dyDescent="0.25">
      <c r="A404" s="7" t="s">
        <v>3956</v>
      </c>
      <c r="B404" s="7" t="s">
        <v>3990</v>
      </c>
      <c r="C404" s="152">
        <v>50000000</v>
      </c>
      <c r="D404" s="3"/>
      <c r="E404" s="2"/>
      <c r="F404" s="13">
        <f t="shared" si="5"/>
        <v>450767277</v>
      </c>
    </row>
    <row r="405" spans="1:6" x14ac:dyDescent="0.25">
      <c r="A405" s="7" t="s">
        <v>3956</v>
      </c>
      <c r="B405" s="7" t="s">
        <v>3991</v>
      </c>
      <c r="C405" s="152">
        <v>50000000</v>
      </c>
      <c r="D405" s="3"/>
      <c r="E405" s="2"/>
      <c r="F405" s="13">
        <f t="shared" si="5"/>
        <v>500767277</v>
      </c>
    </row>
    <row r="406" spans="1:6" x14ac:dyDescent="0.25">
      <c r="A406" s="7" t="s">
        <v>3996</v>
      </c>
      <c r="B406" s="7" t="s">
        <v>3997</v>
      </c>
      <c r="C406" s="3"/>
      <c r="D406" s="3">
        <v>49145117</v>
      </c>
      <c r="E406" s="2"/>
      <c r="F406" s="13">
        <f t="shared" si="5"/>
        <v>451622160</v>
      </c>
    </row>
    <row r="407" spans="1:6" x14ac:dyDescent="0.25">
      <c r="A407" s="7" t="s">
        <v>3996</v>
      </c>
      <c r="B407" s="7" t="s">
        <v>3998</v>
      </c>
      <c r="C407" s="3"/>
      <c r="D407" s="44">
        <v>52219740</v>
      </c>
      <c r="E407" s="2"/>
      <c r="F407" s="13">
        <f t="shared" si="5"/>
        <v>399402420</v>
      </c>
    </row>
    <row r="408" spans="1:6" x14ac:dyDescent="0.25">
      <c r="A408" s="7" t="s">
        <v>3996</v>
      </c>
      <c r="B408" s="7" t="s">
        <v>3999</v>
      </c>
      <c r="C408" s="3"/>
      <c r="D408" s="44">
        <v>52236445</v>
      </c>
      <c r="E408" s="2"/>
      <c r="F408" s="13">
        <f t="shared" si="5"/>
        <v>347165975</v>
      </c>
    </row>
    <row r="409" spans="1:6" x14ac:dyDescent="0.25">
      <c r="A409" s="7" t="s">
        <v>3996</v>
      </c>
      <c r="B409" s="7" t="s">
        <v>4000</v>
      </c>
      <c r="C409" s="3"/>
      <c r="D409" s="44">
        <v>52246811</v>
      </c>
      <c r="E409" s="2"/>
      <c r="F409" s="13">
        <f t="shared" si="5"/>
        <v>294919164</v>
      </c>
    </row>
    <row r="410" spans="1:6" x14ac:dyDescent="0.25">
      <c r="A410" s="7" t="s">
        <v>3996</v>
      </c>
      <c r="B410" s="7" t="s">
        <v>4001</v>
      </c>
      <c r="C410" s="3"/>
      <c r="D410" s="44">
        <v>81587444</v>
      </c>
      <c r="E410" s="2"/>
      <c r="F410" s="13">
        <f t="shared" si="5"/>
        <v>213331720</v>
      </c>
    </row>
    <row r="411" spans="1:6" x14ac:dyDescent="0.25">
      <c r="A411" s="7" t="s">
        <v>4006</v>
      </c>
      <c r="B411" s="7" t="s">
        <v>4007</v>
      </c>
      <c r="C411" s="3"/>
      <c r="D411" s="8">
        <v>54282429</v>
      </c>
      <c r="E411" s="2"/>
      <c r="F411" s="13">
        <f t="shared" si="5"/>
        <v>159049291</v>
      </c>
    </row>
    <row r="412" spans="1:6" x14ac:dyDescent="0.25">
      <c r="A412" s="7" t="s">
        <v>4006</v>
      </c>
      <c r="B412" s="7" t="s">
        <v>4014</v>
      </c>
      <c r="C412" s="152">
        <v>30000000</v>
      </c>
      <c r="D412" s="3"/>
      <c r="E412" s="2"/>
      <c r="F412" s="13">
        <f t="shared" si="5"/>
        <v>189049291</v>
      </c>
    </row>
    <row r="413" spans="1:6" x14ac:dyDescent="0.25">
      <c r="A413" s="7" t="s">
        <v>4006</v>
      </c>
      <c r="B413" s="7" t="s">
        <v>4015</v>
      </c>
      <c r="C413" s="152">
        <v>20000000</v>
      </c>
      <c r="D413" s="3"/>
      <c r="E413" s="2"/>
      <c r="F413" s="13">
        <f t="shared" si="5"/>
        <v>209049291</v>
      </c>
    </row>
    <row r="414" spans="1:6" x14ac:dyDescent="0.25">
      <c r="A414" s="7" t="s">
        <v>4006</v>
      </c>
      <c r="B414" s="7" t="s">
        <v>4016</v>
      </c>
      <c r="C414" s="152">
        <v>50000000</v>
      </c>
      <c r="D414" s="3"/>
      <c r="E414" s="2"/>
      <c r="F414" s="13">
        <f t="shared" si="5"/>
        <v>259049291</v>
      </c>
    </row>
    <row r="415" spans="1:6" x14ac:dyDescent="0.25">
      <c r="A415" s="7" t="s">
        <v>4006</v>
      </c>
      <c r="B415" s="7" t="s">
        <v>4017</v>
      </c>
      <c r="C415" s="152">
        <v>50000000</v>
      </c>
      <c r="D415" s="3"/>
      <c r="E415" s="2"/>
      <c r="F415" s="13">
        <f t="shared" si="5"/>
        <v>309049291</v>
      </c>
    </row>
    <row r="416" spans="1:6" x14ac:dyDescent="0.25">
      <c r="A416" s="7" t="s">
        <v>4022</v>
      </c>
      <c r="B416" s="7" t="s">
        <v>4023</v>
      </c>
      <c r="C416" s="3"/>
      <c r="D416" s="44">
        <v>52407092</v>
      </c>
      <c r="E416" s="2"/>
      <c r="F416" s="13">
        <f t="shared" si="5"/>
        <v>256642199</v>
      </c>
    </row>
    <row r="417" spans="1:6" x14ac:dyDescent="0.25">
      <c r="A417" s="7" t="s">
        <v>4022</v>
      </c>
      <c r="B417" s="7" t="s">
        <v>4024</v>
      </c>
      <c r="C417" s="3"/>
      <c r="D417" s="44">
        <v>55866340</v>
      </c>
      <c r="E417" s="2"/>
      <c r="F417" s="13">
        <f t="shared" si="5"/>
        <v>200775859</v>
      </c>
    </row>
    <row r="418" spans="1:6" x14ac:dyDescent="0.25">
      <c r="A418" s="7" t="s">
        <v>4022</v>
      </c>
      <c r="B418" s="7" t="s">
        <v>4045</v>
      </c>
      <c r="C418" s="152">
        <v>50000000</v>
      </c>
      <c r="D418" s="3"/>
      <c r="E418" s="2"/>
      <c r="F418" s="13">
        <f t="shared" si="5"/>
        <v>250775859</v>
      </c>
    </row>
    <row r="419" spans="1:6" x14ac:dyDescent="0.25">
      <c r="A419" s="7" t="s">
        <v>4022</v>
      </c>
      <c r="B419" s="7" t="s">
        <v>4046</v>
      </c>
      <c r="C419" s="152">
        <v>50000000</v>
      </c>
      <c r="D419" s="3"/>
      <c r="E419" s="2"/>
      <c r="F419" s="13">
        <f t="shared" si="5"/>
        <v>300775859</v>
      </c>
    </row>
    <row r="420" spans="1:6" x14ac:dyDescent="0.25">
      <c r="A420" s="7" t="s">
        <v>4043</v>
      </c>
      <c r="B420" s="7" t="s">
        <v>4047</v>
      </c>
      <c r="C420" s="152">
        <v>50000000</v>
      </c>
      <c r="D420" s="3"/>
      <c r="E420" s="2"/>
      <c r="F420" s="13">
        <f t="shared" si="5"/>
        <v>350775859</v>
      </c>
    </row>
    <row r="421" spans="1:6" x14ac:dyDescent="0.25">
      <c r="A421" s="7" t="s">
        <v>4043</v>
      </c>
      <c r="B421" s="7" t="s">
        <v>4048</v>
      </c>
      <c r="C421" s="152">
        <v>50000000</v>
      </c>
      <c r="D421" s="3"/>
      <c r="E421" s="2"/>
      <c r="F421" s="13">
        <f t="shared" si="5"/>
        <v>400775859</v>
      </c>
    </row>
    <row r="422" spans="1:6" x14ac:dyDescent="0.25">
      <c r="A422" s="7" t="s">
        <v>4049</v>
      </c>
      <c r="B422" s="7" t="s">
        <v>4050</v>
      </c>
      <c r="C422" s="3"/>
      <c r="D422" s="3">
        <v>47626132</v>
      </c>
      <c r="E422" s="2"/>
      <c r="F422" s="13">
        <f t="shared" si="5"/>
        <v>353149727</v>
      </c>
    </row>
    <row r="423" spans="1:6" x14ac:dyDescent="0.25">
      <c r="A423" s="7" t="s">
        <v>4049</v>
      </c>
      <c r="B423" s="7" t="s">
        <v>4051</v>
      </c>
      <c r="C423" s="3"/>
      <c r="D423" s="3">
        <v>49396513</v>
      </c>
      <c r="E423" s="2"/>
      <c r="F423" s="13">
        <f t="shared" si="5"/>
        <v>303753214</v>
      </c>
    </row>
    <row r="424" spans="1:6" x14ac:dyDescent="0.25">
      <c r="A424" s="7" t="s">
        <v>4049</v>
      </c>
      <c r="B424" s="7" t="s">
        <v>4052</v>
      </c>
      <c r="C424" s="3"/>
      <c r="D424" s="3">
        <v>47451696</v>
      </c>
      <c r="E424" s="2"/>
      <c r="F424" s="13">
        <f t="shared" si="5"/>
        <v>256301518</v>
      </c>
    </row>
    <row r="425" spans="1:6" x14ac:dyDescent="0.25">
      <c r="A425" s="7" t="s">
        <v>4049</v>
      </c>
      <c r="B425" s="7" t="s">
        <v>4053</v>
      </c>
      <c r="C425" s="3"/>
      <c r="D425" s="3">
        <v>48104091</v>
      </c>
      <c r="E425" s="2"/>
      <c r="F425" s="13">
        <f t="shared" si="5"/>
        <v>208197427</v>
      </c>
    </row>
    <row r="426" spans="1:6" x14ac:dyDescent="0.25">
      <c r="A426" s="7" t="s">
        <v>4049</v>
      </c>
      <c r="B426" s="7" t="s">
        <v>4054</v>
      </c>
      <c r="C426" s="3"/>
      <c r="D426" s="3">
        <v>49807739</v>
      </c>
      <c r="E426" s="2"/>
      <c r="F426" s="13">
        <f t="shared" si="5"/>
        <v>158389688</v>
      </c>
    </row>
    <row r="427" spans="1:6" x14ac:dyDescent="0.25">
      <c r="A427" s="7" t="s">
        <v>4049</v>
      </c>
      <c r="B427" s="7" t="s">
        <v>4087</v>
      </c>
      <c r="C427" s="152">
        <v>30000000</v>
      </c>
      <c r="D427" s="3"/>
      <c r="E427" s="2"/>
      <c r="F427" s="13">
        <f t="shared" si="5"/>
        <v>188389688</v>
      </c>
    </row>
    <row r="428" spans="1:6" x14ac:dyDescent="0.25">
      <c r="A428" s="7" t="s">
        <v>2082</v>
      </c>
      <c r="B428" s="7" t="s">
        <v>4088</v>
      </c>
      <c r="C428" s="3"/>
      <c r="D428" s="3">
        <v>45868633</v>
      </c>
      <c r="E428" s="2"/>
      <c r="F428" s="13">
        <f t="shared" si="5"/>
        <v>142521055</v>
      </c>
    </row>
    <row r="429" spans="1:6" x14ac:dyDescent="0.25">
      <c r="A429" s="7" t="s">
        <v>2082</v>
      </c>
      <c r="B429" s="7" t="s">
        <v>4089</v>
      </c>
      <c r="C429" s="3"/>
      <c r="D429" s="3">
        <v>47914968</v>
      </c>
      <c r="E429" s="2"/>
      <c r="F429" s="13">
        <f t="shared" si="5"/>
        <v>94606087</v>
      </c>
    </row>
    <row r="430" spans="1:6" x14ac:dyDescent="0.25">
      <c r="A430" s="7" t="s">
        <v>2082</v>
      </c>
      <c r="B430" s="7" t="s">
        <v>4172</v>
      </c>
      <c r="C430" s="3">
        <v>30000000</v>
      </c>
      <c r="D430" s="3"/>
      <c r="E430" s="2"/>
      <c r="F430" s="13">
        <f t="shared" si="5"/>
        <v>124606087</v>
      </c>
    </row>
    <row r="431" spans="1:6" x14ac:dyDescent="0.25">
      <c r="A431" s="7" t="s">
        <v>4115</v>
      </c>
      <c r="B431" s="7" t="s">
        <v>4136</v>
      </c>
      <c r="C431" s="152">
        <v>50000000</v>
      </c>
      <c r="D431" s="3"/>
      <c r="E431" s="2"/>
      <c r="F431" s="13">
        <f t="shared" si="5"/>
        <v>174606087</v>
      </c>
    </row>
    <row r="432" spans="1:6" x14ac:dyDescent="0.25">
      <c r="A432" s="7" t="s">
        <v>4137</v>
      </c>
      <c r="B432" s="7" t="s">
        <v>4149</v>
      </c>
      <c r="C432" s="156">
        <v>10000000</v>
      </c>
      <c r="D432" s="3"/>
      <c r="E432" s="2"/>
      <c r="F432" s="13">
        <f t="shared" si="5"/>
        <v>184606087</v>
      </c>
    </row>
    <row r="433" spans="1:6" x14ac:dyDescent="0.25">
      <c r="A433" s="7" t="s">
        <v>2009</v>
      </c>
      <c r="B433" s="7" t="s">
        <v>4138</v>
      </c>
      <c r="C433" s="3"/>
      <c r="D433" s="44">
        <v>48528120</v>
      </c>
      <c r="E433" s="2"/>
      <c r="F433" s="13">
        <f t="shared" si="5"/>
        <v>136077967</v>
      </c>
    </row>
    <row r="434" spans="1:6" x14ac:dyDescent="0.25">
      <c r="A434" s="7" t="s">
        <v>2009</v>
      </c>
      <c r="B434" s="7" t="s">
        <v>4139</v>
      </c>
      <c r="C434" s="3"/>
      <c r="D434" s="44">
        <v>47541634</v>
      </c>
      <c r="E434" s="2"/>
      <c r="F434" s="13">
        <f t="shared" si="5"/>
        <v>88536333</v>
      </c>
    </row>
    <row r="435" spans="1:6" x14ac:dyDescent="0.25">
      <c r="A435" s="7" t="s">
        <v>2009</v>
      </c>
      <c r="B435" s="7" t="s">
        <v>4140</v>
      </c>
      <c r="C435" s="3"/>
      <c r="D435" s="105">
        <v>48265824</v>
      </c>
      <c r="E435" s="2"/>
      <c r="F435" s="13">
        <f t="shared" si="5"/>
        <v>40270509</v>
      </c>
    </row>
    <row r="436" spans="1:6" x14ac:dyDescent="0.25">
      <c r="A436" s="7" t="s">
        <v>2009</v>
      </c>
      <c r="B436" s="7" t="s">
        <v>4393</v>
      </c>
      <c r="C436" s="156">
        <v>35000000</v>
      </c>
      <c r="D436" s="3"/>
      <c r="E436" s="2"/>
      <c r="F436" s="13">
        <f t="shared" si="5"/>
        <v>75270509</v>
      </c>
    </row>
    <row r="437" spans="1:6" x14ac:dyDescent="0.25">
      <c r="A437" s="7" t="s">
        <v>2009</v>
      </c>
      <c r="B437" s="7" t="s">
        <v>4150</v>
      </c>
      <c r="C437" s="156">
        <v>15000000</v>
      </c>
      <c r="D437" s="2"/>
      <c r="E437" s="2"/>
      <c r="F437" s="13">
        <f t="shared" si="5"/>
        <v>90270509</v>
      </c>
    </row>
    <row r="438" spans="1:6" x14ac:dyDescent="0.25">
      <c r="A438" s="7" t="s">
        <v>4153</v>
      </c>
      <c r="B438" s="7" t="s">
        <v>4151</v>
      </c>
      <c r="C438" s="3">
        <v>1000000</v>
      </c>
      <c r="D438" s="2"/>
      <c r="E438" s="2"/>
      <c r="F438" s="13">
        <f t="shared" si="5"/>
        <v>91270509</v>
      </c>
    </row>
    <row r="439" spans="1:6" x14ac:dyDescent="0.25">
      <c r="A439" s="7" t="s">
        <v>4153</v>
      </c>
      <c r="B439" s="7" t="s">
        <v>4152</v>
      </c>
      <c r="C439" s="3">
        <v>1000000</v>
      </c>
      <c r="D439" s="2"/>
      <c r="E439" s="2"/>
      <c r="F439" s="13">
        <f t="shared" si="5"/>
        <v>92270509</v>
      </c>
    </row>
    <row r="440" spans="1:6" x14ac:dyDescent="0.25">
      <c r="A440" s="7" t="s">
        <v>4154</v>
      </c>
      <c r="B440" s="7" t="s">
        <v>4162</v>
      </c>
      <c r="C440" s="3"/>
      <c r="D440" s="105">
        <v>44166282</v>
      </c>
      <c r="E440" s="2"/>
      <c r="F440" s="13">
        <f t="shared" si="5"/>
        <v>48104227</v>
      </c>
    </row>
    <row r="441" spans="1:6" x14ac:dyDescent="0.25">
      <c r="A441" s="7" t="s">
        <v>4154</v>
      </c>
      <c r="B441" s="7" t="s">
        <v>4170</v>
      </c>
      <c r="C441" s="156">
        <v>15000000</v>
      </c>
      <c r="D441" s="3"/>
      <c r="E441" s="2"/>
      <c r="F441" s="13">
        <f t="shared" si="5"/>
        <v>63104227</v>
      </c>
    </row>
    <row r="442" spans="1:6" x14ac:dyDescent="0.25">
      <c r="A442" s="7" t="s">
        <v>4154</v>
      </c>
      <c r="B442" s="7" t="s">
        <v>586</v>
      </c>
      <c r="C442" s="3">
        <v>35000000</v>
      </c>
      <c r="D442" s="3"/>
      <c r="E442" s="2"/>
      <c r="F442" s="13">
        <f t="shared" si="5"/>
        <v>98104227</v>
      </c>
    </row>
    <row r="443" spans="1:6" x14ac:dyDescent="0.25">
      <c r="A443" s="7" t="s">
        <v>2017</v>
      </c>
      <c r="B443" s="7" t="s">
        <v>4196</v>
      </c>
      <c r="C443" s="156">
        <v>50000000</v>
      </c>
      <c r="D443" s="3"/>
      <c r="E443" s="2"/>
      <c r="F443" s="13">
        <f t="shared" si="5"/>
        <v>148104227</v>
      </c>
    </row>
    <row r="444" spans="1:6" x14ac:dyDescent="0.25">
      <c r="A444" s="7" t="s">
        <v>4179</v>
      </c>
      <c r="B444" s="7" t="s">
        <v>4197</v>
      </c>
      <c r="C444" s="156">
        <v>30000000</v>
      </c>
      <c r="D444" s="3"/>
      <c r="E444" s="2"/>
      <c r="F444" s="13">
        <f t="shared" si="5"/>
        <v>178104227</v>
      </c>
    </row>
    <row r="445" spans="1:6" x14ac:dyDescent="0.25">
      <c r="A445" s="7" t="s">
        <v>4179</v>
      </c>
      <c r="B445" s="7" t="s">
        <v>4198</v>
      </c>
      <c r="C445" s="156">
        <v>50000000</v>
      </c>
      <c r="D445" s="3"/>
      <c r="E445" s="2"/>
      <c r="F445" s="13">
        <f t="shared" si="5"/>
        <v>228104227</v>
      </c>
    </row>
    <row r="446" spans="1:6" x14ac:dyDescent="0.25">
      <c r="A446" s="7" t="s">
        <v>4179</v>
      </c>
      <c r="B446" s="7" t="s">
        <v>4199</v>
      </c>
      <c r="C446" s="156">
        <v>50000000</v>
      </c>
      <c r="D446" s="3"/>
      <c r="E446" s="2"/>
      <c r="F446" s="13">
        <f t="shared" si="5"/>
        <v>278104227</v>
      </c>
    </row>
    <row r="447" spans="1:6" x14ac:dyDescent="0.25">
      <c r="A447" s="7" t="s">
        <v>4189</v>
      </c>
      <c r="B447" s="7" t="s">
        <v>4200</v>
      </c>
      <c r="C447" s="156">
        <v>50000000</v>
      </c>
      <c r="D447" s="3"/>
      <c r="E447" s="2"/>
      <c r="F447" s="13">
        <f t="shared" si="5"/>
        <v>328104227</v>
      </c>
    </row>
    <row r="448" spans="1:6" x14ac:dyDescent="0.25">
      <c r="A448" s="7" t="s">
        <v>4189</v>
      </c>
      <c r="B448" s="7" t="s">
        <v>4201</v>
      </c>
      <c r="C448" s="156">
        <v>50000000</v>
      </c>
      <c r="D448" s="3"/>
      <c r="E448" s="2"/>
      <c r="F448" s="13">
        <f t="shared" si="5"/>
        <v>378104227</v>
      </c>
    </row>
    <row r="449" spans="1:6" x14ac:dyDescent="0.25">
      <c r="A449" s="7" t="s">
        <v>4213</v>
      </c>
      <c r="B449" s="7" t="s">
        <v>4221</v>
      </c>
      <c r="C449" s="3"/>
      <c r="D449" s="44">
        <v>58495955</v>
      </c>
      <c r="E449" s="2"/>
      <c r="F449" s="13">
        <f t="shared" ref="F449:F512" si="6">SUM(F448+C449-D449)</f>
        <v>319608272</v>
      </c>
    </row>
    <row r="450" spans="1:6" x14ac:dyDescent="0.25">
      <c r="A450" s="7" t="s">
        <v>4213</v>
      </c>
      <c r="B450" s="7" t="s">
        <v>4222</v>
      </c>
      <c r="C450" s="3"/>
      <c r="D450" s="44">
        <v>59808832</v>
      </c>
      <c r="E450" s="2"/>
      <c r="F450" s="13">
        <f t="shared" si="6"/>
        <v>259799440</v>
      </c>
    </row>
    <row r="451" spans="1:6" x14ac:dyDescent="0.25">
      <c r="A451" s="7" t="s">
        <v>4213</v>
      </c>
      <c r="B451" s="7" t="s">
        <v>4223</v>
      </c>
      <c r="C451" s="3"/>
      <c r="D451" s="44">
        <v>61121708</v>
      </c>
      <c r="E451" s="2"/>
      <c r="F451" s="13">
        <f t="shared" si="6"/>
        <v>198677732</v>
      </c>
    </row>
    <row r="452" spans="1:6" x14ac:dyDescent="0.25">
      <c r="A452" s="7" t="s">
        <v>4213</v>
      </c>
      <c r="B452" s="7" t="s">
        <v>4224</v>
      </c>
      <c r="C452" s="3"/>
      <c r="D452" s="44">
        <v>59371206</v>
      </c>
      <c r="E452" s="2"/>
      <c r="F452" s="13">
        <f t="shared" si="6"/>
        <v>139306526</v>
      </c>
    </row>
    <row r="453" spans="1:6" x14ac:dyDescent="0.25">
      <c r="A453" s="7" t="s">
        <v>4213</v>
      </c>
      <c r="B453" s="7" t="s">
        <v>4225</v>
      </c>
      <c r="C453" s="3"/>
      <c r="D453" s="105">
        <v>59590019</v>
      </c>
      <c r="E453" s="2"/>
      <c r="F453" s="13">
        <f t="shared" si="6"/>
        <v>79716507</v>
      </c>
    </row>
    <row r="454" spans="1:6" x14ac:dyDescent="0.25">
      <c r="A454" s="7" t="s">
        <v>2064</v>
      </c>
      <c r="B454" s="7" t="s">
        <v>4226</v>
      </c>
      <c r="C454" s="156">
        <v>50000000</v>
      </c>
      <c r="D454" s="3"/>
      <c r="E454" s="2"/>
      <c r="F454" s="13">
        <f t="shared" si="6"/>
        <v>129716507</v>
      </c>
    </row>
    <row r="455" spans="1:6" x14ac:dyDescent="0.25">
      <c r="A455" s="7" t="s">
        <v>2064</v>
      </c>
      <c r="B455" s="7" t="s">
        <v>4227</v>
      </c>
      <c r="C455" s="156">
        <v>50000000</v>
      </c>
      <c r="D455" s="3"/>
      <c r="E455" s="2"/>
      <c r="F455" s="13">
        <f t="shared" si="6"/>
        <v>179716507</v>
      </c>
    </row>
    <row r="456" spans="1:6" x14ac:dyDescent="0.25">
      <c r="A456" s="7" t="s">
        <v>2064</v>
      </c>
      <c r="B456" s="7" t="s">
        <v>4228</v>
      </c>
      <c r="C456" s="156">
        <v>50000000</v>
      </c>
      <c r="D456" s="3"/>
      <c r="E456" s="2"/>
      <c r="F456" s="13">
        <f t="shared" si="6"/>
        <v>229716507</v>
      </c>
    </row>
    <row r="457" spans="1:6" x14ac:dyDescent="0.25">
      <c r="A457" s="7" t="s">
        <v>2064</v>
      </c>
      <c r="B457" s="7" t="s">
        <v>4229</v>
      </c>
      <c r="C457" s="156">
        <v>50000000</v>
      </c>
      <c r="D457" s="3"/>
      <c r="E457" s="2"/>
      <c r="F457" s="13">
        <f t="shared" si="6"/>
        <v>279716507</v>
      </c>
    </row>
    <row r="458" spans="1:6" x14ac:dyDescent="0.25">
      <c r="A458" s="7" t="s">
        <v>2064</v>
      </c>
      <c r="B458" s="7" t="s">
        <v>4230</v>
      </c>
      <c r="C458" s="156">
        <v>50000000</v>
      </c>
      <c r="D458" s="3"/>
      <c r="E458" s="2"/>
      <c r="F458" s="13">
        <f t="shared" si="6"/>
        <v>329716507</v>
      </c>
    </row>
    <row r="459" spans="1:6" x14ac:dyDescent="0.25">
      <c r="A459" s="7" t="s">
        <v>2064</v>
      </c>
      <c r="B459" s="7" t="s">
        <v>3903</v>
      </c>
      <c r="C459" s="3">
        <v>5000</v>
      </c>
      <c r="D459" s="3"/>
      <c r="E459" s="2"/>
      <c r="F459" s="13">
        <f t="shared" si="6"/>
        <v>329721507</v>
      </c>
    </row>
    <row r="460" spans="1:6" x14ac:dyDescent="0.25">
      <c r="A460" s="7" t="s">
        <v>2064</v>
      </c>
      <c r="B460" s="7" t="s">
        <v>4252</v>
      </c>
      <c r="C460" s="156">
        <v>50000000</v>
      </c>
      <c r="D460" s="3"/>
      <c r="E460" s="2"/>
      <c r="F460" s="13">
        <f t="shared" si="6"/>
        <v>379721507</v>
      </c>
    </row>
    <row r="461" spans="1:6" x14ac:dyDescent="0.25">
      <c r="A461" s="7" t="s">
        <v>2064</v>
      </c>
      <c r="B461" s="7" t="s">
        <v>4253</v>
      </c>
      <c r="C461" s="156">
        <v>50000000</v>
      </c>
      <c r="D461" s="3"/>
      <c r="E461" s="2"/>
      <c r="F461" s="13">
        <f t="shared" si="6"/>
        <v>429721507</v>
      </c>
    </row>
    <row r="462" spans="1:6" x14ac:dyDescent="0.25">
      <c r="A462" s="7" t="s">
        <v>4233</v>
      </c>
      <c r="B462" s="7" t="s">
        <v>4254</v>
      </c>
      <c r="C462" s="156">
        <v>50000000</v>
      </c>
      <c r="D462" s="3"/>
      <c r="E462" s="2"/>
      <c r="F462" s="13">
        <f t="shared" si="6"/>
        <v>479721507</v>
      </c>
    </row>
    <row r="463" spans="1:6" x14ac:dyDescent="0.25">
      <c r="A463" s="7" t="s">
        <v>4233</v>
      </c>
      <c r="B463" s="7" t="s">
        <v>4255</v>
      </c>
      <c r="C463" s="3">
        <v>50000000</v>
      </c>
      <c r="D463" s="3"/>
      <c r="E463" s="2"/>
      <c r="F463" s="13">
        <f t="shared" si="6"/>
        <v>529721507</v>
      </c>
    </row>
    <row r="464" spans="1:6" x14ac:dyDescent="0.25">
      <c r="A464" s="7" t="s">
        <v>4233</v>
      </c>
      <c r="B464" s="7" t="s">
        <v>4256</v>
      </c>
      <c r="C464" s="156">
        <v>30000000</v>
      </c>
      <c r="D464" s="3"/>
      <c r="E464" s="2"/>
      <c r="F464" s="13">
        <f t="shared" si="6"/>
        <v>559721507</v>
      </c>
    </row>
    <row r="465" spans="1:6" x14ac:dyDescent="0.25">
      <c r="A465" s="7" t="s">
        <v>4248</v>
      </c>
      <c r="B465" s="7" t="s">
        <v>4257</v>
      </c>
      <c r="C465" s="156">
        <v>50000000</v>
      </c>
      <c r="D465" s="3"/>
      <c r="E465" s="2"/>
      <c r="F465" s="13">
        <f t="shared" si="6"/>
        <v>609721507</v>
      </c>
    </row>
    <row r="466" spans="1:6" x14ac:dyDescent="0.25">
      <c r="A466" s="7" t="s">
        <v>4248</v>
      </c>
      <c r="B466" s="7" t="s">
        <v>4258</v>
      </c>
      <c r="C466" s="156">
        <v>50000000</v>
      </c>
      <c r="D466" s="3"/>
      <c r="E466" s="2"/>
      <c r="F466" s="13">
        <f t="shared" si="6"/>
        <v>659721507</v>
      </c>
    </row>
    <row r="467" spans="1:6" x14ac:dyDescent="0.25">
      <c r="A467" s="7" t="s">
        <v>4248</v>
      </c>
      <c r="B467" s="7" t="s">
        <v>4259</v>
      </c>
      <c r="C467" s="156">
        <v>50000000</v>
      </c>
      <c r="D467" s="3"/>
      <c r="E467" s="2"/>
      <c r="F467" s="13">
        <f t="shared" si="6"/>
        <v>709721507</v>
      </c>
    </row>
    <row r="468" spans="1:6" x14ac:dyDescent="0.25">
      <c r="A468" s="7" t="s">
        <v>4248</v>
      </c>
      <c r="B468" s="7" t="s">
        <v>4250</v>
      </c>
      <c r="C468" s="3"/>
      <c r="D468" s="105">
        <v>99846050</v>
      </c>
      <c r="E468" s="2"/>
      <c r="F468" s="13">
        <f t="shared" si="6"/>
        <v>609875457</v>
      </c>
    </row>
    <row r="469" spans="1:6" x14ac:dyDescent="0.25">
      <c r="A469" s="7" t="s">
        <v>4248</v>
      </c>
      <c r="B469" s="7" t="s">
        <v>4249</v>
      </c>
      <c r="C469" s="3"/>
      <c r="D469" s="105">
        <v>51335475</v>
      </c>
      <c r="E469" s="2"/>
      <c r="F469" s="13">
        <f t="shared" si="6"/>
        <v>558539982</v>
      </c>
    </row>
    <row r="470" spans="1:6" x14ac:dyDescent="0.25">
      <c r="A470" s="7" t="s">
        <v>4260</v>
      </c>
      <c r="B470" s="7" t="s">
        <v>4261</v>
      </c>
      <c r="C470" s="3"/>
      <c r="D470" s="105">
        <v>52258972</v>
      </c>
      <c r="E470" s="2"/>
      <c r="F470" s="13">
        <f t="shared" si="6"/>
        <v>506281010</v>
      </c>
    </row>
    <row r="471" spans="1:6" x14ac:dyDescent="0.25">
      <c r="A471" s="7" t="s">
        <v>4266</v>
      </c>
      <c r="B471" s="7" t="s">
        <v>4267</v>
      </c>
      <c r="C471" s="3"/>
      <c r="D471" s="105">
        <v>71570750</v>
      </c>
      <c r="E471" s="2"/>
      <c r="F471" s="13">
        <f t="shared" si="6"/>
        <v>434710260</v>
      </c>
    </row>
    <row r="472" spans="1:6" x14ac:dyDescent="0.25">
      <c r="A472" s="7" t="s">
        <v>4266</v>
      </c>
      <c r="B472" s="7" t="s">
        <v>4268</v>
      </c>
      <c r="C472" s="3"/>
      <c r="D472" s="105">
        <v>41810327</v>
      </c>
      <c r="E472" s="2"/>
      <c r="F472" s="13">
        <f t="shared" si="6"/>
        <v>392899933</v>
      </c>
    </row>
    <row r="473" spans="1:6" x14ac:dyDescent="0.25">
      <c r="A473" s="7" t="s">
        <v>4266</v>
      </c>
      <c r="B473" s="7" t="s">
        <v>4269</v>
      </c>
      <c r="C473" s="3"/>
      <c r="D473" s="105">
        <v>50483204</v>
      </c>
      <c r="E473" s="2"/>
      <c r="F473" s="13">
        <f t="shared" si="6"/>
        <v>342416729</v>
      </c>
    </row>
    <row r="474" spans="1:6" x14ac:dyDescent="0.25">
      <c r="A474" s="7" t="s">
        <v>4266</v>
      </c>
      <c r="B474" s="7" t="s">
        <v>4270</v>
      </c>
      <c r="C474" s="3"/>
      <c r="D474" s="105">
        <v>55095467</v>
      </c>
      <c r="E474" s="2"/>
      <c r="F474" s="13">
        <f t="shared" si="6"/>
        <v>287321262</v>
      </c>
    </row>
    <row r="475" spans="1:6" x14ac:dyDescent="0.25">
      <c r="A475" s="6" t="s">
        <v>4298</v>
      </c>
      <c r="B475" s="6" t="s">
        <v>4297</v>
      </c>
      <c r="C475" s="1"/>
      <c r="D475" s="93">
        <v>52576211</v>
      </c>
      <c r="F475" s="13">
        <f t="shared" si="6"/>
        <v>234745051</v>
      </c>
    </row>
    <row r="476" spans="1:6" x14ac:dyDescent="0.25">
      <c r="A476" s="6" t="s">
        <v>4298</v>
      </c>
      <c r="B476" s="6" t="s">
        <v>4300</v>
      </c>
      <c r="C476" s="1"/>
      <c r="D476" s="93">
        <v>51445591</v>
      </c>
      <c r="F476" s="13">
        <f t="shared" si="6"/>
        <v>183299460</v>
      </c>
    </row>
    <row r="477" spans="1:6" x14ac:dyDescent="0.25">
      <c r="A477" s="6" t="s">
        <v>4298</v>
      </c>
      <c r="B477" s="6" t="s">
        <v>4299</v>
      </c>
      <c r="C477" s="1"/>
      <c r="D477" s="93">
        <v>25553155</v>
      </c>
      <c r="F477" s="13">
        <f t="shared" si="6"/>
        <v>157746305</v>
      </c>
    </row>
    <row r="478" spans="1:6" x14ac:dyDescent="0.25">
      <c r="A478" s="6" t="s">
        <v>4309</v>
      </c>
      <c r="B478" s="6" t="s">
        <v>4311</v>
      </c>
      <c r="C478" s="1"/>
      <c r="D478" s="114">
        <v>21160933</v>
      </c>
      <c r="F478" s="13">
        <f t="shared" si="6"/>
        <v>136585372</v>
      </c>
    </row>
    <row r="479" spans="1:6" x14ac:dyDescent="0.25">
      <c r="A479" s="6" t="s">
        <v>4309</v>
      </c>
      <c r="B479" s="6" t="s">
        <v>4312</v>
      </c>
      <c r="C479" s="1"/>
      <c r="D479" s="114">
        <v>1207000</v>
      </c>
      <c r="F479" s="13">
        <f t="shared" si="6"/>
        <v>135378372</v>
      </c>
    </row>
    <row r="480" spans="1:6" x14ac:dyDescent="0.25">
      <c r="A480" s="6" t="s">
        <v>4309</v>
      </c>
      <c r="B480" s="6" t="s">
        <v>4313</v>
      </c>
      <c r="C480" s="1"/>
      <c r="D480" s="114">
        <v>22352182</v>
      </c>
      <c r="F480" s="13">
        <f t="shared" si="6"/>
        <v>113026190</v>
      </c>
    </row>
    <row r="481" spans="1:6" x14ac:dyDescent="0.25">
      <c r="A481" s="6" t="s">
        <v>4316</v>
      </c>
      <c r="B481" s="6" t="s">
        <v>4345</v>
      </c>
      <c r="C481" s="157">
        <v>30000000</v>
      </c>
      <c r="D481" s="1"/>
      <c r="F481" s="13">
        <f t="shared" si="6"/>
        <v>143026190</v>
      </c>
    </row>
    <row r="482" spans="1:6" x14ac:dyDescent="0.25">
      <c r="A482" s="6" t="s">
        <v>4323</v>
      </c>
      <c r="B482" s="6" t="s">
        <v>4346</v>
      </c>
      <c r="C482" s="157">
        <v>20000000</v>
      </c>
      <c r="D482" s="1"/>
      <c r="F482" s="13">
        <f t="shared" si="6"/>
        <v>163026190</v>
      </c>
    </row>
    <row r="483" spans="1:6" x14ac:dyDescent="0.25">
      <c r="A483" s="6" t="s">
        <v>4347</v>
      </c>
      <c r="B483" s="6" t="s">
        <v>4348</v>
      </c>
      <c r="C483" s="1"/>
      <c r="D483" s="114">
        <v>46093614</v>
      </c>
      <c r="F483" s="13">
        <f t="shared" si="6"/>
        <v>116932576</v>
      </c>
    </row>
    <row r="484" spans="1:6" x14ac:dyDescent="0.25">
      <c r="A484" s="6" t="s">
        <v>4347</v>
      </c>
      <c r="B484" s="6" t="s">
        <v>4349</v>
      </c>
      <c r="C484" s="1"/>
      <c r="D484" s="114">
        <v>37071363</v>
      </c>
      <c r="F484" s="13">
        <f t="shared" si="6"/>
        <v>79861213</v>
      </c>
    </row>
    <row r="485" spans="1:6" x14ac:dyDescent="0.25">
      <c r="A485" s="6" t="s">
        <v>4355</v>
      </c>
      <c r="B485" s="6" t="s">
        <v>4365</v>
      </c>
      <c r="C485" s="1"/>
      <c r="D485" s="114">
        <v>45266962</v>
      </c>
      <c r="F485" s="13">
        <f t="shared" si="6"/>
        <v>34594251</v>
      </c>
    </row>
    <row r="486" spans="1:6" x14ac:dyDescent="0.25">
      <c r="A486" s="6" t="s">
        <v>4355</v>
      </c>
      <c r="B486" s="6" t="s">
        <v>4366</v>
      </c>
      <c r="C486" s="1"/>
      <c r="D486" s="114">
        <v>7121293</v>
      </c>
      <c r="F486" s="13">
        <f t="shared" si="6"/>
        <v>27472958</v>
      </c>
    </row>
    <row r="487" spans="1:6" x14ac:dyDescent="0.25">
      <c r="A487" s="6" t="s">
        <v>4369</v>
      </c>
      <c r="B487" s="6" t="s">
        <v>4370</v>
      </c>
      <c r="C487" s="76">
        <v>50000000</v>
      </c>
      <c r="D487" s="1"/>
      <c r="F487" s="13">
        <f t="shared" si="6"/>
        <v>77472958</v>
      </c>
    </row>
    <row r="488" spans="1:6" x14ac:dyDescent="0.25">
      <c r="A488" s="6" t="s">
        <v>4369</v>
      </c>
      <c r="B488" s="6" t="s">
        <v>4371</v>
      </c>
      <c r="C488" s="68">
        <v>50000000</v>
      </c>
      <c r="D488" s="1"/>
      <c r="F488" s="13">
        <f t="shared" si="6"/>
        <v>127472958</v>
      </c>
    </row>
    <row r="489" spans="1:6" x14ac:dyDescent="0.25">
      <c r="A489" s="6" t="s">
        <v>4377</v>
      </c>
      <c r="B489" s="6" t="s">
        <v>4378</v>
      </c>
      <c r="C489" s="1"/>
      <c r="D489" s="1">
        <v>13418200</v>
      </c>
      <c r="F489" s="13">
        <f t="shared" si="6"/>
        <v>114054758</v>
      </c>
    </row>
    <row r="490" spans="1:6" x14ac:dyDescent="0.25">
      <c r="A490" s="6" t="s">
        <v>4374</v>
      </c>
      <c r="B490" s="6" t="s">
        <v>4375</v>
      </c>
      <c r="C490" s="1"/>
      <c r="D490" s="1">
        <v>32294980</v>
      </c>
      <c r="F490" s="13">
        <f t="shared" si="6"/>
        <v>81759778</v>
      </c>
    </row>
    <row r="491" spans="1:6" x14ac:dyDescent="0.25">
      <c r="A491" s="6" t="s">
        <v>4374</v>
      </c>
      <c r="B491" s="6" t="s">
        <v>4376</v>
      </c>
      <c r="C491" s="1"/>
      <c r="D491" s="1">
        <v>13950743</v>
      </c>
      <c r="F491" s="13">
        <f t="shared" si="6"/>
        <v>67809035</v>
      </c>
    </row>
    <row r="492" spans="1:6" x14ac:dyDescent="0.25">
      <c r="A492" s="6" t="s">
        <v>4374</v>
      </c>
      <c r="B492" s="6" t="s">
        <v>4394</v>
      </c>
      <c r="C492" s="1">
        <v>1000000</v>
      </c>
      <c r="D492" s="1"/>
      <c r="F492" s="13">
        <f t="shared" si="6"/>
        <v>68809035</v>
      </c>
    </row>
    <row r="493" spans="1:6" x14ac:dyDescent="0.25">
      <c r="A493" s="6" t="s">
        <v>4395</v>
      </c>
      <c r="B493" s="6" t="s">
        <v>4396</v>
      </c>
      <c r="C493" s="1"/>
      <c r="D493" s="1">
        <v>32994034</v>
      </c>
      <c r="F493" s="13">
        <f t="shared" si="6"/>
        <v>35815001</v>
      </c>
    </row>
    <row r="494" spans="1:6" x14ac:dyDescent="0.25">
      <c r="A494" s="6" t="s">
        <v>4395</v>
      </c>
      <c r="B494" s="6" t="s">
        <v>4397</v>
      </c>
      <c r="C494" s="1"/>
      <c r="D494" s="1">
        <v>31993332</v>
      </c>
      <c r="F494" s="13">
        <f t="shared" si="6"/>
        <v>3821669</v>
      </c>
    </row>
    <row r="495" spans="1:6" x14ac:dyDescent="0.25">
      <c r="A495" s="6" t="s">
        <v>4395</v>
      </c>
      <c r="B495" s="6" t="s">
        <v>4403</v>
      </c>
      <c r="C495" s="1"/>
      <c r="D495" s="1">
        <v>8490969</v>
      </c>
      <c r="F495" s="13">
        <f t="shared" si="6"/>
        <v>-4669300</v>
      </c>
    </row>
    <row r="496" spans="1:6" x14ac:dyDescent="0.25">
      <c r="A496" s="6" t="s">
        <v>4395</v>
      </c>
      <c r="B496" s="6" t="s">
        <v>4409</v>
      </c>
      <c r="C496" s="76">
        <v>50000000</v>
      </c>
      <c r="D496" s="1"/>
      <c r="F496" s="13">
        <f t="shared" si="6"/>
        <v>45330700</v>
      </c>
    </row>
    <row r="497" spans="1:6" x14ac:dyDescent="0.25">
      <c r="A497" s="6" t="s">
        <v>4404</v>
      </c>
      <c r="B497" s="6" t="s">
        <v>4405</v>
      </c>
      <c r="C497" s="1"/>
      <c r="D497" s="1">
        <v>1374700</v>
      </c>
      <c r="F497" s="13">
        <f t="shared" si="6"/>
        <v>43956000</v>
      </c>
    </row>
    <row r="498" spans="1:6" x14ac:dyDescent="0.25">
      <c r="A498" s="6" t="s">
        <v>4404</v>
      </c>
      <c r="B498" s="6" t="s">
        <v>4406</v>
      </c>
      <c r="C498" s="1"/>
      <c r="D498" s="1">
        <v>1635900</v>
      </c>
      <c r="F498" s="13">
        <f t="shared" si="6"/>
        <v>42320100</v>
      </c>
    </row>
    <row r="499" spans="1:6" x14ac:dyDescent="0.25">
      <c r="A499" s="6" t="s">
        <v>4404</v>
      </c>
      <c r="B499" s="6" t="s">
        <v>4407</v>
      </c>
      <c r="C499" s="1"/>
      <c r="D499" s="1">
        <v>3125000</v>
      </c>
      <c r="F499" s="13">
        <f t="shared" si="6"/>
        <v>39195100</v>
      </c>
    </row>
    <row r="500" spans="1:6" x14ac:dyDescent="0.25">
      <c r="A500" s="6" t="s">
        <v>4404</v>
      </c>
      <c r="B500" s="6" t="s">
        <v>4408</v>
      </c>
      <c r="C500" s="1"/>
      <c r="D500" s="1">
        <v>14945104</v>
      </c>
      <c r="F500" s="13">
        <f t="shared" si="6"/>
        <v>24249996</v>
      </c>
    </row>
    <row r="501" spans="1:6" x14ac:dyDescent="0.25">
      <c r="A501" s="6" t="s">
        <v>4424</v>
      </c>
      <c r="B501" s="6" t="s">
        <v>4425</v>
      </c>
      <c r="C501" s="1"/>
      <c r="D501" s="1">
        <v>11501942</v>
      </c>
      <c r="F501" s="13">
        <f t="shared" si="6"/>
        <v>12748054</v>
      </c>
    </row>
    <row r="502" spans="1:6" x14ac:dyDescent="0.25">
      <c r="A502" s="6" t="s">
        <v>4487</v>
      </c>
      <c r="B502" s="6" t="s">
        <v>4498</v>
      </c>
      <c r="C502" s="109">
        <v>9000000</v>
      </c>
      <c r="D502" s="1"/>
      <c r="F502" s="13">
        <f t="shared" si="6"/>
        <v>21748054</v>
      </c>
    </row>
    <row r="503" spans="1:6" x14ac:dyDescent="0.25">
      <c r="A503" s="6" t="s">
        <v>4487</v>
      </c>
      <c r="B503" s="6" t="s">
        <v>4499</v>
      </c>
      <c r="C503" s="1">
        <v>21000000</v>
      </c>
      <c r="D503" s="1"/>
      <c r="F503" s="13">
        <f t="shared" si="6"/>
        <v>42748054</v>
      </c>
    </row>
    <row r="504" spans="1:6" x14ac:dyDescent="0.25">
      <c r="A504" s="6" t="s">
        <v>4487</v>
      </c>
      <c r="B504" s="6" t="s">
        <v>4523</v>
      </c>
      <c r="C504" s="1">
        <v>1000000</v>
      </c>
      <c r="D504" s="1"/>
      <c r="F504" s="13">
        <f t="shared" si="6"/>
        <v>43748054</v>
      </c>
    </row>
    <row r="505" spans="1:6" x14ac:dyDescent="0.25">
      <c r="A505" s="7" t="s">
        <v>4520</v>
      </c>
      <c r="B505" s="7" t="s">
        <v>4524</v>
      </c>
      <c r="C505" s="3"/>
      <c r="D505" s="3">
        <v>3247074</v>
      </c>
      <c r="E505" s="2"/>
      <c r="F505" s="13">
        <f t="shared" si="6"/>
        <v>40500980</v>
      </c>
    </row>
    <row r="506" spans="1:6" x14ac:dyDescent="0.25">
      <c r="A506" s="7" t="s">
        <v>4520</v>
      </c>
      <c r="B506" s="7" t="s">
        <v>4525</v>
      </c>
      <c r="C506" s="3"/>
      <c r="D506" s="3">
        <v>352500</v>
      </c>
      <c r="E506" s="2"/>
      <c r="F506" s="13">
        <f t="shared" si="6"/>
        <v>40148480</v>
      </c>
    </row>
    <row r="507" spans="1:6" x14ac:dyDescent="0.25">
      <c r="A507" s="7" t="s">
        <v>4520</v>
      </c>
      <c r="B507" s="7" t="s">
        <v>4526</v>
      </c>
      <c r="C507" s="3"/>
      <c r="D507" s="3">
        <v>415400</v>
      </c>
      <c r="E507" s="2"/>
      <c r="F507" s="13">
        <f t="shared" si="6"/>
        <v>39733080</v>
      </c>
    </row>
    <row r="508" spans="1:6" x14ac:dyDescent="0.25">
      <c r="A508" s="7" t="s">
        <v>4520</v>
      </c>
      <c r="B508" s="7" t="s">
        <v>4527</v>
      </c>
      <c r="C508" s="3"/>
      <c r="D508" s="3">
        <v>2782026</v>
      </c>
      <c r="E508" s="2"/>
      <c r="F508" s="13">
        <f t="shared" si="6"/>
        <v>36951054</v>
      </c>
    </row>
    <row r="509" spans="1:6" x14ac:dyDescent="0.25">
      <c r="A509" s="7" t="s">
        <v>4520</v>
      </c>
      <c r="B509" s="7" t="s">
        <v>4528</v>
      </c>
      <c r="C509" s="3"/>
      <c r="D509" s="3">
        <v>21315013</v>
      </c>
      <c r="E509" s="2"/>
      <c r="F509" s="13">
        <f t="shared" si="6"/>
        <v>15636041</v>
      </c>
    </row>
    <row r="510" spans="1:6" x14ac:dyDescent="0.25">
      <c r="A510" s="7" t="s">
        <v>4520</v>
      </c>
      <c r="B510" s="7" t="s">
        <v>4529</v>
      </c>
      <c r="C510" s="3"/>
      <c r="D510" s="3">
        <v>1521630</v>
      </c>
      <c r="E510" s="2"/>
      <c r="F510" s="13">
        <f t="shared" si="6"/>
        <v>14114411</v>
      </c>
    </row>
    <row r="511" spans="1:6" x14ac:dyDescent="0.25">
      <c r="A511" s="7" t="s">
        <v>4520</v>
      </c>
      <c r="B511" s="7" t="s">
        <v>4530</v>
      </c>
      <c r="C511" s="3"/>
      <c r="D511" s="3">
        <v>5345454</v>
      </c>
      <c r="E511" s="2"/>
      <c r="F511" s="13">
        <f t="shared" si="6"/>
        <v>8768957</v>
      </c>
    </row>
    <row r="512" spans="1:6" x14ac:dyDescent="0.25">
      <c r="A512" s="7" t="s">
        <v>4582</v>
      </c>
      <c r="B512" s="7" t="s">
        <v>4666</v>
      </c>
      <c r="C512" s="153">
        <v>20000000</v>
      </c>
      <c r="D512" s="3"/>
      <c r="E512" s="2"/>
      <c r="F512" s="13">
        <f t="shared" si="6"/>
        <v>28768957</v>
      </c>
    </row>
    <row r="513" spans="1:6" x14ac:dyDescent="0.25">
      <c r="A513" s="7" t="s">
        <v>4622</v>
      </c>
      <c r="B513" s="7" t="s">
        <v>4669</v>
      </c>
      <c r="C513" s="3">
        <v>1000000</v>
      </c>
      <c r="D513" s="3"/>
      <c r="E513" s="2"/>
      <c r="F513" s="13">
        <f t="shared" ref="F513:F578" si="7">SUM(F512+C513-D513)</f>
        <v>29768957</v>
      </c>
    </row>
    <row r="514" spans="1:6" x14ac:dyDescent="0.25">
      <c r="A514" s="7" t="s">
        <v>4765</v>
      </c>
      <c r="B514" s="7" t="s">
        <v>4767</v>
      </c>
      <c r="C514" s="3"/>
      <c r="D514" s="3">
        <v>274700</v>
      </c>
      <c r="E514" s="2"/>
      <c r="F514" s="13">
        <f t="shared" si="7"/>
        <v>29494257</v>
      </c>
    </row>
    <row r="515" spans="1:6" x14ac:dyDescent="0.25">
      <c r="A515" s="7" t="s">
        <v>4765</v>
      </c>
      <c r="B515" s="7" t="s">
        <v>4768</v>
      </c>
      <c r="C515" s="3"/>
      <c r="D515" s="3">
        <v>822250</v>
      </c>
      <c r="E515" s="2"/>
      <c r="F515" s="13">
        <f t="shared" si="7"/>
        <v>28672007</v>
      </c>
    </row>
    <row r="516" spans="1:6" x14ac:dyDescent="0.25">
      <c r="A516" s="7" t="s">
        <v>4765</v>
      </c>
      <c r="B516" s="7" t="s">
        <v>4769</v>
      </c>
      <c r="C516" s="3"/>
      <c r="D516" s="3">
        <v>1453200</v>
      </c>
      <c r="E516" s="2"/>
      <c r="F516" s="13">
        <f t="shared" si="7"/>
        <v>27218807</v>
      </c>
    </row>
    <row r="517" spans="1:6" x14ac:dyDescent="0.25">
      <c r="A517" s="7" t="s">
        <v>4765</v>
      </c>
      <c r="B517" s="7" t="s">
        <v>4770</v>
      </c>
      <c r="C517" s="3"/>
      <c r="D517" s="3">
        <v>211700</v>
      </c>
      <c r="E517" s="2"/>
      <c r="F517" s="13">
        <f t="shared" si="7"/>
        <v>27007107</v>
      </c>
    </row>
    <row r="518" spans="1:6" x14ac:dyDescent="0.25">
      <c r="A518" s="7" t="s">
        <v>4765</v>
      </c>
      <c r="B518" s="7" t="s">
        <v>4771</v>
      </c>
      <c r="C518" s="3"/>
      <c r="D518" s="3">
        <v>14178659</v>
      </c>
      <c r="E518" s="2"/>
      <c r="F518" s="13">
        <f t="shared" si="7"/>
        <v>12828448</v>
      </c>
    </row>
    <row r="519" spans="1:6" x14ac:dyDescent="0.25">
      <c r="A519" s="7" t="s">
        <v>4765</v>
      </c>
      <c r="B519" s="7" t="s">
        <v>4772</v>
      </c>
      <c r="C519" s="3">
        <v>1000000</v>
      </c>
      <c r="D519" s="3"/>
      <c r="E519" s="2"/>
      <c r="F519" s="13">
        <f t="shared" si="7"/>
        <v>13828448</v>
      </c>
    </row>
    <row r="520" spans="1:6" x14ac:dyDescent="0.25">
      <c r="A520" s="7" t="s">
        <v>4804</v>
      </c>
      <c r="B520" s="7" t="s">
        <v>4818</v>
      </c>
      <c r="C520" s="115">
        <v>10000000</v>
      </c>
      <c r="D520" s="3"/>
      <c r="E520" s="2"/>
      <c r="F520" s="13">
        <f t="shared" si="7"/>
        <v>23828448</v>
      </c>
    </row>
    <row r="521" spans="1:6" x14ac:dyDescent="0.25">
      <c r="A521" s="7" t="s">
        <v>4804</v>
      </c>
      <c r="B521" s="7" t="s">
        <v>586</v>
      </c>
      <c r="C521" s="3">
        <v>10000000</v>
      </c>
      <c r="D521" s="3"/>
      <c r="E521" s="2"/>
      <c r="F521" s="13">
        <f t="shared" si="7"/>
        <v>33828448</v>
      </c>
    </row>
    <row r="522" spans="1:6" x14ac:dyDescent="0.25">
      <c r="A522" s="7" t="s">
        <v>4804</v>
      </c>
      <c r="B522" s="7" t="s">
        <v>1638</v>
      </c>
      <c r="C522" s="3">
        <v>7000</v>
      </c>
      <c r="D522" s="3"/>
      <c r="E522" s="2"/>
      <c r="F522" s="13">
        <f t="shared" si="7"/>
        <v>33835448</v>
      </c>
    </row>
    <row r="523" spans="1:6" x14ac:dyDescent="0.25">
      <c r="A523" s="7" t="s">
        <v>4824</v>
      </c>
      <c r="B523" s="7" t="s">
        <v>290</v>
      </c>
      <c r="C523" s="3">
        <v>3000000</v>
      </c>
      <c r="D523" s="3"/>
      <c r="E523" s="2"/>
      <c r="F523" s="13">
        <f t="shared" si="7"/>
        <v>36835448</v>
      </c>
    </row>
    <row r="524" spans="1:6" x14ac:dyDescent="0.25">
      <c r="A524" s="6" t="s">
        <v>4834</v>
      </c>
      <c r="B524" s="6" t="s">
        <v>290</v>
      </c>
      <c r="C524" s="1">
        <v>5000000</v>
      </c>
      <c r="D524" s="1"/>
      <c r="F524" s="13">
        <f t="shared" si="7"/>
        <v>41835448</v>
      </c>
    </row>
    <row r="525" spans="1:6" x14ac:dyDescent="0.25">
      <c r="A525" s="6" t="s">
        <v>4843</v>
      </c>
      <c r="B525" s="6" t="s">
        <v>4876</v>
      </c>
      <c r="C525" s="196">
        <v>10000000</v>
      </c>
      <c r="F525" s="13">
        <f t="shared" si="7"/>
        <v>51835448</v>
      </c>
    </row>
    <row r="526" spans="1:6" x14ac:dyDescent="0.25">
      <c r="A526" s="6" t="s">
        <v>4959</v>
      </c>
      <c r="B526" s="6" t="s">
        <v>4962</v>
      </c>
      <c r="C526" s="1"/>
      <c r="D526" s="1">
        <v>23803423</v>
      </c>
      <c r="F526" s="13">
        <f t="shared" si="7"/>
        <v>28032025</v>
      </c>
    </row>
    <row r="527" spans="1:6" x14ac:dyDescent="0.25">
      <c r="A527" s="6" t="s">
        <v>4966</v>
      </c>
      <c r="B527" s="6" t="s">
        <v>4967</v>
      </c>
      <c r="C527" s="1"/>
      <c r="D527" s="1">
        <v>3671536</v>
      </c>
      <c r="F527" s="13">
        <f t="shared" si="7"/>
        <v>24360489</v>
      </c>
    </row>
    <row r="528" spans="1:6" x14ac:dyDescent="0.25">
      <c r="A528" s="6" t="s">
        <v>4992</v>
      </c>
      <c r="B528" s="6" t="s">
        <v>5047</v>
      </c>
      <c r="C528" s="1"/>
      <c r="D528" s="1">
        <v>8160837</v>
      </c>
      <c r="F528" s="13">
        <f t="shared" si="7"/>
        <v>16199652</v>
      </c>
    </row>
    <row r="529" spans="1:6" x14ac:dyDescent="0.25">
      <c r="A529" s="6" t="s">
        <v>5447</v>
      </c>
      <c r="B529" s="6" t="s">
        <v>5358</v>
      </c>
      <c r="C529" s="1">
        <v>1000000</v>
      </c>
      <c r="F529" s="13">
        <f t="shared" si="7"/>
        <v>17199652</v>
      </c>
    </row>
    <row r="530" spans="1:6" x14ac:dyDescent="0.25">
      <c r="A530" s="6" t="s">
        <v>5447</v>
      </c>
      <c r="B530" s="6" t="s">
        <v>5359</v>
      </c>
      <c r="C530" s="1">
        <v>1000000</v>
      </c>
      <c r="F530" s="13">
        <f t="shared" si="7"/>
        <v>18199652</v>
      </c>
    </row>
    <row r="531" spans="1:6" x14ac:dyDescent="0.25">
      <c r="A531" s="6" t="s">
        <v>5447</v>
      </c>
      <c r="B531" s="6" t="s">
        <v>5360</v>
      </c>
      <c r="C531" s="1">
        <v>1000000</v>
      </c>
      <c r="F531" s="13">
        <f t="shared" si="7"/>
        <v>19199652</v>
      </c>
    </row>
    <row r="532" spans="1:6" x14ac:dyDescent="0.25">
      <c r="A532" s="6" t="s">
        <v>5447</v>
      </c>
      <c r="B532" s="6" t="s">
        <v>5438</v>
      </c>
      <c r="C532" s="1">
        <v>1000000</v>
      </c>
      <c r="F532" s="38">
        <f t="shared" si="7"/>
        <v>20199652</v>
      </c>
    </row>
    <row r="533" spans="1:6" x14ac:dyDescent="0.25">
      <c r="A533" s="7" t="s">
        <v>5447</v>
      </c>
      <c r="B533" s="7" t="s">
        <v>5445</v>
      </c>
      <c r="C533" s="3"/>
      <c r="D533" s="3">
        <v>2307000</v>
      </c>
      <c r="E533" s="2"/>
      <c r="F533" s="13">
        <f t="shared" si="7"/>
        <v>17892652</v>
      </c>
    </row>
    <row r="534" spans="1:6" x14ac:dyDescent="0.25">
      <c r="A534" s="7" t="s">
        <v>5447</v>
      </c>
      <c r="B534" s="7" t="s">
        <v>5446</v>
      </c>
      <c r="C534" s="3"/>
      <c r="D534" s="3">
        <v>700000</v>
      </c>
      <c r="E534" s="2"/>
      <c r="F534" s="13">
        <f t="shared" si="7"/>
        <v>17192652</v>
      </c>
    </row>
    <row r="535" spans="1:6" x14ac:dyDescent="0.25">
      <c r="A535" s="7" t="s">
        <v>5471</v>
      </c>
      <c r="B535" s="189" t="s">
        <v>5476</v>
      </c>
      <c r="C535" s="115">
        <v>10000000</v>
      </c>
      <c r="D535" s="3"/>
      <c r="E535" s="2"/>
      <c r="F535" s="13">
        <f t="shared" si="7"/>
        <v>27192652</v>
      </c>
    </row>
    <row r="536" spans="1:6" x14ac:dyDescent="0.25">
      <c r="A536" s="7" t="s">
        <v>5477</v>
      </c>
      <c r="B536" s="189" t="s">
        <v>5478</v>
      </c>
      <c r="C536" s="115">
        <v>15000000</v>
      </c>
      <c r="D536" s="3"/>
      <c r="E536" s="2"/>
      <c r="F536" s="13">
        <f t="shared" si="7"/>
        <v>42192652</v>
      </c>
    </row>
    <row r="537" spans="1:6" x14ac:dyDescent="0.25">
      <c r="A537" s="7" t="s">
        <v>5474</v>
      </c>
      <c r="B537" s="7" t="s">
        <v>5475</v>
      </c>
      <c r="C537" s="3"/>
      <c r="D537" s="3">
        <v>22957264</v>
      </c>
      <c r="E537" s="2"/>
      <c r="F537" s="13">
        <f t="shared" si="7"/>
        <v>19235388</v>
      </c>
    </row>
    <row r="538" spans="1:6" x14ac:dyDescent="0.25">
      <c r="A538" s="7" t="s">
        <v>5474</v>
      </c>
      <c r="B538" s="189" t="s">
        <v>5479</v>
      </c>
      <c r="C538" s="115">
        <v>5000000</v>
      </c>
      <c r="D538" s="3"/>
      <c r="E538" s="2"/>
      <c r="F538" s="13">
        <f t="shared" si="7"/>
        <v>24235388</v>
      </c>
    </row>
    <row r="539" spans="1:6" x14ac:dyDescent="0.25">
      <c r="A539" s="7" t="s">
        <v>5480</v>
      </c>
      <c r="B539" s="189" t="s">
        <v>5495</v>
      </c>
      <c r="C539" s="115">
        <v>15000000</v>
      </c>
      <c r="D539" s="3"/>
      <c r="E539" s="2"/>
      <c r="F539" s="13">
        <f t="shared" si="7"/>
        <v>39235388</v>
      </c>
    </row>
    <row r="540" spans="1:6" x14ac:dyDescent="0.25">
      <c r="A540" s="7" t="s">
        <v>5497</v>
      </c>
      <c r="B540" s="189" t="s">
        <v>5496</v>
      </c>
      <c r="C540" s="115">
        <v>30000000</v>
      </c>
      <c r="D540" s="3"/>
      <c r="E540" s="2"/>
      <c r="F540" s="13">
        <f t="shared" si="7"/>
        <v>69235388</v>
      </c>
    </row>
    <row r="541" spans="1:6" x14ac:dyDescent="0.25">
      <c r="A541" s="7" t="s">
        <v>5497</v>
      </c>
      <c r="B541" s="7" t="s">
        <v>5498</v>
      </c>
      <c r="C541" s="3"/>
      <c r="D541" s="3">
        <v>38137703</v>
      </c>
      <c r="E541" s="2"/>
      <c r="F541" s="13">
        <f t="shared" si="7"/>
        <v>31097685</v>
      </c>
    </row>
    <row r="542" spans="1:6" x14ac:dyDescent="0.25">
      <c r="A542" s="7" t="s">
        <v>5497</v>
      </c>
      <c r="B542" s="189" t="s">
        <v>5499</v>
      </c>
      <c r="C542" s="134">
        <v>5000000</v>
      </c>
      <c r="D542" s="2"/>
      <c r="E542" s="2"/>
      <c r="F542" s="13">
        <f t="shared" si="7"/>
        <v>36097685</v>
      </c>
    </row>
    <row r="543" spans="1:6" x14ac:dyDescent="0.25">
      <c r="A543" s="7" t="s">
        <v>5497</v>
      </c>
      <c r="B543" s="7" t="s">
        <v>3630</v>
      </c>
      <c r="C543" s="44">
        <v>300000</v>
      </c>
      <c r="D543" s="2"/>
      <c r="E543" s="2"/>
      <c r="F543" s="13">
        <f t="shared" si="7"/>
        <v>36397685</v>
      </c>
    </row>
    <row r="544" spans="1:6" x14ac:dyDescent="0.25">
      <c r="A544" s="7" t="s">
        <v>5497</v>
      </c>
      <c r="B544" s="189" t="s">
        <v>5505</v>
      </c>
      <c r="C544" s="134">
        <v>15000000</v>
      </c>
      <c r="D544" s="2"/>
      <c r="E544" s="2"/>
      <c r="F544" s="13">
        <f t="shared" si="7"/>
        <v>51397685</v>
      </c>
    </row>
    <row r="545" spans="1:6" x14ac:dyDescent="0.25">
      <c r="A545" s="7" t="s">
        <v>5487</v>
      </c>
      <c r="B545" s="189" t="s">
        <v>5515</v>
      </c>
      <c r="C545" s="134">
        <v>5000000</v>
      </c>
      <c r="D545" s="2"/>
      <c r="E545" s="2"/>
      <c r="F545" s="13">
        <f t="shared" si="7"/>
        <v>56397685</v>
      </c>
    </row>
    <row r="546" spans="1:6" x14ac:dyDescent="0.25">
      <c r="A546" s="7" t="s">
        <v>5487</v>
      </c>
      <c r="B546" s="189" t="s">
        <v>5516</v>
      </c>
      <c r="C546" s="134">
        <v>10000000</v>
      </c>
      <c r="D546" s="2"/>
      <c r="E546" s="2"/>
      <c r="F546" s="13">
        <f t="shared" si="7"/>
        <v>66397685</v>
      </c>
    </row>
    <row r="547" spans="1:6" x14ac:dyDescent="0.25">
      <c r="A547" s="7" t="s">
        <v>5487</v>
      </c>
      <c r="B547" s="189" t="s">
        <v>5517</v>
      </c>
      <c r="C547" s="134">
        <v>40000000</v>
      </c>
      <c r="D547" s="2"/>
      <c r="E547" s="2"/>
      <c r="F547" s="13">
        <f t="shared" si="7"/>
        <v>106397685</v>
      </c>
    </row>
    <row r="548" spans="1:6" x14ac:dyDescent="0.25">
      <c r="A548" s="7" t="s">
        <v>5537</v>
      </c>
      <c r="B548" s="7" t="s">
        <v>5538</v>
      </c>
      <c r="C548" s="3"/>
      <c r="D548" s="3">
        <v>11517013</v>
      </c>
      <c r="E548" s="2"/>
      <c r="F548" s="13">
        <f t="shared" si="7"/>
        <v>94880672</v>
      </c>
    </row>
    <row r="549" spans="1:6" x14ac:dyDescent="0.25">
      <c r="A549" s="7" t="s">
        <v>5537</v>
      </c>
      <c r="B549" s="7" t="s">
        <v>5539</v>
      </c>
      <c r="C549" s="3"/>
      <c r="D549" s="3">
        <v>23207848</v>
      </c>
      <c r="E549" s="2"/>
      <c r="F549" s="13">
        <f t="shared" si="7"/>
        <v>71672824</v>
      </c>
    </row>
    <row r="550" spans="1:6" x14ac:dyDescent="0.25">
      <c r="A550" s="7" t="s">
        <v>5537</v>
      </c>
      <c r="B550" s="7" t="s">
        <v>5540</v>
      </c>
      <c r="C550" s="3"/>
      <c r="D550" s="3">
        <v>300000</v>
      </c>
      <c r="E550" s="2"/>
      <c r="F550" s="13">
        <f t="shared" si="7"/>
        <v>71372824</v>
      </c>
    </row>
    <row r="551" spans="1:6" x14ac:dyDescent="0.25">
      <c r="A551" s="7" t="s">
        <v>5562</v>
      </c>
      <c r="B551" s="7" t="s">
        <v>5563</v>
      </c>
      <c r="C551" s="3"/>
      <c r="D551" s="3">
        <v>15564229</v>
      </c>
      <c r="E551" s="2"/>
      <c r="F551" s="13">
        <f t="shared" si="7"/>
        <v>55808595</v>
      </c>
    </row>
    <row r="552" spans="1:6" x14ac:dyDescent="0.25">
      <c r="A552" s="7" t="s">
        <v>5607</v>
      </c>
      <c r="B552" s="7" t="s">
        <v>5608</v>
      </c>
      <c r="C552" s="3">
        <v>15000000</v>
      </c>
      <c r="D552" s="3"/>
      <c r="E552" s="2"/>
      <c r="F552" s="13">
        <f t="shared" si="7"/>
        <v>70808595</v>
      </c>
    </row>
    <row r="553" spans="1:6" x14ac:dyDescent="0.25">
      <c r="A553" s="7" t="s">
        <v>5606</v>
      </c>
      <c r="B553" s="7" t="s">
        <v>5609</v>
      </c>
      <c r="C553" s="3"/>
      <c r="D553" s="3">
        <v>49560108</v>
      </c>
      <c r="E553" s="2"/>
      <c r="F553" s="13">
        <f t="shared" si="7"/>
        <v>21248487</v>
      </c>
    </row>
    <row r="554" spans="1:6" x14ac:dyDescent="0.25">
      <c r="A554" s="7" t="s">
        <v>5606</v>
      </c>
      <c r="B554" s="189" t="s">
        <v>5610</v>
      </c>
      <c r="C554" s="115">
        <v>30000000</v>
      </c>
      <c r="D554" s="3"/>
      <c r="E554" s="2"/>
      <c r="F554" s="13">
        <f t="shared" si="7"/>
        <v>51248487</v>
      </c>
    </row>
    <row r="555" spans="1:6" x14ac:dyDescent="0.25">
      <c r="A555" s="7" t="s">
        <v>5627</v>
      </c>
      <c r="B555" s="189" t="s">
        <v>5647</v>
      </c>
      <c r="C555" s="115">
        <v>40000000</v>
      </c>
      <c r="D555" s="3"/>
      <c r="E555" s="2"/>
      <c r="F555" s="13">
        <f t="shared" si="7"/>
        <v>91248487</v>
      </c>
    </row>
    <row r="556" spans="1:6" x14ac:dyDescent="0.25">
      <c r="A556" s="7" t="s">
        <v>5648</v>
      </c>
      <c r="B556" s="7" t="s">
        <v>5649</v>
      </c>
      <c r="C556" s="3">
        <v>1000000</v>
      </c>
      <c r="D556" s="2"/>
      <c r="E556" s="2"/>
      <c r="F556" s="13">
        <f t="shared" si="7"/>
        <v>92248487</v>
      </c>
    </row>
    <row r="557" spans="1:6" x14ac:dyDescent="0.25">
      <c r="A557" s="6" t="s">
        <v>5651</v>
      </c>
      <c r="B557" s="6" t="s">
        <v>5657</v>
      </c>
      <c r="C557" s="239">
        <v>10000000</v>
      </c>
      <c r="D557" s="42"/>
      <c r="E557" s="42"/>
      <c r="F557" s="13">
        <f t="shared" si="7"/>
        <v>102248487</v>
      </c>
    </row>
    <row r="558" spans="1:6" x14ac:dyDescent="0.25">
      <c r="A558" s="6" t="s">
        <v>5658</v>
      </c>
      <c r="B558" s="6" t="s">
        <v>5659</v>
      </c>
      <c r="C558" s="75"/>
      <c r="D558" s="75">
        <v>45766332</v>
      </c>
      <c r="E558" s="42"/>
      <c r="F558" s="13">
        <f t="shared" si="7"/>
        <v>56482155</v>
      </c>
    </row>
    <row r="559" spans="1:6" x14ac:dyDescent="0.25">
      <c r="A559" s="6" t="s">
        <v>5660</v>
      </c>
      <c r="B559" s="6" t="s">
        <v>5685</v>
      </c>
      <c r="C559" s="75">
        <v>20000000</v>
      </c>
      <c r="D559" s="42"/>
      <c r="E559" s="42"/>
      <c r="F559" s="13">
        <f t="shared" si="7"/>
        <v>76482155</v>
      </c>
    </row>
    <row r="560" spans="1:6" x14ac:dyDescent="0.25">
      <c r="A560" s="6" t="s">
        <v>5662</v>
      </c>
      <c r="B560" s="6" t="s">
        <v>5686</v>
      </c>
      <c r="C560" s="75">
        <v>20000000</v>
      </c>
      <c r="D560" s="42"/>
      <c r="E560" s="42"/>
      <c r="F560" s="13">
        <f t="shared" si="7"/>
        <v>96482155</v>
      </c>
    </row>
    <row r="561" spans="1:11" x14ac:dyDescent="0.25">
      <c r="A561" s="6" t="s">
        <v>5694</v>
      </c>
      <c r="B561" s="6" t="s">
        <v>5751</v>
      </c>
      <c r="C561" s="75">
        <v>23000000</v>
      </c>
      <c r="D561" s="42"/>
      <c r="E561" s="42"/>
      <c r="F561" s="13">
        <f t="shared" si="7"/>
        <v>119482155</v>
      </c>
    </row>
    <row r="562" spans="1:11" x14ac:dyDescent="0.25">
      <c r="A562" s="6" t="s">
        <v>5696</v>
      </c>
      <c r="B562" s="6" t="s">
        <v>5752</v>
      </c>
      <c r="C562" s="241">
        <v>30000000</v>
      </c>
      <c r="D562" s="42"/>
      <c r="E562" s="42"/>
      <c r="F562" s="13">
        <f t="shared" si="7"/>
        <v>149482155</v>
      </c>
    </row>
    <row r="563" spans="1:11" x14ac:dyDescent="0.25">
      <c r="A563" s="6" t="s">
        <v>5696</v>
      </c>
      <c r="B563" s="6" t="s">
        <v>5752</v>
      </c>
      <c r="C563" s="241">
        <v>50000000</v>
      </c>
      <c r="D563" s="42"/>
      <c r="E563" s="42"/>
      <c r="F563" s="13">
        <f t="shared" si="7"/>
        <v>199482155</v>
      </c>
    </row>
    <row r="564" spans="1:11" x14ac:dyDescent="0.25">
      <c r="A564" s="6" t="s">
        <v>5724</v>
      </c>
      <c r="B564" s="6" t="s">
        <v>5755</v>
      </c>
      <c r="C564" s="241"/>
      <c r="D564" s="75">
        <v>43926075</v>
      </c>
      <c r="E564" s="42"/>
      <c r="F564" s="13">
        <f t="shared" si="7"/>
        <v>155556080</v>
      </c>
      <c r="K564" s="1">
        <v>295000000</v>
      </c>
    </row>
    <row r="565" spans="1:11" x14ac:dyDescent="0.25">
      <c r="A565" s="6" t="s">
        <v>5724</v>
      </c>
      <c r="B565" s="6" t="s">
        <v>5756</v>
      </c>
      <c r="C565" s="236"/>
      <c r="D565" s="1">
        <v>38845614</v>
      </c>
      <c r="F565" s="13">
        <f t="shared" si="7"/>
        <v>116710466</v>
      </c>
      <c r="K565" s="1">
        <v>200000000</v>
      </c>
    </row>
    <row r="566" spans="1:11" x14ac:dyDescent="0.25">
      <c r="A566" s="135" t="s">
        <v>5724</v>
      </c>
      <c r="B566" s="135" t="s">
        <v>5752</v>
      </c>
      <c r="C566" s="250">
        <v>15000000</v>
      </c>
      <c r="F566" s="13">
        <f t="shared" si="7"/>
        <v>131710466</v>
      </c>
      <c r="K566" s="1">
        <v>300000000</v>
      </c>
    </row>
    <row r="567" spans="1:11" x14ac:dyDescent="0.25">
      <c r="A567" s="135" t="s">
        <v>5737</v>
      </c>
      <c r="B567" s="135" t="s">
        <v>5752</v>
      </c>
      <c r="C567" s="250">
        <v>50000000</v>
      </c>
      <c r="F567" s="13">
        <f t="shared" si="7"/>
        <v>181710466</v>
      </c>
      <c r="K567" s="1"/>
    </row>
    <row r="568" spans="1:11" x14ac:dyDescent="0.25">
      <c r="A568" s="135" t="s">
        <v>5727</v>
      </c>
      <c r="B568" s="135" t="s">
        <v>5752</v>
      </c>
      <c r="C568" s="250">
        <v>150000000</v>
      </c>
      <c r="F568" s="38">
        <f t="shared" si="7"/>
        <v>331710466</v>
      </c>
      <c r="K568" s="1"/>
    </row>
    <row r="569" spans="1:11" x14ac:dyDescent="0.25">
      <c r="A569" s="7" t="s">
        <v>5753</v>
      </c>
      <c r="B569" s="7" t="s">
        <v>5754</v>
      </c>
      <c r="C569" s="3">
        <v>1000000</v>
      </c>
      <c r="D569" s="2"/>
      <c r="E569" s="2"/>
      <c r="F569" s="13">
        <f t="shared" si="7"/>
        <v>332710466</v>
      </c>
      <c r="K569" s="1"/>
    </row>
    <row r="570" spans="1:11" x14ac:dyDescent="0.25">
      <c r="A570" s="7" t="s">
        <v>5762</v>
      </c>
      <c r="B570" s="7" t="s">
        <v>5768</v>
      </c>
      <c r="C570" s="3"/>
      <c r="D570" s="8">
        <v>43974197</v>
      </c>
      <c r="E570" s="2"/>
      <c r="F570" s="13">
        <f t="shared" si="7"/>
        <v>288736269</v>
      </c>
      <c r="K570" s="1"/>
    </row>
    <row r="571" spans="1:11" x14ac:dyDescent="0.25">
      <c r="A571" s="7" t="s">
        <v>5762</v>
      </c>
      <c r="B571" s="7" t="s">
        <v>5769</v>
      </c>
      <c r="C571" s="3"/>
      <c r="D571" s="8">
        <v>27946200</v>
      </c>
      <c r="E571" s="2"/>
      <c r="F571" s="13">
        <f t="shared" si="7"/>
        <v>260790069</v>
      </c>
      <c r="K571" s="1"/>
    </row>
    <row r="572" spans="1:11" x14ac:dyDescent="0.25">
      <c r="A572" s="7" t="s">
        <v>5762</v>
      </c>
      <c r="B572" s="7" t="s">
        <v>5770</v>
      </c>
      <c r="C572" s="3"/>
      <c r="D572" s="8">
        <v>40093640</v>
      </c>
      <c r="E572" s="2"/>
      <c r="F572" s="13">
        <f t="shared" si="7"/>
        <v>220696429</v>
      </c>
      <c r="K572" s="1"/>
    </row>
    <row r="573" spans="1:11" x14ac:dyDescent="0.25">
      <c r="A573" s="7" t="s">
        <v>5762</v>
      </c>
      <c r="B573" s="7" t="s">
        <v>5771</v>
      </c>
      <c r="C573" s="3"/>
      <c r="D573" s="8">
        <v>15816360</v>
      </c>
      <c r="E573" s="2"/>
      <c r="F573" s="13">
        <f t="shared" si="7"/>
        <v>204880069</v>
      </c>
      <c r="K573" s="1"/>
    </row>
    <row r="574" spans="1:11" x14ac:dyDescent="0.25">
      <c r="A574" s="7" t="s">
        <v>5762</v>
      </c>
      <c r="B574" s="7" t="s">
        <v>5772</v>
      </c>
      <c r="C574" s="3"/>
      <c r="D574" s="8">
        <v>16820044</v>
      </c>
      <c r="E574" s="2"/>
      <c r="F574" s="13">
        <f t="shared" si="7"/>
        <v>188060025</v>
      </c>
      <c r="K574" s="1"/>
    </row>
    <row r="575" spans="1:11" x14ac:dyDescent="0.25">
      <c r="A575" s="7" t="s">
        <v>5762</v>
      </c>
      <c r="B575" s="7" t="s">
        <v>5775</v>
      </c>
      <c r="C575" s="3"/>
      <c r="D575" s="3">
        <v>29440865</v>
      </c>
      <c r="E575" s="2"/>
      <c r="F575" s="13">
        <f t="shared" si="7"/>
        <v>158619160</v>
      </c>
      <c r="K575" s="1"/>
    </row>
    <row r="576" spans="1:11" x14ac:dyDescent="0.25">
      <c r="A576" s="7" t="s">
        <v>5762</v>
      </c>
      <c r="B576" s="118" t="s">
        <v>5776</v>
      </c>
      <c r="C576" s="119"/>
      <c r="D576" s="119">
        <v>1180000</v>
      </c>
      <c r="E576" s="2"/>
      <c r="F576" s="13">
        <f t="shared" si="7"/>
        <v>157439160</v>
      </c>
      <c r="K576" s="1"/>
    </row>
    <row r="577" spans="1:6" x14ac:dyDescent="0.25">
      <c r="A577" s="7" t="s">
        <v>5785</v>
      </c>
      <c r="B577" s="7" t="s">
        <v>5787</v>
      </c>
      <c r="C577" s="3"/>
      <c r="D577" s="3">
        <v>46298362</v>
      </c>
      <c r="E577" s="2"/>
      <c r="F577" s="13">
        <f t="shared" si="7"/>
        <v>111140798</v>
      </c>
    </row>
    <row r="578" spans="1:6" x14ac:dyDescent="0.25">
      <c r="A578" s="7" t="s">
        <v>5785</v>
      </c>
      <c r="B578" s="7" t="s">
        <v>5793</v>
      </c>
      <c r="C578" s="3"/>
      <c r="D578" s="44">
        <v>9552685</v>
      </c>
      <c r="E578" s="2"/>
      <c r="F578" s="13">
        <f t="shared" si="7"/>
        <v>101588113</v>
      </c>
    </row>
    <row r="579" spans="1:6" x14ac:dyDescent="0.25">
      <c r="A579" s="7" t="s">
        <v>5762</v>
      </c>
      <c r="B579" s="7" t="s">
        <v>5786</v>
      </c>
      <c r="C579" s="3"/>
      <c r="D579" s="44">
        <v>292300</v>
      </c>
      <c r="E579" s="2"/>
      <c r="F579" s="13">
        <f t="shared" ref="F579:F644" si="8">SUM(F578+C579-D579)</f>
        <v>101295813</v>
      </c>
    </row>
    <row r="580" spans="1:6" x14ac:dyDescent="0.25">
      <c r="A580" s="7" t="s">
        <v>5785</v>
      </c>
      <c r="B580" s="7" t="s">
        <v>5752</v>
      </c>
      <c r="C580" s="251">
        <v>100000000</v>
      </c>
      <c r="D580" s="3"/>
      <c r="E580" s="2"/>
      <c r="F580" s="13">
        <f t="shared" si="8"/>
        <v>201295813</v>
      </c>
    </row>
    <row r="581" spans="1:6" x14ac:dyDescent="0.25">
      <c r="A581" s="7" t="s">
        <v>5788</v>
      </c>
      <c r="B581" s="7" t="s">
        <v>5792</v>
      </c>
      <c r="C581" s="3"/>
      <c r="D581" s="44">
        <v>32830006</v>
      </c>
      <c r="E581" s="2"/>
      <c r="F581" s="13">
        <f t="shared" si="8"/>
        <v>168465807</v>
      </c>
    </row>
    <row r="582" spans="1:6" x14ac:dyDescent="0.25">
      <c r="A582" s="7" t="s">
        <v>5788</v>
      </c>
      <c r="B582" s="7" t="s">
        <v>5752</v>
      </c>
      <c r="C582" s="251">
        <v>100000000</v>
      </c>
      <c r="D582" s="2"/>
      <c r="E582" s="2"/>
      <c r="F582" s="13">
        <f t="shared" si="8"/>
        <v>268465807</v>
      </c>
    </row>
    <row r="583" spans="1:6" x14ac:dyDescent="0.25">
      <c r="A583" s="7" t="s">
        <v>5791</v>
      </c>
      <c r="B583" s="7" t="s">
        <v>5608</v>
      </c>
      <c r="C583" s="3">
        <v>600000</v>
      </c>
      <c r="D583" s="2"/>
      <c r="E583" s="2"/>
      <c r="F583" s="13">
        <f t="shared" si="8"/>
        <v>269065807</v>
      </c>
    </row>
    <row r="584" spans="1:6" x14ac:dyDescent="0.25">
      <c r="A584" s="7" t="s">
        <v>5797</v>
      </c>
      <c r="B584" s="7" t="s">
        <v>5798</v>
      </c>
      <c r="C584" s="3"/>
      <c r="D584" s="3">
        <v>600000</v>
      </c>
      <c r="E584" s="2"/>
      <c r="F584" s="13">
        <f t="shared" si="8"/>
        <v>268465807</v>
      </c>
    </row>
    <row r="585" spans="1:6" x14ac:dyDescent="0.25">
      <c r="A585" s="7" t="s">
        <v>5797</v>
      </c>
      <c r="B585" s="7" t="s">
        <v>5799</v>
      </c>
      <c r="C585" s="3"/>
      <c r="D585" s="44">
        <v>42012057</v>
      </c>
      <c r="E585" s="2"/>
      <c r="F585" s="13">
        <f t="shared" si="8"/>
        <v>226453750</v>
      </c>
    </row>
    <row r="586" spans="1:6" x14ac:dyDescent="0.25">
      <c r="A586" s="7" t="s">
        <v>5797</v>
      </c>
      <c r="B586" s="7" t="s">
        <v>5800</v>
      </c>
      <c r="C586" s="3"/>
      <c r="D586" s="44">
        <v>47491891</v>
      </c>
      <c r="E586" s="2"/>
      <c r="F586" s="13">
        <f t="shared" si="8"/>
        <v>178961859</v>
      </c>
    </row>
    <row r="587" spans="1:6" x14ac:dyDescent="0.25">
      <c r="A587" s="7" t="s">
        <v>5797</v>
      </c>
      <c r="B587" s="7" t="s">
        <v>5801</v>
      </c>
      <c r="C587" s="3"/>
      <c r="D587" s="66">
        <v>46811668</v>
      </c>
      <c r="E587" s="2"/>
      <c r="F587" s="13">
        <f t="shared" si="8"/>
        <v>132150191</v>
      </c>
    </row>
    <row r="588" spans="1:6" x14ac:dyDescent="0.25">
      <c r="A588" s="7" t="s">
        <v>5797</v>
      </c>
      <c r="B588" s="7" t="s">
        <v>5752</v>
      </c>
      <c r="C588" s="251">
        <v>20000000</v>
      </c>
      <c r="D588" s="8"/>
      <c r="E588" s="2"/>
      <c r="F588" s="13">
        <f t="shared" si="8"/>
        <v>152150191</v>
      </c>
    </row>
    <row r="589" spans="1:6" x14ac:dyDescent="0.25">
      <c r="A589" s="7" t="s">
        <v>5809</v>
      </c>
      <c r="B589" s="7" t="s">
        <v>5752</v>
      </c>
      <c r="C589" s="251">
        <v>30000000</v>
      </c>
      <c r="D589" s="8"/>
      <c r="E589" s="2"/>
      <c r="F589" s="13">
        <f t="shared" si="8"/>
        <v>182150191</v>
      </c>
    </row>
    <row r="590" spans="1:6" x14ac:dyDescent="0.25">
      <c r="A590" s="7" t="s">
        <v>5809</v>
      </c>
      <c r="B590" s="7" t="s">
        <v>5752</v>
      </c>
      <c r="C590" s="251">
        <v>100000000</v>
      </c>
      <c r="D590" s="8"/>
      <c r="E590" s="2"/>
      <c r="F590" s="13">
        <f t="shared" si="8"/>
        <v>282150191</v>
      </c>
    </row>
    <row r="591" spans="1:6" x14ac:dyDescent="0.25">
      <c r="A591" s="7" t="s">
        <v>5809</v>
      </c>
      <c r="B591" s="7" t="s">
        <v>5861</v>
      </c>
      <c r="C591" s="3"/>
      <c r="D591" s="66">
        <v>43441753</v>
      </c>
      <c r="E591" s="2"/>
      <c r="F591" s="13">
        <f t="shared" si="8"/>
        <v>238708438</v>
      </c>
    </row>
    <row r="592" spans="1:6" x14ac:dyDescent="0.25">
      <c r="A592" s="7" t="s">
        <v>5809</v>
      </c>
      <c r="B592" s="7" t="s">
        <v>5862</v>
      </c>
      <c r="C592" s="3"/>
      <c r="D592" s="66">
        <v>52022800</v>
      </c>
      <c r="E592" s="2"/>
      <c r="F592" s="13">
        <f t="shared" si="8"/>
        <v>186685638</v>
      </c>
    </row>
    <row r="593" spans="1:7" x14ac:dyDescent="0.25">
      <c r="A593" s="7" t="s">
        <v>5846</v>
      </c>
      <c r="B593" s="7" t="s">
        <v>5752</v>
      </c>
      <c r="C593" s="251">
        <v>100000000</v>
      </c>
      <c r="D593" s="8"/>
      <c r="E593" s="2"/>
      <c r="F593" s="13">
        <f t="shared" si="8"/>
        <v>286685638</v>
      </c>
    </row>
    <row r="594" spans="1:7" x14ac:dyDescent="0.25">
      <c r="A594" s="7" t="s">
        <v>5837</v>
      </c>
      <c r="B594" s="7" t="s">
        <v>5752</v>
      </c>
      <c r="C594" s="251">
        <v>50000000</v>
      </c>
      <c r="D594" s="8"/>
      <c r="E594" s="2"/>
      <c r="F594" s="13">
        <f t="shared" si="8"/>
        <v>336685638</v>
      </c>
    </row>
    <row r="595" spans="1:7" x14ac:dyDescent="0.25">
      <c r="A595" s="7" t="s">
        <v>5837</v>
      </c>
      <c r="B595" s="7" t="s">
        <v>5863</v>
      </c>
      <c r="C595" s="3"/>
      <c r="D595" s="119">
        <v>25391798</v>
      </c>
      <c r="E595" s="2"/>
      <c r="F595" s="13">
        <f t="shared" si="8"/>
        <v>311293840</v>
      </c>
    </row>
    <row r="596" spans="1:7" x14ac:dyDescent="0.25">
      <c r="A596" s="7" t="s">
        <v>5837</v>
      </c>
      <c r="B596" s="7" t="s">
        <v>5864</v>
      </c>
      <c r="C596" s="3"/>
      <c r="D596" s="119">
        <v>43883620</v>
      </c>
      <c r="E596" s="2"/>
      <c r="F596" s="13">
        <f t="shared" si="8"/>
        <v>267410220</v>
      </c>
    </row>
    <row r="597" spans="1:7" x14ac:dyDescent="0.25">
      <c r="A597" s="7"/>
      <c r="B597" s="7" t="s">
        <v>5869</v>
      </c>
      <c r="C597" s="3"/>
      <c r="D597" s="8">
        <v>610000</v>
      </c>
      <c r="E597" s="2"/>
      <c r="F597" s="13">
        <f t="shared" si="8"/>
        <v>266800220</v>
      </c>
    </row>
    <row r="598" spans="1:7" x14ac:dyDescent="0.25">
      <c r="A598" s="7"/>
      <c r="B598" s="118" t="s">
        <v>5870</v>
      </c>
      <c r="C598" s="119"/>
      <c r="D598" s="119">
        <v>2080000</v>
      </c>
      <c r="E598" s="2"/>
      <c r="F598" s="13">
        <f t="shared" si="8"/>
        <v>264720220</v>
      </c>
    </row>
    <row r="599" spans="1:7" x14ac:dyDescent="0.25">
      <c r="A599" s="7" t="s">
        <v>5866</v>
      </c>
      <c r="B599" s="7" t="s">
        <v>5883</v>
      </c>
      <c r="C599" s="3"/>
      <c r="D599" s="119">
        <v>45897174</v>
      </c>
      <c r="E599" s="2"/>
      <c r="F599" s="13">
        <f t="shared" si="8"/>
        <v>218823046</v>
      </c>
    </row>
    <row r="600" spans="1:7" x14ac:dyDescent="0.25">
      <c r="A600" s="7" t="s">
        <v>5882</v>
      </c>
      <c r="B600" s="7" t="s">
        <v>5752</v>
      </c>
      <c r="C600" s="252">
        <v>20000000</v>
      </c>
      <c r="D600" s="3"/>
      <c r="E600" s="2"/>
      <c r="F600" s="13">
        <f t="shared" si="8"/>
        <v>238823046</v>
      </c>
    </row>
    <row r="601" spans="1:7" x14ac:dyDescent="0.25">
      <c r="A601" s="7" t="s">
        <v>5884</v>
      </c>
      <c r="B601" s="7" t="s">
        <v>5914</v>
      </c>
      <c r="C601" s="3"/>
      <c r="D601" s="119">
        <v>46253545</v>
      </c>
      <c r="E601" s="2"/>
      <c r="F601" s="13">
        <f t="shared" si="8"/>
        <v>192569501</v>
      </c>
    </row>
    <row r="602" spans="1:7" x14ac:dyDescent="0.25">
      <c r="A602" s="7" t="s">
        <v>5884</v>
      </c>
      <c r="B602" s="7" t="s">
        <v>5915</v>
      </c>
      <c r="C602" s="3"/>
      <c r="D602" s="119">
        <v>14761936</v>
      </c>
      <c r="E602" s="2"/>
      <c r="F602" s="13">
        <f t="shared" si="8"/>
        <v>177807565</v>
      </c>
    </row>
    <row r="603" spans="1:7" x14ac:dyDescent="0.25">
      <c r="A603" s="7"/>
      <c r="B603" s="56" t="s">
        <v>5916</v>
      </c>
      <c r="C603" s="44"/>
      <c r="D603" s="44">
        <v>525000</v>
      </c>
      <c r="E603" s="43"/>
      <c r="F603" s="53">
        <f t="shared" si="8"/>
        <v>177282565</v>
      </c>
      <c r="G603" s="98">
        <v>525000</v>
      </c>
    </row>
    <row r="604" spans="1:7" x14ac:dyDescent="0.25">
      <c r="A604" s="7" t="s">
        <v>5878</v>
      </c>
      <c r="B604" s="7" t="s">
        <v>5752</v>
      </c>
      <c r="C604" s="251">
        <v>150000000</v>
      </c>
      <c r="D604" s="2"/>
      <c r="E604" s="2"/>
      <c r="F604" s="13">
        <f t="shared" si="8"/>
        <v>327282565</v>
      </c>
    </row>
    <row r="605" spans="1:7" x14ac:dyDescent="0.25">
      <c r="A605" s="7" t="s">
        <v>5884</v>
      </c>
      <c r="B605" s="7" t="s">
        <v>5752</v>
      </c>
      <c r="C605" s="251">
        <v>300000000</v>
      </c>
      <c r="D605" s="2"/>
      <c r="E605" s="2"/>
      <c r="F605" s="13">
        <f t="shared" si="8"/>
        <v>627282565</v>
      </c>
    </row>
    <row r="606" spans="1:7" x14ac:dyDescent="0.25">
      <c r="A606" s="7" t="s">
        <v>5910</v>
      </c>
      <c r="B606" s="7" t="s">
        <v>5917</v>
      </c>
      <c r="C606" s="3"/>
      <c r="D606" s="119">
        <v>46454908</v>
      </c>
      <c r="E606" s="2"/>
      <c r="F606" s="13">
        <f t="shared" si="8"/>
        <v>580827657</v>
      </c>
    </row>
    <row r="607" spans="1:7" x14ac:dyDescent="0.25">
      <c r="A607" s="7" t="s">
        <v>5910</v>
      </c>
      <c r="B607" s="7" t="s">
        <v>5918</v>
      </c>
      <c r="C607" s="3"/>
      <c r="D607" s="119">
        <v>48026834</v>
      </c>
      <c r="E607" s="2"/>
      <c r="F607" s="13">
        <f t="shared" si="8"/>
        <v>532800823</v>
      </c>
    </row>
    <row r="608" spans="1:7" x14ac:dyDescent="0.25">
      <c r="A608" s="7" t="s">
        <v>5910</v>
      </c>
      <c r="B608" s="7" t="s">
        <v>5919</v>
      </c>
      <c r="C608" s="3"/>
      <c r="D608" s="119">
        <v>33482322</v>
      </c>
      <c r="E608" s="2"/>
      <c r="F608" s="13">
        <f t="shared" si="8"/>
        <v>499318501</v>
      </c>
    </row>
    <row r="609" spans="1:6" x14ac:dyDescent="0.25">
      <c r="A609" s="7" t="s">
        <v>5910</v>
      </c>
      <c r="B609" s="7" t="s">
        <v>5920</v>
      </c>
      <c r="C609" s="3"/>
      <c r="D609" s="119">
        <v>48226618</v>
      </c>
      <c r="E609" s="2"/>
      <c r="F609" s="13">
        <f t="shared" si="8"/>
        <v>451091883</v>
      </c>
    </row>
    <row r="610" spans="1:6" x14ac:dyDescent="0.25">
      <c r="A610" s="7" t="s">
        <v>5910</v>
      </c>
      <c r="B610" s="7" t="s">
        <v>5921</v>
      </c>
      <c r="C610" s="3"/>
      <c r="D610" s="119">
        <v>51400395</v>
      </c>
      <c r="E610" s="2"/>
      <c r="F610" s="13">
        <f t="shared" si="8"/>
        <v>399691488</v>
      </c>
    </row>
    <row r="611" spans="1:6" x14ac:dyDescent="0.25">
      <c r="A611" s="7" t="s">
        <v>5910</v>
      </c>
      <c r="B611" s="7" t="s">
        <v>5922</v>
      </c>
      <c r="C611" s="3"/>
      <c r="D611" s="119">
        <v>49735307</v>
      </c>
      <c r="E611" s="2"/>
      <c r="F611" s="13">
        <f t="shared" si="8"/>
        <v>349956181</v>
      </c>
    </row>
    <row r="612" spans="1:6" x14ac:dyDescent="0.25">
      <c r="A612" s="7" t="s">
        <v>5924</v>
      </c>
      <c r="B612" s="7" t="s">
        <v>5752</v>
      </c>
      <c r="C612" s="232">
        <v>50000000</v>
      </c>
      <c r="D612" s="8"/>
      <c r="E612" s="2"/>
      <c r="F612" s="13">
        <f t="shared" si="8"/>
        <v>399956181</v>
      </c>
    </row>
    <row r="613" spans="1:6" x14ac:dyDescent="0.25">
      <c r="A613" s="7" t="s">
        <v>5929</v>
      </c>
      <c r="B613" s="7" t="s">
        <v>5930</v>
      </c>
      <c r="C613" s="3"/>
      <c r="D613" s="253">
        <v>51180789</v>
      </c>
      <c r="E613" s="2"/>
      <c r="F613" s="13">
        <f t="shared" si="8"/>
        <v>348775392</v>
      </c>
    </row>
    <row r="614" spans="1:6" x14ac:dyDescent="0.25">
      <c r="A614" s="135"/>
      <c r="B614" s="6" t="s">
        <v>5931</v>
      </c>
      <c r="C614" s="1"/>
      <c r="D614" s="246">
        <v>2000000</v>
      </c>
      <c r="F614" s="13">
        <f t="shared" si="8"/>
        <v>346775392</v>
      </c>
    </row>
    <row r="615" spans="1:6" x14ac:dyDescent="0.25">
      <c r="A615" s="135" t="s">
        <v>5935</v>
      </c>
      <c r="B615" s="258" t="s">
        <v>5752</v>
      </c>
      <c r="C615" s="259">
        <v>120000000</v>
      </c>
      <c r="F615" s="13">
        <f t="shared" si="8"/>
        <v>466775392</v>
      </c>
    </row>
    <row r="616" spans="1:6" x14ac:dyDescent="0.25">
      <c r="A616" s="135" t="s">
        <v>5939</v>
      </c>
      <c r="B616" s="6" t="s">
        <v>5752</v>
      </c>
      <c r="C616" s="259">
        <v>300000000</v>
      </c>
      <c r="F616" s="13">
        <f t="shared" si="8"/>
        <v>766775392</v>
      </c>
    </row>
    <row r="617" spans="1:6" x14ac:dyDescent="0.25">
      <c r="A617" s="135" t="s">
        <v>5983</v>
      </c>
      <c r="B617" s="6" t="s">
        <v>6003</v>
      </c>
      <c r="C617" s="259">
        <v>150000000</v>
      </c>
      <c r="F617" s="13">
        <f t="shared" si="8"/>
        <v>916775392</v>
      </c>
    </row>
    <row r="618" spans="1:6" x14ac:dyDescent="0.25">
      <c r="A618" s="135" t="s">
        <v>5990</v>
      </c>
      <c r="B618" s="6" t="s">
        <v>5991</v>
      </c>
      <c r="C618" s="1"/>
      <c r="D618" s="217">
        <v>45001706</v>
      </c>
      <c r="F618" s="13">
        <f t="shared" si="8"/>
        <v>871773686</v>
      </c>
    </row>
    <row r="619" spans="1:6" x14ac:dyDescent="0.25">
      <c r="A619" s="135" t="s">
        <v>5990</v>
      </c>
      <c r="B619" s="6" t="s">
        <v>5992</v>
      </c>
      <c r="C619" s="1"/>
      <c r="D619" s="217">
        <v>44919829</v>
      </c>
      <c r="F619" s="13">
        <f t="shared" si="8"/>
        <v>826853857</v>
      </c>
    </row>
    <row r="620" spans="1:6" x14ac:dyDescent="0.25">
      <c r="A620" s="135" t="s">
        <v>5990</v>
      </c>
      <c r="B620" s="6" t="s">
        <v>5993</v>
      </c>
      <c r="C620" s="1"/>
      <c r="D620" s="217">
        <v>57595512</v>
      </c>
      <c r="F620" s="13">
        <f t="shared" si="8"/>
        <v>769258345</v>
      </c>
    </row>
    <row r="621" spans="1:6" x14ac:dyDescent="0.25">
      <c r="A621" s="135" t="s">
        <v>5990</v>
      </c>
      <c r="B621" s="6" t="s">
        <v>5994</v>
      </c>
      <c r="C621" s="1"/>
      <c r="D621" s="217">
        <v>47215402</v>
      </c>
      <c r="F621" s="13">
        <f t="shared" si="8"/>
        <v>722042943</v>
      </c>
    </row>
    <row r="622" spans="1:6" x14ac:dyDescent="0.25">
      <c r="A622" s="135" t="s">
        <v>5990</v>
      </c>
      <c r="B622" s="6" t="s">
        <v>5995</v>
      </c>
      <c r="C622" s="1"/>
      <c r="D622" s="217">
        <v>46942480</v>
      </c>
      <c r="F622" s="13">
        <f t="shared" si="8"/>
        <v>675100463</v>
      </c>
    </row>
    <row r="623" spans="1:6" x14ac:dyDescent="0.25">
      <c r="A623" s="135" t="s">
        <v>5990</v>
      </c>
      <c r="B623" s="6" t="s">
        <v>5996</v>
      </c>
      <c r="C623" s="1"/>
      <c r="D623" s="217">
        <v>46175208</v>
      </c>
      <c r="F623" s="13">
        <f t="shared" si="8"/>
        <v>628925255</v>
      </c>
    </row>
    <row r="624" spans="1:6" x14ac:dyDescent="0.25">
      <c r="A624" s="135" t="s">
        <v>5990</v>
      </c>
      <c r="B624" s="6" t="s">
        <v>5997</v>
      </c>
      <c r="C624" s="1"/>
      <c r="D624" s="217">
        <v>62827814</v>
      </c>
      <c r="F624" s="13">
        <f t="shared" si="8"/>
        <v>566097441</v>
      </c>
    </row>
    <row r="625" spans="1:6" x14ac:dyDescent="0.25">
      <c r="A625" s="135" t="s">
        <v>5990</v>
      </c>
      <c r="B625" s="6" t="s">
        <v>5998</v>
      </c>
      <c r="C625" s="1"/>
      <c r="D625" s="217">
        <v>49817015</v>
      </c>
      <c r="F625" s="13">
        <f t="shared" si="8"/>
        <v>516280426</v>
      </c>
    </row>
    <row r="626" spans="1:6" x14ac:dyDescent="0.25">
      <c r="A626" s="135" t="s">
        <v>5990</v>
      </c>
      <c r="B626" s="6" t="s">
        <v>5999</v>
      </c>
      <c r="C626" s="1"/>
      <c r="D626" s="217">
        <v>58134596</v>
      </c>
      <c r="F626" s="13">
        <f t="shared" si="8"/>
        <v>458145830</v>
      </c>
    </row>
    <row r="627" spans="1:6" x14ac:dyDescent="0.25">
      <c r="A627" s="135" t="s">
        <v>5990</v>
      </c>
      <c r="B627" s="6" t="s">
        <v>6000</v>
      </c>
      <c r="C627" s="1"/>
      <c r="D627" s="217">
        <v>49534144</v>
      </c>
      <c r="F627" s="13">
        <f t="shared" si="8"/>
        <v>408611686</v>
      </c>
    </row>
    <row r="628" spans="1:6" x14ac:dyDescent="0.25">
      <c r="A628" s="135" t="s">
        <v>5990</v>
      </c>
      <c r="B628" s="6" t="s">
        <v>6001</v>
      </c>
      <c r="C628" s="1"/>
      <c r="D628" s="217">
        <v>53780480</v>
      </c>
      <c r="F628" s="13">
        <f t="shared" si="8"/>
        <v>354831206</v>
      </c>
    </row>
    <row r="629" spans="1:6" x14ac:dyDescent="0.25">
      <c r="A629" s="135" t="s">
        <v>5990</v>
      </c>
      <c r="B629" s="6" t="s">
        <v>6002</v>
      </c>
      <c r="C629" s="1"/>
      <c r="D629" s="217">
        <v>40268800</v>
      </c>
      <c r="F629" s="13">
        <f t="shared" si="8"/>
        <v>314562406</v>
      </c>
    </row>
    <row r="630" spans="1:6" x14ac:dyDescent="0.25">
      <c r="A630" s="135" t="s">
        <v>5990</v>
      </c>
      <c r="B630" s="6" t="s">
        <v>6025</v>
      </c>
      <c r="C630" s="1"/>
      <c r="D630" s="1">
        <v>1680000</v>
      </c>
      <c r="F630" s="13">
        <f t="shared" si="8"/>
        <v>312882406</v>
      </c>
    </row>
    <row r="631" spans="1:6" x14ac:dyDescent="0.25">
      <c r="A631" s="135" t="s">
        <v>5990</v>
      </c>
      <c r="B631" s="6" t="s">
        <v>6003</v>
      </c>
      <c r="C631" s="259">
        <v>80000000</v>
      </c>
      <c r="F631" s="13">
        <f t="shared" si="8"/>
        <v>392882406</v>
      </c>
    </row>
    <row r="632" spans="1:6" x14ac:dyDescent="0.25">
      <c r="A632" s="135" t="s">
        <v>5990</v>
      </c>
      <c r="B632" s="6" t="s">
        <v>6026</v>
      </c>
      <c r="C632" s="1">
        <v>1000000</v>
      </c>
      <c r="F632" s="13">
        <f t="shared" si="8"/>
        <v>393882406</v>
      </c>
    </row>
    <row r="633" spans="1:6" x14ac:dyDescent="0.25">
      <c r="A633" s="135" t="s">
        <v>4873</v>
      </c>
      <c r="B633" s="6" t="s">
        <v>6043</v>
      </c>
      <c r="C633" s="1"/>
      <c r="D633" s="1">
        <v>404800</v>
      </c>
      <c r="F633" s="13">
        <f t="shared" si="8"/>
        <v>393477606</v>
      </c>
    </row>
    <row r="634" spans="1:6" x14ac:dyDescent="0.25">
      <c r="A634" s="135" t="s">
        <v>4873</v>
      </c>
      <c r="B634" s="6" t="s">
        <v>6044</v>
      </c>
      <c r="C634" s="1"/>
      <c r="D634" s="1">
        <v>409400</v>
      </c>
      <c r="F634" s="13">
        <f t="shared" si="8"/>
        <v>393068206</v>
      </c>
    </row>
    <row r="635" spans="1:6" x14ac:dyDescent="0.25">
      <c r="A635" s="135" t="s">
        <v>4873</v>
      </c>
      <c r="B635" s="6" t="s">
        <v>6045</v>
      </c>
      <c r="C635" s="1"/>
      <c r="D635" s="1">
        <v>50041536</v>
      </c>
      <c r="F635" s="13">
        <f t="shared" si="8"/>
        <v>343026670</v>
      </c>
    </row>
    <row r="636" spans="1:6" x14ac:dyDescent="0.25">
      <c r="A636" s="135" t="s">
        <v>4873</v>
      </c>
      <c r="B636" s="6" t="s">
        <v>6046</v>
      </c>
      <c r="C636" s="1"/>
      <c r="D636" s="1">
        <v>45094464</v>
      </c>
      <c r="F636" s="13">
        <f t="shared" si="8"/>
        <v>297932206</v>
      </c>
    </row>
    <row r="637" spans="1:6" x14ac:dyDescent="0.25">
      <c r="A637" s="135" t="s">
        <v>4873</v>
      </c>
      <c r="B637" s="6" t="s">
        <v>6047</v>
      </c>
      <c r="C637" s="1"/>
      <c r="D637" s="1">
        <v>1500000</v>
      </c>
      <c r="F637" s="13">
        <f t="shared" si="8"/>
        <v>296432206</v>
      </c>
    </row>
    <row r="638" spans="1:6" x14ac:dyDescent="0.25">
      <c r="A638" s="135" t="s">
        <v>4873</v>
      </c>
      <c r="B638" s="6" t="s">
        <v>6048</v>
      </c>
      <c r="C638" s="1"/>
      <c r="D638" s="1">
        <v>920000</v>
      </c>
      <c r="F638" s="13">
        <f t="shared" si="8"/>
        <v>295512206</v>
      </c>
    </row>
    <row r="639" spans="1:6" x14ac:dyDescent="0.25">
      <c r="A639" s="135" t="s">
        <v>4873</v>
      </c>
      <c r="B639" s="255" t="s">
        <v>6049</v>
      </c>
      <c r="C639" s="1"/>
      <c r="D639" s="1">
        <v>1076000</v>
      </c>
      <c r="F639" s="13">
        <f t="shared" si="8"/>
        <v>294436206</v>
      </c>
    </row>
    <row r="640" spans="1:6" x14ac:dyDescent="0.25">
      <c r="A640" s="135" t="s">
        <v>6050</v>
      </c>
      <c r="B640" s="6" t="s">
        <v>6058</v>
      </c>
      <c r="C640" s="1"/>
      <c r="D640" s="1">
        <v>49787840</v>
      </c>
      <c r="F640" s="13">
        <f t="shared" si="8"/>
        <v>244648366</v>
      </c>
    </row>
    <row r="641" spans="1:6" x14ac:dyDescent="0.25">
      <c r="A641" s="135" t="s">
        <v>6061</v>
      </c>
      <c r="B641" s="6" t="s">
        <v>6003</v>
      </c>
      <c r="C641" s="259">
        <v>100000000</v>
      </c>
      <c r="D641" s="1"/>
      <c r="F641" s="13">
        <f t="shared" si="8"/>
        <v>344648366</v>
      </c>
    </row>
    <row r="642" spans="1:6" x14ac:dyDescent="0.25">
      <c r="A642" s="135" t="s">
        <v>6061</v>
      </c>
      <c r="B642" s="6" t="s">
        <v>6003</v>
      </c>
      <c r="C642" s="259">
        <v>150000000</v>
      </c>
      <c r="D642" s="1"/>
      <c r="F642" s="13">
        <f t="shared" si="8"/>
        <v>494648366</v>
      </c>
    </row>
    <row r="643" spans="1:6" x14ac:dyDescent="0.25">
      <c r="A643" s="135" t="s">
        <v>6071</v>
      </c>
      <c r="B643" s="6" t="s">
        <v>6072</v>
      </c>
      <c r="C643" s="1"/>
      <c r="D643" s="1">
        <v>12127500</v>
      </c>
      <c r="F643" s="13">
        <f t="shared" si="8"/>
        <v>482520866</v>
      </c>
    </row>
    <row r="644" spans="1:6" x14ac:dyDescent="0.25">
      <c r="A644" s="135" t="s">
        <v>6071</v>
      </c>
      <c r="B644" s="6" t="s">
        <v>6075</v>
      </c>
      <c r="C644" s="1"/>
      <c r="D644" s="1">
        <v>60741164</v>
      </c>
      <c r="F644" s="13">
        <f t="shared" si="8"/>
        <v>421779702</v>
      </c>
    </row>
    <row r="645" spans="1:6" x14ac:dyDescent="0.25">
      <c r="A645" s="135" t="s">
        <v>6071</v>
      </c>
      <c r="B645" s="6" t="s">
        <v>6076</v>
      </c>
      <c r="C645" s="1"/>
      <c r="D645" s="1">
        <v>51310016</v>
      </c>
      <c r="F645" s="13">
        <f>SUM(F644+C645-D645)</f>
        <v>370469686</v>
      </c>
    </row>
    <row r="646" spans="1:6" x14ac:dyDescent="0.25">
      <c r="A646" s="135" t="s">
        <v>6091</v>
      </c>
      <c r="B646" s="6" t="s">
        <v>6003</v>
      </c>
      <c r="C646" s="259">
        <v>150000000</v>
      </c>
      <c r="F646" s="13">
        <f>SUM(F645+C646-D646)</f>
        <v>520469686</v>
      </c>
    </row>
    <row r="647" spans="1:6" x14ac:dyDescent="0.25">
      <c r="A647" s="135" t="s">
        <v>6110</v>
      </c>
      <c r="B647" s="6" t="s">
        <v>6111</v>
      </c>
      <c r="C647" s="1"/>
      <c r="D647" s="1">
        <v>49407296</v>
      </c>
      <c r="F647" s="13">
        <f>SUM(F646+C647-D647)</f>
        <v>471062390</v>
      </c>
    </row>
    <row r="648" spans="1:6" x14ac:dyDescent="0.25">
      <c r="A648" s="135" t="s">
        <v>6110</v>
      </c>
      <c r="B648" s="6" t="s">
        <v>6112</v>
      </c>
      <c r="C648" s="1"/>
      <c r="D648" s="1">
        <v>37483584</v>
      </c>
      <c r="F648" s="13">
        <f>SUM(F647+C648-D648)</f>
        <v>433578806</v>
      </c>
    </row>
    <row r="649" spans="1:6" x14ac:dyDescent="0.25">
      <c r="A649" s="135" t="s">
        <v>6110</v>
      </c>
      <c r="B649" s="6" t="s">
        <v>6113</v>
      </c>
      <c r="C649" s="1"/>
      <c r="D649" s="1">
        <v>47631424</v>
      </c>
      <c r="F649" s="13">
        <f>SUM(F648+C649-D649)</f>
        <v>385947382</v>
      </c>
    </row>
    <row r="650" spans="1:6" x14ac:dyDescent="0.25">
      <c r="A650" s="135" t="s">
        <v>6129</v>
      </c>
      <c r="B650" s="6" t="s">
        <v>6003</v>
      </c>
      <c r="C650" s="259">
        <v>50000000</v>
      </c>
      <c r="F650" s="38">
        <f t="shared" ref="F650:F743" si="9">SUM(F649+C650-D650)</f>
        <v>435947382</v>
      </c>
    </row>
    <row r="651" spans="1:6" x14ac:dyDescent="0.25">
      <c r="A651" s="7" t="s">
        <v>4137</v>
      </c>
      <c r="B651" s="7" t="s">
        <v>6141</v>
      </c>
      <c r="C651" s="3"/>
      <c r="D651" s="194">
        <v>58920896</v>
      </c>
      <c r="E651" s="2"/>
      <c r="F651" s="13">
        <f t="shared" si="9"/>
        <v>377026486</v>
      </c>
    </row>
    <row r="652" spans="1:6" x14ac:dyDescent="0.25">
      <c r="A652" s="7" t="s">
        <v>4137</v>
      </c>
      <c r="B652" s="7" t="s">
        <v>6142</v>
      </c>
      <c r="C652" s="3"/>
      <c r="D652" s="194">
        <v>42176960</v>
      </c>
      <c r="E652" s="2"/>
      <c r="F652" s="13">
        <f t="shared" si="9"/>
        <v>334849526</v>
      </c>
    </row>
    <row r="653" spans="1:6" x14ac:dyDescent="0.25">
      <c r="A653" s="7" t="s">
        <v>4137</v>
      </c>
      <c r="B653" s="7" t="s">
        <v>6143</v>
      </c>
      <c r="C653" s="3"/>
      <c r="D653" s="194">
        <v>7040064</v>
      </c>
      <c r="E653" s="2"/>
      <c r="F653" s="13">
        <f t="shared" si="9"/>
        <v>327809462</v>
      </c>
    </row>
    <row r="654" spans="1:6" x14ac:dyDescent="0.25">
      <c r="A654" s="7" t="s">
        <v>4137</v>
      </c>
      <c r="B654" s="7" t="s">
        <v>6144</v>
      </c>
      <c r="C654" s="3"/>
      <c r="D654" s="194">
        <v>9993154</v>
      </c>
      <c r="E654" s="2"/>
      <c r="F654" s="13">
        <f t="shared" si="9"/>
        <v>317816308</v>
      </c>
    </row>
    <row r="655" spans="1:6" x14ac:dyDescent="0.25">
      <c r="A655" s="7" t="s">
        <v>4137</v>
      </c>
      <c r="B655" s="7" t="s">
        <v>6145</v>
      </c>
      <c r="C655" s="3"/>
      <c r="D655" s="194">
        <v>49299475</v>
      </c>
      <c r="E655" s="2"/>
      <c r="F655" s="13">
        <f t="shared" si="9"/>
        <v>268516833</v>
      </c>
    </row>
    <row r="656" spans="1:6" x14ac:dyDescent="0.25">
      <c r="A656" s="7" t="s">
        <v>6186</v>
      </c>
      <c r="B656" s="7" t="s">
        <v>6187</v>
      </c>
      <c r="C656" s="3"/>
      <c r="D656" s="194">
        <v>50599667</v>
      </c>
      <c r="E656" s="2"/>
      <c r="F656" s="13">
        <f t="shared" si="9"/>
        <v>217917166</v>
      </c>
    </row>
    <row r="657" spans="1:6" x14ac:dyDescent="0.25">
      <c r="A657" s="7" t="s">
        <v>6186</v>
      </c>
      <c r="B657" s="7" t="s">
        <v>6188</v>
      </c>
      <c r="C657" s="3"/>
      <c r="D657" s="194">
        <v>12277300</v>
      </c>
      <c r="E657" s="2"/>
      <c r="F657" s="13">
        <f t="shared" si="9"/>
        <v>205639866</v>
      </c>
    </row>
    <row r="658" spans="1:6" x14ac:dyDescent="0.25">
      <c r="A658" s="7" t="s">
        <v>6189</v>
      </c>
      <c r="B658" s="7" t="s">
        <v>6190</v>
      </c>
      <c r="C658" s="3"/>
      <c r="D658" s="194">
        <v>1800000</v>
      </c>
      <c r="E658" s="2"/>
      <c r="F658" s="13">
        <f t="shared" si="9"/>
        <v>203839866</v>
      </c>
    </row>
    <row r="659" spans="1:6" x14ac:dyDescent="0.25">
      <c r="A659" s="7" t="s">
        <v>6189</v>
      </c>
      <c r="B659" s="7" t="s">
        <v>6191</v>
      </c>
      <c r="C659" s="3">
        <v>1000000</v>
      </c>
      <c r="D659" s="194"/>
      <c r="E659" s="2"/>
      <c r="F659" s="13">
        <f t="shared" si="9"/>
        <v>204839866</v>
      </c>
    </row>
    <row r="660" spans="1:6" x14ac:dyDescent="0.25">
      <c r="A660" s="7" t="s">
        <v>6189</v>
      </c>
      <c r="B660" s="7" t="s">
        <v>6192</v>
      </c>
      <c r="C660" s="3"/>
      <c r="D660" s="253">
        <v>45297975</v>
      </c>
      <c r="E660" s="2"/>
      <c r="F660" s="13">
        <f t="shared" si="9"/>
        <v>159541891</v>
      </c>
    </row>
    <row r="661" spans="1:6" x14ac:dyDescent="0.25">
      <c r="A661" s="7" t="s">
        <v>6189</v>
      </c>
      <c r="B661" s="7" t="s">
        <v>6193</v>
      </c>
      <c r="C661" s="3"/>
      <c r="D661" s="285">
        <v>8489809</v>
      </c>
      <c r="E661" s="2"/>
      <c r="F661" s="13">
        <f t="shared" si="9"/>
        <v>151052082</v>
      </c>
    </row>
    <row r="662" spans="1:6" x14ac:dyDescent="0.25">
      <c r="A662" s="7" t="s">
        <v>6217</v>
      </c>
      <c r="B662" s="7" t="s">
        <v>6003</v>
      </c>
      <c r="C662" s="8">
        <v>20000000</v>
      </c>
      <c r="D662" s="8"/>
      <c r="E662" s="2"/>
      <c r="F662" s="13">
        <f t="shared" si="9"/>
        <v>171052082</v>
      </c>
    </row>
    <row r="663" spans="1:6" x14ac:dyDescent="0.25">
      <c r="A663" s="7" t="s">
        <v>6217</v>
      </c>
      <c r="B663" s="7" t="s">
        <v>2244</v>
      </c>
      <c r="C663" s="8">
        <v>30000000</v>
      </c>
      <c r="D663" s="8"/>
      <c r="E663" s="2"/>
      <c r="F663" s="13">
        <f t="shared" si="9"/>
        <v>201052082</v>
      </c>
    </row>
    <row r="664" spans="1:6" x14ac:dyDescent="0.25">
      <c r="A664" s="7" t="s">
        <v>6217</v>
      </c>
      <c r="B664" s="7" t="s">
        <v>1685</v>
      </c>
      <c r="C664" s="8">
        <v>5000</v>
      </c>
      <c r="D664" s="8"/>
      <c r="E664" s="2"/>
      <c r="F664" s="13">
        <f t="shared" si="9"/>
        <v>201057082</v>
      </c>
    </row>
    <row r="665" spans="1:6" x14ac:dyDescent="0.25">
      <c r="A665" s="7" t="s">
        <v>6220</v>
      </c>
      <c r="B665" s="7" t="s">
        <v>6247</v>
      </c>
      <c r="C665" s="8">
        <v>150000000</v>
      </c>
      <c r="D665" s="8"/>
      <c r="E665" s="2"/>
      <c r="F665" s="13">
        <f t="shared" si="9"/>
        <v>351057082</v>
      </c>
    </row>
    <row r="666" spans="1:6" x14ac:dyDescent="0.25">
      <c r="A666" s="7" t="s">
        <v>6223</v>
      </c>
      <c r="B666" s="7" t="s">
        <v>6247</v>
      </c>
      <c r="C666" s="8">
        <v>100000000</v>
      </c>
      <c r="D666" s="8"/>
      <c r="E666" s="2"/>
      <c r="F666" s="13">
        <f t="shared" si="9"/>
        <v>451057082</v>
      </c>
    </row>
    <row r="667" spans="1:6" x14ac:dyDescent="0.25">
      <c r="A667" s="7" t="s">
        <v>6226</v>
      </c>
      <c r="B667" s="7" t="s">
        <v>6227</v>
      </c>
      <c r="C667" s="8"/>
      <c r="D667" s="8">
        <v>25003453</v>
      </c>
      <c r="E667" s="2"/>
      <c r="F667" s="13">
        <f t="shared" si="9"/>
        <v>426053629</v>
      </c>
    </row>
    <row r="668" spans="1:6" x14ac:dyDescent="0.25">
      <c r="A668" s="7" t="s">
        <v>6226</v>
      </c>
      <c r="B668" s="7" t="s">
        <v>6228</v>
      </c>
      <c r="C668" s="8"/>
      <c r="D668" s="8">
        <v>50043755</v>
      </c>
      <c r="E668" s="2"/>
      <c r="F668" s="13">
        <f t="shared" si="9"/>
        <v>376009874</v>
      </c>
    </row>
    <row r="669" spans="1:6" x14ac:dyDescent="0.25">
      <c r="A669" s="7" t="s">
        <v>6237</v>
      </c>
      <c r="B669" s="7" t="s">
        <v>6003</v>
      </c>
      <c r="C669" s="8">
        <v>50000000</v>
      </c>
      <c r="D669" s="8"/>
      <c r="E669" s="2"/>
      <c r="F669" s="13">
        <f t="shared" si="9"/>
        <v>426009874</v>
      </c>
    </row>
    <row r="670" spans="1:6" x14ac:dyDescent="0.25">
      <c r="A670" s="7" t="s">
        <v>6237</v>
      </c>
      <c r="B670" s="7" t="s">
        <v>6248</v>
      </c>
      <c r="C670" s="8"/>
      <c r="D670" s="8">
        <v>45148577</v>
      </c>
      <c r="E670" s="2"/>
      <c r="F670" s="13">
        <f t="shared" si="9"/>
        <v>380861297</v>
      </c>
    </row>
    <row r="671" spans="1:6" x14ac:dyDescent="0.25">
      <c r="A671" s="7" t="s">
        <v>6237</v>
      </c>
      <c r="B671" s="7" t="s">
        <v>6249</v>
      </c>
      <c r="C671" s="8"/>
      <c r="D671" s="8">
        <v>44713870</v>
      </c>
      <c r="E671" s="2"/>
      <c r="F671" s="13">
        <f t="shared" si="9"/>
        <v>336147427</v>
      </c>
    </row>
    <row r="672" spans="1:6" x14ac:dyDescent="0.25">
      <c r="A672" s="7" t="s">
        <v>6229</v>
      </c>
      <c r="B672" s="7" t="s">
        <v>6247</v>
      </c>
      <c r="C672" s="8">
        <v>30000000</v>
      </c>
      <c r="D672" s="7"/>
      <c r="E672" s="2"/>
      <c r="F672" s="13">
        <f t="shared" si="9"/>
        <v>366147427</v>
      </c>
    </row>
    <row r="673" spans="1:6" x14ac:dyDescent="0.25">
      <c r="A673" s="7" t="s">
        <v>6233</v>
      </c>
      <c r="B673" s="7" t="s">
        <v>6250</v>
      </c>
      <c r="C673" s="8"/>
      <c r="D673" s="8">
        <v>17377898</v>
      </c>
      <c r="E673" s="2"/>
      <c r="F673" s="13">
        <f t="shared" si="9"/>
        <v>348769529</v>
      </c>
    </row>
    <row r="674" spans="1:6" x14ac:dyDescent="0.25">
      <c r="A674" s="7" t="s">
        <v>6233</v>
      </c>
      <c r="B674" s="7" t="s">
        <v>6251</v>
      </c>
      <c r="C674" s="8"/>
      <c r="D674" s="8">
        <v>29754760</v>
      </c>
      <c r="E674" s="2"/>
      <c r="F674" s="13">
        <f t="shared" si="9"/>
        <v>319014769</v>
      </c>
    </row>
    <row r="675" spans="1:6" x14ac:dyDescent="0.25">
      <c r="A675" s="7" t="s">
        <v>6233</v>
      </c>
      <c r="B675" s="7" t="s">
        <v>6252</v>
      </c>
      <c r="C675" s="8"/>
      <c r="D675" s="8">
        <v>800000</v>
      </c>
      <c r="E675" s="2"/>
      <c r="F675" s="13">
        <f t="shared" si="9"/>
        <v>318214769</v>
      </c>
    </row>
    <row r="676" spans="1:6" x14ac:dyDescent="0.25">
      <c r="A676" s="7" t="s">
        <v>6254</v>
      </c>
      <c r="B676" s="7" t="s">
        <v>6263</v>
      </c>
      <c r="C676" s="8">
        <v>20000000</v>
      </c>
      <c r="D676" s="7"/>
      <c r="E676" s="2"/>
      <c r="F676" s="13">
        <f t="shared" si="9"/>
        <v>338214769</v>
      </c>
    </row>
    <row r="677" spans="1:6" x14ac:dyDescent="0.25">
      <c r="A677" s="7" t="s">
        <v>6254</v>
      </c>
      <c r="B677" s="7" t="s">
        <v>6003</v>
      </c>
      <c r="C677" s="8">
        <v>70000000</v>
      </c>
      <c r="D677" s="7"/>
      <c r="E677" s="2"/>
      <c r="F677" s="13">
        <f t="shared" si="9"/>
        <v>408214769</v>
      </c>
    </row>
    <row r="678" spans="1:6" x14ac:dyDescent="0.25">
      <c r="A678" s="7" t="s">
        <v>6264</v>
      </c>
      <c r="B678" s="7" t="s">
        <v>6265</v>
      </c>
      <c r="C678" s="8"/>
      <c r="D678" s="8">
        <v>34163360</v>
      </c>
      <c r="E678" s="2"/>
      <c r="F678" s="13">
        <f t="shared" si="9"/>
        <v>374051409</v>
      </c>
    </row>
    <row r="679" spans="1:6" x14ac:dyDescent="0.25">
      <c r="A679" s="7" t="s">
        <v>6264</v>
      </c>
      <c r="B679" s="7" t="s">
        <v>6266</v>
      </c>
      <c r="C679" s="8"/>
      <c r="D679" s="8">
        <v>23316230</v>
      </c>
      <c r="E679" s="2"/>
      <c r="F679" s="13">
        <f t="shared" si="9"/>
        <v>350735179</v>
      </c>
    </row>
    <row r="680" spans="1:6" x14ac:dyDescent="0.25">
      <c r="A680" s="7" t="s">
        <v>6264</v>
      </c>
      <c r="B680" s="7" t="s">
        <v>6267</v>
      </c>
      <c r="C680" s="8"/>
      <c r="D680" s="8">
        <v>55732600</v>
      </c>
      <c r="E680" s="2"/>
      <c r="F680" s="13">
        <f t="shared" si="9"/>
        <v>295002579</v>
      </c>
    </row>
    <row r="681" spans="1:6" x14ac:dyDescent="0.25">
      <c r="A681" s="7" t="s">
        <v>6264</v>
      </c>
      <c r="B681" s="7" t="s">
        <v>6268</v>
      </c>
      <c r="C681" s="8"/>
      <c r="D681" s="8">
        <v>54607420</v>
      </c>
      <c r="E681" s="2"/>
      <c r="F681" s="13">
        <f t="shared" si="9"/>
        <v>240395159</v>
      </c>
    </row>
    <row r="682" spans="1:6" x14ac:dyDescent="0.25">
      <c r="A682" s="7" t="s">
        <v>6264</v>
      </c>
      <c r="B682" s="7" t="s">
        <v>6269</v>
      </c>
      <c r="C682" s="8"/>
      <c r="D682" s="8">
        <v>37871190</v>
      </c>
      <c r="E682" s="2"/>
      <c r="F682" s="13">
        <f t="shared" si="9"/>
        <v>202523969</v>
      </c>
    </row>
    <row r="683" spans="1:6" x14ac:dyDescent="0.25">
      <c r="A683" s="7" t="s">
        <v>6264</v>
      </c>
      <c r="B683" s="7" t="s">
        <v>6270</v>
      </c>
      <c r="C683" s="8"/>
      <c r="D683" s="8">
        <v>16708854</v>
      </c>
      <c r="E683" s="2"/>
      <c r="F683" s="13">
        <f t="shared" si="9"/>
        <v>185815115</v>
      </c>
    </row>
    <row r="684" spans="1:6" x14ac:dyDescent="0.25">
      <c r="A684" s="7" t="s">
        <v>6264</v>
      </c>
      <c r="B684" s="7" t="s">
        <v>6304</v>
      </c>
      <c r="C684" s="8"/>
      <c r="D684" s="8">
        <v>54479110</v>
      </c>
      <c r="E684" s="2"/>
      <c r="F684" s="13">
        <f t="shared" si="9"/>
        <v>131336005</v>
      </c>
    </row>
    <row r="685" spans="1:6" x14ac:dyDescent="0.25">
      <c r="A685" s="7" t="s">
        <v>6264</v>
      </c>
      <c r="B685" s="7" t="s">
        <v>6305</v>
      </c>
      <c r="C685" s="8"/>
      <c r="D685" s="8">
        <v>41916128</v>
      </c>
      <c r="E685" s="2"/>
      <c r="F685" s="13">
        <f t="shared" si="9"/>
        <v>89419877</v>
      </c>
    </row>
    <row r="686" spans="1:6" x14ac:dyDescent="0.25">
      <c r="A686" s="7" t="s">
        <v>6280</v>
      </c>
      <c r="B686" s="7" t="s">
        <v>6263</v>
      </c>
      <c r="C686" s="8">
        <v>50000000</v>
      </c>
      <c r="D686" s="7"/>
      <c r="E686" s="2"/>
      <c r="F686" s="13">
        <f t="shared" si="9"/>
        <v>139419877</v>
      </c>
    </row>
    <row r="687" spans="1:6" x14ac:dyDescent="0.25">
      <c r="A687" s="7" t="s">
        <v>6306</v>
      </c>
      <c r="B687" s="7" t="s">
        <v>6307</v>
      </c>
      <c r="C687" s="8">
        <v>1000000</v>
      </c>
      <c r="D687" s="7"/>
      <c r="E687" s="2"/>
      <c r="F687" s="13">
        <f t="shared" si="9"/>
        <v>140419877</v>
      </c>
    </row>
    <row r="688" spans="1:6" x14ac:dyDescent="0.25">
      <c r="A688" s="7" t="s">
        <v>6309</v>
      </c>
      <c r="B688" s="7" t="s">
        <v>6314</v>
      </c>
      <c r="C688" s="8"/>
      <c r="D688" s="8">
        <v>25398800</v>
      </c>
      <c r="E688" s="2"/>
      <c r="F688" s="13">
        <f t="shared" si="9"/>
        <v>115021077</v>
      </c>
    </row>
    <row r="689" spans="1:6" x14ac:dyDescent="0.25">
      <c r="A689" s="7" t="s">
        <v>6309</v>
      </c>
      <c r="B689" s="7" t="s">
        <v>6315</v>
      </c>
      <c r="C689" s="8"/>
      <c r="D689" s="8">
        <v>22677350</v>
      </c>
      <c r="E689" s="2"/>
      <c r="F689" s="13">
        <f t="shared" si="9"/>
        <v>92343727</v>
      </c>
    </row>
    <row r="690" spans="1:6" x14ac:dyDescent="0.25">
      <c r="A690" s="7" t="s">
        <v>6309</v>
      </c>
      <c r="B690" s="7" t="s">
        <v>6316</v>
      </c>
      <c r="C690" s="8"/>
      <c r="D690" s="8">
        <v>1960000</v>
      </c>
      <c r="E690" s="2"/>
      <c r="F690" s="13">
        <f t="shared" si="9"/>
        <v>90383727</v>
      </c>
    </row>
    <row r="691" spans="1:6" x14ac:dyDescent="0.25">
      <c r="A691" s="7" t="s">
        <v>6309</v>
      </c>
      <c r="B691" s="7" t="s">
        <v>6327</v>
      </c>
      <c r="C691" s="8"/>
      <c r="D691" s="8">
        <v>2175400</v>
      </c>
      <c r="E691" s="2"/>
      <c r="F691" s="13">
        <f t="shared" si="9"/>
        <v>88208327</v>
      </c>
    </row>
    <row r="692" spans="1:6" x14ac:dyDescent="0.25">
      <c r="A692" s="7" t="s">
        <v>6309</v>
      </c>
      <c r="B692" s="7" t="s">
        <v>6328</v>
      </c>
      <c r="C692" s="8"/>
      <c r="D692" s="8">
        <v>57900</v>
      </c>
      <c r="E692" s="2"/>
      <c r="F692" s="13">
        <f t="shared" si="9"/>
        <v>88150427</v>
      </c>
    </row>
    <row r="693" spans="1:6" x14ac:dyDescent="0.25">
      <c r="A693" s="7" t="s">
        <v>6320</v>
      </c>
      <c r="B693" s="7" t="s">
        <v>4803</v>
      </c>
      <c r="C693" s="8">
        <v>50000000</v>
      </c>
      <c r="D693" s="8"/>
      <c r="E693" s="2"/>
      <c r="F693" s="13">
        <f t="shared" si="9"/>
        <v>138150427</v>
      </c>
    </row>
    <row r="694" spans="1:6" x14ac:dyDescent="0.25">
      <c r="A694" s="7" t="s">
        <v>6329</v>
      </c>
      <c r="B694" s="7" t="s">
        <v>6330</v>
      </c>
      <c r="C694" s="8"/>
      <c r="D694" s="8">
        <v>30570341</v>
      </c>
      <c r="E694" s="2"/>
      <c r="F694" s="13">
        <f t="shared" si="9"/>
        <v>107580086</v>
      </c>
    </row>
    <row r="695" spans="1:6" x14ac:dyDescent="0.25">
      <c r="A695" s="7" t="s">
        <v>6329</v>
      </c>
      <c r="B695" s="7" t="s">
        <v>6337</v>
      </c>
      <c r="C695" s="8"/>
      <c r="D695" s="8">
        <v>9216000</v>
      </c>
      <c r="E695" s="2"/>
      <c r="F695" s="13">
        <f t="shared" si="9"/>
        <v>98364086</v>
      </c>
    </row>
    <row r="696" spans="1:6" x14ac:dyDescent="0.25">
      <c r="A696" s="7" t="s">
        <v>6338</v>
      </c>
      <c r="B696" s="7" t="s">
        <v>6339</v>
      </c>
      <c r="C696" s="8"/>
      <c r="D696" s="8">
        <v>12463384</v>
      </c>
      <c r="E696" s="2"/>
      <c r="F696" s="13">
        <f t="shared" si="9"/>
        <v>85900702</v>
      </c>
    </row>
    <row r="697" spans="1:6" x14ac:dyDescent="0.25">
      <c r="A697" s="7"/>
      <c r="B697" s="7" t="s">
        <v>6356</v>
      </c>
      <c r="C697" s="8"/>
      <c r="D697" s="8">
        <v>60000000</v>
      </c>
      <c r="E697" s="2"/>
      <c r="F697" s="13">
        <f t="shared" si="9"/>
        <v>25900702</v>
      </c>
    </row>
    <row r="698" spans="1:6" x14ac:dyDescent="0.25">
      <c r="A698" s="7" t="s">
        <v>6349</v>
      </c>
      <c r="B698" s="7" t="s">
        <v>6357</v>
      </c>
      <c r="C698" s="8"/>
      <c r="D698" s="8">
        <v>2184682</v>
      </c>
      <c r="E698" s="2"/>
      <c r="F698" s="13">
        <f t="shared" si="9"/>
        <v>23716020</v>
      </c>
    </row>
    <row r="699" spans="1:6" x14ac:dyDescent="0.25">
      <c r="A699" s="7" t="s">
        <v>6349</v>
      </c>
      <c r="B699" s="7" t="s">
        <v>6247</v>
      </c>
      <c r="C699" s="8">
        <v>30000000</v>
      </c>
      <c r="D699" s="7"/>
      <c r="E699" s="2"/>
      <c r="F699" s="13">
        <f t="shared" si="9"/>
        <v>53716020</v>
      </c>
    </row>
    <row r="700" spans="1:6" x14ac:dyDescent="0.25">
      <c r="A700" s="7" t="s">
        <v>6371</v>
      </c>
      <c r="B700" s="7" t="s">
        <v>6377</v>
      </c>
      <c r="C700" s="8"/>
      <c r="D700" s="8">
        <v>2871240</v>
      </c>
      <c r="E700" s="2"/>
      <c r="F700" s="13">
        <f t="shared" si="9"/>
        <v>50844780</v>
      </c>
    </row>
    <row r="701" spans="1:6" x14ac:dyDescent="0.25">
      <c r="A701" s="7" t="s">
        <v>6371</v>
      </c>
      <c r="B701" s="7" t="s">
        <v>6378</v>
      </c>
      <c r="C701" s="8"/>
      <c r="D701" s="8">
        <v>1993337</v>
      </c>
      <c r="E701" s="2"/>
      <c r="F701" s="13">
        <f t="shared" si="9"/>
        <v>48851443</v>
      </c>
    </row>
    <row r="702" spans="1:6" x14ac:dyDescent="0.25">
      <c r="A702" s="7" t="s">
        <v>6371</v>
      </c>
      <c r="B702" s="7" t="s">
        <v>6380</v>
      </c>
      <c r="C702" s="8"/>
      <c r="D702" s="8">
        <v>14685772</v>
      </c>
      <c r="E702" s="2"/>
      <c r="F702" s="13">
        <f t="shared" si="9"/>
        <v>34165671</v>
      </c>
    </row>
    <row r="703" spans="1:6" x14ac:dyDescent="0.25">
      <c r="A703" s="7" t="s">
        <v>6371</v>
      </c>
      <c r="B703" s="7" t="s">
        <v>6379</v>
      </c>
      <c r="C703" s="8"/>
      <c r="D703" s="8">
        <v>20980560</v>
      </c>
      <c r="E703" s="2"/>
      <c r="F703" s="13">
        <f t="shared" si="9"/>
        <v>13185111</v>
      </c>
    </row>
    <row r="704" spans="1:6" x14ac:dyDescent="0.25">
      <c r="A704" s="7" t="s">
        <v>6371</v>
      </c>
      <c r="B704" s="7" t="s">
        <v>6381</v>
      </c>
      <c r="C704" s="8"/>
      <c r="D704" s="8">
        <v>2880000</v>
      </c>
      <c r="E704" s="2"/>
      <c r="F704" s="13">
        <f t="shared" si="9"/>
        <v>10305111</v>
      </c>
    </row>
    <row r="705" spans="1:6" x14ac:dyDescent="0.25">
      <c r="A705" s="7" t="s">
        <v>6371</v>
      </c>
      <c r="B705" s="7" t="s">
        <v>6382</v>
      </c>
      <c r="C705" s="8"/>
      <c r="D705" s="8">
        <v>320000</v>
      </c>
      <c r="E705" s="2"/>
      <c r="F705" s="13">
        <f t="shared" si="9"/>
        <v>9985111</v>
      </c>
    </row>
    <row r="706" spans="1:6" x14ac:dyDescent="0.25">
      <c r="A706" s="7" t="s">
        <v>6385</v>
      </c>
      <c r="B706" s="7" t="s">
        <v>2244</v>
      </c>
      <c r="C706" s="8">
        <v>30000000</v>
      </c>
      <c r="D706" s="8"/>
      <c r="E706" s="2"/>
      <c r="F706" s="13">
        <f t="shared" si="9"/>
        <v>39985111</v>
      </c>
    </row>
    <row r="707" spans="1:6" x14ac:dyDescent="0.25">
      <c r="A707" s="7" t="s">
        <v>6400</v>
      </c>
      <c r="B707" s="7" t="s">
        <v>6003</v>
      </c>
      <c r="C707" s="8">
        <v>30000000</v>
      </c>
      <c r="D707" s="8"/>
      <c r="E707" s="2"/>
      <c r="F707" s="13">
        <f t="shared" si="9"/>
        <v>69985111</v>
      </c>
    </row>
    <row r="708" spans="1:6" x14ac:dyDescent="0.25">
      <c r="A708" s="7" t="s">
        <v>6414</v>
      </c>
      <c r="B708" s="7" t="s">
        <v>6504</v>
      </c>
      <c r="C708" s="8">
        <v>1000000</v>
      </c>
      <c r="D708" s="8"/>
      <c r="E708" s="2"/>
      <c r="F708" s="13">
        <f t="shared" si="9"/>
        <v>70985111</v>
      </c>
    </row>
    <row r="709" spans="1:6" x14ac:dyDescent="0.25">
      <c r="A709" s="7" t="s">
        <v>6465</v>
      </c>
      <c r="B709" s="7" t="s">
        <v>6500</v>
      </c>
      <c r="C709" s="8"/>
      <c r="D709" s="8">
        <v>3435200</v>
      </c>
      <c r="E709" s="2"/>
      <c r="F709" s="13">
        <f t="shared" si="9"/>
        <v>67549911</v>
      </c>
    </row>
    <row r="710" spans="1:6" x14ac:dyDescent="0.25">
      <c r="A710" s="7" t="s">
        <v>6465</v>
      </c>
      <c r="B710" s="7" t="s">
        <v>6501</v>
      </c>
      <c r="C710" s="8"/>
      <c r="D710" s="8">
        <v>946200</v>
      </c>
      <c r="E710" s="2"/>
      <c r="F710" s="13">
        <f t="shared" si="9"/>
        <v>66603711</v>
      </c>
    </row>
    <row r="711" spans="1:6" x14ac:dyDescent="0.25">
      <c r="A711" s="7" t="s">
        <v>6465</v>
      </c>
      <c r="B711" s="7" t="s">
        <v>6502</v>
      </c>
      <c r="C711" s="8"/>
      <c r="D711" s="8">
        <v>3351975</v>
      </c>
      <c r="E711" s="2"/>
      <c r="F711" s="13">
        <f t="shared" si="9"/>
        <v>63251736</v>
      </c>
    </row>
    <row r="712" spans="1:6" x14ac:dyDescent="0.25">
      <c r="A712" s="7" t="s">
        <v>6465</v>
      </c>
      <c r="B712" s="7" t="s">
        <v>6503</v>
      </c>
      <c r="C712" s="8"/>
      <c r="D712" s="8">
        <v>29170620</v>
      </c>
      <c r="E712" s="2"/>
      <c r="F712" s="13">
        <f t="shared" si="9"/>
        <v>34081116</v>
      </c>
    </row>
    <row r="713" spans="1:6" x14ac:dyDescent="0.25">
      <c r="A713" s="7" t="s">
        <v>6505</v>
      </c>
      <c r="B713" s="7" t="s">
        <v>541</v>
      </c>
      <c r="C713" s="8">
        <v>30000000</v>
      </c>
      <c r="D713" s="8"/>
      <c r="E713" s="2"/>
      <c r="F713" s="13">
        <f t="shared" si="9"/>
        <v>64081116</v>
      </c>
    </row>
    <row r="714" spans="1:6" x14ac:dyDescent="0.25">
      <c r="A714" s="7" t="s">
        <v>6531</v>
      </c>
      <c r="B714" s="7" t="s">
        <v>6547</v>
      </c>
      <c r="C714" s="8"/>
      <c r="D714" s="8">
        <v>484000</v>
      </c>
      <c r="E714" s="2"/>
      <c r="F714" s="13">
        <f t="shared" si="9"/>
        <v>63597116</v>
      </c>
    </row>
    <row r="715" spans="1:6" x14ac:dyDescent="0.25">
      <c r="A715" s="7" t="s">
        <v>6531</v>
      </c>
      <c r="B715" s="7" t="s">
        <v>6548</v>
      </c>
      <c r="C715" s="8"/>
      <c r="D715" s="8">
        <v>423300</v>
      </c>
      <c r="E715" s="2"/>
      <c r="F715" s="13">
        <f t="shared" si="9"/>
        <v>63173816</v>
      </c>
    </row>
    <row r="716" spans="1:6" x14ac:dyDescent="0.25">
      <c r="A716" s="7" t="s">
        <v>6531</v>
      </c>
      <c r="B716" s="7" t="s">
        <v>6550</v>
      </c>
      <c r="C716" s="8"/>
      <c r="D716" s="8">
        <v>2942550</v>
      </c>
      <c r="E716" s="2"/>
      <c r="F716" s="13">
        <f t="shared" si="9"/>
        <v>60231266</v>
      </c>
    </row>
    <row r="717" spans="1:6" x14ac:dyDescent="0.25">
      <c r="A717" s="7" t="s">
        <v>6531</v>
      </c>
      <c r="B717" s="7" t="s">
        <v>6549</v>
      </c>
      <c r="C717" s="8"/>
      <c r="D717" s="8">
        <v>28167232</v>
      </c>
      <c r="E717" s="2"/>
      <c r="F717" s="13">
        <f t="shared" si="9"/>
        <v>32064034</v>
      </c>
    </row>
    <row r="718" spans="1:6" x14ac:dyDescent="0.25">
      <c r="A718" s="7" t="s">
        <v>6606</v>
      </c>
      <c r="B718" s="7" t="s">
        <v>6619</v>
      </c>
      <c r="C718" s="8">
        <v>1000000</v>
      </c>
      <c r="D718" s="8"/>
      <c r="E718" s="2"/>
      <c r="F718" s="13">
        <f t="shared" si="9"/>
        <v>33064034</v>
      </c>
    </row>
    <row r="719" spans="1:6" x14ac:dyDescent="0.25">
      <c r="A719" s="7" t="s">
        <v>6618</v>
      </c>
      <c r="B719" s="7" t="s">
        <v>4803</v>
      </c>
      <c r="C719" s="8">
        <v>5000000</v>
      </c>
      <c r="D719" s="8"/>
      <c r="E719" s="2"/>
      <c r="F719" s="13">
        <f t="shared" si="9"/>
        <v>38064034</v>
      </c>
    </row>
    <row r="720" spans="1:6" x14ac:dyDescent="0.25">
      <c r="A720" s="7" t="s">
        <v>6618</v>
      </c>
      <c r="B720" s="7" t="s">
        <v>6620</v>
      </c>
      <c r="C720" s="8">
        <v>15000000</v>
      </c>
      <c r="D720" s="8"/>
      <c r="E720" s="2"/>
      <c r="F720" s="13">
        <f t="shared" si="9"/>
        <v>53064034</v>
      </c>
    </row>
    <row r="721" spans="1:6" x14ac:dyDescent="0.25">
      <c r="A721" s="7" t="s">
        <v>6621</v>
      </c>
      <c r="B721" s="7" t="s">
        <v>6626</v>
      </c>
      <c r="C721" s="8"/>
      <c r="D721" s="8">
        <v>932000</v>
      </c>
      <c r="E721" s="2"/>
      <c r="F721" s="13">
        <f t="shared" si="9"/>
        <v>52132034</v>
      </c>
    </row>
    <row r="722" spans="1:6" x14ac:dyDescent="0.25">
      <c r="A722" s="7" t="s">
        <v>6636</v>
      </c>
      <c r="B722" s="7" t="s">
        <v>6637</v>
      </c>
      <c r="C722" s="8"/>
      <c r="D722" s="8">
        <v>1530000</v>
      </c>
      <c r="E722" s="2"/>
      <c r="F722" s="13">
        <f t="shared" si="9"/>
        <v>50602034</v>
      </c>
    </row>
    <row r="723" spans="1:6" x14ac:dyDescent="0.25">
      <c r="A723" s="7" t="s">
        <v>6636</v>
      </c>
      <c r="B723" s="7" t="s">
        <v>6638</v>
      </c>
      <c r="C723" s="8"/>
      <c r="D723" s="8">
        <v>19867568</v>
      </c>
      <c r="E723" s="2"/>
      <c r="F723" s="13">
        <f t="shared" si="9"/>
        <v>30734466</v>
      </c>
    </row>
    <row r="724" spans="1:6" x14ac:dyDescent="0.25">
      <c r="A724" s="7" t="s">
        <v>6734</v>
      </c>
      <c r="B724" s="7" t="s">
        <v>6705</v>
      </c>
      <c r="C724" s="8">
        <v>1000000</v>
      </c>
      <c r="D724" s="8"/>
      <c r="E724" s="2"/>
      <c r="F724" s="13">
        <f t="shared" si="9"/>
        <v>31734466</v>
      </c>
    </row>
    <row r="725" spans="1:6" x14ac:dyDescent="0.25">
      <c r="A725" s="7" t="s">
        <v>6885</v>
      </c>
      <c r="B725" s="7" t="s">
        <v>6986</v>
      </c>
      <c r="C725" s="8">
        <v>1000000</v>
      </c>
      <c r="D725" s="8"/>
      <c r="E725" s="2"/>
      <c r="F725" s="13">
        <f t="shared" si="9"/>
        <v>32734466</v>
      </c>
    </row>
    <row r="726" spans="1:6" x14ac:dyDescent="0.25">
      <c r="A726" s="7" t="s">
        <v>7044</v>
      </c>
      <c r="B726" s="7" t="s">
        <v>7123</v>
      </c>
      <c r="C726" s="8">
        <v>1000000</v>
      </c>
      <c r="D726" s="8"/>
      <c r="E726" s="2"/>
      <c r="F726" s="13">
        <f t="shared" si="9"/>
        <v>33734466</v>
      </c>
    </row>
    <row r="727" spans="1:6" x14ac:dyDescent="0.25">
      <c r="A727" s="7" t="s">
        <v>7129</v>
      </c>
      <c r="B727" s="7" t="s">
        <v>7124</v>
      </c>
      <c r="C727" s="8">
        <v>1000000</v>
      </c>
      <c r="D727" s="8"/>
      <c r="E727" s="2"/>
      <c r="F727" s="13">
        <f t="shared" si="9"/>
        <v>34734466</v>
      </c>
    </row>
    <row r="728" spans="1:6" x14ac:dyDescent="0.25">
      <c r="A728" s="7" t="s">
        <v>7154</v>
      </c>
      <c r="B728" s="7" t="s">
        <v>7155</v>
      </c>
      <c r="C728" s="8">
        <v>100000</v>
      </c>
      <c r="D728" s="8"/>
      <c r="E728" s="2"/>
      <c r="F728" s="13">
        <f t="shared" si="9"/>
        <v>34834466</v>
      </c>
    </row>
    <row r="729" spans="1:6" x14ac:dyDescent="0.25">
      <c r="A729" s="7" t="s">
        <v>7216</v>
      </c>
      <c r="B729" s="7" t="s">
        <v>7235</v>
      </c>
      <c r="C729" s="8">
        <v>1000000</v>
      </c>
      <c r="D729" s="8"/>
      <c r="E729" s="2"/>
      <c r="F729" s="13">
        <f t="shared" si="9"/>
        <v>35834466</v>
      </c>
    </row>
    <row r="730" spans="1:6" x14ac:dyDescent="0.25">
      <c r="A730" s="7"/>
      <c r="B730" s="7"/>
      <c r="C730" s="8"/>
      <c r="D730" s="8"/>
      <c r="E730" s="2"/>
      <c r="F730" s="13"/>
    </row>
    <row r="731" spans="1:6" x14ac:dyDescent="0.25">
      <c r="A731" s="7"/>
      <c r="B731" s="7"/>
      <c r="C731" s="8"/>
      <c r="D731" s="8"/>
      <c r="E731" s="2"/>
      <c r="F731" s="13">
        <f t="shared" si="9"/>
        <v>0</v>
      </c>
    </row>
    <row r="732" spans="1:6" x14ac:dyDescent="0.25">
      <c r="A732" s="7" t="s">
        <v>7241</v>
      </c>
      <c r="B732" s="7" t="s">
        <v>7259</v>
      </c>
      <c r="C732" s="287">
        <v>10000000</v>
      </c>
      <c r="D732" s="8"/>
      <c r="E732" s="2"/>
      <c r="F732" s="13">
        <f t="shared" si="9"/>
        <v>10000000</v>
      </c>
    </row>
    <row r="733" spans="1:6" x14ac:dyDescent="0.25">
      <c r="A733" s="7" t="s">
        <v>7254</v>
      </c>
      <c r="B733" s="7" t="s">
        <v>7259</v>
      </c>
      <c r="C733" s="287">
        <v>12000000</v>
      </c>
      <c r="D733" s="8"/>
      <c r="E733" s="2"/>
      <c r="F733" s="13">
        <f t="shared" si="9"/>
        <v>22000000</v>
      </c>
    </row>
    <row r="734" spans="1:6" x14ac:dyDescent="0.25">
      <c r="A734" s="7" t="s">
        <v>7257</v>
      </c>
      <c r="B734" s="7" t="s">
        <v>7259</v>
      </c>
      <c r="C734" s="287">
        <v>10000000</v>
      </c>
      <c r="D734" s="8"/>
      <c r="E734" s="2"/>
      <c r="F734" s="13">
        <f t="shared" si="9"/>
        <v>32000000</v>
      </c>
    </row>
    <row r="735" spans="1:6" x14ac:dyDescent="0.25">
      <c r="A735" s="7" t="s">
        <v>7265</v>
      </c>
      <c r="B735" s="7" t="s">
        <v>7259</v>
      </c>
      <c r="C735" s="287">
        <v>10000000</v>
      </c>
      <c r="D735" s="8"/>
      <c r="E735" s="2"/>
      <c r="F735" s="13">
        <f t="shared" si="9"/>
        <v>42000000</v>
      </c>
    </row>
    <row r="736" spans="1:6" x14ac:dyDescent="0.25">
      <c r="A736" s="7" t="s">
        <v>7270</v>
      </c>
      <c r="B736" s="7" t="s">
        <v>7259</v>
      </c>
      <c r="C736" s="287">
        <v>15000000</v>
      </c>
      <c r="D736" s="8"/>
      <c r="E736" s="2"/>
      <c r="F736" s="13">
        <f t="shared" si="9"/>
        <v>57000000</v>
      </c>
    </row>
    <row r="737" spans="1:6" x14ac:dyDescent="0.25">
      <c r="A737" s="7" t="s">
        <v>7270</v>
      </c>
      <c r="B737" s="7" t="s">
        <v>7259</v>
      </c>
      <c r="C737" s="287">
        <v>20000000</v>
      </c>
      <c r="D737" s="8"/>
      <c r="E737" s="2"/>
      <c r="F737" s="13">
        <f t="shared" si="9"/>
        <v>77000000</v>
      </c>
    </row>
    <row r="738" spans="1:6" x14ac:dyDescent="0.25">
      <c r="A738" s="7" t="s">
        <v>7304</v>
      </c>
      <c r="B738" s="7" t="s">
        <v>7305</v>
      </c>
      <c r="C738" s="8"/>
      <c r="D738" s="8">
        <v>61186856</v>
      </c>
      <c r="E738" s="2"/>
      <c r="F738" s="13">
        <f t="shared" si="9"/>
        <v>15813144</v>
      </c>
    </row>
    <row r="739" spans="1:6" x14ac:dyDescent="0.25">
      <c r="A739" s="7" t="s">
        <v>7304</v>
      </c>
      <c r="B739" s="7" t="s">
        <v>1199</v>
      </c>
      <c r="C739" s="288">
        <v>20000000</v>
      </c>
      <c r="D739" s="8"/>
      <c r="E739" s="2"/>
      <c r="F739" s="13">
        <f t="shared" si="9"/>
        <v>35813144</v>
      </c>
    </row>
    <row r="740" spans="1:6" x14ac:dyDescent="0.25">
      <c r="A740" s="7" t="s">
        <v>7316</v>
      </c>
      <c r="B740" s="7" t="s">
        <v>290</v>
      </c>
      <c r="C740" s="288">
        <v>30000000</v>
      </c>
      <c r="D740" s="8"/>
      <c r="E740" s="2"/>
      <c r="F740" s="13">
        <f t="shared" si="9"/>
        <v>65813144</v>
      </c>
    </row>
    <row r="741" spans="1:6" x14ac:dyDescent="0.25">
      <c r="A741" s="7" t="s">
        <v>7330</v>
      </c>
      <c r="B741" s="7" t="s">
        <v>290</v>
      </c>
      <c r="C741" s="288">
        <v>20000000</v>
      </c>
      <c r="D741" s="8"/>
      <c r="E741" s="2"/>
      <c r="F741" s="13">
        <f t="shared" si="9"/>
        <v>85813144</v>
      </c>
    </row>
    <row r="742" spans="1:6" x14ac:dyDescent="0.25">
      <c r="A742" s="7" t="s">
        <v>7324</v>
      </c>
      <c r="B742" s="7" t="s">
        <v>290</v>
      </c>
      <c r="C742" s="288">
        <v>20000000</v>
      </c>
      <c r="D742" s="8"/>
      <c r="E742" s="2"/>
      <c r="F742" s="13">
        <f t="shared" si="9"/>
        <v>105813144</v>
      </c>
    </row>
    <row r="743" spans="1:6" x14ac:dyDescent="0.25">
      <c r="A743" s="7" t="s">
        <v>7331</v>
      </c>
      <c r="B743" s="7" t="s">
        <v>7332</v>
      </c>
      <c r="C743" s="3"/>
      <c r="D743" s="3">
        <v>61135200</v>
      </c>
      <c r="E743" s="2"/>
      <c r="F743" s="13">
        <f t="shared" si="9"/>
        <v>44677944</v>
      </c>
    </row>
    <row r="744" spans="1:6" x14ac:dyDescent="0.25">
      <c r="A744" s="7" t="s">
        <v>7331</v>
      </c>
      <c r="B744" s="7" t="s">
        <v>7333</v>
      </c>
      <c r="C744" s="3"/>
      <c r="D744" s="3">
        <v>244540</v>
      </c>
      <c r="E744" s="2"/>
      <c r="F744" s="13">
        <f t="shared" ref="F744:F813" si="10">SUM(F743+C744-D744)</f>
        <v>44433404</v>
      </c>
    </row>
    <row r="745" spans="1:6" x14ac:dyDescent="0.25">
      <c r="A745" s="7" t="s">
        <v>7336</v>
      </c>
      <c r="B745" s="7" t="s">
        <v>290</v>
      </c>
      <c r="C745" s="288">
        <v>40000000</v>
      </c>
      <c r="D745" s="2"/>
      <c r="E745" s="2"/>
      <c r="F745" s="13">
        <f t="shared" si="10"/>
        <v>84433404</v>
      </c>
    </row>
    <row r="746" spans="1:6" x14ac:dyDescent="0.25">
      <c r="A746" s="7" t="s">
        <v>7341</v>
      </c>
      <c r="B746" s="7" t="s">
        <v>290</v>
      </c>
      <c r="C746" s="288">
        <v>100000000</v>
      </c>
      <c r="D746" s="2"/>
      <c r="E746" s="2"/>
      <c r="F746" s="13">
        <f t="shared" si="10"/>
        <v>184433404</v>
      </c>
    </row>
    <row r="747" spans="1:6" x14ac:dyDescent="0.25">
      <c r="A747" s="7" t="s">
        <v>7342</v>
      </c>
      <c r="B747" s="7" t="s">
        <v>290</v>
      </c>
      <c r="C747" s="288">
        <v>100000000</v>
      </c>
      <c r="D747" s="2"/>
      <c r="E747" s="2"/>
      <c r="F747" s="13">
        <f t="shared" si="10"/>
        <v>284433404</v>
      </c>
    </row>
    <row r="748" spans="1:6" x14ac:dyDescent="0.25">
      <c r="A748" s="7" t="s">
        <v>7342</v>
      </c>
      <c r="B748" s="7" t="s">
        <v>7343</v>
      </c>
      <c r="C748" s="3"/>
      <c r="D748" s="3">
        <v>22590121</v>
      </c>
      <c r="E748" s="2"/>
      <c r="F748" s="13">
        <f t="shared" si="10"/>
        <v>261843283</v>
      </c>
    </row>
    <row r="749" spans="1:6" x14ac:dyDescent="0.25">
      <c r="A749" s="7" t="s">
        <v>7342</v>
      </c>
      <c r="B749" s="7" t="s">
        <v>7344</v>
      </c>
      <c r="C749" s="3"/>
      <c r="D749" s="3">
        <v>32107058</v>
      </c>
      <c r="E749" s="2"/>
      <c r="F749" s="13">
        <f t="shared" si="10"/>
        <v>229736225</v>
      </c>
    </row>
    <row r="750" spans="1:6" x14ac:dyDescent="0.25">
      <c r="A750" s="7" t="s">
        <v>7342</v>
      </c>
      <c r="B750" s="7" t="s">
        <v>7346</v>
      </c>
      <c r="C750" s="3"/>
      <c r="D750" s="3">
        <v>30329988</v>
      </c>
      <c r="E750" s="2"/>
      <c r="F750" s="13">
        <f t="shared" si="10"/>
        <v>199406237</v>
      </c>
    </row>
    <row r="751" spans="1:6" x14ac:dyDescent="0.25">
      <c r="A751" s="7" t="s">
        <v>7342</v>
      </c>
      <c r="B751" s="7" t="s">
        <v>7345</v>
      </c>
      <c r="C751" s="3"/>
      <c r="D751" s="3">
        <v>24653194</v>
      </c>
      <c r="E751" s="2"/>
      <c r="F751" s="13">
        <f t="shared" si="10"/>
        <v>174753043</v>
      </c>
    </row>
    <row r="752" spans="1:6" x14ac:dyDescent="0.25">
      <c r="A752" s="7" t="s">
        <v>7342</v>
      </c>
      <c r="B752" s="7" t="s">
        <v>7401</v>
      </c>
      <c r="C752" s="3"/>
      <c r="D752" s="3">
        <v>54150240</v>
      </c>
      <c r="E752" s="2"/>
      <c r="F752" s="13">
        <f t="shared" si="10"/>
        <v>120602803</v>
      </c>
    </row>
    <row r="753" spans="1:6" x14ac:dyDescent="0.25">
      <c r="A753" s="7" t="s">
        <v>7342</v>
      </c>
      <c r="B753" s="7" t="s">
        <v>7402</v>
      </c>
      <c r="C753" s="3"/>
      <c r="D753" s="3">
        <v>53658702</v>
      </c>
      <c r="E753" s="2"/>
      <c r="F753" s="13">
        <f t="shared" si="10"/>
        <v>66944101</v>
      </c>
    </row>
    <row r="754" spans="1:6" x14ac:dyDescent="0.25">
      <c r="A754" s="7" t="s">
        <v>7368</v>
      </c>
      <c r="B754" s="7" t="s">
        <v>7259</v>
      </c>
      <c r="C754" s="288">
        <v>100000000</v>
      </c>
      <c r="D754" s="3"/>
      <c r="E754" s="2"/>
      <c r="F754" s="13">
        <f t="shared" si="10"/>
        <v>166944101</v>
      </c>
    </row>
    <row r="755" spans="1:6" x14ac:dyDescent="0.25">
      <c r="A755" s="7" t="s">
        <v>1524</v>
      </c>
      <c r="B755" s="7" t="s">
        <v>7259</v>
      </c>
      <c r="C755" s="288">
        <v>100000000</v>
      </c>
      <c r="D755" s="2"/>
      <c r="E755" s="2"/>
      <c r="F755" s="13">
        <f t="shared" si="10"/>
        <v>266944101</v>
      </c>
    </row>
    <row r="756" spans="1:6" x14ac:dyDescent="0.25">
      <c r="A756" s="7" t="s">
        <v>7377</v>
      </c>
      <c r="B756" s="7" t="s">
        <v>7259</v>
      </c>
      <c r="C756" s="288">
        <v>50000000</v>
      </c>
      <c r="D756" s="2"/>
      <c r="E756" s="2"/>
      <c r="F756" s="13">
        <f t="shared" si="10"/>
        <v>316944101</v>
      </c>
    </row>
    <row r="757" spans="1:6" x14ac:dyDescent="0.25">
      <c r="A757" s="7" t="s">
        <v>7405</v>
      </c>
      <c r="B757" s="7" t="s">
        <v>7259</v>
      </c>
      <c r="C757" s="288">
        <v>50000000</v>
      </c>
      <c r="D757" s="2"/>
      <c r="E757" s="2"/>
      <c r="F757" s="13">
        <f t="shared" si="10"/>
        <v>366944101</v>
      </c>
    </row>
    <row r="758" spans="1:6" x14ac:dyDescent="0.25">
      <c r="A758" s="7" t="s">
        <v>7405</v>
      </c>
      <c r="B758" s="7" t="s">
        <v>7409</v>
      </c>
      <c r="C758" s="3"/>
      <c r="D758" s="3">
        <v>62964200</v>
      </c>
      <c r="E758" s="2"/>
      <c r="F758" s="13">
        <f t="shared" si="10"/>
        <v>303979901</v>
      </c>
    </row>
    <row r="759" spans="1:6" x14ac:dyDescent="0.25">
      <c r="A759" s="7" t="s">
        <v>7405</v>
      </c>
      <c r="B759" s="7" t="s">
        <v>7333</v>
      </c>
      <c r="C759" s="3"/>
      <c r="D759" s="3">
        <v>251856</v>
      </c>
      <c r="E759" s="2"/>
      <c r="F759" s="13">
        <f t="shared" si="10"/>
        <v>303728045</v>
      </c>
    </row>
    <row r="760" spans="1:6" x14ac:dyDescent="0.25">
      <c r="A760" s="7" t="s">
        <v>7405</v>
      </c>
      <c r="B760" s="290" t="s">
        <v>7410</v>
      </c>
      <c r="C760" s="232"/>
      <c r="D760" s="232">
        <v>266560</v>
      </c>
      <c r="E760" s="2"/>
      <c r="F760" s="13">
        <f t="shared" si="10"/>
        <v>303461485</v>
      </c>
    </row>
    <row r="761" spans="1:6" x14ac:dyDescent="0.25">
      <c r="A761" s="7" t="s">
        <v>7415</v>
      </c>
      <c r="B761" s="7" t="s">
        <v>7416</v>
      </c>
      <c r="C761" s="3"/>
      <c r="D761" s="8">
        <v>61561684</v>
      </c>
      <c r="E761" s="2"/>
      <c r="F761" s="13">
        <f t="shared" si="10"/>
        <v>241899801</v>
      </c>
    </row>
    <row r="762" spans="1:6" x14ac:dyDescent="0.25">
      <c r="A762" s="7" t="s">
        <v>7415</v>
      </c>
      <c r="B762" s="7" t="s">
        <v>7259</v>
      </c>
      <c r="C762" s="288">
        <v>40000000</v>
      </c>
      <c r="D762" s="2"/>
      <c r="E762" s="2"/>
      <c r="F762" s="13">
        <f t="shared" si="10"/>
        <v>281899801</v>
      </c>
    </row>
    <row r="763" spans="1:6" x14ac:dyDescent="0.25">
      <c r="A763" s="7" t="s">
        <v>7421</v>
      </c>
      <c r="B763" s="7" t="s">
        <v>7422</v>
      </c>
      <c r="C763" s="3"/>
      <c r="D763" s="8">
        <v>63026328</v>
      </c>
      <c r="E763" s="2"/>
      <c r="F763" s="13">
        <f t="shared" si="10"/>
        <v>218873473</v>
      </c>
    </row>
    <row r="764" spans="1:6" x14ac:dyDescent="0.25">
      <c r="A764" s="7" t="s">
        <v>7421</v>
      </c>
      <c r="B764" s="7" t="s">
        <v>7423</v>
      </c>
      <c r="C764" s="3"/>
      <c r="D764" s="8">
        <v>57519756</v>
      </c>
      <c r="E764" s="2"/>
      <c r="F764" s="13">
        <f t="shared" si="10"/>
        <v>161353717</v>
      </c>
    </row>
    <row r="765" spans="1:6" x14ac:dyDescent="0.25">
      <c r="A765" s="7" t="s">
        <v>7421</v>
      </c>
      <c r="B765" s="7" t="s">
        <v>7259</v>
      </c>
      <c r="C765" s="288">
        <v>100000000</v>
      </c>
      <c r="D765" s="2"/>
      <c r="E765" s="2"/>
      <c r="F765" s="13">
        <f t="shared" si="10"/>
        <v>261353717</v>
      </c>
    </row>
    <row r="766" spans="1:6" x14ac:dyDescent="0.25">
      <c r="A766" s="7" t="s">
        <v>7437</v>
      </c>
      <c r="B766" s="7" t="s">
        <v>7259</v>
      </c>
      <c r="C766" s="288">
        <v>80000000</v>
      </c>
      <c r="D766" s="2"/>
      <c r="E766" s="2"/>
      <c r="F766" s="13">
        <f t="shared" si="10"/>
        <v>341353717</v>
      </c>
    </row>
    <row r="767" spans="1:6" x14ac:dyDescent="0.25">
      <c r="A767" s="7" t="s">
        <v>7446</v>
      </c>
      <c r="B767" s="7" t="s">
        <v>7259</v>
      </c>
      <c r="C767" s="288">
        <v>100000000</v>
      </c>
      <c r="D767" s="2"/>
      <c r="E767" s="2"/>
      <c r="F767" s="13">
        <f t="shared" si="10"/>
        <v>441353717</v>
      </c>
    </row>
    <row r="768" spans="1:6" x14ac:dyDescent="0.25">
      <c r="A768" s="7" t="s">
        <v>7447</v>
      </c>
      <c r="B768" s="7" t="s">
        <v>7448</v>
      </c>
      <c r="C768" s="3"/>
      <c r="D768" s="3">
        <v>58012042</v>
      </c>
      <c r="E768" s="2"/>
      <c r="F768" s="13">
        <f t="shared" si="10"/>
        <v>383341675</v>
      </c>
    </row>
    <row r="769" spans="1:6" x14ac:dyDescent="0.25">
      <c r="A769" s="7" t="s">
        <v>7447</v>
      </c>
      <c r="B769" s="7" t="s">
        <v>7449</v>
      </c>
      <c r="C769" s="3"/>
      <c r="D769" s="3">
        <v>77007826</v>
      </c>
      <c r="E769" s="2"/>
      <c r="F769" s="13">
        <f t="shared" si="10"/>
        <v>306333849</v>
      </c>
    </row>
    <row r="770" spans="1:6" x14ac:dyDescent="0.25">
      <c r="A770" s="7" t="s">
        <v>7447</v>
      </c>
      <c r="B770" s="7" t="s">
        <v>7259</v>
      </c>
      <c r="C770" s="227">
        <v>50000000</v>
      </c>
      <c r="D770" s="3"/>
      <c r="E770" s="2"/>
      <c r="F770" s="13">
        <f t="shared" si="10"/>
        <v>356333849</v>
      </c>
    </row>
    <row r="771" spans="1:6" x14ac:dyDescent="0.25">
      <c r="A771" s="7" t="s">
        <v>7480</v>
      </c>
      <c r="B771" s="7" t="s">
        <v>7481</v>
      </c>
      <c r="C771" s="3"/>
      <c r="D771" s="3">
        <v>65782634</v>
      </c>
      <c r="E771" s="2"/>
      <c r="F771" s="13">
        <f t="shared" si="10"/>
        <v>290551215</v>
      </c>
    </row>
    <row r="772" spans="1:6" x14ac:dyDescent="0.25">
      <c r="A772" s="7" t="s">
        <v>7480</v>
      </c>
      <c r="B772" s="7" t="s">
        <v>7482</v>
      </c>
      <c r="C772" s="3"/>
      <c r="D772" s="3">
        <v>72273854</v>
      </c>
      <c r="E772" s="2"/>
      <c r="F772" s="13">
        <f t="shared" si="10"/>
        <v>218277361</v>
      </c>
    </row>
    <row r="773" spans="1:6" x14ac:dyDescent="0.25">
      <c r="A773" s="7" t="s">
        <v>7480</v>
      </c>
      <c r="B773" s="7" t="s">
        <v>7259</v>
      </c>
      <c r="C773" s="227">
        <v>90000000</v>
      </c>
      <c r="D773" s="3"/>
      <c r="E773" s="2"/>
      <c r="F773" s="13">
        <f t="shared" si="10"/>
        <v>308277361</v>
      </c>
    </row>
    <row r="774" spans="1:6" x14ac:dyDescent="0.25">
      <c r="A774" s="7" t="s">
        <v>7483</v>
      </c>
      <c r="B774" s="7" t="s">
        <v>7484</v>
      </c>
      <c r="C774" s="3"/>
      <c r="D774" s="3">
        <v>73761857</v>
      </c>
      <c r="E774" s="2"/>
      <c r="F774" s="13">
        <f t="shared" si="10"/>
        <v>234515504</v>
      </c>
    </row>
    <row r="775" spans="1:6" x14ac:dyDescent="0.25">
      <c r="A775" s="7" t="s">
        <v>7483</v>
      </c>
      <c r="B775" s="7" t="s">
        <v>7259</v>
      </c>
      <c r="C775" s="227">
        <v>40000000</v>
      </c>
      <c r="D775" s="2"/>
      <c r="E775" s="2"/>
      <c r="F775" s="13">
        <f t="shared" si="10"/>
        <v>274515504</v>
      </c>
    </row>
    <row r="776" spans="1:6" x14ac:dyDescent="0.25">
      <c r="A776" s="7" t="s">
        <v>7483</v>
      </c>
      <c r="B776" s="7" t="s">
        <v>7259</v>
      </c>
      <c r="C776" s="227">
        <v>200000000</v>
      </c>
      <c r="D776" s="2"/>
      <c r="E776" s="2"/>
      <c r="F776" s="13">
        <f t="shared" si="10"/>
        <v>474515504</v>
      </c>
    </row>
    <row r="777" spans="1:6" x14ac:dyDescent="0.25">
      <c r="A777" s="7" t="s">
        <v>7499</v>
      </c>
      <c r="B777" s="7" t="s">
        <v>7502</v>
      </c>
      <c r="C777" s="3"/>
      <c r="D777" s="3">
        <v>60587420</v>
      </c>
      <c r="E777" s="2"/>
      <c r="F777" s="13">
        <f t="shared" si="10"/>
        <v>413928084</v>
      </c>
    </row>
    <row r="778" spans="1:6" x14ac:dyDescent="0.25">
      <c r="A778" s="7" t="s">
        <v>7515</v>
      </c>
      <c r="B778" s="7" t="s">
        <v>7259</v>
      </c>
      <c r="C778" s="227">
        <v>50000000</v>
      </c>
      <c r="D778" s="2"/>
      <c r="E778" s="2"/>
      <c r="F778" s="13">
        <f t="shared" si="10"/>
        <v>463928084</v>
      </c>
    </row>
    <row r="779" spans="1:6" x14ac:dyDescent="0.25">
      <c r="A779" s="7" t="s">
        <v>7516</v>
      </c>
      <c r="B779" s="7" t="s">
        <v>7517</v>
      </c>
      <c r="C779" s="3"/>
      <c r="D779" s="3">
        <v>72989840</v>
      </c>
      <c r="E779" s="2"/>
      <c r="F779" s="13">
        <f t="shared" si="10"/>
        <v>390938244</v>
      </c>
    </row>
    <row r="780" spans="1:6" x14ac:dyDescent="0.25">
      <c r="A780" s="7" t="s">
        <v>7516</v>
      </c>
      <c r="B780" s="7" t="s">
        <v>7518</v>
      </c>
      <c r="C780" s="3"/>
      <c r="D780" s="3">
        <v>58472568</v>
      </c>
      <c r="E780" s="2"/>
      <c r="F780" s="13">
        <f t="shared" si="10"/>
        <v>332465676</v>
      </c>
    </row>
    <row r="781" spans="1:6" x14ac:dyDescent="0.25">
      <c r="A781" s="7" t="s">
        <v>7516</v>
      </c>
      <c r="B781" s="7" t="s">
        <v>4803</v>
      </c>
      <c r="C781" s="227">
        <v>100000000</v>
      </c>
      <c r="D781" s="3"/>
      <c r="E781" s="2"/>
      <c r="F781" s="13">
        <f t="shared" si="10"/>
        <v>432465676</v>
      </c>
    </row>
    <row r="782" spans="1:6" x14ac:dyDescent="0.25">
      <c r="A782" s="7" t="s">
        <v>7525</v>
      </c>
      <c r="B782" s="7" t="s">
        <v>4803</v>
      </c>
      <c r="C782" s="227">
        <v>200000000</v>
      </c>
      <c r="D782" s="3"/>
      <c r="E782" s="2"/>
      <c r="F782" s="13">
        <f t="shared" si="10"/>
        <v>632465676</v>
      </c>
    </row>
    <row r="783" spans="1:6" x14ac:dyDescent="0.25">
      <c r="A783" s="7" t="s">
        <v>7531</v>
      </c>
      <c r="B783" s="7" t="s">
        <v>4803</v>
      </c>
      <c r="C783" s="227">
        <v>90000000</v>
      </c>
      <c r="D783" s="3"/>
      <c r="E783" s="2"/>
      <c r="F783" s="13">
        <f t="shared" si="10"/>
        <v>722465676</v>
      </c>
    </row>
    <row r="784" spans="1:6" x14ac:dyDescent="0.25">
      <c r="A784" s="7" t="s">
        <v>7542</v>
      </c>
      <c r="B784" s="7" t="s">
        <v>7543</v>
      </c>
      <c r="C784" s="3"/>
      <c r="D784" s="3">
        <v>61044842</v>
      </c>
      <c r="E784" s="2"/>
      <c r="F784" s="13">
        <f t="shared" si="10"/>
        <v>661420834</v>
      </c>
    </row>
    <row r="785" spans="1:6" x14ac:dyDescent="0.25">
      <c r="A785" s="7" t="s">
        <v>7542</v>
      </c>
      <c r="B785" s="7" t="s">
        <v>7544</v>
      </c>
      <c r="C785" s="3"/>
      <c r="D785" s="44">
        <v>62710074</v>
      </c>
      <c r="E785" s="2"/>
      <c r="F785" s="13">
        <f t="shared" si="10"/>
        <v>598710760</v>
      </c>
    </row>
    <row r="786" spans="1:6" x14ac:dyDescent="0.25">
      <c r="A786" s="7" t="s">
        <v>7542</v>
      </c>
      <c r="B786" s="7" t="s">
        <v>7545</v>
      </c>
      <c r="C786" s="3"/>
      <c r="D786" s="44">
        <v>69312105</v>
      </c>
      <c r="E786" s="2"/>
      <c r="F786" s="13">
        <f t="shared" si="10"/>
        <v>529398655</v>
      </c>
    </row>
    <row r="787" spans="1:6" x14ac:dyDescent="0.25">
      <c r="A787" s="7" t="s">
        <v>7542</v>
      </c>
      <c r="B787" s="7" t="s">
        <v>7546</v>
      </c>
      <c r="C787" s="3"/>
      <c r="D787" s="44">
        <v>28157107</v>
      </c>
      <c r="E787" s="2"/>
      <c r="F787" s="13">
        <f t="shared" si="10"/>
        <v>501241548</v>
      </c>
    </row>
    <row r="788" spans="1:6" x14ac:dyDescent="0.25">
      <c r="A788" s="7" t="s">
        <v>7542</v>
      </c>
      <c r="B788" s="7" t="s">
        <v>7547</v>
      </c>
      <c r="C788" s="3"/>
      <c r="D788" s="44">
        <v>44646378</v>
      </c>
      <c r="E788" s="2"/>
      <c r="F788" s="13">
        <f t="shared" si="10"/>
        <v>456595170</v>
      </c>
    </row>
    <row r="789" spans="1:6" x14ac:dyDescent="0.25">
      <c r="A789" s="7" t="s">
        <v>7580</v>
      </c>
      <c r="B789" s="7" t="s">
        <v>803</v>
      </c>
      <c r="C789" s="227">
        <v>60000000</v>
      </c>
      <c r="D789" s="3"/>
      <c r="E789" s="2"/>
      <c r="F789" s="13">
        <f t="shared" si="10"/>
        <v>516595170</v>
      </c>
    </row>
    <row r="790" spans="1:6" x14ac:dyDescent="0.25">
      <c r="A790" s="7" t="s">
        <v>7566</v>
      </c>
      <c r="B790" s="7" t="s">
        <v>4803</v>
      </c>
      <c r="C790" s="227">
        <v>20000000</v>
      </c>
      <c r="D790" s="3"/>
      <c r="E790" s="2"/>
      <c r="F790" s="13">
        <f t="shared" si="10"/>
        <v>536595170</v>
      </c>
    </row>
    <row r="791" spans="1:6" x14ac:dyDescent="0.25">
      <c r="A791" s="7" t="s">
        <v>7573</v>
      </c>
      <c r="B791" s="7" t="s">
        <v>7575</v>
      </c>
      <c r="C791" s="3"/>
      <c r="D791" s="44">
        <v>91916756</v>
      </c>
      <c r="E791" s="2"/>
      <c r="F791" s="13">
        <f t="shared" si="10"/>
        <v>444678414</v>
      </c>
    </row>
    <row r="792" spans="1:6" x14ac:dyDescent="0.25">
      <c r="A792" s="7" t="s">
        <v>7573</v>
      </c>
      <c r="B792" s="7" t="s">
        <v>7576</v>
      </c>
      <c r="C792" s="3"/>
      <c r="D792" s="44">
        <v>64126173</v>
      </c>
      <c r="E792" s="2"/>
      <c r="F792" s="13">
        <f t="shared" si="10"/>
        <v>380552241</v>
      </c>
    </row>
    <row r="793" spans="1:6" x14ac:dyDescent="0.25">
      <c r="A793" s="7" t="s">
        <v>7573</v>
      </c>
      <c r="B793" s="7" t="s">
        <v>7577</v>
      </c>
      <c r="C793" s="3"/>
      <c r="D793" s="44">
        <v>78648028</v>
      </c>
      <c r="E793" s="2"/>
      <c r="F793" s="13">
        <f t="shared" si="10"/>
        <v>301904213</v>
      </c>
    </row>
    <row r="794" spans="1:6" x14ac:dyDescent="0.25">
      <c r="A794" s="7" t="s">
        <v>7573</v>
      </c>
      <c r="B794" s="7" t="s">
        <v>7578</v>
      </c>
      <c r="C794" s="3"/>
      <c r="D794" s="44">
        <v>93059230</v>
      </c>
      <c r="E794" s="2"/>
      <c r="F794" s="13">
        <f t="shared" si="10"/>
        <v>208844983</v>
      </c>
    </row>
    <row r="795" spans="1:6" x14ac:dyDescent="0.25">
      <c r="A795" s="7" t="s">
        <v>7573</v>
      </c>
      <c r="B795" s="7" t="s">
        <v>7579</v>
      </c>
      <c r="C795" s="3"/>
      <c r="D795" s="44">
        <v>65413803</v>
      </c>
      <c r="E795" s="2"/>
      <c r="F795" s="13">
        <f t="shared" si="10"/>
        <v>143431180</v>
      </c>
    </row>
    <row r="796" spans="1:6" x14ac:dyDescent="0.25">
      <c r="A796" s="7" t="s">
        <v>7573</v>
      </c>
      <c r="B796" s="7" t="s">
        <v>4803</v>
      </c>
      <c r="C796" s="227">
        <v>120000000</v>
      </c>
      <c r="D796" s="3"/>
      <c r="E796" s="2"/>
      <c r="F796" s="13">
        <f t="shared" si="10"/>
        <v>263431180</v>
      </c>
    </row>
    <row r="797" spans="1:6" x14ac:dyDescent="0.25">
      <c r="A797" s="7" t="s">
        <v>7584</v>
      </c>
      <c r="B797" s="7" t="s">
        <v>4803</v>
      </c>
      <c r="C797" s="227">
        <v>400000000</v>
      </c>
      <c r="D797" s="3"/>
      <c r="E797" s="2"/>
      <c r="F797" s="13">
        <f t="shared" si="10"/>
        <v>663431180</v>
      </c>
    </row>
    <row r="798" spans="1:6" x14ac:dyDescent="0.25">
      <c r="A798" s="7" t="s">
        <v>7624</v>
      </c>
      <c r="B798" s="7" t="s">
        <v>7622</v>
      </c>
      <c r="C798" s="3"/>
      <c r="D798" s="3">
        <v>76077193</v>
      </c>
      <c r="E798" s="2"/>
      <c r="F798" s="13">
        <f t="shared" si="10"/>
        <v>587353987</v>
      </c>
    </row>
    <row r="799" spans="1:6" x14ac:dyDescent="0.25">
      <c r="A799" s="7" t="s">
        <v>7624</v>
      </c>
      <c r="B799" s="7" t="s">
        <v>7623</v>
      </c>
      <c r="C799" s="3"/>
      <c r="D799" s="3">
        <v>72897288</v>
      </c>
      <c r="E799" s="2"/>
      <c r="F799" s="13">
        <f t="shared" si="10"/>
        <v>514456699</v>
      </c>
    </row>
    <row r="800" spans="1:6" x14ac:dyDescent="0.25">
      <c r="A800" s="7" t="s">
        <v>7624</v>
      </c>
      <c r="B800" s="7" t="s">
        <v>7625</v>
      </c>
      <c r="C800" s="3"/>
      <c r="D800" s="3">
        <v>68232085</v>
      </c>
      <c r="E800" s="2"/>
      <c r="F800" s="13">
        <f t="shared" si="10"/>
        <v>446224614</v>
      </c>
    </row>
    <row r="801" spans="1:7" x14ac:dyDescent="0.25">
      <c r="A801" s="7" t="s">
        <v>7628</v>
      </c>
      <c r="B801" s="290" t="s">
        <v>7627</v>
      </c>
      <c r="C801" s="232"/>
      <c r="D801" s="232">
        <v>17203680</v>
      </c>
      <c r="E801" s="2"/>
      <c r="F801" s="13">
        <f t="shared" si="10"/>
        <v>429020934</v>
      </c>
    </row>
    <row r="802" spans="1:7" x14ac:dyDescent="0.25">
      <c r="A802" s="7" t="s">
        <v>7628</v>
      </c>
      <c r="B802" s="7" t="s">
        <v>7631</v>
      </c>
      <c r="C802" s="3"/>
      <c r="D802" s="3">
        <v>72318688</v>
      </c>
      <c r="E802" s="2"/>
      <c r="F802" s="13">
        <f t="shared" si="10"/>
        <v>356702246</v>
      </c>
    </row>
    <row r="803" spans="1:7" x14ac:dyDescent="0.25">
      <c r="A803" s="7" t="s">
        <v>7628</v>
      </c>
      <c r="B803" s="7" t="s">
        <v>7632</v>
      </c>
      <c r="C803" s="3"/>
      <c r="D803" s="3">
        <v>78080887</v>
      </c>
      <c r="E803" s="2"/>
      <c r="F803" s="13">
        <f t="shared" si="10"/>
        <v>278621359</v>
      </c>
    </row>
    <row r="804" spans="1:7" x14ac:dyDescent="0.25">
      <c r="A804" s="7" t="s">
        <v>7635</v>
      </c>
      <c r="B804" s="7" t="s">
        <v>4803</v>
      </c>
      <c r="C804" s="227">
        <v>100000000</v>
      </c>
      <c r="D804" s="3"/>
      <c r="E804" s="2"/>
      <c r="F804" s="13">
        <f t="shared" si="10"/>
        <v>378621359</v>
      </c>
    </row>
    <row r="805" spans="1:7" x14ac:dyDescent="0.25">
      <c r="A805" s="7" t="s">
        <v>7649</v>
      </c>
      <c r="B805" s="7" t="s">
        <v>7650</v>
      </c>
      <c r="C805" s="3"/>
      <c r="D805" s="3">
        <v>77411664</v>
      </c>
      <c r="E805" s="2"/>
      <c r="F805" s="13">
        <f t="shared" si="10"/>
        <v>301209695</v>
      </c>
    </row>
    <row r="806" spans="1:7" x14ac:dyDescent="0.25">
      <c r="A806" s="7" t="s">
        <v>7649</v>
      </c>
      <c r="B806" s="7" t="s">
        <v>7651</v>
      </c>
      <c r="C806" s="3"/>
      <c r="D806" s="3">
        <v>72380868</v>
      </c>
      <c r="E806" s="2"/>
      <c r="F806" s="13">
        <f t="shared" si="10"/>
        <v>228828827</v>
      </c>
    </row>
    <row r="807" spans="1:7" x14ac:dyDescent="0.25">
      <c r="A807" s="7" t="s">
        <v>7649</v>
      </c>
      <c r="B807" s="7" t="s">
        <v>7652</v>
      </c>
      <c r="C807" s="3">
        <v>1000000</v>
      </c>
      <c r="D807" s="3"/>
      <c r="E807" s="2"/>
      <c r="F807" s="13">
        <f t="shared" si="10"/>
        <v>229828827</v>
      </c>
    </row>
    <row r="808" spans="1:7" x14ac:dyDescent="0.25">
      <c r="A808" s="7" t="s">
        <v>7649</v>
      </c>
      <c r="B808" s="7" t="s">
        <v>7653</v>
      </c>
      <c r="C808" s="3">
        <v>1000000</v>
      </c>
      <c r="D808" s="3"/>
      <c r="E808" s="2"/>
      <c r="F808" s="13">
        <f t="shared" si="10"/>
        <v>230828827</v>
      </c>
    </row>
    <row r="809" spans="1:7" x14ac:dyDescent="0.25">
      <c r="A809" s="7" t="s">
        <v>7649</v>
      </c>
      <c r="B809" s="7" t="s">
        <v>4803</v>
      </c>
      <c r="C809" s="227">
        <v>100000000</v>
      </c>
      <c r="D809" s="3"/>
      <c r="E809" s="2"/>
      <c r="F809" s="13">
        <f t="shared" si="10"/>
        <v>330828827</v>
      </c>
    </row>
    <row r="810" spans="1:7" x14ac:dyDescent="0.25">
      <c r="A810" s="7" t="s">
        <v>7665</v>
      </c>
      <c r="B810" s="7" t="s">
        <v>4803</v>
      </c>
      <c r="C810" s="227">
        <v>50000000</v>
      </c>
      <c r="D810" s="3"/>
      <c r="E810" s="2"/>
      <c r="F810" s="13">
        <f t="shared" si="10"/>
        <v>380828827</v>
      </c>
    </row>
    <row r="811" spans="1:7" x14ac:dyDescent="0.25">
      <c r="A811" s="7" t="s">
        <v>7665</v>
      </c>
      <c r="B811" s="7" t="s">
        <v>7666</v>
      </c>
      <c r="C811" s="3"/>
      <c r="D811" s="3">
        <v>52811167</v>
      </c>
      <c r="E811" s="2"/>
      <c r="F811" s="13">
        <f t="shared" si="10"/>
        <v>328017660</v>
      </c>
    </row>
    <row r="812" spans="1:7" x14ac:dyDescent="0.25">
      <c r="A812" s="7" t="s">
        <v>7665</v>
      </c>
      <c r="B812" s="7" t="s">
        <v>7667</v>
      </c>
      <c r="C812" s="3"/>
      <c r="D812" s="3">
        <v>19066717</v>
      </c>
      <c r="E812" s="2"/>
      <c r="F812" s="13">
        <f t="shared" si="10"/>
        <v>308950943</v>
      </c>
    </row>
    <row r="813" spans="1:7" x14ac:dyDescent="0.25">
      <c r="A813" s="7" t="s">
        <v>7674</v>
      </c>
      <c r="B813" s="7" t="s">
        <v>7681</v>
      </c>
      <c r="C813" s="3"/>
      <c r="D813" s="3">
        <v>67516560</v>
      </c>
      <c r="E813" s="2"/>
      <c r="F813" s="13">
        <f t="shared" si="10"/>
        <v>241434383</v>
      </c>
    </row>
    <row r="814" spans="1:7" x14ac:dyDescent="0.25">
      <c r="A814" s="7" t="s">
        <v>7678</v>
      </c>
      <c r="B814" s="7" t="s">
        <v>7682</v>
      </c>
      <c r="C814" s="3"/>
      <c r="D814" s="3">
        <v>71714115</v>
      </c>
      <c r="E814" s="2"/>
      <c r="F814" s="13">
        <f t="shared" ref="F814:F878" si="11">SUM(F813+C814-D814)</f>
        <v>169720268</v>
      </c>
    </row>
    <row r="815" spans="1:7" x14ac:dyDescent="0.25">
      <c r="A815" s="7" t="s">
        <v>7692</v>
      </c>
      <c r="B815" s="7" t="s">
        <v>6247</v>
      </c>
      <c r="C815" s="303">
        <v>100000000</v>
      </c>
      <c r="D815" s="3"/>
      <c r="E815" s="2"/>
      <c r="F815" s="13">
        <f t="shared" si="11"/>
        <v>269720268</v>
      </c>
    </row>
    <row r="816" spans="1:7" x14ac:dyDescent="0.25">
      <c r="A816" s="7" t="s">
        <v>7692</v>
      </c>
      <c r="B816" s="7" t="s">
        <v>7724</v>
      </c>
      <c r="C816" s="3">
        <v>71000000</v>
      </c>
      <c r="D816" s="3"/>
      <c r="E816" s="2"/>
      <c r="F816" s="13">
        <f t="shared" si="11"/>
        <v>340720268</v>
      </c>
      <c r="G816">
        <v>207</v>
      </c>
    </row>
    <row r="817" spans="1:6" x14ac:dyDescent="0.25">
      <c r="A817" s="7" t="s">
        <v>7703</v>
      </c>
      <c r="B817" s="7" t="s">
        <v>7705</v>
      </c>
      <c r="C817" s="3"/>
      <c r="D817" s="3">
        <v>63578071</v>
      </c>
      <c r="E817" s="2"/>
      <c r="F817" s="13">
        <f t="shared" si="11"/>
        <v>277142197</v>
      </c>
    </row>
    <row r="818" spans="1:6" x14ac:dyDescent="0.25">
      <c r="A818" s="7" t="s">
        <v>7703</v>
      </c>
      <c r="B818" s="7" t="s">
        <v>7706</v>
      </c>
      <c r="C818" s="3"/>
      <c r="D818" s="3">
        <v>59739507</v>
      </c>
      <c r="E818" s="2"/>
      <c r="F818" s="13">
        <f t="shared" si="11"/>
        <v>217402690</v>
      </c>
    </row>
    <row r="819" spans="1:6" x14ac:dyDescent="0.25">
      <c r="A819" s="7" t="s">
        <v>7703</v>
      </c>
      <c r="B819" s="7" t="s">
        <v>7707</v>
      </c>
      <c r="C819" s="3"/>
      <c r="D819" s="3">
        <v>58708981</v>
      </c>
      <c r="E819" s="2"/>
      <c r="F819" s="13">
        <f t="shared" si="11"/>
        <v>158693709</v>
      </c>
    </row>
    <row r="820" spans="1:6" x14ac:dyDescent="0.25">
      <c r="A820" s="7" t="s">
        <v>7703</v>
      </c>
      <c r="B820" s="7" t="s">
        <v>6247</v>
      </c>
      <c r="C820" s="303">
        <v>50000000</v>
      </c>
      <c r="D820" s="3"/>
      <c r="E820" s="2"/>
      <c r="F820" s="13">
        <f t="shared" si="11"/>
        <v>208693709</v>
      </c>
    </row>
    <row r="821" spans="1:6" x14ac:dyDescent="0.25">
      <c r="A821" s="7" t="s">
        <v>7729</v>
      </c>
      <c r="B821" s="7" t="s">
        <v>6247</v>
      </c>
      <c r="C821" s="303">
        <v>50000000</v>
      </c>
      <c r="D821" s="3"/>
      <c r="E821" s="2"/>
      <c r="F821" s="13">
        <f t="shared" si="11"/>
        <v>258693709</v>
      </c>
    </row>
    <row r="822" spans="1:6" x14ac:dyDescent="0.25">
      <c r="A822" s="7" t="s">
        <v>7729</v>
      </c>
      <c r="B822" s="7" t="s">
        <v>7856</v>
      </c>
      <c r="C822" s="3">
        <v>1000000</v>
      </c>
      <c r="D822" s="3"/>
      <c r="E822" s="2"/>
      <c r="F822" s="13">
        <f t="shared" si="11"/>
        <v>259693709</v>
      </c>
    </row>
    <row r="823" spans="1:6" x14ac:dyDescent="0.25">
      <c r="A823" s="7" t="s">
        <v>7740</v>
      </c>
      <c r="B823" s="7" t="s">
        <v>7741</v>
      </c>
      <c r="C823" s="3"/>
      <c r="D823" s="3">
        <v>61301770</v>
      </c>
      <c r="E823" s="2"/>
      <c r="F823" s="13">
        <f t="shared" si="11"/>
        <v>198391939</v>
      </c>
    </row>
    <row r="824" spans="1:6" x14ac:dyDescent="0.25">
      <c r="A824" s="7" t="s">
        <v>7757</v>
      </c>
      <c r="B824" s="7" t="s">
        <v>6247</v>
      </c>
      <c r="C824" s="303">
        <v>50000000</v>
      </c>
      <c r="D824" s="3"/>
      <c r="E824" s="2"/>
      <c r="F824" s="13">
        <f t="shared" si="11"/>
        <v>248391939</v>
      </c>
    </row>
    <row r="825" spans="1:6" x14ac:dyDescent="0.25">
      <c r="A825" s="7" t="s">
        <v>7758</v>
      </c>
      <c r="B825" s="7" t="s">
        <v>290</v>
      </c>
      <c r="C825" s="3">
        <v>50000000</v>
      </c>
      <c r="D825" s="3"/>
      <c r="E825" s="2"/>
      <c r="F825" s="13">
        <f t="shared" si="11"/>
        <v>298391939</v>
      </c>
    </row>
    <row r="826" spans="1:6" x14ac:dyDescent="0.25">
      <c r="A826" s="7" t="s">
        <v>7758</v>
      </c>
      <c r="B826" s="7" t="s">
        <v>7761</v>
      </c>
      <c r="C826" s="3"/>
      <c r="D826" s="3">
        <v>54716462</v>
      </c>
      <c r="E826" s="2"/>
      <c r="F826" s="13">
        <f t="shared" si="11"/>
        <v>243675477</v>
      </c>
    </row>
    <row r="827" spans="1:6" x14ac:dyDescent="0.25">
      <c r="A827" s="7" t="s">
        <v>7758</v>
      </c>
      <c r="B827" s="7" t="s">
        <v>7762</v>
      </c>
      <c r="C827" s="3"/>
      <c r="D827" s="3">
        <v>56227292</v>
      </c>
      <c r="E827" s="2"/>
      <c r="F827" s="13">
        <f t="shared" si="11"/>
        <v>187448185</v>
      </c>
    </row>
    <row r="828" spans="1:6" x14ac:dyDescent="0.25">
      <c r="A828" s="7" t="s">
        <v>7758</v>
      </c>
      <c r="B828" s="7" t="s">
        <v>7763</v>
      </c>
      <c r="C828" s="3"/>
      <c r="D828" s="3">
        <v>55795062</v>
      </c>
      <c r="E828" s="2"/>
      <c r="F828" s="13">
        <f t="shared" si="11"/>
        <v>131653123</v>
      </c>
    </row>
    <row r="829" spans="1:6" x14ac:dyDescent="0.25">
      <c r="A829" s="7" t="s">
        <v>7778</v>
      </c>
      <c r="B829" s="7" t="s">
        <v>7779</v>
      </c>
      <c r="C829" s="3"/>
      <c r="D829" s="3">
        <v>57759093</v>
      </c>
      <c r="E829" s="2"/>
      <c r="F829" s="13">
        <f t="shared" si="11"/>
        <v>73894030</v>
      </c>
    </row>
    <row r="830" spans="1:6" x14ac:dyDescent="0.25">
      <c r="A830" s="7" t="s">
        <v>7780</v>
      </c>
      <c r="B830" s="7" t="s">
        <v>4803</v>
      </c>
      <c r="C830" s="303">
        <v>50000000</v>
      </c>
      <c r="D830" s="3"/>
      <c r="E830" s="2"/>
      <c r="F830" s="13">
        <f t="shared" si="11"/>
        <v>123894030</v>
      </c>
    </row>
    <row r="831" spans="1:6" x14ac:dyDescent="0.25">
      <c r="A831" s="7" t="s">
        <v>7783</v>
      </c>
      <c r="B831" s="7" t="s">
        <v>4803</v>
      </c>
      <c r="C831" s="303">
        <v>9000000</v>
      </c>
      <c r="D831" s="3"/>
      <c r="E831" s="2"/>
      <c r="F831" s="13">
        <f t="shared" si="11"/>
        <v>132894030</v>
      </c>
    </row>
    <row r="832" spans="1:6" x14ac:dyDescent="0.25">
      <c r="A832" s="7" t="s">
        <v>7783</v>
      </c>
      <c r="B832" s="7" t="s">
        <v>4803</v>
      </c>
      <c r="C832" s="303">
        <v>50000000</v>
      </c>
      <c r="D832" s="3"/>
      <c r="E832" s="2"/>
      <c r="F832" s="13">
        <f t="shared" si="11"/>
        <v>182894030</v>
      </c>
    </row>
    <row r="833" spans="1:7" x14ac:dyDescent="0.25">
      <c r="A833" s="7" t="s">
        <v>7792</v>
      </c>
      <c r="B833" s="7" t="s">
        <v>4803</v>
      </c>
      <c r="C833" s="303">
        <v>30000000</v>
      </c>
      <c r="D833" s="3"/>
      <c r="E833" s="2"/>
      <c r="F833" s="13">
        <f t="shared" si="11"/>
        <v>212894030</v>
      </c>
    </row>
    <row r="834" spans="1:7" x14ac:dyDescent="0.25">
      <c r="A834" s="7" t="s">
        <v>7792</v>
      </c>
      <c r="B834" s="7" t="s">
        <v>4803</v>
      </c>
      <c r="C834" s="303">
        <v>30000000</v>
      </c>
      <c r="D834" s="3"/>
      <c r="E834" s="2"/>
      <c r="F834" s="13">
        <f t="shared" si="11"/>
        <v>242894030</v>
      </c>
    </row>
    <row r="835" spans="1:7" x14ac:dyDescent="0.25">
      <c r="A835" s="7" t="s">
        <v>6215</v>
      </c>
      <c r="B835" s="7" t="s">
        <v>7799</v>
      </c>
      <c r="C835" s="3"/>
      <c r="D835" s="44">
        <v>62876826</v>
      </c>
      <c r="E835" s="2"/>
      <c r="F835" s="13">
        <f t="shared" si="11"/>
        <v>180017204</v>
      </c>
    </row>
    <row r="836" spans="1:7" x14ac:dyDescent="0.25">
      <c r="A836" s="7" t="s">
        <v>7792</v>
      </c>
      <c r="B836" s="7" t="s">
        <v>7809</v>
      </c>
      <c r="C836" s="3">
        <v>80000000</v>
      </c>
      <c r="D836" s="3"/>
      <c r="E836" s="2"/>
      <c r="F836" s="13">
        <f t="shared" si="11"/>
        <v>260017204</v>
      </c>
    </row>
    <row r="837" spans="1:7" x14ac:dyDescent="0.25">
      <c r="A837" s="7" t="s">
        <v>7805</v>
      </c>
      <c r="B837" s="7" t="s">
        <v>7813</v>
      </c>
      <c r="C837" s="3"/>
      <c r="D837" s="44">
        <v>41014497</v>
      </c>
      <c r="E837" s="2"/>
      <c r="F837" s="13">
        <f t="shared" si="11"/>
        <v>219002707</v>
      </c>
      <c r="G837">
        <v>150</v>
      </c>
    </row>
    <row r="838" spans="1:7" x14ac:dyDescent="0.25">
      <c r="A838" s="7" t="s">
        <v>7805</v>
      </c>
      <c r="B838" s="7" t="s">
        <v>7814</v>
      </c>
      <c r="C838" s="3"/>
      <c r="D838" s="44">
        <v>18555949</v>
      </c>
      <c r="E838" s="2"/>
      <c r="F838" s="13">
        <f t="shared" si="11"/>
        <v>200446758</v>
      </c>
      <c r="G838">
        <v>51</v>
      </c>
    </row>
    <row r="839" spans="1:7" x14ac:dyDescent="0.25">
      <c r="A839" s="7" t="s">
        <v>7805</v>
      </c>
      <c r="B839" s="7" t="s">
        <v>7815</v>
      </c>
      <c r="C839" s="3"/>
      <c r="D839" s="66">
        <v>61104502</v>
      </c>
      <c r="E839" s="2"/>
      <c r="F839" s="13">
        <f t="shared" si="11"/>
        <v>139342256</v>
      </c>
      <c r="G839">
        <v>76</v>
      </c>
    </row>
    <row r="840" spans="1:7" x14ac:dyDescent="0.25">
      <c r="A840" s="7" t="s">
        <v>7805</v>
      </c>
      <c r="B840" s="7" t="s">
        <v>4803</v>
      </c>
      <c r="C840" s="303">
        <v>120000000</v>
      </c>
      <c r="D840" s="8"/>
      <c r="E840" s="2"/>
      <c r="F840" s="13">
        <f t="shared" si="11"/>
        <v>259342256</v>
      </c>
    </row>
    <row r="841" spans="1:7" x14ac:dyDescent="0.25">
      <c r="A841" s="7" t="s">
        <v>7839</v>
      </c>
      <c r="B841" s="7" t="s">
        <v>7840</v>
      </c>
      <c r="C841" s="3"/>
      <c r="D841" s="66">
        <v>67175486</v>
      </c>
      <c r="E841" s="2"/>
      <c r="F841" s="13">
        <f t="shared" si="11"/>
        <v>192166770</v>
      </c>
      <c r="G841">
        <v>9</v>
      </c>
    </row>
    <row r="842" spans="1:7" x14ac:dyDescent="0.25">
      <c r="A842" s="7" t="s">
        <v>7852</v>
      </c>
      <c r="B842" s="7" t="s">
        <v>7853</v>
      </c>
      <c r="C842" s="3"/>
      <c r="D842" s="66">
        <v>57733561</v>
      </c>
      <c r="E842" s="2"/>
      <c r="F842" s="13">
        <f t="shared" si="11"/>
        <v>134433209</v>
      </c>
      <c r="G842">
        <v>187</v>
      </c>
    </row>
    <row r="843" spans="1:7" x14ac:dyDescent="0.25">
      <c r="A843" s="7" t="s">
        <v>7852</v>
      </c>
      <c r="B843" s="7" t="s">
        <v>7854</v>
      </c>
      <c r="C843" s="3"/>
      <c r="D843" s="66">
        <v>22397848</v>
      </c>
      <c r="E843" s="2"/>
      <c r="F843" s="13">
        <f t="shared" si="11"/>
        <v>112035361</v>
      </c>
      <c r="G843">
        <v>40</v>
      </c>
    </row>
    <row r="844" spans="1:7" x14ac:dyDescent="0.25">
      <c r="A844" s="7" t="s">
        <v>7852</v>
      </c>
      <c r="B844" s="7" t="s">
        <v>7855</v>
      </c>
      <c r="C844" s="3"/>
      <c r="D844" s="66">
        <v>4827000</v>
      </c>
      <c r="E844" s="2"/>
      <c r="F844" s="13">
        <f t="shared" si="11"/>
        <v>107208361</v>
      </c>
    </row>
    <row r="845" spans="1:7" x14ac:dyDescent="0.25">
      <c r="A845" s="7" t="s">
        <v>7852</v>
      </c>
      <c r="B845" s="7" t="s">
        <v>7857</v>
      </c>
      <c r="C845" s="3"/>
      <c r="D845" s="66">
        <v>14008560</v>
      </c>
      <c r="E845" s="2"/>
      <c r="F845" s="13">
        <f t="shared" si="11"/>
        <v>93199801</v>
      </c>
    </row>
    <row r="846" spans="1:7" x14ac:dyDescent="0.25">
      <c r="A846" s="7" t="s">
        <v>7852</v>
      </c>
      <c r="B846" s="7" t="s">
        <v>7858</v>
      </c>
      <c r="C846" s="3"/>
      <c r="D846" s="66">
        <v>990500</v>
      </c>
      <c r="E846" s="2"/>
      <c r="F846" s="13">
        <f t="shared" si="11"/>
        <v>92209301</v>
      </c>
    </row>
    <row r="847" spans="1:7" x14ac:dyDescent="0.25">
      <c r="A847" s="7" t="s">
        <v>7852</v>
      </c>
      <c r="B847" s="7" t="s">
        <v>7863</v>
      </c>
      <c r="C847" s="3"/>
      <c r="D847" s="66">
        <v>36390931</v>
      </c>
      <c r="E847" s="2"/>
      <c r="F847" s="13">
        <f t="shared" si="11"/>
        <v>55818370</v>
      </c>
    </row>
    <row r="848" spans="1:7" x14ac:dyDescent="0.25">
      <c r="A848" s="7" t="s">
        <v>7852</v>
      </c>
      <c r="B848" s="7" t="s">
        <v>7864</v>
      </c>
      <c r="C848" s="3">
        <v>1000000</v>
      </c>
      <c r="D848" s="8"/>
      <c r="E848" s="2"/>
      <c r="F848" s="13">
        <f t="shared" si="11"/>
        <v>56818370</v>
      </c>
    </row>
    <row r="849" spans="1:7" x14ac:dyDescent="0.25">
      <c r="A849" s="7" t="s">
        <v>7852</v>
      </c>
      <c r="B849" s="7" t="s">
        <v>7865</v>
      </c>
      <c r="C849" s="3"/>
      <c r="D849" s="8">
        <v>9394720</v>
      </c>
      <c r="E849" s="2"/>
      <c r="F849" s="13">
        <f t="shared" si="11"/>
        <v>47423650</v>
      </c>
    </row>
    <row r="850" spans="1:7" x14ac:dyDescent="0.25">
      <c r="A850" s="7" t="s">
        <v>7872</v>
      </c>
      <c r="B850" s="7" t="s">
        <v>8053</v>
      </c>
      <c r="C850" s="232">
        <v>50000000</v>
      </c>
      <c r="D850" s="8"/>
      <c r="E850" s="2"/>
      <c r="F850" s="13">
        <f t="shared" si="11"/>
        <v>97423650</v>
      </c>
    </row>
    <row r="851" spans="1:7" x14ac:dyDescent="0.25">
      <c r="A851" s="7" t="s">
        <v>7890</v>
      </c>
      <c r="B851" s="7" t="s">
        <v>290</v>
      </c>
      <c r="C851" s="232">
        <v>100000000</v>
      </c>
      <c r="D851" s="8"/>
      <c r="E851" s="2"/>
      <c r="F851" s="13">
        <f t="shared" si="11"/>
        <v>197423650</v>
      </c>
    </row>
    <row r="852" spans="1:7" x14ac:dyDescent="0.25">
      <c r="A852" s="7" t="s">
        <v>7881</v>
      </c>
      <c r="B852" s="7" t="s">
        <v>7891</v>
      </c>
      <c r="C852" s="3"/>
      <c r="D852" s="66">
        <v>64980</v>
      </c>
      <c r="E852" s="2"/>
      <c r="F852" s="13">
        <f t="shared" si="11"/>
        <v>197358670</v>
      </c>
    </row>
    <row r="853" spans="1:7" x14ac:dyDescent="0.25">
      <c r="A853" s="7" t="s">
        <v>7881</v>
      </c>
      <c r="B853" s="7" t="s">
        <v>7892</v>
      </c>
      <c r="C853" s="3"/>
      <c r="D853" s="66">
        <v>19584027</v>
      </c>
      <c r="E853" s="2"/>
      <c r="F853" s="13">
        <f t="shared" si="11"/>
        <v>177774643</v>
      </c>
      <c r="G853">
        <v>78</v>
      </c>
    </row>
    <row r="854" spans="1:7" x14ac:dyDescent="0.25">
      <c r="A854" s="7" t="s">
        <v>7907</v>
      </c>
      <c r="B854" s="7" t="s">
        <v>4803</v>
      </c>
      <c r="C854" s="298">
        <v>150000000</v>
      </c>
      <c r="D854" s="8"/>
      <c r="E854" s="2"/>
      <c r="F854" s="13">
        <f t="shared" si="11"/>
        <v>327774643</v>
      </c>
    </row>
    <row r="855" spans="1:7" x14ac:dyDescent="0.25">
      <c r="A855" s="7" t="s">
        <v>7908</v>
      </c>
      <c r="B855" s="7" t="s">
        <v>4803</v>
      </c>
      <c r="C855" s="232">
        <v>30000000</v>
      </c>
      <c r="D855" s="8"/>
      <c r="E855" s="2"/>
      <c r="F855" s="13">
        <f t="shared" si="11"/>
        <v>357774643</v>
      </c>
    </row>
    <row r="856" spans="1:7" x14ac:dyDescent="0.25">
      <c r="A856" s="7" t="s">
        <v>7909</v>
      </c>
      <c r="B856" s="7" t="s">
        <v>7910</v>
      </c>
      <c r="C856" s="3"/>
      <c r="D856" s="66">
        <v>54193192</v>
      </c>
      <c r="E856" s="2"/>
      <c r="F856" s="13">
        <f t="shared" si="11"/>
        <v>303581451</v>
      </c>
      <c r="G856">
        <v>-500</v>
      </c>
    </row>
    <row r="857" spans="1:7" x14ac:dyDescent="0.25">
      <c r="A857" s="7" t="s">
        <v>7909</v>
      </c>
      <c r="B857" s="7" t="s">
        <v>7911</v>
      </c>
      <c r="C857" s="3"/>
      <c r="D857" s="66">
        <v>51115598</v>
      </c>
      <c r="E857" s="2"/>
      <c r="F857" s="13">
        <f t="shared" si="11"/>
        <v>252465853</v>
      </c>
      <c r="G857">
        <v>15</v>
      </c>
    </row>
    <row r="858" spans="1:7" x14ac:dyDescent="0.25">
      <c r="A858" s="7" t="s">
        <v>7909</v>
      </c>
      <c r="B858" s="7" t="s">
        <v>4803</v>
      </c>
      <c r="C858" s="232">
        <v>50000000</v>
      </c>
      <c r="D858" s="8"/>
      <c r="E858" s="2"/>
      <c r="F858" s="13">
        <f t="shared" si="11"/>
        <v>302465853</v>
      </c>
    </row>
    <row r="859" spans="1:7" x14ac:dyDescent="0.25">
      <c r="A859" s="7" t="s">
        <v>7912</v>
      </c>
      <c r="B859" s="7" t="s">
        <v>7913</v>
      </c>
      <c r="C859" s="3"/>
      <c r="D859" s="66">
        <v>55079160</v>
      </c>
      <c r="E859" s="2"/>
      <c r="F859" s="13">
        <f t="shared" si="11"/>
        <v>247386693</v>
      </c>
      <c r="G859">
        <v>168</v>
      </c>
    </row>
    <row r="860" spans="1:7" x14ac:dyDescent="0.25">
      <c r="A860" s="7" t="s">
        <v>7914</v>
      </c>
      <c r="B860" s="7" t="s">
        <v>6247</v>
      </c>
      <c r="C860" s="113">
        <v>50000000</v>
      </c>
      <c r="D860" s="8"/>
      <c r="E860" s="2"/>
      <c r="F860" s="13">
        <f t="shared" si="11"/>
        <v>297386693</v>
      </c>
    </row>
    <row r="861" spans="1:7" x14ac:dyDescent="0.25">
      <c r="A861" s="7" t="s">
        <v>7924</v>
      </c>
      <c r="B861" s="7" t="s">
        <v>6247</v>
      </c>
      <c r="C861" s="232">
        <v>100000000</v>
      </c>
      <c r="D861" s="8"/>
      <c r="E861" s="2"/>
      <c r="F861" s="13">
        <f t="shared" si="11"/>
        <v>397386693</v>
      </c>
    </row>
    <row r="862" spans="1:7" x14ac:dyDescent="0.25">
      <c r="A862" s="7" t="s">
        <v>7938</v>
      </c>
      <c r="B862" s="7" t="s">
        <v>7940</v>
      </c>
      <c r="C862" s="3"/>
      <c r="D862" s="66">
        <v>2219500</v>
      </c>
      <c r="E862" s="2"/>
      <c r="F862" s="13">
        <f t="shared" si="11"/>
        <v>395167193</v>
      </c>
      <c r="G862">
        <v>6</v>
      </c>
    </row>
    <row r="863" spans="1:7" x14ac:dyDescent="0.25">
      <c r="A863" s="7" t="s">
        <v>7938</v>
      </c>
      <c r="B863" s="7" t="s">
        <v>7939</v>
      </c>
      <c r="C863" s="3"/>
      <c r="D863" s="66">
        <v>59650648</v>
      </c>
      <c r="E863" s="2"/>
      <c r="F863" s="13">
        <f t="shared" si="11"/>
        <v>335516545</v>
      </c>
      <c r="G863">
        <v>210</v>
      </c>
    </row>
    <row r="864" spans="1:7" x14ac:dyDescent="0.25">
      <c r="A864" s="7" t="s">
        <v>7951</v>
      </c>
      <c r="B864" s="7" t="s">
        <v>7955</v>
      </c>
      <c r="C864" s="3"/>
      <c r="D864" s="66">
        <v>842375</v>
      </c>
      <c r="E864" s="2"/>
      <c r="F864" s="13">
        <f t="shared" si="11"/>
        <v>334674170</v>
      </c>
    </row>
    <row r="865" spans="1:11" x14ac:dyDescent="0.25">
      <c r="A865" s="7" t="s">
        <v>7951</v>
      </c>
      <c r="B865" s="7" t="s">
        <v>7956</v>
      </c>
      <c r="C865" s="3"/>
      <c r="D865" s="66">
        <v>57850255</v>
      </c>
      <c r="E865" s="2"/>
      <c r="F865" s="13">
        <f t="shared" si="11"/>
        <v>276823915</v>
      </c>
    </row>
    <row r="866" spans="1:11" x14ac:dyDescent="0.25">
      <c r="A866" s="7" t="s">
        <v>7951</v>
      </c>
      <c r="B866" s="7" t="s">
        <v>7963</v>
      </c>
      <c r="C866" s="44">
        <v>1300000</v>
      </c>
      <c r="D866" s="8"/>
      <c r="E866" s="2"/>
      <c r="F866" s="13">
        <f t="shared" si="11"/>
        <v>278123915</v>
      </c>
    </row>
    <row r="867" spans="1:11" x14ac:dyDescent="0.25">
      <c r="A867" s="7" t="s">
        <v>7960</v>
      </c>
      <c r="B867" s="7" t="s">
        <v>6247</v>
      </c>
      <c r="C867" s="232">
        <v>80000000</v>
      </c>
      <c r="D867" s="8"/>
      <c r="E867" s="2"/>
      <c r="F867" s="13">
        <f t="shared" si="11"/>
        <v>358123915</v>
      </c>
    </row>
    <row r="868" spans="1:11" x14ac:dyDescent="0.25">
      <c r="A868" s="7" t="s">
        <v>7959</v>
      </c>
      <c r="B868" s="7" t="s">
        <v>7964</v>
      </c>
      <c r="C868" s="3"/>
      <c r="D868" s="66">
        <v>66365306</v>
      </c>
      <c r="E868" s="2"/>
      <c r="F868" s="13">
        <f t="shared" si="11"/>
        <v>291758609</v>
      </c>
      <c r="G868">
        <v>97</v>
      </c>
    </row>
    <row r="869" spans="1:11" x14ac:dyDescent="0.25">
      <c r="A869" s="7" t="s">
        <v>7959</v>
      </c>
      <c r="B869" s="7" t="s">
        <v>7965</v>
      </c>
      <c r="C869" s="3"/>
      <c r="D869" s="66">
        <v>52103772</v>
      </c>
      <c r="E869" s="2"/>
      <c r="F869" s="13">
        <f t="shared" si="11"/>
        <v>239654837</v>
      </c>
      <c r="G869">
        <v>180</v>
      </c>
      <c r="K869">
        <v>5</v>
      </c>
    </row>
    <row r="870" spans="1:11" x14ac:dyDescent="0.25">
      <c r="A870" s="7" t="s">
        <v>7959</v>
      </c>
      <c r="B870" s="7" t="s">
        <v>7966</v>
      </c>
      <c r="C870" s="3"/>
      <c r="D870" s="66">
        <v>54931820</v>
      </c>
      <c r="E870" s="2"/>
      <c r="F870" s="13">
        <f t="shared" si="11"/>
        <v>184723017</v>
      </c>
      <c r="G870">
        <v>185</v>
      </c>
    </row>
    <row r="871" spans="1:11" x14ac:dyDescent="0.25">
      <c r="A871" s="7" t="s">
        <v>7967</v>
      </c>
      <c r="B871" s="7" t="s">
        <v>6247</v>
      </c>
      <c r="C871" s="232">
        <v>50000000</v>
      </c>
      <c r="D871" s="66"/>
      <c r="E871" s="2"/>
      <c r="F871" s="13">
        <f t="shared" si="11"/>
        <v>234723017</v>
      </c>
    </row>
    <row r="872" spans="1:11" x14ac:dyDescent="0.25">
      <c r="A872" s="7" t="s">
        <v>7991</v>
      </c>
      <c r="B872" s="7" t="s">
        <v>6247</v>
      </c>
      <c r="C872" s="253">
        <v>20000000</v>
      </c>
      <c r="D872" s="66"/>
      <c r="E872" s="2"/>
      <c r="F872" s="13">
        <f t="shared" si="11"/>
        <v>254723017</v>
      </c>
    </row>
    <row r="873" spans="1:11" x14ac:dyDescent="0.25">
      <c r="A873" s="7" t="s">
        <v>7992</v>
      </c>
      <c r="B873" s="7" t="s">
        <v>7993</v>
      </c>
      <c r="C873" s="3"/>
      <c r="D873" s="66">
        <v>59479886</v>
      </c>
      <c r="E873" s="2"/>
      <c r="F873" s="13">
        <f t="shared" si="11"/>
        <v>195243131</v>
      </c>
      <c r="G873">
        <v>9</v>
      </c>
    </row>
    <row r="874" spans="1:11" x14ac:dyDescent="0.25">
      <c r="A874" s="7" t="s">
        <v>7992</v>
      </c>
      <c r="B874" s="7" t="s">
        <v>7994</v>
      </c>
      <c r="C874" s="3"/>
      <c r="D874" s="66">
        <v>793500</v>
      </c>
      <c r="E874" s="2"/>
      <c r="F874" s="13">
        <f t="shared" si="11"/>
        <v>194449631</v>
      </c>
    </row>
    <row r="875" spans="1:11" x14ac:dyDescent="0.25">
      <c r="A875" s="7" t="s">
        <v>7992</v>
      </c>
      <c r="B875" s="7" t="s">
        <v>7995</v>
      </c>
      <c r="C875" s="3"/>
      <c r="D875" s="66">
        <v>47255343</v>
      </c>
      <c r="E875" s="2"/>
      <c r="F875" s="13">
        <f t="shared" si="11"/>
        <v>147194288</v>
      </c>
    </row>
    <row r="876" spans="1:11" x14ac:dyDescent="0.25">
      <c r="A876" s="7" t="s">
        <v>7992</v>
      </c>
      <c r="B876" s="7" t="s">
        <v>7996</v>
      </c>
      <c r="C876" s="3">
        <v>1000000</v>
      </c>
      <c r="D876" s="66"/>
      <c r="E876" s="2"/>
      <c r="F876" s="13">
        <f t="shared" si="11"/>
        <v>148194288</v>
      </c>
    </row>
    <row r="877" spans="1:11" x14ac:dyDescent="0.25">
      <c r="A877" s="7" t="s">
        <v>7992</v>
      </c>
      <c r="B877" s="7" t="s">
        <v>8000</v>
      </c>
      <c r="C877" s="3"/>
      <c r="D877" s="66">
        <v>36379190</v>
      </c>
      <c r="E877" s="2"/>
      <c r="F877" s="13">
        <f t="shared" si="11"/>
        <v>111815098</v>
      </c>
    </row>
    <row r="878" spans="1:11" x14ac:dyDescent="0.25">
      <c r="A878" s="7" t="s">
        <v>7992</v>
      </c>
      <c r="B878" s="7" t="s">
        <v>8001</v>
      </c>
      <c r="C878" s="3"/>
      <c r="D878" s="66">
        <v>16831667</v>
      </c>
      <c r="E878" s="2"/>
      <c r="F878" s="13">
        <f t="shared" si="11"/>
        <v>94983431</v>
      </c>
    </row>
    <row r="879" spans="1:11" x14ac:dyDescent="0.25">
      <c r="A879" s="7" t="s">
        <v>8028</v>
      </c>
      <c r="B879" s="7" t="s">
        <v>6247</v>
      </c>
      <c r="C879" s="253">
        <v>25000000</v>
      </c>
      <c r="D879" s="66"/>
      <c r="E879" s="2"/>
      <c r="F879" s="13">
        <f t="shared" ref="F879:F908" si="12">SUM(F878+C879-D879)</f>
        <v>119983431</v>
      </c>
    </row>
    <row r="880" spans="1:11" x14ac:dyDescent="0.25">
      <c r="A880" s="7" t="s">
        <v>8026</v>
      </c>
      <c r="B880" s="7" t="s">
        <v>8027</v>
      </c>
      <c r="C880" s="3"/>
      <c r="D880" s="66">
        <v>2502500</v>
      </c>
      <c r="E880" s="2"/>
      <c r="F880" s="13">
        <f t="shared" si="12"/>
        <v>117480931</v>
      </c>
    </row>
    <row r="881" spans="1:7" x14ac:dyDescent="0.25">
      <c r="A881" s="7" t="s">
        <v>8026</v>
      </c>
      <c r="B881" s="7" t="s">
        <v>8029</v>
      </c>
      <c r="C881" s="3"/>
      <c r="D881" s="66">
        <v>48838978</v>
      </c>
      <c r="E881" s="2"/>
      <c r="F881" s="13">
        <f t="shared" si="12"/>
        <v>68641953</v>
      </c>
    </row>
    <row r="882" spans="1:7" x14ac:dyDescent="0.25">
      <c r="A882" s="7"/>
      <c r="B882" s="7" t="s">
        <v>60</v>
      </c>
      <c r="C882" s="3">
        <v>35834466</v>
      </c>
      <c r="D882" s="66"/>
      <c r="E882" s="2"/>
      <c r="F882" s="13">
        <f t="shared" si="12"/>
        <v>104476419</v>
      </c>
    </row>
    <row r="883" spans="1:7" x14ac:dyDescent="0.25">
      <c r="A883" s="7" t="s">
        <v>8026</v>
      </c>
      <c r="B883" s="7" t="s">
        <v>8030</v>
      </c>
      <c r="C883" s="3"/>
      <c r="D883" s="66">
        <v>5106520</v>
      </c>
      <c r="E883" s="2"/>
      <c r="F883" s="13">
        <f t="shared" si="12"/>
        <v>99369899</v>
      </c>
    </row>
    <row r="884" spans="1:7" x14ac:dyDescent="0.25">
      <c r="A884" s="7" t="s">
        <v>8026</v>
      </c>
      <c r="B884" s="7" t="s">
        <v>8038</v>
      </c>
      <c r="C884" s="3">
        <v>50000000</v>
      </c>
      <c r="D884" s="66"/>
      <c r="E884" s="2"/>
      <c r="F884" s="13">
        <f t="shared" si="12"/>
        <v>149369899</v>
      </c>
    </row>
    <row r="885" spans="1:7" x14ac:dyDescent="0.25">
      <c r="A885" s="7" t="s">
        <v>8026</v>
      </c>
      <c r="B885" s="7" t="s">
        <v>8044</v>
      </c>
      <c r="C885" s="3">
        <v>200000</v>
      </c>
      <c r="D885" s="66"/>
      <c r="E885" s="2"/>
      <c r="F885" s="13">
        <f t="shared" si="12"/>
        <v>149569899</v>
      </c>
    </row>
    <row r="886" spans="1:7" x14ac:dyDescent="0.25">
      <c r="A886" s="7" t="s">
        <v>8045</v>
      </c>
      <c r="B886" s="7" t="s">
        <v>8046</v>
      </c>
      <c r="C886" s="3"/>
      <c r="D886" s="66">
        <v>921050</v>
      </c>
      <c r="E886" s="2"/>
      <c r="F886" s="13">
        <f t="shared" si="12"/>
        <v>148648849</v>
      </c>
    </row>
    <row r="887" spans="1:7" x14ac:dyDescent="0.25">
      <c r="A887" s="7" t="s">
        <v>8045</v>
      </c>
      <c r="B887" s="7" t="s">
        <v>8047</v>
      </c>
      <c r="C887" s="3"/>
      <c r="D887" s="66">
        <v>49018038</v>
      </c>
      <c r="E887" s="2"/>
      <c r="F887" s="13">
        <f t="shared" si="12"/>
        <v>99630811</v>
      </c>
    </row>
    <row r="888" spans="1:7" x14ac:dyDescent="0.25">
      <c r="A888" s="7" t="s">
        <v>8067</v>
      </c>
      <c r="B888" s="7" t="s">
        <v>8073</v>
      </c>
      <c r="C888" s="3"/>
      <c r="D888" s="66">
        <v>1051850</v>
      </c>
      <c r="E888" s="2"/>
      <c r="F888" s="13">
        <f t="shared" si="12"/>
        <v>98578961</v>
      </c>
    </row>
    <row r="889" spans="1:7" x14ac:dyDescent="0.25">
      <c r="A889" s="7" t="s">
        <v>8067</v>
      </c>
      <c r="B889" s="7" t="s">
        <v>8074</v>
      </c>
      <c r="C889" s="3"/>
      <c r="D889" s="66">
        <v>44851132</v>
      </c>
      <c r="E889" s="2"/>
      <c r="F889" s="13">
        <f t="shared" si="12"/>
        <v>53727829</v>
      </c>
    </row>
    <row r="890" spans="1:7" x14ac:dyDescent="0.25">
      <c r="A890" s="7" t="s">
        <v>8095</v>
      </c>
      <c r="B890" s="7" t="s">
        <v>8092</v>
      </c>
      <c r="C890" s="3"/>
      <c r="D890" s="66">
        <v>735750</v>
      </c>
      <c r="E890" s="2"/>
      <c r="F890" s="13">
        <f t="shared" si="12"/>
        <v>52992079</v>
      </c>
    </row>
    <row r="891" spans="1:7" x14ac:dyDescent="0.25">
      <c r="A891" s="7" t="s">
        <v>8095</v>
      </c>
      <c r="B891" s="7" t="s">
        <v>8093</v>
      </c>
      <c r="C891" s="3"/>
      <c r="D891" s="66">
        <v>3050000</v>
      </c>
      <c r="E891" s="2"/>
      <c r="F891" s="13">
        <f t="shared" si="12"/>
        <v>49942079</v>
      </c>
    </row>
    <row r="892" spans="1:7" x14ac:dyDescent="0.25">
      <c r="A892" s="7" t="s">
        <v>8095</v>
      </c>
      <c r="B892" s="7" t="s">
        <v>8094</v>
      </c>
      <c r="C892" s="3"/>
      <c r="D892" s="66">
        <v>1820700</v>
      </c>
      <c r="E892" s="2"/>
      <c r="F892" s="13">
        <f t="shared" si="12"/>
        <v>48121379</v>
      </c>
    </row>
    <row r="893" spans="1:7" x14ac:dyDescent="0.25">
      <c r="A893" s="7" t="s">
        <v>8095</v>
      </c>
      <c r="B893" s="7" t="s">
        <v>4803</v>
      </c>
      <c r="C893" s="113">
        <v>10000000</v>
      </c>
      <c r="D893" s="66"/>
      <c r="E893" s="2"/>
      <c r="F893" s="13">
        <f t="shared" si="12"/>
        <v>58121379</v>
      </c>
    </row>
    <row r="894" spans="1:7" x14ac:dyDescent="0.25">
      <c r="A894" s="7" t="s">
        <v>8095</v>
      </c>
      <c r="B894" s="7" t="s">
        <v>8109</v>
      </c>
      <c r="C894" s="3"/>
      <c r="D894" s="66">
        <v>9154099</v>
      </c>
      <c r="E894" s="2"/>
      <c r="F894" s="13">
        <f t="shared" si="12"/>
        <v>48967280</v>
      </c>
    </row>
    <row r="895" spans="1:7" x14ac:dyDescent="0.25">
      <c r="A895" s="7" t="s">
        <v>8095</v>
      </c>
      <c r="B895" s="7" t="s">
        <v>8149</v>
      </c>
      <c r="C895" s="3">
        <v>1000000</v>
      </c>
      <c r="D895" s="66"/>
      <c r="E895" s="2"/>
      <c r="F895" s="13">
        <f t="shared" si="12"/>
        <v>49967280</v>
      </c>
      <c r="G895" s="1">
        <v>13792814</v>
      </c>
    </row>
    <row r="896" spans="1:7" x14ac:dyDescent="0.25">
      <c r="A896" s="7" t="s">
        <v>8211</v>
      </c>
      <c r="B896" s="7" t="s">
        <v>8212</v>
      </c>
      <c r="C896" s="3"/>
      <c r="D896" s="66">
        <v>642850</v>
      </c>
      <c r="E896" s="2"/>
      <c r="F896" s="13">
        <f t="shared" si="12"/>
        <v>49324430</v>
      </c>
    </row>
    <row r="897" spans="1:7" x14ac:dyDescent="0.25">
      <c r="A897" s="7" t="s">
        <v>8211</v>
      </c>
      <c r="B897" s="6" t="s">
        <v>8213</v>
      </c>
      <c r="C897" s="1"/>
      <c r="D897" s="50">
        <v>20812836</v>
      </c>
      <c r="F897" s="13">
        <f t="shared" si="12"/>
        <v>28511594</v>
      </c>
    </row>
    <row r="898" spans="1:7" x14ac:dyDescent="0.25">
      <c r="A898" s="6" t="s">
        <v>8211</v>
      </c>
      <c r="B898" s="6" t="s">
        <v>4803</v>
      </c>
      <c r="C898" s="272">
        <v>20000000</v>
      </c>
      <c r="D898" s="50"/>
      <c r="F898" s="13">
        <f t="shared" si="12"/>
        <v>48511594</v>
      </c>
    </row>
    <row r="899" spans="1:7" x14ac:dyDescent="0.25">
      <c r="A899" s="135"/>
      <c r="B899" s="6" t="s">
        <v>8219</v>
      </c>
      <c r="C899" s="1">
        <v>40000</v>
      </c>
      <c r="D899" s="50"/>
      <c r="F899" s="13">
        <f t="shared" si="12"/>
        <v>48551594</v>
      </c>
    </row>
    <row r="900" spans="1:7" x14ac:dyDescent="0.25">
      <c r="A900" s="135" t="s">
        <v>8228</v>
      </c>
      <c r="B900" s="6" t="s">
        <v>4803</v>
      </c>
      <c r="C900" s="272">
        <v>15000000</v>
      </c>
      <c r="D900" s="50"/>
      <c r="F900" s="13">
        <f t="shared" si="12"/>
        <v>63551594</v>
      </c>
      <c r="G900" s="1">
        <v>35834466</v>
      </c>
    </row>
    <row r="901" spans="1:7" x14ac:dyDescent="0.25">
      <c r="A901" s="135" t="s">
        <v>8246</v>
      </c>
      <c r="B901" s="6" t="s">
        <v>8251</v>
      </c>
      <c r="C901" s="1">
        <v>55000</v>
      </c>
      <c r="D901" s="50"/>
      <c r="F901" s="13">
        <f t="shared" si="12"/>
        <v>63606594</v>
      </c>
    </row>
    <row r="902" spans="1:7" x14ac:dyDescent="0.25">
      <c r="A902" s="135" t="s">
        <v>8262</v>
      </c>
      <c r="B902" s="6" t="s">
        <v>8272</v>
      </c>
      <c r="C902" s="1">
        <v>500000</v>
      </c>
      <c r="D902" s="50"/>
      <c r="F902" s="13">
        <f t="shared" si="12"/>
        <v>64106594</v>
      </c>
    </row>
    <row r="903" spans="1:7" x14ac:dyDescent="0.25">
      <c r="A903" s="135" t="s">
        <v>8262</v>
      </c>
      <c r="B903" s="6" t="s">
        <v>8273</v>
      </c>
      <c r="C903" s="1">
        <v>1000000</v>
      </c>
      <c r="D903" s="50"/>
      <c r="F903" s="13">
        <f t="shared" si="12"/>
        <v>65106594</v>
      </c>
    </row>
    <row r="904" spans="1:7" x14ac:dyDescent="0.25">
      <c r="A904" s="135" t="s">
        <v>8262</v>
      </c>
      <c r="B904" s="6" t="s">
        <v>8274</v>
      </c>
      <c r="C904" s="1">
        <v>1000000</v>
      </c>
      <c r="D904" s="50"/>
      <c r="F904" s="13">
        <f t="shared" si="12"/>
        <v>66106594</v>
      </c>
    </row>
    <row r="905" spans="1:7" x14ac:dyDescent="0.25">
      <c r="A905" s="135" t="s">
        <v>8279</v>
      </c>
      <c r="B905" s="6" t="s">
        <v>8280</v>
      </c>
      <c r="C905" s="1"/>
      <c r="D905" s="50">
        <v>1334950</v>
      </c>
      <c r="F905" s="13">
        <f t="shared" si="12"/>
        <v>64771644</v>
      </c>
    </row>
    <row r="906" spans="1:7" x14ac:dyDescent="0.25">
      <c r="A906" s="135"/>
      <c r="B906" s="135"/>
      <c r="C906" s="1"/>
      <c r="D906" s="50"/>
      <c r="F906" s="13">
        <f t="shared" si="12"/>
        <v>64771644</v>
      </c>
    </row>
    <row r="907" spans="1:7" x14ac:dyDescent="0.25">
      <c r="A907" s="135"/>
      <c r="B907" s="135"/>
      <c r="C907" s="1"/>
      <c r="D907" s="50"/>
      <c r="F907" s="13">
        <f t="shared" si="12"/>
        <v>64771644</v>
      </c>
    </row>
    <row r="908" spans="1:7" x14ac:dyDescent="0.25">
      <c r="A908" s="135"/>
      <c r="B908" s="135"/>
      <c r="C908" s="1"/>
      <c r="D908" s="50"/>
      <c r="F908" s="13">
        <f t="shared" si="12"/>
        <v>64771644</v>
      </c>
    </row>
    <row r="909" spans="1:7" x14ac:dyDescent="0.25">
      <c r="A909" s="135"/>
      <c r="B909" s="135"/>
      <c r="C909" s="1"/>
      <c r="D909" s="50"/>
      <c r="F909" s="13"/>
    </row>
    <row r="910" spans="1:7" x14ac:dyDescent="0.25">
      <c r="A910" s="135"/>
      <c r="B910" s="135"/>
      <c r="C910" s="1"/>
      <c r="D910" s="50"/>
      <c r="F910" s="13"/>
    </row>
    <row r="911" spans="1:7" x14ac:dyDescent="0.25">
      <c r="A911" s="135"/>
      <c r="B911" s="135"/>
      <c r="C911" s="1"/>
      <c r="D911" s="50"/>
      <c r="F911" s="13"/>
    </row>
    <row r="912" spans="1:7" x14ac:dyDescent="0.25">
      <c r="A912" s="135"/>
      <c r="B912" s="135"/>
      <c r="C912" s="1"/>
      <c r="D912" s="50"/>
      <c r="F912" s="13"/>
    </row>
    <row r="913" spans="1:6" x14ac:dyDescent="0.25">
      <c r="A913" s="135"/>
      <c r="B913" s="135"/>
      <c r="C913" s="1"/>
      <c r="D913" s="50"/>
      <c r="F913" s="13"/>
    </row>
    <row r="914" spans="1:6" x14ac:dyDescent="0.25">
      <c r="A914" s="135"/>
      <c r="B914" s="135"/>
      <c r="C914" s="1"/>
      <c r="D914" s="50"/>
      <c r="F914" s="13"/>
    </row>
    <row r="915" spans="1:6" x14ac:dyDescent="0.25">
      <c r="A915" s="135"/>
      <c r="B915" s="135"/>
      <c r="C915" s="1"/>
      <c r="D915" s="50"/>
      <c r="F915" s="13"/>
    </row>
    <row r="916" spans="1:6" x14ac:dyDescent="0.25">
      <c r="A916" s="135"/>
      <c r="B916" s="135"/>
      <c r="C916" s="1"/>
      <c r="D916" s="50"/>
      <c r="F916" s="13"/>
    </row>
    <row r="917" spans="1:6" x14ac:dyDescent="0.25">
      <c r="A917" s="135"/>
      <c r="B917" s="135"/>
      <c r="C917" s="1"/>
      <c r="D917" s="50"/>
      <c r="F917" s="13"/>
    </row>
    <row r="918" spans="1:6" x14ac:dyDescent="0.25">
      <c r="A918" s="135"/>
      <c r="B918" s="135"/>
      <c r="C918" s="1"/>
      <c r="D918" s="50"/>
      <c r="F918" s="13"/>
    </row>
    <row r="919" spans="1:6" x14ac:dyDescent="0.25">
      <c r="A919" s="135"/>
      <c r="B919" s="135"/>
      <c r="C919" s="1"/>
      <c r="D919" s="50"/>
      <c r="F919" s="13"/>
    </row>
    <row r="920" spans="1:6" x14ac:dyDescent="0.25">
      <c r="A920" s="135"/>
      <c r="B920" s="135"/>
      <c r="C920" s="1"/>
      <c r="F920" s="13"/>
    </row>
    <row r="921" spans="1:6" x14ac:dyDescent="0.25">
      <c r="F921" s="13"/>
    </row>
    <row r="922" spans="1:6" x14ac:dyDescent="0.25">
      <c r="A922" s="61" t="s">
        <v>632</v>
      </c>
      <c r="B922" s="62" t="s">
        <v>1211</v>
      </c>
      <c r="C922" s="62" t="s">
        <v>1212</v>
      </c>
      <c r="D922" s="63">
        <v>5000000</v>
      </c>
      <c r="E922" s="64">
        <v>5000000</v>
      </c>
      <c r="F922" s="13"/>
    </row>
    <row r="923" spans="1:6" x14ac:dyDescent="0.25">
      <c r="A923" s="61" t="s">
        <v>632</v>
      </c>
      <c r="B923" s="62" t="s">
        <v>1213</v>
      </c>
      <c r="C923" s="62" t="s">
        <v>1214</v>
      </c>
      <c r="D923" s="63">
        <v>5000000</v>
      </c>
      <c r="E923" s="64">
        <v>5000000</v>
      </c>
    </row>
    <row r="924" spans="1:6" x14ac:dyDescent="0.25">
      <c r="A924" t="s">
        <v>753</v>
      </c>
      <c r="B924" t="s">
        <v>1215</v>
      </c>
      <c r="D924" s="1">
        <v>5000000</v>
      </c>
    </row>
    <row r="925" spans="1:6" x14ac:dyDescent="0.25">
      <c r="A925" t="s">
        <v>1004</v>
      </c>
      <c r="B925" t="s">
        <v>1216</v>
      </c>
      <c r="D925" s="1">
        <v>5000000</v>
      </c>
    </row>
    <row r="926" spans="1:6" x14ac:dyDescent="0.25">
      <c r="B926" t="s">
        <v>1217</v>
      </c>
      <c r="F926" s="1">
        <v>3683909</v>
      </c>
    </row>
    <row r="927" spans="1:6" x14ac:dyDescent="0.25">
      <c r="B927" t="s">
        <v>1217</v>
      </c>
      <c r="F927" s="1">
        <v>5612922</v>
      </c>
    </row>
    <row r="928" spans="1:6" x14ac:dyDescent="0.25">
      <c r="B928" t="s">
        <v>1217</v>
      </c>
      <c r="F928" s="1">
        <v>9426920</v>
      </c>
    </row>
    <row r="929" spans="4:6" x14ac:dyDescent="0.25">
      <c r="D929" s="47">
        <f>SUM(D922:D928)</f>
        <v>20000000</v>
      </c>
      <c r="F929" s="1">
        <f>SUM(F926:F928)</f>
        <v>18723751</v>
      </c>
    </row>
  </sheetData>
  <mergeCells count="1">
    <mergeCell ref="A1:F1"/>
  </mergeCells>
  <pageMargins left="1.3779527559055118" right="0.98425196850393704" top="0.98425196850393704" bottom="0.98425196850393704" header="0.51181102362204722" footer="0.51181102362204722"/>
  <pageSetup paperSize="9" orientation="landscape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0" workbookViewId="0">
      <selection activeCell="A53" sqref="A53"/>
    </sheetView>
  </sheetViews>
  <sheetFormatPr baseColWidth="10" defaultRowHeight="15" x14ac:dyDescent="0.25"/>
  <cols>
    <col min="2" max="2" width="23.85546875" customWidth="1"/>
    <col min="3" max="5" width="15.140625" bestFit="1" customWidth="1"/>
  </cols>
  <sheetData>
    <row r="1" spans="1:5" x14ac:dyDescent="0.25">
      <c r="A1" s="315" t="s">
        <v>108</v>
      </c>
      <c r="B1" s="315"/>
      <c r="C1" s="315"/>
      <c r="D1" s="315"/>
      <c r="E1" s="315"/>
    </row>
    <row r="2" spans="1:5" x14ac:dyDescent="0.25">
      <c r="A2" s="315"/>
      <c r="B2" s="315"/>
      <c r="C2" s="315"/>
      <c r="D2" s="315"/>
      <c r="E2" s="315"/>
    </row>
    <row r="3" spans="1:5" x14ac:dyDescent="0.25">
      <c r="A3" s="2" t="s">
        <v>2</v>
      </c>
      <c r="B3" s="2" t="s">
        <v>5</v>
      </c>
      <c r="C3" s="2" t="s">
        <v>58</v>
      </c>
      <c r="D3" s="2" t="s">
        <v>7</v>
      </c>
      <c r="E3" s="2" t="s">
        <v>59</v>
      </c>
    </row>
    <row r="4" spans="1:5" x14ac:dyDescent="0.25">
      <c r="A4" s="2" t="s">
        <v>43</v>
      </c>
      <c r="B4" s="14" t="s">
        <v>95</v>
      </c>
      <c r="C4" s="4">
        <v>80000000</v>
      </c>
      <c r="D4" s="2"/>
      <c r="E4" s="13">
        <f>(C4-D4)</f>
        <v>80000000</v>
      </c>
    </row>
    <row r="5" spans="1:5" x14ac:dyDescent="0.25">
      <c r="A5" s="2" t="s">
        <v>45</v>
      </c>
      <c r="B5" s="14" t="s">
        <v>96</v>
      </c>
      <c r="C5" s="4">
        <v>40000000</v>
      </c>
      <c r="D5" s="2"/>
      <c r="E5" s="13">
        <f>(E4+C5-D5)</f>
        <v>120000000</v>
      </c>
    </row>
    <row r="6" spans="1:5" x14ac:dyDescent="0.25">
      <c r="A6" s="2" t="s">
        <v>71</v>
      </c>
      <c r="B6" s="14" t="s">
        <v>97</v>
      </c>
      <c r="C6" s="4">
        <v>40000000</v>
      </c>
      <c r="D6" s="2"/>
      <c r="E6" s="13">
        <f t="shared" ref="E6:E29" si="0">(E5+C6-D6)</f>
        <v>160000000</v>
      </c>
    </row>
    <row r="7" spans="1:5" x14ac:dyDescent="0.25">
      <c r="A7" s="2" t="s">
        <v>71</v>
      </c>
      <c r="B7" s="14" t="s">
        <v>98</v>
      </c>
      <c r="C7" s="4">
        <v>20000000</v>
      </c>
      <c r="D7" s="2"/>
      <c r="E7" s="13">
        <f t="shared" si="0"/>
        <v>180000000</v>
      </c>
    </row>
    <row r="8" spans="1:5" x14ac:dyDescent="0.25">
      <c r="A8" s="2" t="s">
        <v>65</v>
      </c>
      <c r="B8" s="2" t="s">
        <v>99</v>
      </c>
      <c r="C8" s="3">
        <v>50000000</v>
      </c>
      <c r="D8" s="2"/>
      <c r="E8" s="13">
        <f t="shared" si="0"/>
        <v>230000000</v>
      </c>
    </row>
    <row r="9" spans="1:5" x14ac:dyDescent="0.25">
      <c r="A9" s="2" t="s">
        <v>67</v>
      </c>
      <c r="B9" s="2" t="s">
        <v>100</v>
      </c>
      <c r="C9" s="3">
        <v>50000000</v>
      </c>
      <c r="D9" s="2"/>
      <c r="E9" s="13">
        <f t="shared" si="0"/>
        <v>280000000</v>
      </c>
    </row>
    <row r="10" spans="1:5" x14ac:dyDescent="0.25">
      <c r="A10" s="2" t="s">
        <v>68</v>
      </c>
      <c r="B10" s="14" t="s">
        <v>101</v>
      </c>
      <c r="C10" s="4">
        <v>20000000</v>
      </c>
      <c r="D10" s="2"/>
      <c r="E10" s="13">
        <f t="shared" si="0"/>
        <v>300000000</v>
      </c>
    </row>
    <row r="11" spans="1:5" x14ac:dyDescent="0.25">
      <c r="A11" s="2"/>
      <c r="B11" s="2" t="s">
        <v>109</v>
      </c>
      <c r="C11" s="3"/>
      <c r="D11" s="3">
        <v>5750550</v>
      </c>
      <c r="E11" s="13">
        <f t="shared" si="0"/>
        <v>294249450</v>
      </c>
    </row>
    <row r="12" spans="1:5" x14ac:dyDescent="0.25">
      <c r="A12" s="2" t="s">
        <v>102</v>
      </c>
      <c r="B12" s="14" t="s">
        <v>103</v>
      </c>
      <c r="C12" s="4">
        <v>30000000</v>
      </c>
      <c r="D12" s="2"/>
      <c r="E12" s="13">
        <f t="shared" si="0"/>
        <v>324249450</v>
      </c>
    </row>
    <row r="13" spans="1:5" x14ac:dyDescent="0.25">
      <c r="A13" s="2" t="s">
        <v>104</v>
      </c>
      <c r="B13" s="2" t="s">
        <v>105</v>
      </c>
      <c r="C13" s="3"/>
      <c r="D13" s="3">
        <v>150785723</v>
      </c>
      <c r="E13" s="13">
        <f t="shared" si="0"/>
        <v>173463727</v>
      </c>
    </row>
    <row r="14" spans="1:5" x14ac:dyDescent="0.25">
      <c r="A14" s="2" t="s">
        <v>104</v>
      </c>
      <c r="B14" s="2" t="s">
        <v>106</v>
      </c>
      <c r="C14" s="3"/>
      <c r="D14" s="3">
        <v>16119209</v>
      </c>
      <c r="E14" s="13">
        <f t="shared" si="0"/>
        <v>157344518</v>
      </c>
    </row>
    <row r="15" spans="1:5" x14ac:dyDescent="0.25">
      <c r="A15" s="2" t="s">
        <v>104</v>
      </c>
      <c r="B15" s="7" t="s">
        <v>107</v>
      </c>
      <c r="C15" s="3"/>
      <c r="D15" s="3">
        <v>46626550</v>
      </c>
      <c r="E15" s="13">
        <f t="shared" si="0"/>
        <v>110717968</v>
      </c>
    </row>
    <row r="16" spans="1:5" x14ac:dyDescent="0.25">
      <c r="A16" s="2" t="s">
        <v>123</v>
      </c>
      <c r="B16" s="2" t="s">
        <v>124</v>
      </c>
      <c r="C16" s="3">
        <v>40000000</v>
      </c>
      <c r="D16" s="3"/>
      <c r="E16" s="13">
        <f t="shared" si="0"/>
        <v>150717968</v>
      </c>
    </row>
    <row r="17" spans="1:5" x14ac:dyDescent="0.25">
      <c r="A17" s="2" t="s">
        <v>123</v>
      </c>
      <c r="B17" s="2" t="s">
        <v>125</v>
      </c>
      <c r="C17" s="3">
        <v>50000000</v>
      </c>
      <c r="D17" s="3"/>
      <c r="E17" s="13">
        <f t="shared" si="0"/>
        <v>200717968</v>
      </c>
    </row>
    <row r="18" spans="1:5" x14ac:dyDescent="0.25">
      <c r="A18" s="2" t="s">
        <v>123</v>
      </c>
      <c r="B18" s="2" t="s">
        <v>126</v>
      </c>
      <c r="C18" s="3">
        <v>50000000</v>
      </c>
      <c r="D18" s="3"/>
      <c r="E18" s="13">
        <f t="shared" si="0"/>
        <v>250717968</v>
      </c>
    </row>
    <row r="19" spans="1:5" x14ac:dyDescent="0.25">
      <c r="A19" s="2" t="s">
        <v>136</v>
      </c>
      <c r="B19" s="2" t="s">
        <v>137</v>
      </c>
      <c r="C19" s="3">
        <v>40000000</v>
      </c>
      <c r="D19" s="3"/>
      <c r="E19" s="13">
        <f t="shared" si="0"/>
        <v>290717968</v>
      </c>
    </row>
    <row r="20" spans="1:5" x14ac:dyDescent="0.25">
      <c r="A20" s="2" t="s">
        <v>145</v>
      </c>
      <c r="B20" s="2" t="s">
        <v>147</v>
      </c>
      <c r="C20" s="3">
        <v>63075531</v>
      </c>
      <c r="D20" s="3"/>
      <c r="E20" s="13">
        <f t="shared" si="0"/>
        <v>353793499</v>
      </c>
    </row>
    <row r="21" spans="1:5" x14ac:dyDescent="0.25">
      <c r="A21" s="2" t="s">
        <v>155</v>
      </c>
      <c r="B21" s="2" t="s">
        <v>156</v>
      </c>
      <c r="C21" s="3"/>
      <c r="D21" s="3">
        <v>101448273</v>
      </c>
      <c r="E21" s="13">
        <f t="shared" si="0"/>
        <v>252345226</v>
      </c>
    </row>
    <row r="22" spans="1:5" x14ac:dyDescent="0.25">
      <c r="A22" s="2" t="s">
        <v>155</v>
      </c>
      <c r="B22" s="2" t="s">
        <v>157</v>
      </c>
      <c r="C22" s="3"/>
      <c r="D22" s="3">
        <v>154992400</v>
      </c>
      <c r="E22" s="13">
        <f t="shared" si="0"/>
        <v>97352826</v>
      </c>
    </row>
    <row r="23" spans="1:5" x14ac:dyDescent="0.25">
      <c r="A23" s="2" t="s">
        <v>155</v>
      </c>
      <c r="B23" s="2" t="s">
        <v>158</v>
      </c>
      <c r="C23" s="3"/>
      <c r="D23" s="3">
        <v>142737134</v>
      </c>
      <c r="E23" s="13">
        <f t="shared" si="0"/>
        <v>-45384308</v>
      </c>
    </row>
    <row r="24" spans="1:5" x14ac:dyDescent="0.25">
      <c r="A24" s="2" t="s">
        <v>155</v>
      </c>
      <c r="B24" s="2" t="s">
        <v>173</v>
      </c>
      <c r="C24" s="3">
        <v>50000000</v>
      </c>
      <c r="D24" s="3"/>
      <c r="E24" s="13">
        <f t="shared" si="0"/>
        <v>4615692</v>
      </c>
    </row>
    <row r="25" spans="1:5" x14ac:dyDescent="0.25">
      <c r="A25" s="2" t="s">
        <v>222</v>
      </c>
      <c r="B25" s="2" t="s">
        <v>232</v>
      </c>
      <c r="C25" s="3">
        <v>40000000</v>
      </c>
      <c r="D25" s="3"/>
      <c r="E25" s="13">
        <f t="shared" si="0"/>
        <v>44615692</v>
      </c>
    </row>
    <row r="26" spans="1:5" x14ac:dyDescent="0.25">
      <c r="A26" s="2" t="s">
        <v>235</v>
      </c>
      <c r="B26" s="2" t="s">
        <v>240</v>
      </c>
      <c r="C26" s="3">
        <v>18000000</v>
      </c>
      <c r="D26" s="3"/>
      <c r="E26" s="13">
        <f t="shared" si="0"/>
        <v>62615692</v>
      </c>
    </row>
    <row r="27" spans="1:5" x14ac:dyDescent="0.25">
      <c r="A27" s="2" t="s">
        <v>241</v>
      </c>
      <c r="B27" s="2" t="s">
        <v>242</v>
      </c>
      <c r="C27" s="3"/>
      <c r="D27" s="3">
        <v>61295970</v>
      </c>
      <c r="E27" s="13">
        <f t="shared" si="0"/>
        <v>1319722</v>
      </c>
    </row>
    <row r="28" spans="1:5" x14ac:dyDescent="0.25">
      <c r="A28" s="2" t="s">
        <v>241</v>
      </c>
      <c r="B28" s="2" t="s">
        <v>243</v>
      </c>
      <c r="C28" s="3"/>
      <c r="D28" s="3">
        <v>3821363</v>
      </c>
      <c r="E28" s="13">
        <f t="shared" si="0"/>
        <v>-2501641</v>
      </c>
    </row>
    <row r="29" spans="1:5" x14ac:dyDescent="0.25">
      <c r="A29" s="2"/>
      <c r="B29" s="2"/>
      <c r="C29" s="3"/>
      <c r="D29" s="3"/>
      <c r="E29" s="13">
        <f t="shared" si="0"/>
        <v>-2501641</v>
      </c>
    </row>
    <row r="30" spans="1:5" x14ac:dyDescent="0.25">
      <c r="A30" s="2"/>
      <c r="B30" s="2"/>
      <c r="C30" s="3"/>
      <c r="D30" s="3"/>
      <c r="E30" s="13"/>
    </row>
    <row r="31" spans="1:5" x14ac:dyDescent="0.25">
      <c r="A31" s="2"/>
      <c r="B31" s="2"/>
      <c r="C31" s="3"/>
      <c r="D31" s="3"/>
      <c r="E31" s="13"/>
    </row>
    <row r="32" spans="1:5" x14ac:dyDescent="0.25">
      <c r="A32" s="2" t="s">
        <v>159</v>
      </c>
      <c r="B32" s="2" t="s">
        <v>161</v>
      </c>
      <c r="C32" s="3">
        <v>37418178</v>
      </c>
      <c r="D32" s="3" t="s">
        <v>162</v>
      </c>
      <c r="E32" s="13" t="s">
        <v>116</v>
      </c>
    </row>
    <row r="33" spans="1:5" x14ac:dyDescent="0.25">
      <c r="A33" s="2" t="s">
        <v>163</v>
      </c>
      <c r="B33" s="2" t="s">
        <v>160</v>
      </c>
      <c r="C33" s="3">
        <v>64030095</v>
      </c>
      <c r="D33" s="3" t="s">
        <v>164</v>
      </c>
      <c r="E33" s="13" t="s">
        <v>165</v>
      </c>
    </row>
    <row r="34" spans="1:5" x14ac:dyDescent="0.25">
      <c r="A34" s="2" t="s">
        <v>166</v>
      </c>
      <c r="B34" s="2" t="s">
        <v>167</v>
      </c>
      <c r="C34" s="3">
        <v>154992400</v>
      </c>
      <c r="D34" s="3"/>
      <c r="E34" s="13" t="s">
        <v>116</v>
      </c>
    </row>
    <row r="35" spans="1:5" x14ac:dyDescent="0.25">
      <c r="A35" s="2">
        <v>794</v>
      </c>
      <c r="B35" s="2" t="s">
        <v>168</v>
      </c>
      <c r="C35" s="3">
        <v>142737134</v>
      </c>
      <c r="D35" s="3" t="s">
        <v>169</v>
      </c>
      <c r="E35" s="13" t="s">
        <v>170</v>
      </c>
    </row>
    <row r="36" spans="1:5" x14ac:dyDescent="0.25">
      <c r="A36" s="2"/>
      <c r="B36" s="2"/>
      <c r="C36" s="3"/>
      <c r="D36" s="3"/>
      <c r="E36" s="13"/>
    </row>
    <row r="37" spans="1:5" x14ac:dyDescent="0.25">
      <c r="A37" s="2"/>
      <c r="B37" s="2"/>
      <c r="C37" s="3"/>
      <c r="D37" s="3"/>
      <c r="E37" s="13"/>
    </row>
    <row r="38" spans="1:5" x14ac:dyDescent="0.25">
      <c r="A38" s="2"/>
      <c r="B38" s="2"/>
      <c r="C38" s="3"/>
      <c r="D38" s="3"/>
      <c r="E38" s="13"/>
    </row>
    <row r="39" spans="1:5" x14ac:dyDescent="0.25">
      <c r="A39" s="2"/>
      <c r="B39" s="2"/>
      <c r="C39" s="3"/>
      <c r="D39" s="3"/>
      <c r="E39" s="13"/>
    </row>
    <row r="40" spans="1:5" x14ac:dyDescent="0.25">
      <c r="A40" s="2"/>
      <c r="B40" s="2"/>
      <c r="C40" s="3"/>
      <c r="D40" s="3"/>
      <c r="E40" s="13"/>
    </row>
    <row r="41" spans="1:5" x14ac:dyDescent="0.25">
      <c r="A41" s="2"/>
      <c r="B41" s="2"/>
      <c r="C41" s="3"/>
      <c r="D41" s="3"/>
      <c r="E41" s="13"/>
    </row>
    <row r="42" spans="1:5" x14ac:dyDescent="0.25">
      <c r="A42" s="2"/>
      <c r="B42" s="2"/>
      <c r="C42" s="3"/>
      <c r="D42" s="3"/>
      <c r="E42" s="2"/>
    </row>
    <row r="43" spans="1:5" x14ac:dyDescent="0.25">
      <c r="A43" s="16" t="s">
        <v>110</v>
      </c>
      <c r="B43" s="16" t="s">
        <v>111</v>
      </c>
      <c r="C43" s="12">
        <v>152155120</v>
      </c>
      <c r="D43" s="12" t="s">
        <v>113</v>
      </c>
      <c r="E43" s="16" t="s">
        <v>116</v>
      </c>
    </row>
    <row r="44" spans="1:5" x14ac:dyDescent="0.25">
      <c r="A44" s="16" t="s">
        <v>112</v>
      </c>
      <c r="B44" s="16" t="s">
        <v>118</v>
      </c>
      <c r="C44" s="12">
        <v>16265600</v>
      </c>
      <c r="D44" s="16" t="s">
        <v>113</v>
      </c>
      <c r="E44" s="16" t="s">
        <v>116</v>
      </c>
    </row>
    <row r="45" spans="1:5" x14ac:dyDescent="0.25">
      <c r="A45" s="16" t="s">
        <v>114</v>
      </c>
      <c r="B45" s="16" t="s">
        <v>117</v>
      </c>
      <c r="C45" s="12">
        <v>47050000</v>
      </c>
      <c r="D45" s="16" t="s">
        <v>115</v>
      </c>
      <c r="E45" s="16" t="s">
        <v>116</v>
      </c>
    </row>
    <row r="48" spans="1:5" x14ac:dyDescent="0.25">
      <c r="A48" s="54" t="s">
        <v>1132</v>
      </c>
      <c r="B48" s="54" t="s">
        <v>135</v>
      </c>
      <c r="C48" s="55">
        <v>10000000</v>
      </c>
    </row>
  </sheetData>
  <mergeCells count="1">
    <mergeCell ref="A1:E2"/>
  </mergeCells>
  <pageMargins left="0.7" right="0.7" top="0.75" bottom="0.75" header="0.3" footer="0.3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opLeftCell="A930" workbookViewId="0">
      <selection activeCell="C952" sqref="C952"/>
    </sheetView>
  </sheetViews>
  <sheetFormatPr baseColWidth="10" defaultRowHeight="15" x14ac:dyDescent="0.25"/>
  <cols>
    <col min="1" max="1" width="13.140625" customWidth="1"/>
    <col min="2" max="2" width="34.5703125" customWidth="1"/>
    <col min="3" max="4" width="15.140625" bestFit="1" customWidth="1"/>
    <col min="5" max="5" width="17.85546875" customWidth="1"/>
    <col min="6" max="6" width="14.28515625" customWidth="1"/>
    <col min="8" max="8" width="14.140625" bestFit="1" customWidth="1"/>
  </cols>
  <sheetData>
    <row r="1" spans="1:5" x14ac:dyDescent="0.25">
      <c r="A1" s="315" t="s">
        <v>87</v>
      </c>
      <c r="B1" s="315"/>
      <c r="C1" s="315"/>
      <c r="D1" s="315"/>
      <c r="E1" s="315"/>
    </row>
    <row r="2" spans="1:5" x14ac:dyDescent="0.25">
      <c r="A2" s="2" t="s">
        <v>40</v>
      </c>
      <c r="B2" s="2" t="s">
        <v>78</v>
      </c>
      <c r="C2" s="3">
        <v>50000000</v>
      </c>
      <c r="D2" s="2"/>
      <c r="E2" s="13">
        <f>(C2-D2)</f>
        <v>50000000</v>
      </c>
    </row>
    <row r="3" spans="1:5" x14ac:dyDescent="0.25">
      <c r="A3" s="2" t="s">
        <v>75</v>
      </c>
      <c r="B3" s="2" t="s">
        <v>76</v>
      </c>
      <c r="C3" s="3">
        <v>15000000</v>
      </c>
      <c r="D3" s="2"/>
      <c r="E3" s="13">
        <f>(E2+C3-D3)</f>
        <v>65000000</v>
      </c>
    </row>
    <row r="4" spans="1:5" x14ac:dyDescent="0.25">
      <c r="A4" s="2" t="s">
        <v>75</v>
      </c>
      <c r="B4" s="2" t="s">
        <v>77</v>
      </c>
      <c r="C4" s="3">
        <v>15000000</v>
      </c>
      <c r="D4" s="2"/>
      <c r="E4" s="13">
        <f t="shared" ref="E4:E69" si="0">(E3+C4-D4)</f>
        <v>80000000</v>
      </c>
    </row>
    <row r="5" spans="1:5" x14ac:dyDescent="0.25">
      <c r="A5" s="2" t="s">
        <v>75</v>
      </c>
      <c r="B5" s="2" t="s">
        <v>79</v>
      </c>
      <c r="C5" s="3">
        <v>550000</v>
      </c>
      <c r="D5" s="2"/>
      <c r="E5" s="13">
        <f t="shared" si="0"/>
        <v>80550000</v>
      </c>
    </row>
    <row r="6" spans="1:5" x14ac:dyDescent="0.25">
      <c r="A6" s="2" t="s">
        <v>42</v>
      </c>
      <c r="B6" s="2" t="s">
        <v>83</v>
      </c>
      <c r="C6" s="3"/>
      <c r="D6" s="3">
        <v>33841500</v>
      </c>
      <c r="E6" s="13">
        <f t="shared" si="0"/>
        <v>46708500</v>
      </c>
    </row>
    <row r="7" spans="1:5" x14ac:dyDescent="0.25">
      <c r="A7" s="2" t="s">
        <v>43</v>
      </c>
      <c r="B7" s="2" t="s">
        <v>80</v>
      </c>
      <c r="C7" s="3">
        <v>590000</v>
      </c>
      <c r="D7" s="3"/>
      <c r="E7" s="13">
        <f t="shared" si="0"/>
        <v>47298500</v>
      </c>
    </row>
    <row r="8" spans="1:5" x14ac:dyDescent="0.25">
      <c r="A8" s="2" t="s">
        <v>43</v>
      </c>
      <c r="B8" s="2" t="s">
        <v>81</v>
      </c>
      <c r="C8" s="3">
        <v>120000</v>
      </c>
      <c r="D8" s="3"/>
      <c r="E8" s="13">
        <f t="shared" si="0"/>
        <v>47418500</v>
      </c>
    </row>
    <row r="9" spans="1:5" x14ac:dyDescent="0.25">
      <c r="A9" s="2" t="s">
        <v>45</v>
      </c>
      <c r="B9" s="2" t="s">
        <v>84</v>
      </c>
      <c r="C9" s="3"/>
      <c r="D9" s="3">
        <v>3012625</v>
      </c>
      <c r="E9" s="13">
        <f t="shared" si="0"/>
        <v>44405875</v>
      </c>
    </row>
    <row r="10" spans="1:5" x14ac:dyDescent="0.25">
      <c r="A10" s="2" t="s">
        <v>45</v>
      </c>
      <c r="B10" s="2" t="s">
        <v>82</v>
      </c>
      <c r="C10" s="3"/>
      <c r="D10" s="3">
        <v>28821100</v>
      </c>
      <c r="E10" s="13">
        <f t="shared" si="0"/>
        <v>15584775</v>
      </c>
    </row>
    <row r="11" spans="1:5" x14ac:dyDescent="0.25">
      <c r="A11" s="2" t="s">
        <v>45</v>
      </c>
      <c r="B11" s="2" t="s">
        <v>85</v>
      </c>
      <c r="C11" s="3"/>
      <c r="D11" s="3">
        <v>10760527</v>
      </c>
      <c r="E11" s="13">
        <f t="shared" si="0"/>
        <v>4824248</v>
      </c>
    </row>
    <row r="12" spans="1:5" x14ac:dyDescent="0.25">
      <c r="A12" s="2" t="s">
        <v>45</v>
      </c>
      <c r="B12" s="2" t="s">
        <v>86</v>
      </c>
      <c r="C12" s="3"/>
      <c r="D12" s="3">
        <v>5304743</v>
      </c>
      <c r="E12" s="13">
        <f t="shared" si="0"/>
        <v>-480495</v>
      </c>
    </row>
    <row r="13" spans="1:5" x14ac:dyDescent="0.25">
      <c r="A13" s="2" t="s">
        <v>43</v>
      </c>
      <c r="B13" s="2" t="s">
        <v>78</v>
      </c>
      <c r="C13" s="3">
        <v>80000000</v>
      </c>
      <c r="D13" s="3"/>
      <c r="E13" s="13">
        <f t="shared" si="0"/>
        <v>79519505</v>
      </c>
    </row>
    <row r="14" spans="1:5" x14ac:dyDescent="0.25">
      <c r="A14" s="2" t="s">
        <v>65</v>
      </c>
      <c r="B14" s="2" t="s">
        <v>204</v>
      </c>
      <c r="C14" s="3">
        <v>220000</v>
      </c>
      <c r="D14" s="3"/>
      <c r="E14" s="13">
        <f t="shared" si="0"/>
        <v>79739505</v>
      </c>
    </row>
    <row r="15" spans="1:5" x14ac:dyDescent="0.25">
      <c r="A15" s="2" t="s">
        <v>65</v>
      </c>
      <c r="B15" s="2" t="s">
        <v>80</v>
      </c>
      <c r="C15" s="3">
        <v>630000</v>
      </c>
      <c r="D15" s="3"/>
      <c r="E15" s="13">
        <f t="shared" si="0"/>
        <v>80369505</v>
      </c>
    </row>
    <row r="16" spans="1:5" x14ac:dyDescent="0.25">
      <c r="A16" s="2" t="s">
        <v>65</v>
      </c>
      <c r="B16" s="2" t="s">
        <v>205</v>
      </c>
      <c r="C16" s="3">
        <v>4134000</v>
      </c>
      <c r="D16" s="3"/>
      <c r="E16" s="13">
        <f t="shared" si="0"/>
        <v>84503505</v>
      </c>
    </row>
    <row r="17" spans="1:5" x14ac:dyDescent="0.25">
      <c r="A17" s="2" t="s">
        <v>66</v>
      </c>
      <c r="B17" s="2" t="s">
        <v>207</v>
      </c>
      <c r="C17" s="3"/>
      <c r="D17" s="3">
        <v>38070000</v>
      </c>
      <c r="E17" s="13">
        <f t="shared" si="0"/>
        <v>46433505</v>
      </c>
    </row>
    <row r="18" spans="1:5" x14ac:dyDescent="0.25">
      <c r="A18" s="2" t="s">
        <v>66</v>
      </c>
      <c r="B18" s="2" t="s">
        <v>208</v>
      </c>
      <c r="C18" s="3"/>
      <c r="D18" s="3">
        <v>3820050</v>
      </c>
      <c r="E18" s="13">
        <f t="shared" si="0"/>
        <v>42613455</v>
      </c>
    </row>
    <row r="19" spans="1:5" x14ac:dyDescent="0.25">
      <c r="A19" s="2" t="s">
        <v>66</v>
      </c>
      <c r="B19" s="2" t="s">
        <v>210</v>
      </c>
      <c r="C19" s="3"/>
      <c r="D19" s="3">
        <v>74243337</v>
      </c>
      <c r="E19" s="13">
        <f t="shared" si="0"/>
        <v>-31629882</v>
      </c>
    </row>
    <row r="20" spans="1:5" x14ac:dyDescent="0.25">
      <c r="A20" s="2" t="s">
        <v>66</v>
      </c>
      <c r="B20" s="2" t="s">
        <v>209</v>
      </c>
      <c r="C20" s="3"/>
      <c r="D20" s="3"/>
      <c r="E20" s="13">
        <f t="shared" si="0"/>
        <v>-31629882</v>
      </c>
    </row>
    <row r="21" spans="1:5" x14ac:dyDescent="0.25">
      <c r="A21" s="2" t="s">
        <v>67</v>
      </c>
      <c r="B21" s="2" t="s">
        <v>206</v>
      </c>
      <c r="C21" s="3">
        <v>1114000</v>
      </c>
      <c r="D21" s="3"/>
      <c r="E21" s="13">
        <f t="shared" si="0"/>
        <v>-30515882</v>
      </c>
    </row>
    <row r="22" spans="1:5" x14ac:dyDescent="0.25">
      <c r="A22" s="2" t="s">
        <v>67</v>
      </c>
      <c r="B22" s="2" t="s">
        <v>211</v>
      </c>
      <c r="C22" s="3"/>
      <c r="D22" s="3">
        <v>12659648</v>
      </c>
      <c r="E22" s="13">
        <f t="shared" si="0"/>
        <v>-43175530</v>
      </c>
    </row>
    <row r="23" spans="1:5" x14ac:dyDescent="0.25">
      <c r="A23" s="2" t="s">
        <v>67</v>
      </c>
      <c r="B23" s="2" t="s">
        <v>213</v>
      </c>
      <c r="C23" s="3">
        <v>61200</v>
      </c>
      <c r="D23" s="3"/>
      <c r="E23" s="13">
        <f t="shared" si="0"/>
        <v>-43114330</v>
      </c>
    </row>
    <row r="24" spans="1:5" x14ac:dyDescent="0.25">
      <c r="A24" s="2" t="s">
        <v>67</v>
      </c>
      <c r="B24" s="2" t="s">
        <v>212</v>
      </c>
      <c r="C24" s="3">
        <v>42633000</v>
      </c>
      <c r="D24" s="3"/>
      <c r="E24" s="13">
        <f t="shared" si="0"/>
        <v>-481330</v>
      </c>
    </row>
    <row r="25" spans="1:5" x14ac:dyDescent="0.25">
      <c r="A25" s="2" t="s">
        <v>67</v>
      </c>
      <c r="B25" s="2" t="s">
        <v>221</v>
      </c>
      <c r="C25" s="3">
        <v>60000000</v>
      </c>
      <c r="D25" s="3"/>
      <c r="E25" s="13">
        <f t="shared" si="0"/>
        <v>59518670</v>
      </c>
    </row>
    <row r="26" spans="1:5" x14ac:dyDescent="0.25">
      <c r="A26" s="2" t="s">
        <v>127</v>
      </c>
      <c r="B26" s="2" t="s">
        <v>80</v>
      </c>
      <c r="C26" s="3">
        <v>623550</v>
      </c>
      <c r="D26" s="3"/>
      <c r="E26" s="13">
        <f t="shared" si="0"/>
        <v>60142220</v>
      </c>
    </row>
    <row r="27" spans="1:5" x14ac:dyDescent="0.25">
      <c r="A27" s="2" t="s">
        <v>127</v>
      </c>
      <c r="B27" s="2" t="s">
        <v>215</v>
      </c>
      <c r="C27" s="3"/>
      <c r="D27" s="4">
        <v>6354375</v>
      </c>
      <c r="E27" s="13">
        <f t="shared" si="0"/>
        <v>53787845</v>
      </c>
    </row>
    <row r="28" spans="1:5" x14ac:dyDescent="0.25">
      <c r="A28" s="2" t="s">
        <v>127</v>
      </c>
      <c r="B28" s="2" t="s">
        <v>216</v>
      </c>
      <c r="C28" s="3"/>
      <c r="D28" s="4">
        <v>5346900</v>
      </c>
      <c r="E28" s="13">
        <f t="shared" si="0"/>
        <v>48440945</v>
      </c>
    </row>
    <row r="29" spans="1:5" x14ac:dyDescent="0.25">
      <c r="A29" s="2" t="s">
        <v>132</v>
      </c>
      <c r="B29" s="2" t="s">
        <v>214</v>
      </c>
      <c r="C29" s="3">
        <v>712000</v>
      </c>
      <c r="D29" s="3"/>
      <c r="E29" s="13">
        <f t="shared" si="0"/>
        <v>49152945</v>
      </c>
    </row>
    <row r="30" spans="1:5" x14ac:dyDescent="0.25">
      <c r="A30" s="2" t="s">
        <v>132</v>
      </c>
      <c r="B30" s="2" t="s">
        <v>217</v>
      </c>
      <c r="C30" s="3"/>
      <c r="D30" s="4">
        <v>60913104</v>
      </c>
      <c r="E30" s="13">
        <f t="shared" si="0"/>
        <v>-11760159</v>
      </c>
    </row>
    <row r="31" spans="1:5" x14ac:dyDescent="0.25">
      <c r="A31" s="2" t="s">
        <v>145</v>
      </c>
      <c r="B31" s="2" t="s">
        <v>219</v>
      </c>
      <c r="C31" s="3"/>
      <c r="D31" s="4">
        <v>13933874</v>
      </c>
      <c r="E31" s="13">
        <f t="shared" si="0"/>
        <v>-25694033</v>
      </c>
    </row>
    <row r="32" spans="1:5" x14ac:dyDescent="0.25">
      <c r="A32" s="2" t="s">
        <v>145</v>
      </c>
      <c r="B32" s="2" t="s">
        <v>220</v>
      </c>
      <c r="C32" s="3"/>
      <c r="D32" s="4">
        <v>514800</v>
      </c>
      <c r="E32" s="13">
        <f t="shared" si="0"/>
        <v>-26208833</v>
      </c>
    </row>
    <row r="33" spans="1:5" x14ac:dyDescent="0.25">
      <c r="A33" s="2" t="s">
        <v>145</v>
      </c>
      <c r="B33" s="2" t="s">
        <v>218</v>
      </c>
      <c r="C33" s="3"/>
      <c r="D33" s="4">
        <v>11722500</v>
      </c>
      <c r="E33" s="13">
        <f t="shared" si="0"/>
        <v>-37931333</v>
      </c>
    </row>
    <row r="34" spans="1:5" x14ac:dyDescent="0.25">
      <c r="A34" s="2" t="s">
        <v>145</v>
      </c>
      <c r="B34" s="2" t="s">
        <v>227</v>
      </c>
      <c r="C34" s="3"/>
      <c r="D34" s="4">
        <v>20793750</v>
      </c>
      <c r="E34" s="13">
        <f t="shared" si="0"/>
        <v>-58725083</v>
      </c>
    </row>
    <row r="35" spans="1:5" x14ac:dyDescent="0.25">
      <c r="A35" s="2" t="s">
        <v>145</v>
      </c>
      <c r="B35" s="2" t="s">
        <v>78</v>
      </c>
      <c r="C35" s="3">
        <v>60000000</v>
      </c>
      <c r="D35" s="3"/>
      <c r="E35" s="13">
        <f t="shared" si="0"/>
        <v>1274917</v>
      </c>
    </row>
    <row r="36" spans="1:5" x14ac:dyDescent="0.25">
      <c r="A36" s="2" t="s">
        <v>145</v>
      </c>
      <c r="B36" s="2" t="s">
        <v>174</v>
      </c>
      <c r="C36" s="3">
        <v>30000000</v>
      </c>
      <c r="D36" s="3"/>
      <c r="E36" s="13">
        <f t="shared" si="0"/>
        <v>31274917</v>
      </c>
    </row>
    <row r="37" spans="1:5" x14ac:dyDescent="0.25">
      <c r="A37" s="2" t="s">
        <v>149</v>
      </c>
      <c r="B37" s="2" t="s">
        <v>238</v>
      </c>
      <c r="C37" s="3">
        <v>1500000</v>
      </c>
      <c r="D37" s="3"/>
      <c r="E37" s="13">
        <f t="shared" si="0"/>
        <v>32774917</v>
      </c>
    </row>
    <row r="38" spans="1:5" x14ac:dyDescent="0.25">
      <c r="A38" s="2" t="s">
        <v>155</v>
      </c>
      <c r="B38" s="2" t="s">
        <v>214</v>
      </c>
      <c r="C38" s="3">
        <v>606000</v>
      </c>
      <c r="D38" s="3"/>
      <c r="E38" s="13">
        <f t="shared" si="0"/>
        <v>33380917</v>
      </c>
    </row>
    <row r="39" spans="1:5" x14ac:dyDescent="0.25">
      <c r="A39" s="2" t="s">
        <v>155</v>
      </c>
      <c r="B39" s="2" t="s">
        <v>78</v>
      </c>
      <c r="C39" s="3">
        <v>20000000</v>
      </c>
      <c r="D39" s="3"/>
      <c r="E39" s="13">
        <f t="shared" si="0"/>
        <v>53380917</v>
      </c>
    </row>
    <row r="40" spans="1:5" x14ac:dyDescent="0.25">
      <c r="A40" s="2" t="s">
        <v>179</v>
      </c>
      <c r="B40" s="2" t="s">
        <v>78</v>
      </c>
      <c r="C40" s="3">
        <v>50000000</v>
      </c>
      <c r="D40" s="2"/>
      <c r="E40" s="13">
        <f t="shared" si="0"/>
        <v>103380917</v>
      </c>
    </row>
    <row r="41" spans="1:5" x14ac:dyDescent="0.25">
      <c r="A41" s="2" t="s">
        <v>179</v>
      </c>
      <c r="B41" s="2" t="s">
        <v>239</v>
      </c>
      <c r="C41" s="3">
        <v>310000</v>
      </c>
      <c r="D41" s="2"/>
      <c r="E41" s="13">
        <f t="shared" si="0"/>
        <v>103690917</v>
      </c>
    </row>
    <row r="42" spans="1:5" x14ac:dyDescent="0.25">
      <c r="A42" s="2" t="s">
        <v>191</v>
      </c>
      <c r="B42" s="2" t="s">
        <v>228</v>
      </c>
      <c r="C42" s="3"/>
      <c r="D42" s="3">
        <v>602300</v>
      </c>
      <c r="E42" s="13">
        <f t="shared" si="0"/>
        <v>103088617</v>
      </c>
    </row>
    <row r="43" spans="1:5" x14ac:dyDescent="0.25">
      <c r="A43" s="2" t="s">
        <v>191</v>
      </c>
      <c r="B43" s="2" t="s">
        <v>223</v>
      </c>
      <c r="C43" s="3"/>
      <c r="D43" s="3">
        <v>2291400</v>
      </c>
      <c r="E43" s="13">
        <f t="shared" si="0"/>
        <v>100797217</v>
      </c>
    </row>
    <row r="44" spans="1:5" x14ac:dyDescent="0.25">
      <c r="A44" s="2" t="s">
        <v>224</v>
      </c>
      <c r="B44" s="2" t="s">
        <v>225</v>
      </c>
      <c r="C44" s="3"/>
      <c r="D44" s="3">
        <v>29945520</v>
      </c>
      <c r="E44" s="13">
        <f t="shared" si="0"/>
        <v>70851697</v>
      </c>
    </row>
    <row r="45" spans="1:5" x14ac:dyDescent="0.25">
      <c r="A45" s="2" t="s">
        <v>224</v>
      </c>
      <c r="B45" s="2" t="s">
        <v>226</v>
      </c>
      <c r="C45" s="2"/>
      <c r="D45" s="3">
        <v>10901220</v>
      </c>
      <c r="E45" s="13">
        <f t="shared" si="0"/>
        <v>59950477</v>
      </c>
    </row>
    <row r="46" spans="1:5" x14ac:dyDescent="0.25">
      <c r="A46" s="2" t="s">
        <v>233</v>
      </c>
      <c r="B46" s="2" t="s">
        <v>214</v>
      </c>
      <c r="C46" s="3">
        <v>950400</v>
      </c>
      <c r="D46" s="3"/>
      <c r="E46" s="13">
        <f t="shared" si="0"/>
        <v>60900877</v>
      </c>
    </row>
    <row r="47" spans="1:5" x14ac:dyDescent="0.25">
      <c r="A47" s="2" t="s">
        <v>235</v>
      </c>
      <c r="B47" s="2" t="s">
        <v>236</v>
      </c>
      <c r="C47" s="2"/>
      <c r="D47" s="3">
        <v>33875947</v>
      </c>
      <c r="E47" s="13">
        <f t="shared" si="0"/>
        <v>27024930</v>
      </c>
    </row>
    <row r="48" spans="1:5" x14ac:dyDescent="0.25">
      <c r="A48" s="2" t="s">
        <v>235</v>
      </c>
      <c r="B48" s="2" t="s">
        <v>237</v>
      </c>
      <c r="C48" s="2"/>
      <c r="D48" s="3">
        <v>17621450</v>
      </c>
      <c r="E48" s="13">
        <f t="shared" si="0"/>
        <v>9403480</v>
      </c>
    </row>
    <row r="49" spans="1:5" x14ac:dyDescent="0.25">
      <c r="A49" s="7" t="s">
        <v>255</v>
      </c>
      <c r="B49" s="7" t="s">
        <v>256</v>
      </c>
      <c r="C49" s="2"/>
      <c r="D49" s="8">
        <v>17659896</v>
      </c>
      <c r="E49" s="13">
        <f t="shared" si="0"/>
        <v>-8256416</v>
      </c>
    </row>
    <row r="50" spans="1:5" x14ac:dyDescent="0.25">
      <c r="A50" s="7" t="s">
        <v>255</v>
      </c>
      <c r="B50" s="7" t="s">
        <v>78</v>
      </c>
      <c r="C50" s="3">
        <v>8256000</v>
      </c>
      <c r="D50" s="2"/>
      <c r="E50" s="13">
        <f t="shared" si="0"/>
        <v>-416</v>
      </c>
    </row>
    <row r="51" spans="1:5" x14ac:dyDescent="0.25">
      <c r="A51" s="7" t="s">
        <v>274</v>
      </c>
      <c r="B51" s="7" t="s">
        <v>76</v>
      </c>
      <c r="C51" s="3">
        <v>60000000</v>
      </c>
      <c r="D51" s="2"/>
      <c r="E51" s="13">
        <f t="shared" si="0"/>
        <v>59999584</v>
      </c>
    </row>
    <row r="52" spans="1:5" x14ac:dyDescent="0.25">
      <c r="A52" s="7" t="s">
        <v>285</v>
      </c>
      <c r="B52" s="7" t="s">
        <v>287</v>
      </c>
      <c r="C52" s="2"/>
      <c r="D52" s="8">
        <v>71555464</v>
      </c>
      <c r="E52" s="13">
        <f t="shared" si="0"/>
        <v>-11555880</v>
      </c>
    </row>
    <row r="53" spans="1:5" x14ac:dyDescent="0.25">
      <c r="A53" s="7" t="s">
        <v>285</v>
      </c>
      <c r="B53" s="7" t="s">
        <v>332</v>
      </c>
      <c r="C53" s="3">
        <v>798000</v>
      </c>
      <c r="D53" s="2"/>
      <c r="E53" s="13">
        <f t="shared" si="0"/>
        <v>-10757880</v>
      </c>
    </row>
    <row r="54" spans="1:5" x14ac:dyDescent="0.25">
      <c r="A54" s="7" t="s">
        <v>286</v>
      </c>
      <c r="B54" s="7" t="s">
        <v>78</v>
      </c>
      <c r="C54" s="8">
        <v>11555000</v>
      </c>
      <c r="D54" s="2"/>
      <c r="E54" s="13">
        <f t="shared" si="0"/>
        <v>797120</v>
      </c>
    </row>
    <row r="55" spans="1:5" x14ac:dyDescent="0.25">
      <c r="A55" s="2"/>
      <c r="B55" s="7" t="s">
        <v>490</v>
      </c>
      <c r="C55" s="2"/>
      <c r="D55" s="3">
        <v>800000</v>
      </c>
      <c r="E55" s="13">
        <f t="shared" si="0"/>
        <v>-2880</v>
      </c>
    </row>
    <row r="56" spans="1:5" x14ac:dyDescent="0.25">
      <c r="A56" s="2" t="s">
        <v>477</v>
      </c>
      <c r="B56" s="7" t="s">
        <v>76</v>
      </c>
      <c r="C56" s="8">
        <v>10000000</v>
      </c>
      <c r="D56" s="3"/>
      <c r="E56" s="13">
        <f t="shared" si="0"/>
        <v>9997120</v>
      </c>
    </row>
    <row r="57" spans="1:5" x14ac:dyDescent="0.25">
      <c r="A57" s="2" t="s">
        <v>489</v>
      </c>
      <c r="B57" s="7" t="s">
        <v>491</v>
      </c>
      <c r="C57" s="8">
        <v>210000</v>
      </c>
      <c r="D57" s="2"/>
      <c r="E57" s="13">
        <f t="shared" si="0"/>
        <v>10207120</v>
      </c>
    </row>
    <row r="58" spans="1:5" x14ac:dyDescent="0.25">
      <c r="A58" s="2" t="s">
        <v>495</v>
      </c>
      <c r="B58" s="7" t="s">
        <v>496</v>
      </c>
      <c r="C58" s="8">
        <v>25000000</v>
      </c>
      <c r="D58" s="2"/>
      <c r="E58" s="13">
        <f t="shared" si="0"/>
        <v>35207120</v>
      </c>
    </row>
    <row r="59" spans="1:5" x14ac:dyDescent="0.25">
      <c r="A59" s="2" t="s">
        <v>512</v>
      </c>
      <c r="B59" s="7" t="s">
        <v>513</v>
      </c>
      <c r="C59" s="2"/>
      <c r="D59" s="3">
        <v>11492000</v>
      </c>
      <c r="E59" s="13">
        <f t="shared" si="0"/>
        <v>23715120</v>
      </c>
    </row>
    <row r="60" spans="1:5" x14ac:dyDescent="0.25">
      <c r="A60" s="2" t="s">
        <v>514</v>
      </c>
      <c r="B60" s="7" t="s">
        <v>515</v>
      </c>
      <c r="C60" s="8">
        <v>1005500</v>
      </c>
      <c r="D60" s="2"/>
      <c r="E60" s="13">
        <f t="shared" si="0"/>
        <v>24720620</v>
      </c>
    </row>
    <row r="61" spans="1:5" x14ac:dyDescent="0.25">
      <c r="A61" s="2" t="s">
        <v>516</v>
      </c>
      <c r="B61" s="7" t="s">
        <v>517</v>
      </c>
      <c r="C61" s="8">
        <v>400000</v>
      </c>
      <c r="D61" s="2"/>
      <c r="E61" s="13">
        <f t="shared" si="0"/>
        <v>25120620</v>
      </c>
    </row>
    <row r="62" spans="1:5" x14ac:dyDescent="0.25">
      <c r="A62" s="2" t="s">
        <v>516</v>
      </c>
      <c r="B62" s="7" t="s">
        <v>518</v>
      </c>
      <c r="C62" s="2"/>
      <c r="D62" s="3">
        <v>10378290</v>
      </c>
      <c r="E62" s="13">
        <f t="shared" si="0"/>
        <v>14742330</v>
      </c>
    </row>
    <row r="63" spans="1:5" x14ac:dyDescent="0.25">
      <c r="A63" s="2" t="s">
        <v>516</v>
      </c>
      <c r="B63" s="7" t="s">
        <v>519</v>
      </c>
      <c r="C63" s="2"/>
      <c r="D63" s="3">
        <v>22624628</v>
      </c>
      <c r="E63" s="13">
        <f t="shared" si="0"/>
        <v>-7882298</v>
      </c>
    </row>
    <row r="64" spans="1:5" x14ac:dyDescent="0.25">
      <c r="A64" s="2" t="s">
        <v>516</v>
      </c>
      <c r="B64" s="7" t="s">
        <v>541</v>
      </c>
      <c r="C64" s="3">
        <v>7882000</v>
      </c>
      <c r="D64" s="3"/>
      <c r="E64" s="13">
        <f t="shared" si="0"/>
        <v>-298</v>
      </c>
    </row>
    <row r="65" spans="1:5" x14ac:dyDescent="0.25">
      <c r="A65" s="2" t="s">
        <v>533</v>
      </c>
      <c r="B65" s="7" t="s">
        <v>76</v>
      </c>
      <c r="C65" s="3">
        <v>40000000</v>
      </c>
      <c r="D65" s="3"/>
      <c r="E65" s="13">
        <f t="shared" si="0"/>
        <v>39999702</v>
      </c>
    </row>
    <row r="66" spans="1:5" x14ac:dyDescent="0.25">
      <c r="A66" s="2" t="s">
        <v>542</v>
      </c>
      <c r="B66" s="7" t="s">
        <v>543</v>
      </c>
      <c r="C66" s="3">
        <v>624000</v>
      </c>
      <c r="D66" s="2"/>
      <c r="E66" s="13">
        <f t="shared" si="0"/>
        <v>40623702</v>
      </c>
    </row>
    <row r="67" spans="1:5" x14ac:dyDescent="0.25">
      <c r="A67" s="2" t="s">
        <v>542</v>
      </c>
      <c r="B67" s="7" t="s">
        <v>552</v>
      </c>
      <c r="C67" s="3">
        <v>8600</v>
      </c>
      <c r="D67" s="2"/>
      <c r="E67" s="13">
        <f t="shared" si="0"/>
        <v>40632302</v>
      </c>
    </row>
    <row r="68" spans="1:5" x14ac:dyDescent="0.25">
      <c r="A68" s="2" t="s">
        <v>545</v>
      </c>
      <c r="B68" s="7" t="s">
        <v>546</v>
      </c>
      <c r="C68" s="2"/>
      <c r="D68" s="4">
        <v>6651150</v>
      </c>
      <c r="E68" s="13">
        <f t="shared" si="0"/>
        <v>33981152</v>
      </c>
    </row>
    <row r="69" spans="1:5" x14ac:dyDescent="0.25">
      <c r="A69" s="2" t="s">
        <v>545</v>
      </c>
      <c r="B69" s="7" t="s">
        <v>547</v>
      </c>
      <c r="C69" s="2"/>
      <c r="D69" s="4">
        <v>5099400</v>
      </c>
      <c r="E69" s="13">
        <f t="shared" si="0"/>
        <v>28881752</v>
      </c>
    </row>
    <row r="70" spans="1:5" x14ac:dyDescent="0.25">
      <c r="A70" s="2" t="s">
        <v>545</v>
      </c>
      <c r="B70" s="7" t="s">
        <v>548</v>
      </c>
      <c r="C70" s="2"/>
      <c r="D70" s="4">
        <v>28213483</v>
      </c>
      <c r="E70" s="13">
        <f t="shared" ref="E70:E134" si="1">(E69+C70-D70)</f>
        <v>668269</v>
      </c>
    </row>
    <row r="71" spans="1:5" x14ac:dyDescent="0.25">
      <c r="A71" s="2" t="s">
        <v>545</v>
      </c>
      <c r="B71" s="7" t="s">
        <v>549</v>
      </c>
      <c r="C71" s="2"/>
      <c r="D71" s="4">
        <v>11210100</v>
      </c>
      <c r="E71" s="13">
        <f t="shared" si="1"/>
        <v>-10541831</v>
      </c>
    </row>
    <row r="72" spans="1:5" x14ac:dyDescent="0.25">
      <c r="A72" s="2" t="s">
        <v>545</v>
      </c>
      <c r="B72" s="7" t="s">
        <v>550</v>
      </c>
      <c r="C72" s="2"/>
      <c r="D72" s="4">
        <v>8013680</v>
      </c>
      <c r="E72" s="13">
        <f t="shared" si="1"/>
        <v>-18555511</v>
      </c>
    </row>
    <row r="73" spans="1:5" x14ac:dyDescent="0.25">
      <c r="A73" s="2" t="s">
        <v>545</v>
      </c>
      <c r="B73" s="7" t="s">
        <v>551</v>
      </c>
      <c r="C73" s="2"/>
      <c r="D73" s="4">
        <v>6672600</v>
      </c>
      <c r="E73" s="13">
        <f t="shared" si="1"/>
        <v>-25228111</v>
      </c>
    </row>
    <row r="74" spans="1:5" x14ac:dyDescent="0.25">
      <c r="A74" s="2" t="s">
        <v>545</v>
      </c>
      <c r="B74" s="7" t="s">
        <v>76</v>
      </c>
      <c r="C74" s="3">
        <v>10000000</v>
      </c>
      <c r="D74" s="2"/>
      <c r="E74" s="13">
        <f t="shared" si="1"/>
        <v>-15228111</v>
      </c>
    </row>
    <row r="75" spans="1:5" x14ac:dyDescent="0.25">
      <c r="A75" s="2" t="s">
        <v>545</v>
      </c>
      <c r="B75" s="7" t="s">
        <v>553</v>
      </c>
      <c r="C75" s="3">
        <v>360000</v>
      </c>
      <c r="D75" s="2"/>
      <c r="E75" s="13">
        <f t="shared" si="1"/>
        <v>-14868111</v>
      </c>
    </row>
    <row r="76" spans="1:5" x14ac:dyDescent="0.25">
      <c r="A76" s="2" t="s">
        <v>554</v>
      </c>
      <c r="B76" s="7" t="s">
        <v>496</v>
      </c>
      <c r="C76" s="3">
        <v>14868000</v>
      </c>
      <c r="D76" s="2"/>
      <c r="E76" s="13">
        <f t="shared" si="1"/>
        <v>-111</v>
      </c>
    </row>
    <row r="77" spans="1:5" x14ac:dyDescent="0.25">
      <c r="A77" s="2" t="s">
        <v>554</v>
      </c>
      <c r="B77" s="7" t="s">
        <v>496</v>
      </c>
      <c r="C77" s="3">
        <v>30000000</v>
      </c>
      <c r="D77" s="2"/>
      <c r="E77" s="13">
        <f t="shared" si="1"/>
        <v>29999889</v>
      </c>
    </row>
    <row r="78" spans="1:5" x14ac:dyDescent="0.25">
      <c r="A78" s="2" t="s">
        <v>564</v>
      </c>
      <c r="B78" s="7" t="s">
        <v>572</v>
      </c>
      <c r="C78" s="3">
        <v>512000</v>
      </c>
      <c r="D78" s="2"/>
      <c r="E78" s="13">
        <f t="shared" si="1"/>
        <v>30511889</v>
      </c>
    </row>
    <row r="79" spans="1:5" x14ac:dyDescent="0.25">
      <c r="A79" s="2" t="s">
        <v>573</v>
      </c>
      <c r="B79" s="7" t="s">
        <v>574</v>
      </c>
      <c r="C79" s="2"/>
      <c r="D79" s="3">
        <v>653250</v>
      </c>
      <c r="E79" s="13">
        <f t="shared" si="1"/>
        <v>29858639</v>
      </c>
    </row>
    <row r="80" spans="1:5" x14ac:dyDescent="0.25">
      <c r="A80" s="2" t="s">
        <v>573</v>
      </c>
      <c r="B80" s="7" t="s">
        <v>575</v>
      </c>
      <c r="C80" s="2"/>
      <c r="D80" s="3">
        <v>9921025</v>
      </c>
      <c r="E80" s="13">
        <f t="shared" si="1"/>
        <v>19937614</v>
      </c>
    </row>
    <row r="81" spans="1:5" x14ac:dyDescent="0.25">
      <c r="A81" s="2" t="s">
        <v>573</v>
      </c>
      <c r="B81" s="7" t="s">
        <v>576</v>
      </c>
      <c r="C81" s="2"/>
      <c r="D81" s="3">
        <v>22179334</v>
      </c>
      <c r="E81" s="13">
        <f t="shared" si="1"/>
        <v>-2241720</v>
      </c>
    </row>
    <row r="82" spans="1:5" x14ac:dyDescent="0.25">
      <c r="A82" s="14" t="s">
        <v>573</v>
      </c>
      <c r="B82" s="17" t="s">
        <v>78</v>
      </c>
      <c r="C82" s="4">
        <v>30000000</v>
      </c>
      <c r="D82" s="3"/>
      <c r="E82" s="13">
        <f t="shared" si="1"/>
        <v>27758280</v>
      </c>
    </row>
    <row r="83" spans="1:5" x14ac:dyDescent="0.25">
      <c r="A83" s="2" t="s">
        <v>583</v>
      </c>
      <c r="B83" s="7" t="s">
        <v>585</v>
      </c>
      <c r="C83" s="3">
        <v>150000</v>
      </c>
      <c r="D83" s="2"/>
      <c r="E83" s="13">
        <f t="shared" si="1"/>
        <v>27908280</v>
      </c>
    </row>
    <row r="84" spans="1:5" x14ac:dyDescent="0.25">
      <c r="A84" s="14" t="s">
        <v>589</v>
      </c>
      <c r="B84" s="17" t="s">
        <v>76</v>
      </c>
      <c r="C84" s="4">
        <v>60000000</v>
      </c>
      <c r="D84" s="2"/>
      <c r="E84" s="13">
        <f t="shared" si="1"/>
        <v>87908280</v>
      </c>
    </row>
    <row r="85" spans="1:5" x14ac:dyDescent="0.25">
      <c r="A85" s="2" t="s">
        <v>589</v>
      </c>
      <c r="B85" s="7" t="s">
        <v>591</v>
      </c>
      <c r="C85" s="3">
        <v>510000</v>
      </c>
      <c r="D85" s="2"/>
      <c r="E85" s="13">
        <f t="shared" si="1"/>
        <v>88418280</v>
      </c>
    </row>
    <row r="86" spans="1:5" x14ac:dyDescent="0.25">
      <c r="A86" s="2" t="s">
        <v>589</v>
      </c>
      <c r="B86" s="7" t="s">
        <v>592</v>
      </c>
      <c r="C86" s="2"/>
      <c r="D86" s="3">
        <v>8726750</v>
      </c>
      <c r="E86" s="13">
        <f t="shared" si="1"/>
        <v>79691530</v>
      </c>
    </row>
    <row r="87" spans="1:5" x14ac:dyDescent="0.25">
      <c r="A87" s="2" t="s">
        <v>589</v>
      </c>
      <c r="B87" s="7" t="s">
        <v>593</v>
      </c>
      <c r="C87" s="2"/>
      <c r="D87" s="3">
        <v>2717000</v>
      </c>
      <c r="E87" s="13">
        <f t="shared" si="1"/>
        <v>76974530</v>
      </c>
    </row>
    <row r="88" spans="1:5" x14ac:dyDescent="0.25">
      <c r="A88" s="2" t="s">
        <v>589</v>
      </c>
      <c r="B88" s="7" t="s">
        <v>594</v>
      </c>
      <c r="C88" s="2"/>
      <c r="D88" s="3">
        <v>20175808</v>
      </c>
      <c r="E88" s="13">
        <f t="shared" si="1"/>
        <v>56798722</v>
      </c>
    </row>
    <row r="89" spans="1:5" x14ac:dyDescent="0.25">
      <c r="A89" s="2" t="s">
        <v>589</v>
      </c>
      <c r="B89" s="7" t="s">
        <v>595</v>
      </c>
      <c r="C89" s="2"/>
      <c r="D89" s="3">
        <v>193800</v>
      </c>
      <c r="E89" s="13">
        <f t="shared" si="1"/>
        <v>56604922</v>
      </c>
    </row>
    <row r="90" spans="1:5" x14ac:dyDescent="0.25">
      <c r="A90" s="2" t="s">
        <v>589</v>
      </c>
      <c r="B90" s="7" t="s">
        <v>596</v>
      </c>
      <c r="C90" s="2"/>
      <c r="D90" s="3">
        <v>343900</v>
      </c>
      <c r="E90" s="13">
        <f t="shared" si="1"/>
        <v>56261022</v>
      </c>
    </row>
    <row r="91" spans="1:5" x14ac:dyDescent="0.25">
      <c r="A91" s="2" t="s">
        <v>589</v>
      </c>
      <c r="B91" s="7" t="s">
        <v>597</v>
      </c>
      <c r="C91" s="2"/>
      <c r="D91" s="3">
        <v>5412921</v>
      </c>
      <c r="E91" s="13">
        <f t="shared" si="1"/>
        <v>50848101</v>
      </c>
    </row>
    <row r="92" spans="1:5" x14ac:dyDescent="0.25">
      <c r="A92" s="2" t="s">
        <v>606</v>
      </c>
      <c r="B92" s="7" t="s">
        <v>612</v>
      </c>
      <c r="C92" s="3">
        <v>10000000</v>
      </c>
      <c r="D92" s="3"/>
      <c r="E92" s="13">
        <f t="shared" si="1"/>
        <v>60848101</v>
      </c>
    </row>
    <row r="93" spans="1:5" x14ac:dyDescent="0.25">
      <c r="A93" s="2" t="s">
        <v>606</v>
      </c>
      <c r="B93" s="7" t="s">
        <v>543</v>
      </c>
      <c r="C93" s="3">
        <v>590000</v>
      </c>
      <c r="D93" s="3"/>
      <c r="E93" s="13">
        <f t="shared" si="1"/>
        <v>61438101</v>
      </c>
    </row>
    <row r="94" spans="1:5" x14ac:dyDescent="0.25">
      <c r="A94" s="2" t="s">
        <v>615</v>
      </c>
      <c r="B94" s="7" t="s">
        <v>631</v>
      </c>
      <c r="C94" s="3">
        <v>522800</v>
      </c>
      <c r="D94" s="2"/>
      <c r="E94" s="13">
        <f t="shared" si="1"/>
        <v>61960901</v>
      </c>
    </row>
    <row r="95" spans="1:5" x14ac:dyDescent="0.25">
      <c r="A95" s="2" t="s">
        <v>632</v>
      </c>
      <c r="B95" s="7" t="s">
        <v>633</v>
      </c>
      <c r="C95" s="2"/>
      <c r="D95" s="3">
        <v>13720492</v>
      </c>
      <c r="E95" s="13">
        <f t="shared" si="1"/>
        <v>48240409</v>
      </c>
    </row>
    <row r="96" spans="1:5" x14ac:dyDescent="0.25">
      <c r="A96" s="2" t="s">
        <v>632</v>
      </c>
      <c r="B96" s="7" t="s">
        <v>634</v>
      </c>
      <c r="C96" s="2"/>
      <c r="D96" s="3">
        <v>25516715</v>
      </c>
      <c r="E96" s="13">
        <f t="shared" si="1"/>
        <v>22723694</v>
      </c>
    </row>
    <row r="97" spans="1:5" x14ac:dyDescent="0.25">
      <c r="A97" s="2" t="s">
        <v>632</v>
      </c>
      <c r="B97" s="7" t="s">
        <v>635</v>
      </c>
      <c r="C97" s="2"/>
      <c r="D97" s="3">
        <v>13365874</v>
      </c>
      <c r="E97" s="13">
        <f t="shared" si="1"/>
        <v>9357820</v>
      </c>
    </row>
    <row r="98" spans="1:5" x14ac:dyDescent="0.25">
      <c r="A98" s="2" t="s">
        <v>632</v>
      </c>
      <c r="B98" s="7" t="s">
        <v>636</v>
      </c>
      <c r="C98" s="2"/>
      <c r="D98" s="3">
        <v>17925850</v>
      </c>
      <c r="E98" s="13">
        <f t="shared" si="1"/>
        <v>-8568030</v>
      </c>
    </row>
    <row r="99" spans="1:5" x14ac:dyDescent="0.25">
      <c r="A99" s="2" t="s">
        <v>632</v>
      </c>
      <c r="B99" s="7" t="s">
        <v>78</v>
      </c>
      <c r="C99" s="3">
        <v>8068000</v>
      </c>
      <c r="D99" s="3"/>
      <c r="E99" s="13">
        <f t="shared" si="1"/>
        <v>-500030</v>
      </c>
    </row>
    <row r="100" spans="1:5" x14ac:dyDescent="0.25">
      <c r="A100" s="2" t="s">
        <v>632</v>
      </c>
      <c r="B100" s="7" t="s">
        <v>76</v>
      </c>
      <c r="C100" s="3">
        <v>10000000</v>
      </c>
      <c r="D100" s="3"/>
      <c r="E100" s="13">
        <f t="shared" si="1"/>
        <v>9499970</v>
      </c>
    </row>
    <row r="101" spans="1:5" x14ac:dyDescent="0.25">
      <c r="A101" s="2" t="s">
        <v>660</v>
      </c>
      <c r="B101" s="7" t="s">
        <v>76</v>
      </c>
      <c r="C101" s="3">
        <v>45000000</v>
      </c>
      <c r="D101" s="3"/>
      <c r="E101" s="13">
        <f t="shared" si="1"/>
        <v>54499970</v>
      </c>
    </row>
    <row r="102" spans="1:5" x14ac:dyDescent="0.25">
      <c r="A102" s="2" t="s">
        <v>660</v>
      </c>
      <c r="B102" s="7" t="s">
        <v>662</v>
      </c>
      <c r="C102" s="3">
        <v>1144500</v>
      </c>
      <c r="D102" s="3"/>
      <c r="E102" s="13">
        <f t="shared" si="1"/>
        <v>55644470</v>
      </c>
    </row>
    <row r="103" spans="1:5" x14ac:dyDescent="0.25">
      <c r="A103" s="2" t="s">
        <v>660</v>
      </c>
      <c r="B103" s="7" t="s">
        <v>0</v>
      </c>
      <c r="C103" s="3">
        <v>400000</v>
      </c>
      <c r="D103" s="3"/>
      <c r="E103" s="13">
        <f t="shared" si="1"/>
        <v>56044470</v>
      </c>
    </row>
    <row r="104" spans="1:5" x14ac:dyDescent="0.25">
      <c r="A104" s="2" t="s">
        <v>668</v>
      </c>
      <c r="B104" s="7" t="s">
        <v>676</v>
      </c>
      <c r="C104" s="3">
        <v>582000</v>
      </c>
      <c r="D104" s="3"/>
      <c r="E104" s="13">
        <f t="shared" si="1"/>
        <v>56626470</v>
      </c>
    </row>
    <row r="105" spans="1:5" x14ac:dyDescent="0.25">
      <c r="A105" s="2" t="s">
        <v>668</v>
      </c>
      <c r="B105" s="7" t="s">
        <v>81</v>
      </c>
      <c r="C105" s="3">
        <v>447000</v>
      </c>
      <c r="D105" s="3"/>
      <c r="E105" s="13">
        <f t="shared" si="1"/>
        <v>57073470</v>
      </c>
    </row>
    <row r="106" spans="1:5" x14ac:dyDescent="0.25">
      <c r="A106" s="2" t="s">
        <v>673</v>
      </c>
      <c r="B106" s="7" t="s">
        <v>81</v>
      </c>
      <c r="C106" s="3">
        <v>382900</v>
      </c>
      <c r="D106" s="3"/>
      <c r="E106" s="13">
        <f t="shared" si="1"/>
        <v>57456370</v>
      </c>
    </row>
    <row r="107" spans="1:5" x14ac:dyDescent="0.25">
      <c r="A107" s="2" t="s">
        <v>680</v>
      </c>
      <c r="B107" s="7" t="s">
        <v>681</v>
      </c>
      <c r="C107" s="2"/>
      <c r="D107" s="3">
        <v>12552800</v>
      </c>
      <c r="E107" s="13">
        <f t="shared" si="1"/>
        <v>44903570</v>
      </c>
    </row>
    <row r="108" spans="1:5" x14ac:dyDescent="0.25">
      <c r="A108" s="2" t="s">
        <v>680</v>
      </c>
      <c r="B108" s="7" t="s">
        <v>682</v>
      </c>
      <c r="C108" s="2"/>
      <c r="D108" s="3">
        <v>647700</v>
      </c>
      <c r="E108" s="13">
        <f t="shared" si="1"/>
        <v>44255870</v>
      </c>
    </row>
    <row r="109" spans="1:5" x14ac:dyDescent="0.25">
      <c r="A109" s="2" t="s">
        <v>680</v>
      </c>
      <c r="B109" s="7" t="s">
        <v>683</v>
      </c>
      <c r="C109" s="2"/>
      <c r="D109" s="3">
        <v>10720209</v>
      </c>
      <c r="E109" s="13">
        <f t="shared" si="1"/>
        <v>33535661</v>
      </c>
    </row>
    <row r="110" spans="1:5" x14ac:dyDescent="0.25">
      <c r="A110" s="2" t="s">
        <v>680</v>
      </c>
      <c r="B110" s="7" t="s">
        <v>684</v>
      </c>
      <c r="C110" s="2"/>
      <c r="D110" s="3">
        <v>9181700</v>
      </c>
      <c r="E110" s="13">
        <f t="shared" si="1"/>
        <v>24353961</v>
      </c>
    </row>
    <row r="111" spans="1:5" x14ac:dyDescent="0.25">
      <c r="A111" s="2" t="s">
        <v>680</v>
      </c>
      <c r="B111" s="7" t="s">
        <v>685</v>
      </c>
      <c r="C111" s="2"/>
      <c r="D111" s="3">
        <v>25195040</v>
      </c>
      <c r="E111" s="13">
        <f t="shared" si="1"/>
        <v>-841079</v>
      </c>
    </row>
    <row r="112" spans="1:5" x14ac:dyDescent="0.25">
      <c r="A112" s="2" t="s">
        <v>680</v>
      </c>
      <c r="B112" s="7" t="s">
        <v>76</v>
      </c>
      <c r="C112" s="3">
        <v>30000000</v>
      </c>
      <c r="D112" s="2"/>
      <c r="E112" s="13">
        <f t="shared" si="1"/>
        <v>29158921</v>
      </c>
    </row>
    <row r="113" spans="1:5" x14ac:dyDescent="0.25">
      <c r="A113" s="2" t="s">
        <v>694</v>
      </c>
      <c r="B113" s="7" t="s">
        <v>81</v>
      </c>
      <c r="C113" s="3">
        <v>400000</v>
      </c>
      <c r="D113" s="2"/>
      <c r="E113" s="13">
        <f t="shared" si="1"/>
        <v>29558921</v>
      </c>
    </row>
    <row r="114" spans="1:5" x14ac:dyDescent="0.25">
      <c r="A114" s="2" t="s">
        <v>699</v>
      </c>
      <c r="B114" s="7" t="s">
        <v>700</v>
      </c>
      <c r="C114" s="3">
        <v>580000</v>
      </c>
      <c r="D114" s="2"/>
      <c r="E114" s="13">
        <f t="shared" si="1"/>
        <v>30138921</v>
      </c>
    </row>
    <row r="115" spans="1:5" x14ac:dyDescent="0.25">
      <c r="A115" s="2" t="s">
        <v>699</v>
      </c>
      <c r="B115" s="7" t="s">
        <v>239</v>
      </c>
      <c r="C115" s="3">
        <v>470000</v>
      </c>
      <c r="D115" s="2"/>
      <c r="E115" s="13">
        <f t="shared" si="1"/>
        <v>30608921</v>
      </c>
    </row>
    <row r="116" spans="1:5" x14ac:dyDescent="0.25">
      <c r="A116" s="2" t="s">
        <v>699</v>
      </c>
      <c r="B116" s="7" t="s">
        <v>491</v>
      </c>
      <c r="C116" s="3">
        <v>510000</v>
      </c>
      <c r="D116" s="2"/>
      <c r="E116" s="13">
        <f t="shared" si="1"/>
        <v>31118921</v>
      </c>
    </row>
    <row r="117" spans="1:5" x14ac:dyDescent="0.25">
      <c r="A117" s="2" t="s">
        <v>699</v>
      </c>
      <c r="B117" s="7" t="s">
        <v>707</v>
      </c>
      <c r="C117" s="3"/>
      <c r="D117" s="3">
        <v>3133100</v>
      </c>
      <c r="E117" s="13">
        <f t="shared" si="1"/>
        <v>27985821</v>
      </c>
    </row>
    <row r="118" spans="1:5" x14ac:dyDescent="0.25">
      <c r="A118" s="2" t="s">
        <v>703</v>
      </c>
      <c r="B118" s="7" t="s">
        <v>705</v>
      </c>
      <c r="C118" s="2"/>
      <c r="D118" s="3">
        <v>10676640</v>
      </c>
      <c r="E118" s="13">
        <f t="shared" si="1"/>
        <v>17309181</v>
      </c>
    </row>
    <row r="119" spans="1:5" x14ac:dyDescent="0.25">
      <c r="A119" s="2" t="s">
        <v>703</v>
      </c>
      <c r="B119" s="7" t="s">
        <v>706</v>
      </c>
      <c r="C119" s="2"/>
      <c r="D119" s="3">
        <v>24180800</v>
      </c>
      <c r="E119" s="13">
        <f t="shared" si="1"/>
        <v>-6871619</v>
      </c>
    </row>
    <row r="120" spans="1:5" x14ac:dyDescent="0.25">
      <c r="A120" s="2" t="s">
        <v>712</v>
      </c>
      <c r="B120" s="7" t="s">
        <v>76</v>
      </c>
      <c r="C120" s="3">
        <v>31300000</v>
      </c>
      <c r="D120" s="3"/>
      <c r="E120" s="13">
        <f t="shared" si="1"/>
        <v>24428381</v>
      </c>
    </row>
    <row r="121" spans="1:5" x14ac:dyDescent="0.25">
      <c r="A121" s="2" t="s">
        <v>708</v>
      </c>
      <c r="B121" s="7" t="s">
        <v>746</v>
      </c>
      <c r="C121" s="2"/>
      <c r="D121" s="3">
        <v>13277250</v>
      </c>
      <c r="E121" s="13">
        <f t="shared" si="1"/>
        <v>11151131</v>
      </c>
    </row>
    <row r="122" spans="1:5" x14ac:dyDescent="0.25">
      <c r="A122" s="2" t="s">
        <v>747</v>
      </c>
      <c r="B122" s="7" t="s">
        <v>748</v>
      </c>
      <c r="C122" s="2"/>
      <c r="D122" s="3">
        <v>6326250</v>
      </c>
      <c r="E122" s="13">
        <f t="shared" si="1"/>
        <v>4824881</v>
      </c>
    </row>
    <row r="123" spans="1:5" x14ac:dyDescent="0.25">
      <c r="A123" s="2" t="s">
        <v>747</v>
      </c>
      <c r="B123" s="7" t="s">
        <v>491</v>
      </c>
      <c r="C123" s="3">
        <v>560000</v>
      </c>
      <c r="D123" s="3"/>
      <c r="E123" s="13">
        <f t="shared" si="1"/>
        <v>5384881</v>
      </c>
    </row>
    <row r="124" spans="1:5" x14ac:dyDescent="0.25">
      <c r="A124" s="2" t="s">
        <v>741</v>
      </c>
      <c r="B124" s="7" t="s">
        <v>78</v>
      </c>
      <c r="C124" s="3">
        <v>10000000</v>
      </c>
      <c r="D124" s="3"/>
      <c r="E124" s="13">
        <f t="shared" si="1"/>
        <v>15384881</v>
      </c>
    </row>
    <row r="125" spans="1:5" x14ac:dyDescent="0.25">
      <c r="A125" s="2" t="s">
        <v>754</v>
      </c>
      <c r="B125" s="7" t="s">
        <v>700</v>
      </c>
      <c r="C125" s="3">
        <v>580000</v>
      </c>
      <c r="D125" s="3"/>
      <c r="E125" s="13">
        <f t="shared" si="1"/>
        <v>15964881</v>
      </c>
    </row>
    <row r="126" spans="1:5" x14ac:dyDescent="0.25">
      <c r="A126" s="2" t="s">
        <v>761</v>
      </c>
      <c r="B126" s="7" t="s">
        <v>762</v>
      </c>
      <c r="C126" s="2"/>
      <c r="D126" s="3">
        <v>8465400</v>
      </c>
      <c r="E126" s="13">
        <f t="shared" si="1"/>
        <v>7499481</v>
      </c>
    </row>
    <row r="127" spans="1:5" x14ac:dyDescent="0.25">
      <c r="A127" s="2" t="s">
        <v>761</v>
      </c>
      <c r="B127" s="7" t="s">
        <v>763</v>
      </c>
      <c r="C127" s="2"/>
      <c r="D127" s="3">
        <v>9127800</v>
      </c>
      <c r="E127" s="13">
        <f t="shared" si="1"/>
        <v>-1628319</v>
      </c>
    </row>
    <row r="128" spans="1:5" x14ac:dyDescent="0.25">
      <c r="A128" s="2" t="s">
        <v>761</v>
      </c>
      <c r="B128" s="7" t="s">
        <v>491</v>
      </c>
      <c r="C128" s="3">
        <v>410000</v>
      </c>
      <c r="D128" s="3"/>
      <c r="E128" s="13">
        <f t="shared" si="1"/>
        <v>-1218319</v>
      </c>
    </row>
    <row r="129" spans="1:5" x14ac:dyDescent="0.25">
      <c r="A129" s="2" t="s">
        <v>761</v>
      </c>
      <c r="B129" s="7" t="s">
        <v>78</v>
      </c>
      <c r="C129" s="3">
        <v>15718000</v>
      </c>
      <c r="D129" s="3"/>
      <c r="E129" s="13">
        <f t="shared" si="1"/>
        <v>14499681</v>
      </c>
    </row>
    <row r="130" spans="1:5" x14ac:dyDescent="0.25">
      <c r="A130" s="2" t="s">
        <v>784</v>
      </c>
      <c r="B130" s="7" t="s">
        <v>786</v>
      </c>
      <c r="C130" s="2"/>
      <c r="D130" s="3">
        <v>21065950</v>
      </c>
      <c r="E130" s="13">
        <f t="shared" si="1"/>
        <v>-6566269</v>
      </c>
    </row>
    <row r="131" spans="1:5" x14ac:dyDescent="0.25">
      <c r="A131" s="2" t="s">
        <v>784</v>
      </c>
      <c r="B131" s="7" t="s">
        <v>81</v>
      </c>
      <c r="C131" s="3">
        <v>1400000</v>
      </c>
      <c r="D131" s="2"/>
      <c r="E131" s="13">
        <f t="shared" si="1"/>
        <v>-5166269</v>
      </c>
    </row>
    <row r="132" spans="1:5" x14ac:dyDescent="0.25">
      <c r="A132" s="2" t="s">
        <v>788</v>
      </c>
      <c r="B132" s="7" t="s">
        <v>78</v>
      </c>
      <c r="C132" s="3">
        <v>4666000</v>
      </c>
      <c r="D132" s="2"/>
      <c r="E132" s="13">
        <f t="shared" si="1"/>
        <v>-500269</v>
      </c>
    </row>
    <row r="133" spans="1:5" x14ac:dyDescent="0.25">
      <c r="A133" s="2" t="s">
        <v>788</v>
      </c>
      <c r="B133" s="7" t="s">
        <v>78</v>
      </c>
      <c r="C133" s="3">
        <v>20000000</v>
      </c>
      <c r="D133" s="2"/>
      <c r="E133" s="13">
        <f t="shared" si="1"/>
        <v>19499731</v>
      </c>
    </row>
    <row r="134" spans="1:5" x14ac:dyDescent="0.25">
      <c r="A134" s="2" t="s">
        <v>817</v>
      </c>
      <c r="B134" s="7" t="s">
        <v>700</v>
      </c>
      <c r="C134" s="3">
        <v>1630000</v>
      </c>
      <c r="D134" s="2"/>
      <c r="E134" s="13">
        <f t="shared" si="1"/>
        <v>21129731</v>
      </c>
    </row>
    <row r="135" spans="1:5" x14ac:dyDescent="0.25">
      <c r="A135" s="2" t="s">
        <v>817</v>
      </c>
      <c r="B135" s="7" t="s">
        <v>820</v>
      </c>
      <c r="C135" s="3">
        <v>570000</v>
      </c>
      <c r="D135" s="2"/>
      <c r="E135" s="13">
        <f t="shared" ref="E135:E199" si="2">(E134+C135-D135)</f>
        <v>21699731</v>
      </c>
    </row>
    <row r="136" spans="1:5" x14ac:dyDescent="0.25">
      <c r="A136" s="2" t="s">
        <v>821</v>
      </c>
      <c r="B136" s="7" t="s">
        <v>822</v>
      </c>
      <c r="C136" s="3">
        <v>624000</v>
      </c>
      <c r="D136" s="2"/>
      <c r="E136" s="13">
        <f t="shared" si="2"/>
        <v>22323731</v>
      </c>
    </row>
    <row r="137" spans="1:5" x14ac:dyDescent="0.25">
      <c r="A137" s="2" t="s">
        <v>821</v>
      </c>
      <c r="B137" s="7" t="s">
        <v>823</v>
      </c>
      <c r="C137" s="2"/>
      <c r="D137" s="3">
        <v>12087900</v>
      </c>
      <c r="E137" s="13">
        <f t="shared" si="2"/>
        <v>10235831</v>
      </c>
    </row>
    <row r="138" spans="1:5" x14ac:dyDescent="0.25">
      <c r="A138" s="2" t="s">
        <v>821</v>
      </c>
      <c r="B138" s="7" t="s">
        <v>824</v>
      </c>
      <c r="C138" s="2"/>
      <c r="D138" s="3">
        <v>23559750</v>
      </c>
      <c r="E138" s="13">
        <f t="shared" si="2"/>
        <v>-13323919</v>
      </c>
    </row>
    <row r="139" spans="1:5" x14ac:dyDescent="0.25">
      <c r="A139" s="2" t="s">
        <v>821</v>
      </c>
      <c r="B139" s="7" t="s">
        <v>78</v>
      </c>
      <c r="C139" s="3">
        <v>12823000</v>
      </c>
      <c r="D139" s="2"/>
      <c r="E139" s="13">
        <f t="shared" si="2"/>
        <v>-500919</v>
      </c>
    </row>
    <row r="140" spans="1:5" x14ac:dyDescent="0.25">
      <c r="A140" s="2" t="s">
        <v>821</v>
      </c>
      <c r="B140" s="7" t="s">
        <v>76</v>
      </c>
      <c r="C140" s="3">
        <v>20000000</v>
      </c>
      <c r="D140" s="2"/>
      <c r="E140" s="13">
        <f t="shared" si="2"/>
        <v>19499081</v>
      </c>
    </row>
    <row r="141" spans="1:5" x14ac:dyDescent="0.25">
      <c r="A141" s="2" t="s">
        <v>835</v>
      </c>
      <c r="B141" s="7" t="s">
        <v>700</v>
      </c>
      <c r="C141" s="3">
        <v>786000</v>
      </c>
      <c r="D141" s="2"/>
      <c r="E141" s="13">
        <f t="shared" si="2"/>
        <v>20285081</v>
      </c>
    </row>
    <row r="142" spans="1:5" x14ac:dyDescent="0.25">
      <c r="A142" s="2" t="s">
        <v>845</v>
      </c>
      <c r="B142" s="7" t="s">
        <v>844</v>
      </c>
      <c r="C142" s="2"/>
      <c r="D142" s="3">
        <v>5072700</v>
      </c>
      <c r="E142" s="13">
        <f t="shared" si="2"/>
        <v>15212381</v>
      </c>
    </row>
    <row r="143" spans="1:5" x14ac:dyDescent="0.25">
      <c r="A143" s="2" t="s">
        <v>845</v>
      </c>
      <c r="B143" s="7" t="s">
        <v>846</v>
      </c>
      <c r="C143" s="2"/>
      <c r="D143" s="3">
        <v>11075950</v>
      </c>
      <c r="E143" s="13">
        <f t="shared" si="2"/>
        <v>4136431</v>
      </c>
    </row>
    <row r="144" spans="1:5" x14ac:dyDescent="0.25">
      <c r="A144" s="2" t="s">
        <v>845</v>
      </c>
      <c r="B144" s="7" t="s">
        <v>847</v>
      </c>
      <c r="C144" s="2"/>
      <c r="D144" s="3">
        <v>15397550</v>
      </c>
      <c r="E144" s="13">
        <f t="shared" si="2"/>
        <v>-11261119</v>
      </c>
    </row>
    <row r="145" spans="1:5" x14ac:dyDescent="0.25">
      <c r="A145" s="2" t="s">
        <v>845</v>
      </c>
      <c r="B145" s="7" t="s">
        <v>848</v>
      </c>
      <c r="C145" s="3">
        <v>200000</v>
      </c>
      <c r="D145" s="2"/>
      <c r="E145" s="13">
        <f t="shared" si="2"/>
        <v>-11061119</v>
      </c>
    </row>
    <row r="146" spans="1:5" x14ac:dyDescent="0.25">
      <c r="A146" s="2" t="s">
        <v>854</v>
      </c>
      <c r="B146" s="7" t="s">
        <v>857</v>
      </c>
      <c r="C146" s="3">
        <v>31000000</v>
      </c>
      <c r="D146" s="2"/>
      <c r="E146" s="13">
        <f t="shared" si="2"/>
        <v>19938881</v>
      </c>
    </row>
    <row r="147" spans="1:5" x14ac:dyDescent="0.25">
      <c r="A147" s="2" t="s">
        <v>864</v>
      </c>
      <c r="B147" s="7" t="s">
        <v>872</v>
      </c>
      <c r="C147" s="3">
        <v>740000</v>
      </c>
      <c r="D147" s="2"/>
      <c r="E147" s="13">
        <f t="shared" si="2"/>
        <v>20678881</v>
      </c>
    </row>
    <row r="148" spans="1:5" x14ac:dyDescent="0.25">
      <c r="A148" s="2" t="s">
        <v>865</v>
      </c>
      <c r="B148" s="7" t="s">
        <v>869</v>
      </c>
      <c r="C148" s="2"/>
      <c r="D148" s="3">
        <v>11910300</v>
      </c>
      <c r="E148" s="13">
        <f t="shared" si="2"/>
        <v>8768581</v>
      </c>
    </row>
    <row r="149" spans="1:5" x14ac:dyDescent="0.25">
      <c r="A149" s="2" t="s">
        <v>865</v>
      </c>
      <c r="B149" s="7" t="s">
        <v>870</v>
      </c>
      <c r="C149" s="2"/>
      <c r="D149" s="3">
        <v>6885700</v>
      </c>
      <c r="E149" s="13">
        <f t="shared" si="2"/>
        <v>1882881</v>
      </c>
    </row>
    <row r="150" spans="1:5" x14ac:dyDescent="0.25">
      <c r="A150" s="2" t="s">
        <v>873</v>
      </c>
      <c r="B150" s="7" t="s">
        <v>496</v>
      </c>
      <c r="C150" s="3">
        <v>10000000</v>
      </c>
      <c r="D150" s="2"/>
      <c r="E150" s="13">
        <f t="shared" si="2"/>
        <v>11882881</v>
      </c>
    </row>
    <row r="151" spans="1:5" x14ac:dyDescent="0.25">
      <c r="A151" t="s">
        <v>888</v>
      </c>
      <c r="B151" s="6" t="s">
        <v>898</v>
      </c>
      <c r="C151" s="1">
        <v>800000</v>
      </c>
      <c r="E151" s="5">
        <f t="shared" si="2"/>
        <v>12682881</v>
      </c>
    </row>
    <row r="152" spans="1:5" x14ac:dyDescent="0.25">
      <c r="A152" t="s">
        <v>895</v>
      </c>
      <c r="B152" s="6" t="s">
        <v>896</v>
      </c>
      <c r="D152" s="1">
        <v>6338100</v>
      </c>
      <c r="E152" s="5">
        <f t="shared" si="2"/>
        <v>6344781</v>
      </c>
    </row>
    <row r="153" spans="1:5" x14ac:dyDescent="0.25">
      <c r="A153" t="s">
        <v>895</v>
      </c>
      <c r="B153" s="6" t="s">
        <v>897</v>
      </c>
      <c r="D153" s="1">
        <v>11418200</v>
      </c>
      <c r="E153" s="5">
        <f t="shared" si="2"/>
        <v>-5073419</v>
      </c>
    </row>
    <row r="154" spans="1:5" x14ac:dyDescent="0.25">
      <c r="A154" t="s">
        <v>895</v>
      </c>
      <c r="B154" s="6" t="s">
        <v>906</v>
      </c>
      <c r="C154" s="1">
        <v>420000</v>
      </c>
      <c r="E154" s="5">
        <f t="shared" si="2"/>
        <v>-4653419</v>
      </c>
    </row>
    <row r="155" spans="1:5" x14ac:dyDescent="0.25">
      <c r="A155" t="s">
        <v>895</v>
      </c>
      <c r="B155" s="6" t="s">
        <v>78</v>
      </c>
      <c r="C155" s="45">
        <v>16000000</v>
      </c>
      <c r="E155" s="5">
        <f t="shared" si="2"/>
        <v>11346581</v>
      </c>
    </row>
    <row r="156" spans="1:5" x14ac:dyDescent="0.25">
      <c r="A156" t="s">
        <v>895</v>
      </c>
      <c r="B156" s="6" t="s">
        <v>907</v>
      </c>
      <c r="D156" s="1">
        <v>5899530</v>
      </c>
      <c r="E156" s="5">
        <f t="shared" si="2"/>
        <v>5447051</v>
      </c>
    </row>
    <row r="157" spans="1:5" x14ac:dyDescent="0.25">
      <c r="A157" t="s">
        <v>895</v>
      </c>
      <c r="B157" s="6" t="s">
        <v>911</v>
      </c>
      <c r="C157" s="1">
        <v>18600</v>
      </c>
      <c r="E157" s="5">
        <f t="shared" si="2"/>
        <v>5465651</v>
      </c>
    </row>
    <row r="158" spans="1:5" x14ac:dyDescent="0.25">
      <c r="A158" t="s">
        <v>919</v>
      </c>
      <c r="B158" s="6" t="s">
        <v>924</v>
      </c>
      <c r="C158" s="1">
        <v>3140000</v>
      </c>
      <c r="D158" s="1"/>
      <c r="E158" s="5">
        <f t="shared" si="2"/>
        <v>8605651</v>
      </c>
    </row>
    <row r="159" spans="1:5" x14ac:dyDescent="0.25">
      <c r="A159" t="s">
        <v>919</v>
      </c>
      <c r="B159" s="6" t="s">
        <v>941</v>
      </c>
      <c r="D159" s="1">
        <v>11368250</v>
      </c>
      <c r="E159" s="5">
        <f t="shared" si="2"/>
        <v>-2762599</v>
      </c>
    </row>
    <row r="160" spans="1:5" x14ac:dyDescent="0.25">
      <c r="A160" t="s">
        <v>919</v>
      </c>
      <c r="B160" s="6" t="s">
        <v>942</v>
      </c>
      <c r="D160" s="1">
        <v>588300</v>
      </c>
      <c r="E160" s="5">
        <f t="shared" si="2"/>
        <v>-3350899</v>
      </c>
    </row>
    <row r="161" spans="1:5" x14ac:dyDescent="0.25">
      <c r="A161" t="s">
        <v>929</v>
      </c>
      <c r="B161" s="6" t="s">
        <v>803</v>
      </c>
      <c r="C161" s="45">
        <v>10000000</v>
      </c>
      <c r="E161" s="5">
        <f t="shared" si="2"/>
        <v>6649101</v>
      </c>
    </row>
    <row r="162" spans="1:5" x14ac:dyDescent="0.25">
      <c r="A162" t="s">
        <v>959</v>
      </c>
      <c r="B162" s="6" t="s">
        <v>131</v>
      </c>
      <c r="C162" s="1">
        <v>550000</v>
      </c>
      <c r="E162" s="5">
        <f t="shared" si="2"/>
        <v>7199101</v>
      </c>
    </row>
    <row r="163" spans="1:5" x14ac:dyDescent="0.25">
      <c r="A163" t="s">
        <v>966</v>
      </c>
      <c r="B163" s="6" t="s">
        <v>969</v>
      </c>
      <c r="D163" s="1">
        <v>4871050</v>
      </c>
      <c r="E163" s="5">
        <f t="shared" si="2"/>
        <v>2328051</v>
      </c>
    </row>
    <row r="164" spans="1:5" x14ac:dyDescent="0.25">
      <c r="A164" t="s">
        <v>966</v>
      </c>
      <c r="B164" s="6" t="s">
        <v>970</v>
      </c>
      <c r="D164" s="1">
        <v>2553000</v>
      </c>
      <c r="E164" s="5">
        <f t="shared" si="2"/>
        <v>-224949</v>
      </c>
    </row>
    <row r="165" spans="1:5" x14ac:dyDescent="0.25">
      <c r="A165" t="s">
        <v>981</v>
      </c>
      <c r="B165" s="6" t="s">
        <v>924</v>
      </c>
      <c r="C165" s="45">
        <v>2000000</v>
      </c>
      <c r="E165" s="5">
        <f t="shared" si="2"/>
        <v>1775051</v>
      </c>
    </row>
    <row r="166" spans="1:5" x14ac:dyDescent="0.25">
      <c r="A166" t="s">
        <v>985</v>
      </c>
      <c r="B166" s="6" t="s">
        <v>988</v>
      </c>
      <c r="D166" s="1">
        <v>6426000</v>
      </c>
      <c r="E166" s="5">
        <f t="shared" si="2"/>
        <v>-4650949</v>
      </c>
    </row>
    <row r="167" spans="1:5" x14ac:dyDescent="0.25">
      <c r="A167" t="s">
        <v>985</v>
      </c>
      <c r="B167" s="6" t="s">
        <v>989</v>
      </c>
      <c r="D167" s="1">
        <v>5009400</v>
      </c>
      <c r="E167" s="5">
        <f t="shared" si="2"/>
        <v>-9660349</v>
      </c>
    </row>
    <row r="168" spans="1:5" x14ac:dyDescent="0.25">
      <c r="A168" t="s">
        <v>995</v>
      </c>
      <c r="B168" s="6" t="s">
        <v>999</v>
      </c>
      <c r="C168" s="45">
        <v>8400</v>
      </c>
      <c r="E168" s="5">
        <f t="shared" si="2"/>
        <v>-9651949</v>
      </c>
    </row>
    <row r="169" spans="1:5" x14ac:dyDescent="0.25">
      <c r="A169" t="s">
        <v>995</v>
      </c>
      <c r="B169" s="6" t="s">
        <v>496</v>
      </c>
      <c r="C169" s="45">
        <v>9600000</v>
      </c>
      <c r="E169" s="5">
        <f t="shared" si="2"/>
        <v>-51949</v>
      </c>
    </row>
    <row r="170" spans="1:5" x14ac:dyDescent="0.25">
      <c r="A170" t="s">
        <v>1010</v>
      </c>
      <c r="B170" s="6" t="s">
        <v>924</v>
      </c>
      <c r="C170" s="45">
        <v>1970000</v>
      </c>
      <c r="E170" s="5">
        <f t="shared" si="2"/>
        <v>1918051</v>
      </c>
    </row>
    <row r="171" spans="1:5" x14ac:dyDescent="0.25">
      <c r="A171" t="s">
        <v>1020</v>
      </c>
      <c r="B171" s="6" t="s">
        <v>1021</v>
      </c>
      <c r="D171" s="1">
        <v>8944325</v>
      </c>
      <c r="E171" s="5">
        <f t="shared" si="2"/>
        <v>-7026274</v>
      </c>
    </row>
    <row r="172" spans="1:5" x14ac:dyDescent="0.25">
      <c r="A172" t="s">
        <v>1020</v>
      </c>
      <c r="B172" s="6" t="s">
        <v>1022</v>
      </c>
      <c r="D172" s="1">
        <v>70000</v>
      </c>
      <c r="E172" s="5">
        <f t="shared" si="2"/>
        <v>-7096274</v>
      </c>
    </row>
    <row r="173" spans="1:5" x14ac:dyDescent="0.25">
      <c r="A173" t="s">
        <v>1020</v>
      </c>
      <c r="B173" s="6" t="s">
        <v>496</v>
      </c>
      <c r="C173" s="45">
        <v>7096274</v>
      </c>
      <c r="E173" s="5">
        <f t="shared" si="2"/>
        <v>0</v>
      </c>
    </row>
    <row r="174" spans="1:5" x14ac:dyDescent="0.25">
      <c r="A174" t="s">
        <v>1045</v>
      </c>
      <c r="B174" s="6" t="s">
        <v>131</v>
      </c>
      <c r="C174" s="45">
        <v>800000</v>
      </c>
      <c r="E174" s="5">
        <f t="shared" si="2"/>
        <v>800000</v>
      </c>
    </row>
    <row r="175" spans="1:5" x14ac:dyDescent="0.25">
      <c r="A175" t="s">
        <v>1045</v>
      </c>
      <c r="B175" s="6" t="s">
        <v>131</v>
      </c>
      <c r="C175" s="45">
        <v>1730000</v>
      </c>
      <c r="E175" s="5">
        <f t="shared" si="2"/>
        <v>2530000</v>
      </c>
    </row>
    <row r="176" spans="1:5" x14ac:dyDescent="0.25">
      <c r="A176" t="s">
        <v>1051</v>
      </c>
      <c r="B176" s="6" t="s">
        <v>1052</v>
      </c>
      <c r="D176" s="45">
        <v>3199225</v>
      </c>
      <c r="E176" s="5">
        <f t="shared" si="2"/>
        <v>-669225</v>
      </c>
    </row>
    <row r="177" spans="1:5" x14ac:dyDescent="0.25">
      <c r="A177" t="s">
        <v>1051</v>
      </c>
      <c r="B177" s="6" t="s">
        <v>496</v>
      </c>
      <c r="C177" s="45">
        <v>7000000</v>
      </c>
      <c r="E177" s="5">
        <f t="shared" si="2"/>
        <v>6330775</v>
      </c>
    </row>
    <row r="178" spans="1:5" x14ac:dyDescent="0.25">
      <c r="A178" t="s">
        <v>1065</v>
      </c>
      <c r="B178" s="6" t="s">
        <v>924</v>
      </c>
      <c r="C178" s="45">
        <v>1750000</v>
      </c>
      <c r="E178" s="5">
        <f t="shared" si="2"/>
        <v>8080775</v>
      </c>
    </row>
    <row r="179" spans="1:5" x14ac:dyDescent="0.25">
      <c r="A179" t="s">
        <v>1070</v>
      </c>
      <c r="B179" s="6" t="s">
        <v>131</v>
      </c>
      <c r="C179" s="45">
        <v>740000</v>
      </c>
      <c r="E179" s="5">
        <f t="shared" si="2"/>
        <v>8820775</v>
      </c>
    </row>
    <row r="180" spans="1:5" x14ac:dyDescent="0.25">
      <c r="A180" t="s">
        <v>1076</v>
      </c>
      <c r="B180" s="6" t="s">
        <v>1077</v>
      </c>
      <c r="D180" s="45">
        <v>8665200</v>
      </c>
      <c r="E180" s="5">
        <f t="shared" si="2"/>
        <v>155575</v>
      </c>
    </row>
    <row r="181" spans="1:5" x14ac:dyDescent="0.25">
      <c r="A181" t="s">
        <v>1076</v>
      </c>
      <c r="B181" s="6" t="s">
        <v>131</v>
      </c>
      <c r="C181" s="45">
        <v>200000</v>
      </c>
      <c r="D181" s="1"/>
      <c r="E181" s="5">
        <f t="shared" si="2"/>
        <v>355575</v>
      </c>
    </row>
    <row r="182" spans="1:5" x14ac:dyDescent="0.25">
      <c r="A182" t="s">
        <v>1086</v>
      </c>
      <c r="B182" s="6" t="s">
        <v>214</v>
      </c>
      <c r="C182" s="51">
        <v>962300</v>
      </c>
      <c r="D182" s="1"/>
      <c r="E182" s="5">
        <f t="shared" si="2"/>
        <v>1317875</v>
      </c>
    </row>
    <row r="183" spans="1:5" x14ac:dyDescent="0.25">
      <c r="A183" t="s">
        <v>1087</v>
      </c>
      <c r="B183" s="6" t="s">
        <v>1089</v>
      </c>
      <c r="D183" s="45">
        <v>2861600</v>
      </c>
      <c r="E183" s="5">
        <f t="shared" si="2"/>
        <v>-1543725</v>
      </c>
    </row>
    <row r="184" spans="1:5" x14ac:dyDescent="0.25">
      <c r="A184" t="s">
        <v>1096</v>
      </c>
      <c r="B184" s="6" t="s">
        <v>1101</v>
      </c>
      <c r="D184" s="45">
        <v>4690250</v>
      </c>
      <c r="E184" s="5">
        <f t="shared" si="2"/>
        <v>-6233975</v>
      </c>
    </row>
    <row r="185" spans="1:5" x14ac:dyDescent="0.25">
      <c r="A185" t="s">
        <v>1096</v>
      </c>
      <c r="B185" s="6" t="s">
        <v>239</v>
      </c>
      <c r="C185" s="1">
        <v>620000</v>
      </c>
      <c r="E185" s="5">
        <f t="shared" si="2"/>
        <v>-5613975</v>
      </c>
    </row>
    <row r="186" spans="1:5" x14ac:dyDescent="0.25">
      <c r="A186" t="s">
        <v>1105</v>
      </c>
      <c r="B186" s="6" t="s">
        <v>78</v>
      </c>
      <c r="C186" s="1">
        <v>6200000</v>
      </c>
      <c r="E186" s="5">
        <f t="shared" si="2"/>
        <v>586025</v>
      </c>
    </row>
    <row r="187" spans="1:5" x14ac:dyDescent="0.25">
      <c r="A187" t="s">
        <v>1108</v>
      </c>
      <c r="B187" s="6" t="s">
        <v>1113</v>
      </c>
      <c r="D187" s="1">
        <v>1202675</v>
      </c>
      <c r="E187" s="5">
        <f t="shared" si="2"/>
        <v>-616650</v>
      </c>
    </row>
    <row r="188" spans="1:5" x14ac:dyDescent="0.25">
      <c r="A188" t="s">
        <v>1115</v>
      </c>
      <c r="B188" s="6" t="s">
        <v>872</v>
      </c>
      <c r="C188" s="1">
        <v>394000</v>
      </c>
      <c r="E188" s="5">
        <f t="shared" si="2"/>
        <v>-222650</v>
      </c>
    </row>
    <row r="189" spans="1:5" x14ac:dyDescent="0.25">
      <c r="A189" t="s">
        <v>1126</v>
      </c>
      <c r="B189" s="6" t="s">
        <v>1127</v>
      </c>
      <c r="C189" s="1">
        <v>1096000</v>
      </c>
      <c r="E189" s="5">
        <f t="shared" si="2"/>
        <v>873350</v>
      </c>
    </row>
    <row r="190" spans="1:5" x14ac:dyDescent="0.25">
      <c r="A190" t="s">
        <v>1126</v>
      </c>
      <c r="B190" s="6" t="s">
        <v>1128</v>
      </c>
      <c r="C190" s="1">
        <v>652000</v>
      </c>
      <c r="E190" s="5">
        <f t="shared" si="2"/>
        <v>1525350</v>
      </c>
    </row>
    <row r="191" spans="1:5" x14ac:dyDescent="0.25">
      <c r="A191" t="s">
        <v>1132</v>
      </c>
      <c r="B191" s="6" t="s">
        <v>1133</v>
      </c>
      <c r="D191" s="1">
        <v>2409000</v>
      </c>
      <c r="E191" s="5">
        <f t="shared" si="2"/>
        <v>-883650</v>
      </c>
    </row>
    <row r="192" spans="1:5" x14ac:dyDescent="0.25">
      <c r="A192" t="s">
        <v>1132</v>
      </c>
      <c r="B192" s="6" t="s">
        <v>700</v>
      </c>
      <c r="C192" s="1">
        <v>500000</v>
      </c>
      <c r="E192" s="5">
        <f t="shared" si="2"/>
        <v>-383650</v>
      </c>
    </row>
    <row r="193" spans="1:5" x14ac:dyDescent="0.25">
      <c r="A193" t="s">
        <v>1154</v>
      </c>
      <c r="B193" s="6" t="s">
        <v>700</v>
      </c>
      <c r="C193" s="1">
        <v>580000</v>
      </c>
      <c r="E193" s="5">
        <f t="shared" si="2"/>
        <v>196350</v>
      </c>
    </row>
    <row r="194" spans="1:5" x14ac:dyDescent="0.25">
      <c r="A194" t="s">
        <v>1154</v>
      </c>
      <c r="B194" s="6" t="s">
        <v>239</v>
      </c>
      <c r="C194" s="1">
        <v>460000</v>
      </c>
      <c r="E194" s="5">
        <f t="shared" si="2"/>
        <v>656350</v>
      </c>
    </row>
    <row r="195" spans="1:5" x14ac:dyDescent="0.25">
      <c r="A195" t="s">
        <v>1155</v>
      </c>
      <c r="B195" s="6" t="s">
        <v>1156</v>
      </c>
      <c r="D195" s="1">
        <v>5012700</v>
      </c>
      <c r="E195" s="5">
        <f t="shared" si="2"/>
        <v>-4356350</v>
      </c>
    </row>
    <row r="196" spans="1:5" x14ac:dyDescent="0.25">
      <c r="A196" t="s">
        <v>1155</v>
      </c>
      <c r="B196" s="6" t="s">
        <v>214</v>
      </c>
      <c r="C196" s="1">
        <v>810000</v>
      </c>
      <c r="E196" s="5">
        <f t="shared" si="2"/>
        <v>-3546350</v>
      </c>
    </row>
    <row r="197" spans="1:5" x14ac:dyDescent="0.25">
      <c r="A197" t="s">
        <v>1168</v>
      </c>
      <c r="B197" s="6" t="s">
        <v>1199</v>
      </c>
      <c r="C197" s="1">
        <v>3540000</v>
      </c>
      <c r="E197" s="5">
        <f t="shared" si="2"/>
        <v>-6350</v>
      </c>
    </row>
    <row r="198" spans="1:5" x14ac:dyDescent="0.25">
      <c r="A198" t="s">
        <v>1186</v>
      </c>
      <c r="B198" s="6" t="s">
        <v>214</v>
      </c>
      <c r="C198" s="1">
        <v>720000</v>
      </c>
      <c r="E198" s="5">
        <f t="shared" si="2"/>
        <v>713650</v>
      </c>
    </row>
    <row r="199" spans="1:5" x14ac:dyDescent="0.25">
      <c r="A199" t="s">
        <v>1196</v>
      </c>
      <c r="B199" s="6" t="s">
        <v>1197</v>
      </c>
      <c r="D199" s="1">
        <v>1786400</v>
      </c>
      <c r="E199" s="5">
        <f t="shared" si="2"/>
        <v>-1072750</v>
      </c>
    </row>
    <row r="200" spans="1:5" x14ac:dyDescent="0.25">
      <c r="A200" t="s">
        <v>1247</v>
      </c>
      <c r="B200" s="6" t="s">
        <v>700</v>
      </c>
      <c r="C200" s="1">
        <v>770000</v>
      </c>
      <c r="E200" s="5">
        <f t="shared" ref="E200:E266" si="3">(E199+C200-D200)</f>
        <v>-302750</v>
      </c>
    </row>
    <row r="201" spans="1:5" x14ac:dyDescent="0.25">
      <c r="A201" t="s">
        <v>1259</v>
      </c>
      <c r="B201" s="6" t="s">
        <v>1270</v>
      </c>
      <c r="D201" s="1">
        <v>3746250</v>
      </c>
      <c r="E201" s="5">
        <f t="shared" si="3"/>
        <v>-4049000</v>
      </c>
    </row>
    <row r="202" spans="1:5" x14ac:dyDescent="0.25">
      <c r="A202" t="s">
        <v>1259</v>
      </c>
      <c r="B202" t="s">
        <v>1269</v>
      </c>
      <c r="C202" s="18">
        <v>558000</v>
      </c>
      <c r="E202" s="5">
        <f t="shared" si="3"/>
        <v>-3491000</v>
      </c>
    </row>
    <row r="203" spans="1:5" x14ac:dyDescent="0.25">
      <c r="A203" t="s">
        <v>1274</v>
      </c>
      <c r="B203" t="s">
        <v>78</v>
      </c>
      <c r="C203" s="18">
        <v>3490000</v>
      </c>
      <c r="E203" s="5">
        <f t="shared" si="3"/>
        <v>-1000</v>
      </c>
    </row>
    <row r="204" spans="1:5" x14ac:dyDescent="0.25">
      <c r="A204" t="s">
        <v>1292</v>
      </c>
      <c r="B204" t="s">
        <v>1297</v>
      </c>
      <c r="C204" s="45">
        <v>580000</v>
      </c>
      <c r="E204" s="5">
        <f t="shared" si="3"/>
        <v>579000</v>
      </c>
    </row>
    <row r="205" spans="1:5" x14ac:dyDescent="0.25">
      <c r="A205" t="s">
        <v>1299</v>
      </c>
      <c r="B205" t="s">
        <v>1300</v>
      </c>
      <c r="D205" s="1">
        <v>3585450</v>
      </c>
      <c r="E205" s="5">
        <f t="shared" si="3"/>
        <v>-3006450</v>
      </c>
    </row>
    <row r="206" spans="1:5" x14ac:dyDescent="0.25">
      <c r="A206" t="s">
        <v>1301</v>
      </c>
      <c r="B206" t="s">
        <v>78</v>
      </c>
      <c r="C206" s="18">
        <v>3000000</v>
      </c>
      <c r="E206" s="5">
        <f t="shared" si="3"/>
        <v>-6450</v>
      </c>
    </row>
    <row r="207" spans="1:5" x14ac:dyDescent="0.25">
      <c r="A207" t="s">
        <v>1411</v>
      </c>
      <c r="B207" t="s">
        <v>214</v>
      </c>
      <c r="C207" s="18">
        <v>675000</v>
      </c>
      <c r="E207" s="5">
        <f t="shared" si="3"/>
        <v>668550</v>
      </c>
    </row>
    <row r="208" spans="1:5" x14ac:dyDescent="0.25">
      <c r="A208" t="s">
        <v>1411</v>
      </c>
      <c r="B208" t="s">
        <v>1438</v>
      </c>
      <c r="D208" s="1">
        <v>3027850</v>
      </c>
      <c r="E208" s="5">
        <f t="shared" si="3"/>
        <v>-2359300</v>
      </c>
    </row>
    <row r="209" spans="1:5" x14ac:dyDescent="0.25">
      <c r="A209" t="s">
        <v>1481</v>
      </c>
      <c r="B209" t="s">
        <v>76</v>
      </c>
      <c r="C209" s="1">
        <v>2359000</v>
      </c>
      <c r="E209" s="5">
        <f t="shared" si="3"/>
        <v>-300</v>
      </c>
    </row>
    <row r="210" spans="1:5" x14ac:dyDescent="0.25">
      <c r="A210" t="s">
        <v>1551</v>
      </c>
      <c r="B210" t="s">
        <v>78</v>
      </c>
      <c r="C210" s="1">
        <v>4000000</v>
      </c>
      <c r="E210" s="5">
        <f t="shared" si="3"/>
        <v>3999700</v>
      </c>
    </row>
    <row r="211" spans="1:5" x14ac:dyDescent="0.25">
      <c r="A211" t="s">
        <v>1566</v>
      </c>
      <c r="B211" t="s">
        <v>1567</v>
      </c>
      <c r="D211" s="1">
        <v>3192200</v>
      </c>
      <c r="E211" s="5">
        <f t="shared" si="3"/>
        <v>807500</v>
      </c>
    </row>
    <row r="212" spans="1:5" x14ac:dyDescent="0.25">
      <c r="A212" t="s">
        <v>1566</v>
      </c>
      <c r="B212" t="s">
        <v>1568</v>
      </c>
      <c r="D212" s="1">
        <v>2592000</v>
      </c>
      <c r="E212" s="5">
        <f t="shared" si="3"/>
        <v>-1784500</v>
      </c>
    </row>
    <row r="213" spans="1:5" x14ac:dyDescent="0.25">
      <c r="A213" t="s">
        <v>1566</v>
      </c>
      <c r="B213" t="s">
        <v>1582</v>
      </c>
      <c r="C213" s="1">
        <v>1784500</v>
      </c>
      <c r="D213" s="1"/>
      <c r="E213" s="5">
        <f t="shared" si="3"/>
        <v>0</v>
      </c>
    </row>
    <row r="214" spans="1:5" x14ac:dyDescent="0.25">
      <c r="A214" t="s">
        <v>1580</v>
      </c>
      <c r="B214" t="s">
        <v>1583</v>
      </c>
      <c r="D214" s="1">
        <v>1293750</v>
      </c>
      <c r="E214" s="5">
        <f t="shared" si="3"/>
        <v>-1293750</v>
      </c>
    </row>
    <row r="215" spans="1:5" x14ac:dyDescent="0.25">
      <c r="A215" s="2" t="s">
        <v>1634</v>
      </c>
      <c r="B215" s="2" t="s">
        <v>206</v>
      </c>
      <c r="C215" s="3">
        <v>1000000</v>
      </c>
      <c r="D215" s="2"/>
      <c r="E215" s="13">
        <f t="shared" si="3"/>
        <v>-293750</v>
      </c>
    </row>
    <row r="216" spans="1:5" x14ac:dyDescent="0.25">
      <c r="A216" s="2" t="s">
        <v>1634</v>
      </c>
      <c r="B216" s="2" t="s">
        <v>1664</v>
      </c>
      <c r="C216" s="2"/>
      <c r="D216" s="3">
        <v>7028800</v>
      </c>
      <c r="E216" s="13">
        <f t="shared" si="3"/>
        <v>-7322550</v>
      </c>
    </row>
    <row r="217" spans="1:5" x14ac:dyDescent="0.25">
      <c r="A217" s="2" t="s">
        <v>1675</v>
      </c>
      <c r="B217" s="2" t="s">
        <v>1676</v>
      </c>
      <c r="C217" s="3">
        <v>7300000</v>
      </c>
      <c r="D217" s="2"/>
      <c r="E217" s="13">
        <f t="shared" si="3"/>
        <v>-22550</v>
      </c>
    </row>
    <row r="218" spans="1:5" x14ac:dyDescent="0.25">
      <c r="A218" s="2" t="s">
        <v>1745</v>
      </c>
      <c r="B218" s="2" t="s">
        <v>290</v>
      </c>
      <c r="C218" s="44">
        <v>20000000</v>
      </c>
      <c r="D218" s="2"/>
      <c r="E218" s="13">
        <f t="shared" si="3"/>
        <v>19977450</v>
      </c>
    </row>
    <row r="219" spans="1:5" x14ac:dyDescent="0.25">
      <c r="A219" s="2" t="s">
        <v>1755</v>
      </c>
      <c r="B219" s="2" t="s">
        <v>1766</v>
      </c>
      <c r="C219" s="3">
        <v>420000</v>
      </c>
      <c r="D219" s="2"/>
      <c r="E219" s="13">
        <f t="shared" si="3"/>
        <v>20397450</v>
      </c>
    </row>
    <row r="220" spans="1:5" x14ac:dyDescent="0.25">
      <c r="A220" s="2" t="s">
        <v>1755</v>
      </c>
      <c r="B220" s="2" t="s">
        <v>799</v>
      </c>
      <c r="C220" s="3">
        <v>5500</v>
      </c>
      <c r="D220" s="2"/>
      <c r="E220" s="13">
        <f t="shared" si="3"/>
        <v>20402950</v>
      </c>
    </row>
    <row r="221" spans="1:5" x14ac:dyDescent="0.25">
      <c r="A221" s="2" t="s">
        <v>1770</v>
      </c>
      <c r="B221" s="2" t="s">
        <v>1778</v>
      </c>
      <c r="C221" s="2"/>
      <c r="D221" s="3">
        <v>29863050</v>
      </c>
      <c r="E221" s="13">
        <f t="shared" si="3"/>
        <v>-9460100</v>
      </c>
    </row>
    <row r="222" spans="1:5" x14ac:dyDescent="0.25">
      <c r="A222" s="2" t="s">
        <v>1770</v>
      </c>
      <c r="B222" s="2" t="s">
        <v>803</v>
      </c>
      <c r="C222" s="3">
        <v>9465000</v>
      </c>
      <c r="D222" s="2"/>
      <c r="E222" s="13">
        <f t="shared" si="3"/>
        <v>4900</v>
      </c>
    </row>
    <row r="223" spans="1:5" x14ac:dyDescent="0.25">
      <c r="A223" t="s">
        <v>1799</v>
      </c>
      <c r="B223" t="s">
        <v>1813</v>
      </c>
      <c r="C223" s="1">
        <v>20000000</v>
      </c>
      <c r="E223" s="5">
        <f t="shared" si="3"/>
        <v>20004900</v>
      </c>
    </row>
    <row r="224" spans="1:5" x14ac:dyDescent="0.25">
      <c r="A224" t="s">
        <v>1814</v>
      </c>
      <c r="B224" t="s">
        <v>239</v>
      </c>
      <c r="C224" s="1">
        <v>480000</v>
      </c>
      <c r="E224" s="5">
        <f t="shared" si="3"/>
        <v>20484900</v>
      </c>
    </row>
    <row r="225" spans="1:5" x14ac:dyDescent="0.25">
      <c r="A225" t="s">
        <v>1814</v>
      </c>
      <c r="B225" t="s">
        <v>1815</v>
      </c>
      <c r="C225" s="1">
        <v>5000000</v>
      </c>
      <c r="E225" s="5">
        <f t="shared" si="3"/>
        <v>25484900</v>
      </c>
    </row>
    <row r="226" spans="1:5" x14ac:dyDescent="0.25">
      <c r="A226" t="s">
        <v>1812</v>
      </c>
      <c r="B226" t="s">
        <v>1816</v>
      </c>
      <c r="D226" s="1">
        <v>10670000</v>
      </c>
      <c r="E226" s="5">
        <f t="shared" si="3"/>
        <v>14814900</v>
      </c>
    </row>
    <row r="227" spans="1:5" x14ac:dyDescent="0.25">
      <c r="A227" t="s">
        <v>1812</v>
      </c>
      <c r="B227" t="s">
        <v>1817</v>
      </c>
      <c r="D227" s="1">
        <v>14751000</v>
      </c>
      <c r="E227" s="5">
        <f t="shared" si="3"/>
        <v>63900</v>
      </c>
    </row>
    <row r="228" spans="1:5" x14ac:dyDescent="0.25">
      <c r="A228" t="s">
        <v>1845</v>
      </c>
      <c r="B228" t="s">
        <v>78</v>
      </c>
      <c r="C228" s="45">
        <v>30000000</v>
      </c>
      <c r="D228" s="1"/>
      <c r="E228" s="5">
        <f t="shared" si="3"/>
        <v>30063900</v>
      </c>
    </row>
    <row r="229" spans="1:5" x14ac:dyDescent="0.25">
      <c r="A229" t="s">
        <v>1845</v>
      </c>
      <c r="B229" t="s">
        <v>239</v>
      </c>
      <c r="C229" s="1">
        <v>570000</v>
      </c>
      <c r="D229" s="1"/>
      <c r="E229" s="5">
        <f t="shared" si="3"/>
        <v>30633900</v>
      </c>
    </row>
    <row r="230" spans="1:5" x14ac:dyDescent="0.25">
      <c r="A230" t="s">
        <v>1880</v>
      </c>
      <c r="B230" t="s">
        <v>1881</v>
      </c>
      <c r="D230" s="1">
        <v>34731900</v>
      </c>
      <c r="E230" s="5">
        <f t="shared" si="3"/>
        <v>-4098000</v>
      </c>
    </row>
    <row r="231" spans="1:5" x14ac:dyDescent="0.25">
      <c r="A231" t="s">
        <v>1880</v>
      </c>
      <c r="B231" t="s">
        <v>1882</v>
      </c>
      <c r="C231" s="45">
        <v>4000000</v>
      </c>
      <c r="D231" s="1"/>
      <c r="E231" s="5">
        <f t="shared" si="3"/>
        <v>-98000</v>
      </c>
    </row>
    <row r="232" spans="1:5" x14ac:dyDescent="0.25">
      <c r="A232" t="s">
        <v>1987</v>
      </c>
      <c r="B232" t="s">
        <v>1813</v>
      </c>
      <c r="C232" s="1">
        <v>5500000</v>
      </c>
      <c r="E232" s="5">
        <f t="shared" si="3"/>
        <v>5402000</v>
      </c>
    </row>
    <row r="233" spans="1:5" x14ac:dyDescent="0.25">
      <c r="A233" t="s">
        <v>1987</v>
      </c>
      <c r="B233" t="s">
        <v>676</v>
      </c>
      <c r="C233" s="1">
        <v>570000</v>
      </c>
      <c r="E233" s="5">
        <f t="shared" si="3"/>
        <v>5972000</v>
      </c>
    </row>
    <row r="234" spans="1:5" x14ac:dyDescent="0.25">
      <c r="A234" t="s">
        <v>2001</v>
      </c>
      <c r="B234" t="s">
        <v>2000</v>
      </c>
      <c r="D234" s="1">
        <v>6152825</v>
      </c>
      <c r="E234" s="5">
        <f t="shared" si="3"/>
        <v>-180825</v>
      </c>
    </row>
    <row r="235" spans="1:5" x14ac:dyDescent="0.25">
      <c r="A235" t="s">
        <v>2087</v>
      </c>
      <c r="B235" t="s">
        <v>2105</v>
      </c>
      <c r="C235" s="1">
        <v>180000</v>
      </c>
      <c r="E235" s="5">
        <f t="shared" si="3"/>
        <v>-825</v>
      </c>
    </row>
    <row r="236" spans="1:5" x14ac:dyDescent="0.25">
      <c r="A236" t="s">
        <v>2102</v>
      </c>
      <c r="B236" t="s">
        <v>2125</v>
      </c>
      <c r="C236" s="45">
        <v>10000000</v>
      </c>
      <c r="E236" s="5">
        <f t="shared" si="3"/>
        <v>9999175</v>
      </c>
    </row>
    <row r="237" spans="1:5" x14ac:dyDescent="0.25">
      <c r="A237" t="s">
        <v>2102</v>
      </c>
      <c r="B237" t="s">
        <v>78</v>
      </c>
      <c r="C237" s="45">
        <v>15000000</v>
      </c>
      <c r="E237" s="5">
        <f t="shared" si="3"/>
        <v>24999175</v>
      </c>
    </row>
    <row r="238" spans="1:5" x14ac:dyDescent="0.25">
      <c r="A238" t="s">
        <v>2112</v>
      </c>
      <c r="B238" t="s">
        <v>81</v>
      </c>
      <c r="C238" s="45">
        <v>630000</v>
      </c>
      <c r="E238" s="5">
        <f t="shared" si="3"/>
        <v>25629175</v>
      </c>
    </row>
    <row r="239" spans="1:5" x14ac:dyDescent="0.25">
      <c r="A239" t="s">
        <v>2119</v>
      </c>
      <c r="B239" t="s">
        <v>2126</v>
      </c>
      <c r="D239" s="1">
        <v>45595200</v>
      </c>
      <c r="E239" s="5">
        <f t="shared" si="3"/>
        <v>-19966025</v>
      </c>
    </row>
    <row r="240" spans="1:5" x14ac:dyDescent="0.25">
      <c r="A240" t="s">
        <v>2119</v>
      </c>
      <c r="B240" t="s">
        <v>78</v>
      </c>
      <c r="C240" s="1">
        <v>19000000</v>
      </c>
      <c r="E240" s="5">
        <f t="shared" si="3"/>
        <v>-966025</v>
      </c>
    </row>
    <row r="241" spans="1:5" x14ac:dyDescent="0.25">
      <c r="A241" t="s">
        <v>2147</v>
      </c>
      <c r="B241" t="s">
        <v>206</v>
      </c>
      <c r="C241" s="45">
        <v>730000</v>
      </c>
      <c r="E241" s="5">
        <f t="shared" si="3"/>
        <v>-236025</v>
      </c>
    </row>
    <row r="242" spans="1:5" x14ac:dyDescent="0.25">
      <c r="A242" t="s">
        <v>2156</v>
      </c>
      <c r="B242" t="s">
        <v>803</v>
      </c>
      <c r="C242" s="45">
        <v>966000</v>
      </c>
      <c r="E242" s="5">
        <f t="shared" si="3"/>
        <v>729975</v>
      </c>
    </row>
    <row r="243" spans="1:5" x14ac:dyDescent="0.25">
      <c r="A243" t="s">
        <v>2159</v>
      </c>
      <c r="B243" t="s">
        <v>2161</v>
      </c>
      <c r="D243" s="1">
        <v>33016500</v>
      </c>
      <c r="E243" s="5">
        <f t="shared" si="3"/>
        <v>-32286525</v>
      </c>
    </row>
    <row r="244" spans="1:5" x14ac:dyDescent="0.25">
      <c r="A244" t="s">
        <v>2159</v>
      </c>
      <c r="B244" t="s">
        <v>2162</v>
      </c>
      <c r="C244" s="45">
        <v>580000</v>
      </c>
      <c r="E244" s="5">
        <f t="shared" si="3"/>
        <v>-31706525</v>
      </c>
    </row>
    <row r="245" spans="1:5" x14ac:dyDescent="0.25">
      <c r="A245" t="s">
        <v>2158</v>
      </c>
      <c r="B245" t="s">
        <v>541</v>
      </c>
      <c r="C245" s="45">
        <v>31700000</v>
      </c>
      <c r="D245" s="1"/>
      <c r="E245" s="5">
        <f t="shared" si="3"/>
        <v>-6525</v>
      </c>
    </row>
    <row r="246" spans="1:5" x14ac:dyDescent="0.25">
      <c r="A246" t="s">
        <v>2198</v>
      </c>
      <c r="B246" t="s">
        <v>2210</v>
      </c>
      <c r="D246" s="1">
        <v>16915000</v>
      </c>
      <c r="E246" s="5">
        <f t="shared" si="3"/>
        <v>-16921525</v>
      </c>
    </row>
    <row r="247" spans="1:5" x14ac:dyDescent="0.25">
      <c r="A247" t="s">
        <v>2198</v>
      </c>
      <c r="B247" t="s">
        <v>2211</v>
      </c>
      <c r="C247" s="45">
        <v>8400000</v>
      </c>
      <c r="D247" s="1"/>
      <c r="E247" s="5">
        <f t="shared" si="3"/>
        <v>-8521525</v>
      </c>
    </row>
    <row r="248" spans="1:5" x14ac:dyDescent="0.25">
      <c r="A248" t="s">
        <v>2198</v>
      </c>
      <c r="B248" t="s">
        <v>2212</v>
      </c>
      <c r="C248" s="45">
        <v>4000000</v>
      </c>
      <c r="D248" s="1"/>
      <c r="E248" s="5">
        <f t="shared" si="3"/>
        <v>-4521525</v>
      </c>
    </row>
    <row r="249" spans="1:5" x14ac:dyDescent="0.25">
      <c r="A249" t="s">
        <v>2213</v>
      </c>
      <c r="B249" t="s">
        <v>2346</v>
      </c>
      <c r="C249" s="45">
        <v>4500000</v>
      </c>
      <c r="D249" s="1"/>
      <c r="E249" s="5">
        <f t="shared" si="3"/>
        <v>-21525</v>
      </c>
    </row>
    <row r="250" spans="1:5" x14ac:dyDescent="0.25">
      <c r="A250" t="s">
        <v>2208</v>
      </c>
      <c r="B250" t="s">
        <v>2214</v>
      </c>
      <c r="C250" s="45">
        <v>12000000</v>
      </c>
      <c r="D250" s="1"/>
      <c r="E250" s="5">
        <f t="shared" si="3"/>
        <v>11978475</v>
      </c>
    </row>
    <row r="251" spans="1:5" x14ac:dyDescent="0.25">
      <c r="A251" t="s">
        <v>2229</v>
      </c>
      <c r="B251" t="s">
        <v>1</v>
      </c>
      <c r="C251" s="45">
        <v>422000</v>
      </c>
      <c r="D251" s="1"/>
      <c r="E251" s="5">
        <f t="shared" si="3"/>
        <v>12400475</v>
      </c>
    </row>
    <row r="252" spans="1:5" x14ac:dyDescent="0.25">
      <c r="A252" t="s">
        <v>2230</v>
      </c>
      <c r="B252" t="s">
        <v>2235</v>
      </c>
      <c r="C252" s="1"/>
      <c r="D252" s="1">
        <v>2539800</v>
      </c>
      <c r="E252" s="5">
        <f t="shared" si="3"/>
        <v>9860675</v>
      </c>
    </row>
    <row r="253" spans="1:5" x14ac:dyDescent="0.25">
      <c r="A253" t="s">
        <v>2230</v>
      </c>
      <c r="B253" t="s">
        <v>2233</v>
      </c>
      <c r="D253" s="1">
        <v>3405760</v>
      </c>
      <c r="E253" s="5">
        <f t="shared" si="3"/>
        <v>6454915</v>
      </c>
    </row>
    <row r="254" spans="1:5" x14ac:dyDescent="0.25">
      <c r="A254" t="s">
        <v>2230</v>
      </c>
      <c r="B254" t="s">
        <v>2234</v>
      </c>
      <c r="D254" s="1">
        <v>21261900</v>
      </c>
      <c r="E254" s="5">
        <f t="shared" si="3"/>
        <v>-14806985</v>
      </c>
    </row>
    <row r="255" spans="1:5" x14ac:dyDescent="0.25">
      <c r="A255" t="s">
        <v>2230</v>
      </c>
      <c r="B255" t="s">
        <v>2211</v>
      </c>
      <c r="C255" s="45">
        <v>10000000</v>
      </c>
      <c r="D255" s="1"/>
      <c r="E255" s="5">
        <f t="shared" si="3"/>
        <v>-4806985</v>
      </c>
    </row>
    <row r="256" spans="1:5" x14ac:dyDescent="0.25">
      <c r="A256" t="s">
        <v>2230</v>
      </c>
      <c r="B256" t="s">
        <v>2212</v>
      </c>
      <c r="C256" s="45">
        <v>5000000</v>
      </c>
      <c r="D256" s="1"/>
      <c r="E256" s="5">
        <f t="shared" si="3"/>
        <v>193015</v>
      </c>
    </row>
    <row r="257" spans="1:5" x14ac:dyDescent="0.25">
      <c r="A257" t="s">
        <v>2230</v>
      </c>
      <c r="B257" t="s">
        <v>2236</v>
      </c>
      <c r="D257" s="1">
        <v>27443280</v>
      </c>
      <c r="E257" s="5">
        <f t="shared" si="3"/>
        <v>-27250265</v>
      </c>
    </row>
    <row r="258" spans="1:5" x14ac:dyDescent="0.25">
      <c r="A258" t="s">
        <v>2230</v>
      </c>
      <c r="B258" t="s">
        <v>2237</v>
      </c>
      <c r="C258" s="45">
        <v>27000000</v>
      </c>
      <c r="E258" s="5">
        <f t="shared" si="3"/>
        <v>-250265</v>
      </c>
    </row>
    <row r="259" spans="1:5" x14ac:dyDescent="0.25">
      <c r="A259" t="s">
        <v>2232</v>
      </c>
      <c r="B259" t="s">
        <v>1448</v>
      </c>
      <c r="C259" s="45">
        <v>4000</v>
      </c>
      <c r="E259" s="5">
        <f t="shared" si="3"/>
        <v>-246265</v>
      </c>
    </row>
    <row r="260" spans="1:5" x14ac:dyDescent="0.25">
      <c r="A260" t="s">
        <v>2252</v>
      </c>
      <c r="B260" t="s">
        <v>1448</v>
      </c>
      <c r="C260" s="45">
        <v>4000</v>
      </c>
      <c r="E260" s="5">
        <f t="shared" si="3"/>
        <v>-242265</v>
      </c>
    </row>
    <row r="261" spans="1:5" x14ac:dyDescent="0.25">
      <c r="A261" t="s">
        <v>2252</v>
      </c>
      <c r="B261" t="s">
        <v>2279</v>
      </c>
      <c r="C261" s="45">
        <v>20000000</v>
      </c>
      <c r="E261" s="5">
        <f t="shared" si="3"/>
        <v>19757735</v>
      </c>
    </row>
    <row r="262" spans="1:5" x14ac:dyDescent="0.25">
      <c r="A262" t="s">
        <v>2263</v>
      </c>
      <c r="B262" t="s">
        <v>2278</v>
      </c>
      <c r="C262" s="45">
        <v>580000</v>
      </c>
      <c r="E262" s="5">
        <f t="shared" si="3"/>
        <v>20337735</v>
      </c>
    </row>
    <row r="263" spans="1:5" x14ac:dyDescent="0.25">
      <c r="A263" t="s">
        <v>2255</v>
      </c>
      <c r="B263" t="s">
        <v>2311</v>
      </c>
      <c r="C263" s="1"/>
      <c r="D263" s="1">
        <v>952000</v>
      </c>
      <c r="E263" s="5">
        <f t="shared" si="3"/>
        <v>19385735</v>
      </c>
    </row>
    <row r="264" spans="1:5" x14ac:dyDescent="0.25">
      <c r="A264" t="s">
        <v>2255</v>
      </c>
      <c r="B264" t="s">
        <v>2308</v>
      </c>
      <c r="D264" s="1">
        <v>4141280</v>
      </c>
      <c r="E264" s="5">
        <f t="shared" si="3"/>
        <v>15244455</v>
      </c>
    </row>
    <row r="265" spans="1:5" x14ac:dyDescent="0.25">
      <c r="A265" t="s">
        <v>2255</v>
      </c>
      <c r="B265" t="s">
        <v>2309</v>
      </c>
      <c r="D265" s="1">
        <v>23595788</v>
      </c>
      <c r="E265" s="5">
        <f t="shared" si="3"/>
        <v>-8351333</v>
      </c>
    </row>
    <row r="266" spans="1:5" x14ac:dyDescent="0.25">
      <c r="A266" t="s">
        <v>2255</v>
      </c>
      <c r="B266" t="s">
        <v>2310</v>
      </c>
      <c r="D266" s="1">
        <v>15483600</v>
      </c>
      <c r="E266" s="5">
        <f t="shared" si="3"/>
        <v>-23834933</v>
      </c>
    </row>
    <row r="267" spans="1:5" x14ac:dyDescent="0.25">
      <c r="A267" t="s">
        <v>2262</v>
      </c>
      <c r="B267" t="s">
        <v>2244</v>
      </c>
      <c r="C267" s="45">
        <v>24000000</v>
      </c>
      <c r="D267" s="1"/>
      <c r="E267" s="5">
        <f t="shared" ref="E267:E333" si="4">(E266+C267-D267)</f>
        <v>165067</v>
      </c>
    </row>
    <row r="268" spans="1:5" x14ac:dyDescent="0.25">
      <c r="A268" t="s">
        <v>2288</v>
      </c>
      <c r="B268" t="s">
        <v>2312</v>
      </c>
      <c r="C268" s="45">
        <v>20000000</v>
      </c>
      <c r="D268" s="1"/>
      <c r="E268" s="5">
        <f t="shared" si="4"/>
        <v>20165067</v>
      </c>
    </row>
    <row r="269" spans="1:5" x14ac:dyDescent="0.25">
      <c r="A269" t="s">
        <v>2300</v>
      </c>
      <c r="B269" t="s">
        <v>2313</v>
      </c>
      <c r="C269" s="45">
        <v>30000000</v>
      </c>
      <c r="D269" s="1"/>
      <c r="E269" s="5">
        <f t="shared" si="4"/>
        <v>50165067</v>
      </c>
    </row>
    <row r="270" spans="1:5" x14ac:dyDescent="0.25">
      <c r="A270" t="s">
        <v>2300</v>
      </c>
      <c r="B270" t="s">
        <v>2314</v>
      </c>
      <c r="C270" s="45">
        <v>30000000</v>
      </c>
      <c r="D270" s="1"/>
      <c r="E270" s="5">
        <f t="shared" si="4"/>
        <v>80165067</v>
      </c>
    </row>
    <row r="271" spans="1:5" x14ac:dyDescent="0.25">
      <c r="A271" t="s">
        <v>2300</v>
      </c>
      <c r="B271" t="s">
        <v>1728</v>
      </c>
      <c r="C271" s="45">
        <v>11000</v>
      </c>
      <c r="D271" s="1"/>
      <c r="E271" s="5">
        <f t="shared" si="4"/>
        <v>80176067</v>
      </c>
    </row>
    <row r="272" spans="1:5" x14ac:dyDescent="0.25">
      <c r="A272" t="s">
        <v>2322</v>
      </c>
      <c r="B272" t="s">
        <v>543</v>
      </c>
      <c r="C272" s="45">
        <v>540000</v>
      </c>
      <c r="D272" s="1"/>
      <c r="E272" s="5">
        <f t="shared" si="4"/>
        <v>80716067</v>
      </c>
    </row>
    <row r="273" spans="1:5" x14ac:dyDescent="0.25">
      <c r="A273" t="s">
        <v>2315</v>
      </c>
      <c r="B273" t="s">
        <v>2316</v>
      </c>
      <c r="D273" s="1">
        <v>15263100</v>
      </c>
      <c r="E273" s="5">
        <f t="shared" si="4"/>
        <v>65452967</v>
      </c>
    </row>
    <row r="274" spans="1:5" x14ac:dyDescent="0.25">
      <c r="A274" t="s">
        <v>2315</v>
      </c>
      <c r="B274" t="s">
        <v>2317</v>
      </c>
      <c r="D274" s="1">
        <v>37172563</v>
      </c>
      <c r="E274" s="5">
        <f t="shared" si="4"/>
        <v>28280404</v>
      </c>
    </row>
    <row r="275" spans="1:5" x14ac:dyDescent="0.25">
      <c r="A275" t="s">
        <v>2315</v>
      </c>
      <c r="B275" t="s">
        <v>2318</v>
      </c>
      <c r="D275" s="1">
        <v>2522100</v>
      </c>
      <c r="E275" s="5">
        <f t="shared" si="4"/>
        <v>25758304</v>
      </c>
    </row>
    <row r="276" spans="1:5" x14ac:dyDescent="0.25">
      <c r="A276" t="s">
        <v>2315</v>
      </c>
      <c r="B276" t="s">
        <v>2319</v>
      </c>
      <c r="D276" s="1">
        <v>3955500</v>
      </c>
      <c r="E276" s="5">
        <f t="shared" si="4"/>
        <v>21802804</v>
      </c>
    </row>
    <row r="277" spans="1:5" x14ac:dyDescent="0.25">
      <c r="A277" t="s">
        <v>2315</v>
      </c>
      <c r="B277" t="s">
        <v>2320</v>
      </c>
      <c r="D277" s="1">
        <v>30049000</v>
      </c>
      <c r="E277" s="5">
        <f t="shared" si="4"/>
        <v>-8246196</v>
      </c>
    </row>
    <row r="278" spans="1:5" x14ac:dyDescent="0.25">
      <c r="A278" t="s">
        <v>2315</v>
      </c>
      <c r="B278" t="s">
        <v>2321</v>
      </c>
      <c r="D278" s="1">
        <v>10903608</v>
      </c>
      <c r="E278" s="5">
        <f t="shared" si="4"/>
        <v>-19149804</v>
      </c>
    </row>
    <row r="279" spans="1:5" x14ac:dyDescent="0.25">
      <c r="A279" t="s">
        <v>2326</v>
      </c>
      <c r="B279" t="s">
        <v>2339</v>
      </c>
      <c r="C279" s="45">
        <v>19149000</v>
      </c>
      <c r="E279" s="5">
        <f t="shared" si="4"/>
        <v>-804</v>
      </c>
    </row>
    <row r="280" spans="1:5" x14ac:dyDescent="0.25">
      <c r="A280" t="s">
        <v>2326</v>
      </c>
      <c r="B280" t="s">
        <v>2340</v>
      </c>
      <c r="C280" s="45">
        <v>30000000</v>
      </c>
      <c r="E280" s="5">
        <f t="shared" si="4"/>
        <v>29999196</v>
      </c>
    </row>
    <row r="281" spans="1:5" x14ac:dyDescent="0.25">
      <c r="A281" t="s">
        <v>2326</v>
      </c>
      <c r="B281" t="s">
        <v>2341</v>
      </c>
      <c r="C281" s="45">
        <v>30000000</v>
      </c>
      <c r="E281" s="5">
        <f t="shared" si="4"/>
        <v>59999196</v>
      </c>
    </row>
    <row r="282" spans="1:5" x14ac:dyDescent="0.25">
      <c r="A282" t="s">
        <v>2326</v>
      </c>
      <c r="B282" t="s">
        <v>1448</v>
      </c>
      <c r="C282" s="1">
        <v>3000</v>
      </c>
      <c r="E282" s="5">
        <f t="shared" si="4"/>
        <v>60002196</v>
      </c>
    </row>
    <row r="283" spans="1:5" x14ac:dyDescent="0.25">
      <c r="A283" t="s">
        <v>2334</v>
      </c>
      <c r="B283" t="s">
        <v>2347</v>
      </c>
      <c r="C283" s="45">
        <v>1360000</v>
      </c>
      <c r="E283" s="5">
        <f t="shared" si="4"/>
        <v>61362196</v>
      </c>
    </row>
    <row r="284" spans="1:5" x14ac:dyDescent="0.25">
      <c r="A284" t="s">
        <v>2334</v>
      </c>
      <c r="B284" t="s">
        <v>2278</v>
      </c>
      <c r="C284" s="45">
        <v>680000</v>
      </c>
      <c r="E284" s="5">
        <f t="shared" si="4"/>
        <v>62042196</v>
      </c>
    </row>
    <row r="285" spans="1:5" x14ac:dyDescent="0.25">
      <c r="A285" t="s">
        <v>2348</v>
      </c>
      <c r="B285" t="s">
        <v>2372</v>
      </c>
      <c r="C285" s="45">
        <v>620000</v>
      </c>
      <c r="E285" s="5">
        <f t="shared" si="4"/>
        <v>62662196</v>
      </c>
    </row>
    <row r="286" spans="1:5" x14ac:dyDescent="0.25">
      <c r="A286" t="s">
        <v>2348</v>
      </c>
      <c r="B286" t="s">
        <v>2373</v>
      </c>
      <c r="C286" s="45">
        <v>390000</v>
      </c>
      <c r="E286" s="5">
        <f t="shared" si="4"/>
        <v>63052196</v>
      </c>
    </row>
    <row r="287" spans="1:5" x14ac:dyDescent="0.25">
      <c r="A287" t="s">
        <v>2352</v>
      </c>
      <c r="B287" t="s">
        <v>2369</v>
      </c>
      <c r="D287" s="1">
        <v>46772306</v>
      </c>
      <c r="E287" s="5">
        <f t="shared" si="4"/>
        <v>16279890</v>
      </c>
    </row>
    <row r="288" spans="1:5" x14ac:dyDescent="0.25">
      <c r="A288" t="s">
        <v>2352</v>
      </c>
      <c r="B288" t="s">
        <v>2370</v>
      </c>
      <c r="D288" s="1">
        <v>7681500</v>
      </c>
      <c r="E288" s="5">
        <f t="shared" si="4"/>
        <v>8598390</v>
      </c>
    </row>
    <row r="289" spans="1:5" x14ac:dyDescent="0.25">
      <c r="A289" t="s">
        <v>2352</v>
      </c>
      <c r="B289" t="s">
        <v>2371</v>
      </c>
      <c r="D289" s="1">
        <v>1874600</v>
      </c>
      <c r="E289" s="5">
        <f t="shared" si="4"/>
        <v>6723790</v>
      </c>
    </row>
    <row r="290" spans="1:5" x14ac:dyDescent="0.25">
      <c r="A290" t="s">
        <v>2352</v>
      </c>
      <c r="B290" t="s">
        <v>2367</v>
      </c>
      <c r="D290" s="1">
        <v>6501600</v>
      </c>
      <c r="E290" s="5">
        <f t="shared" si="4"/>
        <v>222190</v>
      </c>
    </row>
    <row r="291" spans="1:5" x14ac:dyDescent="0.25">
      <c r="A291" t="s">
        <v>2352</v>
      </c>
      <c r="B291" t="s">
        <v>2368</v>
      </c>
      <c r="D291" s="1">
        <v>29552571</v>
      </c>
      <c r="E291" s="5">
        <f t="shared" si="4"/>
        <v>-29330381</v>
      </c>
    </row>
    <row r="292" spans="1:5" x14ac:dyDescent="0.25">
      <c r="A292" t="s">
        <v>2352</v>
      </c>
      <c r="B292" t="s">
        <v>2374</v>
      </c>
      <c r="C292" s="1">
        <v>50000000</v>
      </c>
      <c r="D292" s="1"/>
      <c r="E292" s="5">
        <f t="shared" si="4"/>
        <v>20669619</v>
      </c>
    </row>
    <row r="293" spans="1:5" x14ac:dyDescent="0.25">
      <c r="A293" t="s">
        <v>2375</v>
      </c>
      <c r="B293" t="s">
        <v>1448</v>
      </c>
      <c r="C293" s="45">
        <v>3500</v>
      </c>
      <c r="D293" s="1"/>
      <c r="E293" s="5">
        <f t="shared" si="4"/>
        <v>20673119</v>
      </c>
    </row>
    <row r="294" spans="1:5" x14ac:dyDescent="0.25">
      <c r="A294" t="s">
        <v>2363</v>
      </c>
      <c r="B294" t="s">
        <v>2376</v>
      </c>
      <c r="C294" s="45">
        <v>20000000</v>
      </c>
      <c r="D294" s="1"/>
      <c r="E294" s="5">
        <f t="shared" si="4"/>
        <v>40673119</v>
      </c>
    </row>
    <row r="295" spans="1:5" x14ac:dyDescent="0.25">
      <c r="A295" t="s">
        <v>2363</v>
      </c>
      <c r="B295" t="s">
        <v>2377</v>
      </c>
      <c r="C295" s="45">
        <v>20000000</v>
      </c>
      <c r="E295" s="5">
        <f t="shared" si="4"/>
        <v>60673119</v>
      </c>
    </row>
    <row r="296" spans="1:5" x14ac:dyDescent="0.25">
      <c r="A296" t="s">
        <v>2363</v>
      </c>
      <c r="B296" t="s">
        <v>2378</v>
      </c>
      <c r="C296" s="45">
        <v>20000000</v>
      </c>
      <c r="E296" s="5">
        <f t="shared" si="4"/>
        <v>80673119</v>
      </c>
    </row>
    <row r="297" spans="1:5" x14ac:dyDescent="0.25">
      <c r="A297" t="s">
        <v>2379</v>
      </c>
      <c r="B297" t="s">
        <v>2380</v>
      </c>
      <c r="D297" s="1">
        <v>18304000</v>
      </c>
      <c r="E297" s="5">
        <f t="shared" si="4"/>
        <v>62369119</v>
      </c>
    </row>
    <row r="298" spans="1:5" x14ac:dyDescent="0.25">
      <c r="A298" t="s">
        <v>2379</v>
      </c>
      <c r="B298" t="s">
        <v>2381</v>
      </c>
      <c r="D298" s="1">
        <v>8052200</v>
      </c>
      <c r="E298" s="5">
        <f t="shared" si="4"/>
        <v>54316919</v>
      </c>
    </row>
    <row r="299" spans="1:5" x14ac:dyDescent="0.25">
      <c r="A299" t="s">
        <v>2379</v>
      </c>
      <c r="B299" t="s">
        <v>700</v>
      </c>
      <c r="C299" s="45">
        <v>640000</v>
      </c>
      <c r="D299" s="1"/>
      <c r="E299" s="5">
        <f t="shared" si="4"/>
        <v>54956919</v>
      </c>
    </row>
    <row r="300" spans="1:5" x14ac:dyDescent="0.25">
      <c r="A300" t="s">
        <v>2383</v>
      </c>
      <c r="B300" t="s">
        <v>676</v>
      </c>
      <c r="C300" s="45">
        <v>230000</v>
      </c>
      <c r="D300" s="1"/>
      <c r="E300" s="5">
        <f t="shared" si="4"/>
        <v>55186919</v>
      </c>
    </row>
    <row r="301" spans="1:5" x14ac:dyDescent="0.25">
      <c r="A301" t="s">
        <v>2383</v>
      </c>
      <c r="B301" t="s">
        <v>2389</v>
      </c>
      <c r="C301" s="45">
        <v>30000000</v>
      </c>
      <c r="D301" s="1"/>
      <c r="E301" s="5">
        <f t="shared" si="4"/>
        <v>85186919</v>
      </c>
    </row>
    <row r="302" spans="1:5" x14ac:dyDescent="0.25">
      <c r="A302" t="s">
        <v>2383</v>
      </c>
      <c r="B302" t="s">
        <v>2390</v>
      </c>
      <c r="C302" s="45">
        <v>25000000</v>
      </c>
      <c r="D302" s="1"/>
      <c r="E302" s="5">
        <f t="shared" si="4"/>
        <v>110186919</v>
      </c>
    </row>
    <row r="303" spans="1:5" x14ac:dyDescent="0.25">
      <c r="A303" t="s">
        <v>2384</v>
      </c>
      <c r="B303" t="s">
        <v>2391</v>
      </c>
      <c r="D303" s="1">
        <v>19143125</v>
      </c>
      <c r="E303" s="5">
        <f t="shared" si="4"/>
        <v>91043794</v>
      </c>
    </row>
    <row r="304" spans="1:5" x14ac:dyDescent="0.25">
      <c r="A304" t="s">
        <v>2384</v>
      </c>
      <c r="B304" t="s">
        <v>2392</v>
      </c>
      <c r="D304" s="1">
        <v>5433650</v>
      </c>
      <c r="E304" s="5">
        <f t="shared" si="4"/>
        <v>85610144</v>
      </c>
    </row>
    <row r="305" spans="1:5" x14ac:dyDescent="0.25">
      <c r="A305" t="s">
        <v>2384</v>
      </c>
      <c r="B305" t="s">
        <v>2393</v>
      </c>
      <c r="D305" s="1">
        <v>38767920</v>
      </c>
      <c r="E305" s="5">
        <f t="shared" si="4"/>
        <v>46842224</v>
      </c>
    </row>
    <row r="306" spans="1:5" x14ac:dyDescent="0.25">
      <c r="A306" t="s">
        <v>2384</v>
      </c>
      <c r="B306" t="s">
        <v>1448</v>
      </c>
      <c r="C306" s="45">
        <v>3500</v>
      </c>
      <c r="D306" s="1"/>
      <c r="E306" s="5">
        <f t="shared" si="4"/>
        <v>46845724</v>
      </c>
    </row>
    <row r="307" spans="1:5" x14ac:dyDescent="0.25">
      <c r="A307" t="s">
        <v>2411</v>
      </c>
      <c r="B307" t="s">
        <v>676</v>
      </c>
      <c r="C307" s="45">
        <v>250000</v>
      </c>
      <c r="D307" s="1"/>
      <c r="E307" s="5">
        <f t="shared" si="4"/>
        <v>47095724</v>
      </c>
    </row>
    <row r="308" spans="1:5" x14ac:dyDescent="0.25">
      <c r="A308" t="s">
        <v>2413</v>
      </c>
      <c r="B308" t="s">
        <v>2415</v>
      </c>
      <c r="D308" s="1">
        <v>9584357</v>
      </c>
      <c r="E308" s="5">
        <f t="shared" si="4"/>
        <v>37511367</v>
      </c>
    </row>
    <row r="309" spans="1:5" x14ac:dyDescent="0.25">
      <c r="A309" t="s">
        <v>2413</v>
      </c>
      <c r="B309" t="s">
        <v>2416</v>
      </c>
      <c r="D309" s="1">
        <v>22421300</v>
      </c>
      <c r="E309" s="5">
        <f t="shared" si="4"/>
        <v>15090067</v>
      </c>
    </row>
    <row r="310" spans="1:5" x14ac:dyDescent="0.25">
      <c r="A310" t="s">
        <v>2424</v>
      </c>
      <c r="B310" t="s">
        <v>2510</v>
      </c>
      <c r="D310" s="1">
        <v>9919000</v>
      </c>
      <c r="E310" s="5">
        <f t="shared" si="4"/>
        <v>5171067</v>
      </c>
    </row>
    <row r="311" spans="1:5" x14ac:dyDescent="0.25">
      <c r="A311" t="s">
        <v>2424</v>
      </c>
      <c r="B311" t="s">
        <v>81</v>
      </c>
      <c r="C311" s="45">
        <v>540000</v>
      </c>
      <c r="E311" s="5">
        <f t="shared" si="4"/>
        <v>5711067</v>
      </c>
    </row>
    <row r="312" spans="1:5" x14ac:dyDescent="0.25">
      <c r="A312" t="s">
        <v>2437</v>
      </c>
      <c r="B312" t="s">
        <v>803</v>
      </c>
      <c r="C312" s="45">
        <v>15000000</v>
      </c>
      <c r="E312" s="5">
        <f t="shared" si="4"/>
        <v>20711067</v>
      </c>
    </row>
    <row r="313" spans="1:5" x14ac:dyDescent="0.25">
      <c r="A313" t="s">
        <v>2466</v>
      </c>
      <c r="B313" t="s">
        <v>2511</v>
      </c>
      <c r="D313" s="1">
        <v>27797725</v>
      </c>
      <c r="E313" s="5">
        <f t="shared" si="4"/>
        <v>-7086658</v>
      </c>
    </row>
    <row r="314" spans="1:5" x14ac:dyDescent="0.25">
      <c r="A314" t="s">
        <v>2466</v>
      </c>
      <c r="B314" t="s">
        <v>2509</v>
      </c>
      <c r="C314" s="45">
        <v>7000000</v>
      </c>
      <c r="E314" s="5">
        <f t="shared" si="4"/>
        <v>-86658</v>
      </c>
    </row>
    <row r="315" spans="1:5" x14ac:dyDescent="0.25">
      <c r="A315" t="s">
        <v>2505</v>
      </c>
      <c r="B315" t="s">
        <v>803</v>
      </c>
      <c r="C315" s="45">
        <v>20000000</v>
      </c>
      <c r="E315" s="5">
        <f t="shared" si="4"/>
        <v>19913342</v>
      </c>
    </row>
    <row r="316" spans="1:5" x14ac:dyDescent="0.25">
      <c r="A316" t="s">
        <v>2535</v>
      </c>
      <c r="B316" t="s">
        <v>676</v>
      </c>
      <c r="C316" s="45">
        <v>580000</v>
      </c>
      <c r="E316" s="5">
        <f t="shared" si="4"/>
        <v>20493342</v>
      </c>
    </row>
    <row r="317" spans="1:5" x14ac:dyDescent="0.25">
      <c r="A317" t="s">
        <v>2512</v>
      </c>
      <c r="B317" t="s">
        <v>2513</v>
      </c>
      <c r="D317" s="1">
        <v>15160500</v>
      </c>
      <c r="E317" s="5">
        <f t="shared" si="4"/>
        <v>5332842</v>
      </c>
    </row>
    <row r="318" spans="1:5" x14ac:dyDescent="0.25">
      <c r="A318" t="s">
        <v>2512</v>
      </c>
      <c r="B318" t="s">
        <v>2661</v>
      </c>
      <c r="C318" s="45">
        <v>5000000</v>
      </c>
      <c r="E318" s="5">
        <f t="shared" si="4"/>
        <v>10332842</v>
      </c>
    </row>
    <row r="319" spans="1:5" x14ac:dyDescent="0.25">
      <c r="A319" t="s">
        <v>2512</v>
      </c>
      <c r="B319" t="s">
        <v>2543</v>
      </c>
      <c r="C319" s="45">
        <v>10000000</v>
      </c>
      <c r="D319" s="1"/>
      <c r="E319" s="5">
        <f t="shared" si="4"/>
        <v>20332842</v>
      </c>
    </row>
    <row r="320" spans="1:5" x14ac:dyDescent="0.25">
      <c r="A320" t="s">
        <v>2562</v>
      </c>
      <c r="B320" t="s">
        <v>2568</v>
      </c>
      <c r="D320" s="1">
        <v>18532800</v>
      </c>
      <c r="E320" s="5">
        <f t="shared" si="4"/>
        <v>1800042</v>
      </c>
    </row>
    <row r="321" spans="1:5" x14ac:dyDescent="0.25">
      <c r="A321" t="s">
        <v>2562</v>
      </c>
      <c r="B321" t="s">
        <v>2569</v>
      </c>
      <c r="D321" s="1">
        <v>2160000</v>
      </c>
      <c r="E321" s="5">
        <f t="shared" si="4"/>
        <v>-359958</v>
      </c>
    </row>
    <row r="322" spans="1:5" x14ac:dyDescent="0.25">
      <c r="A322" t="s">
        <v>2562</v>
      </c>
      <c r="B322" t="s">
        <v>78</v>
      </c>
      <c r="C322" s="45">
        <v>20362000</v>
      </c>
      <c r="D322" s="1"/>
      <c r="E322" s="5">
        <f t="shared" si="4"/>
        <v>20002042</v>
      </c>
    </row>
    <row r="323" spans="1:5" x14ac:dyDescent="0.25">
      <c r="A323" t="s">
        <v>2593</v>
      </c>
      <c r="B323" t="s">
        <v>2602</v>
      </c>
      <c r="C323" s="45">
        <v>167000</v>
      </c>
      <c r="D323" s="1"/>
      <c r="E323" s="5">
        <f t="shared" si="4"/>
        <v>20169042</v>
      </c>
    </row>
    <row r="324" spans="1:5" x14ac:dyDescent="0.25">
      <c r="A324" t="s">
        <v>2623</v>
      </c>
      <c r="B324" t="s">
        <v>2624</v>
      </c>
      <c r="D324" s="1">
        <v>19947600</v>
      </c>
      <c r="E324" s="5">
        <f t="shared" si="4"/>
        <v>221442</v>
      </c>
    </row>
    <row r="325" spans="1:5" x14ac:dyDescent="0.25">
      <c r="A325" t="s">
        <v>2623</v>
      </c>
      <c r="B325" t="s">
        <v>2278</v>
      </c>
      <c r="C325" s="45">
        <v>1955000</v>
      </c>
      <c r="D325" s="1"/>
      <c r="E325" s="5">
        <f t="shared" si="4"/>
        <v>2176442</v>
      </c>
    </row>
    <row r="326" spans="1:5" x14ac:dyDescent="0.25">
      <c r="A326" t="s">
        <v>2637</v>
      </c>
      <c r="B326" t="s">
        <v>2638</v>
      </c>
      <c r="D326" s="1">
        <v>8756100</v>
      </c>
      <c r="E326" s="5">
        <f t="shared" si="4"/>
        <v>-6579658</v>
      </c>
    </row>
    <row r="327" spans="1:5" x14ac:dyDescent="0.25">
      <c r="A327" t="s">
        <v>2640</v>
      </c>
      <c r="B327" t="s">
        <v>129</v>
      </c>
      <c r="C327" s="45">
        <v>15000000</v>
      </c>
      <c r="D327" s="1"/>
      <c r="E327" s="5">
        <f t="shared" si="4"/>
        <v>8420342</v>
      </c>
    </row>
    <row r="328" spans="1:5" x14ac:dyDescent="0.25">
      <c r="A328" t="s">
        <v>2640</v>
      </c>
      <c r="B328" t="s">
        <v>2212</v>
      </c>
      <c r="C328" s="45">
        <v>5000000</v>
      </c>
      <c r="E328" s="5">
        <f t="shared" si="4"/>
        <v>13420342</v>
      </c>
    </row>
    <row r="329" spans="1:5" x14ac:dyDescent="0.25">
      <c r="A329" t="s">
        <v>2665</v>
      </c>
      <c r="B329" t="s">
        <v>2693</v>
      </c>
      <c r="C329" s="45">
        <v>650000</v>
      </c>
      <c r="E329" s="5">
        <f t="shared" si="4"/>
        <v>14070342</v>
      </c>
    </row>
    <row r="330" spans="1:5" x14ac:dyDescent="0.25">
      <c r="A330" t="s">
        <v>2665</v>
      </c>
      <c r="B330" t="s">
        <v>2694</v>
      </c>
      <c r="C330" s="45">
        <v>800000</v>
      </c>
      <c r="E330" s="5">
        <f t="shared" si="4"/>
        <v>14870342</v>
      </c>
    </row>
    <row r="331" spans="1:5" x14ac:dyDescent="0.25">
      <c r="A331" t="s">
        <v>2665</v>
      </c>
      <c r="B331" t="s">
        <v>2695</v>
      </c>
      <c r="D331" s="1">
        <v>20628000</v>
      </c>
      <c r="E331" s="5">
        <f t="shared" si="4"/>
        <v>-5757658</v>
      </c>
    </row>
    <row r="332" spans="1:5" x14ac:dyDescent="0.25">
      <c r="A332" t="s">
        <v>2673</v>
      </c>
      <c r="B332" t="s">
        <v>78</v>
      </c>
      <c r="C332" s="45">
        <v>25000000</v>
      </c>
      <c r="E332" s="5">
        <f t="shared" si="4"/>
        <v>19242342</v>
      </c>
    </row>
    <row r="333" spans="1:5" x14ac:dyDescent="0.25">
      <c r="A333" t="s">
        <v>2681</v>
      </c>
      <c r="B333" t="s">
        <v>676</v>
      </c>
      <c r="C333" s="45">
        <v>610000</v>
      </c>
      <c r="E333" s="5">
        <f t="shared" si="4"/>
        <v>19852342</v>
      </c>
    </row>
    <row r="334" spans="1:5" x14ac:dyDescent="0.25">
      <c r="A334" t="s">
        <v>2688</v>
      </c>
      <c r="B334" t="s">
        <v>2696</v>
      </c>
      <c r="D334" s="1">
        <v>11556000</v>
      </c>
      <c r="E334" s="5">
        <f t="shared" ref="E334:E397" si="5">(E333+C334-D334)</f>
        <v>8296342</v>
      </c>
    </row>
    <row r="335" spans="1:5" x14ac:dyDescent="0.25">
      <c r="A335" t="s">
        <v>2711</v>
      </c>
      <c r="B335" t="s">
        <v>2731</v>
      </c>
      <c r="C335" s="45">
        <v>2045000</v>
      </c>
      <c r="D335" s="1"/>
      <c r="E335" s="5">
        <f t="shared" si="5"/>
        <v>10341342</v>
      </c>
    </row>
    <row r="336" spans="1:5" x14ac:dyDescent="0.25">
      <c r="A336" t="s">
        <v>2721</v>
      </c>
      <c r="B336" t="s">
        <v>2730</v>
      </c>
      <c r="D336" s="1">
        <v>22410000</v>
      </c>
      <c r="E336" s="5">
        <f t="shared" si="5"/>
        <v>-12068658</v>
      </c>
    </row>
    <row r="337" spans="1:5" x14ac:dyDescent="0.25">
      <c r="A337" t="s">
        <v>2738</v>
      </c>
      <c r="B337" t="s">
        <v>78</v>
      </c>
      <c r="C337" s="1">
        <v>32068000</v>
      </c>
      <c r="E337" s="5">
        <f t="shared" si="5"/>
        <v>19999342</v>
      </c>
    </row>
    <row r="338" spans="1:5" x14ac:dyDescent="0.25">
      <c r="A338" t="s">
        <v>2737</v>
      </c>
      <c r="B338" t="s">
        <v>2743</v>
      </c>
      <c r="D338" s="1">
        <v>22788000</v>
      </c>
      <c r="E338" s="5">
        <f t="shared" si="5"/>
        <v>-2788658</v>
      </c>
    </row>
    <row r="339" spans="1:5" x14ac:dyDescent="0.25">
      <c r="A339" t="s">
        <v>2737</v>
      </c>
      <c r="B339" t="s">
        <v>81</v>
      </c>
      <c r="C339" s="45">
        <v>573000</v>
      </c>
      <c r="D339" s="1"/>
      <c r="E339" s="5">
        <f t="shared" si="5"/>
        <v>-2215658</v>
      </c>
    </row>
    <row r="340" spans="1:5" x14ac:dyDescent="0.25">
      <c r="A340" t="s">
        <v>2746</v>
      </c>
      <c r="B340" t="s">
        <v>2751</v>
      </c>
      <c r="C340" s="51">
        <v>10000000</v>
      </c>
      <c r="E340" s="5">
        <f t="shared" si="5"/>
        <v>7784342</v>
      </c>
    </row>
    <row r="341" spans="1:5" x14ac:dyDescent="0.25">
      <c r="A341" t="s">
        <v>2746</v>
      </c>
      <c r="B341" t="s">
        <v>700</v>
      </c>
      <c r="C341" s="45">
        <v>600000</v>
      </c>
      <c r="E341" s="5">
        <f t="shared" si="5"/>
        <v>8384342</v>
      </c>
    </row>
    <row r="342" spans="1:5" x14ac:dyDescent="0.25">
      <c r="A342" t="s">
        <v>2754</v>
      </c>
      <c r="B342" t="s">
        <v>2755</v>
      </c>
      <c r="D342" s="1">
        <v>7102000</v>
      </c>
      <c r="E342" s="5">
        <f t="shared" si="5"/>
        <v>1282342</v>
      </c>
    </row>
    <row r="343" spans="1:5" x14ac:dyDescent="0.25">
      <c r="A343" t="s">
        <v>2754</v>
      </c>
      <c r="B343" t="s">
        <v>2768</v>
      </c>
      <c r="C343" s="45">
        <v>254000</v>
      </c>
      <c r="E343" s="5">
        <f t="shared" si="5"/>
        <v>1536342</v>
      </c>
    </row>
    <row r="344" spans="1:5" x14ac:dyDescent="0.25">
      <c r="A344" t="s">
        <v>2754</v>
      </c>
      <c r="B344" t="s">
        <v>541</v>
      </c>
      <c r="C344" s="45">
        <v>20000000</v>
      </c>
      <c r="E344" s="5">
        <f t="shared" si="5"/>
        <v>21536342</v>
      </c>
    </row>
    <row r="345" spans="1:5" x14ac:dyDescent="0.25">
      <c r="A345" t="s">
        <v>2762</v>
      </c>
      <c r="B345" t="s">
        <v>1813</v>
      </c>
      <c r="C345" s="45">
        <v>15000000</v>
      </c>
      <c r="E345" s="5">
        <f t="shared" si="5"/>
        <v>36536342</v>
      </c>
    </row>
    <row r="346" spans="1:5" x14ac:dyDescent="0.25">
      <c r="A346" t="s">
        <v>2775</v>
      </c>
      <c r="B346" t="s">
        <v>2779</v>
      </c>
      <c r="D346" s="1">
        <v>9536800</v>
      </c>
      <c r="E346" s="5">
        <f t="shared" si="5"/>
        <v>26999542</v>
      </c>
    </row>
    <row r="347" spans="1:5" x14ac:dyDescent="0.25">
      <c r="A347" t="s">
        <v>2781</v>
      </c>
      <c r="B347" t="s">
        <v>2780</v>
      </c>
      <c r="D347" s="1">
        <v>24544000</v>
      </c>
      <c r="E347" s="5">
        <f t="shared" si="5"/>
        <v>2455542</v>
      </c>
    </row>
    <row r="348" spans="1:5" x14ac:dyDescent="0.25">
      <c r="A348" t="s">
        <v>2781</v>
      </c>
      <c r="B348" t="s">
        <v>2782</v>
      </c>
      <c r="D348" s="1">
        <v>1250000</v>
      </c>
      <c r="E348" s="5">
        <f t="shared" si="5"/>
        <v>1205542</v>
      </c>
    </row>
    <row r="349" spans="1:5" x14ac:dyDescent="0.25">
      <c r="A349" t="s">
        <v>2783</v>
      </c>
      <c r="B349" t="s">
        <v>78</v>
      </c>
      <c r="C349" s="1">
        <v>30000000</v>
      </c>
      <c r="D349" s="1"/>
      <c r="E349" s="5">
        <f t="shared" si="5"/>
        <v>31205542</v>
      </c>
    </row>
    <row r="350" spans="1:5" x14ac:dyDescent="0.25">
      <c r="A350" t="s">
        <v>2786</v>
      </c>
      <c r="B350" t="s">
        <v>2804</v>
      </c>
      <c r="C350" s="45">
        <v>600000</v>
      </c>
      <c r="D350" s="1"/>
      <c r="E350" s="5">
        <f t="shared" si="5"/>
        <v>31805542</v>
      </c>
    </row>
    <row r="351" spans="1:5" x14ac:dyDescent="0.25">
      <c r="A351" t="s">
        <v>2685</v>
      </c>
      <c r="B351" t="s">
        <v>2802</v>
      </c>
      <c r="D351" s="1">
        <v>22625200</v>
      </c>
      <c r="E351" s="5">
        <f t="shared" si="5"/>
        <v>9180342</v>
      </c>
    </row>
    <row r="352" spans="1:5" x14ac:dyDescent="0.25">
      <c r="A352" t="s">
        <v>2685</v>
      </c>
      <c r="B352" t="s">
        <v>2803</v>
      </c>
      <c r="D352" s="1">
        <v>14635400</v>
      </c>
      <c r="E352" s="5">
        <f t="shared" si="5"/>
        <v>-5455058</v>
      </c>
    </row>
    <row r="353" spans="1:5" x14ac:dyDescent="0.25">
      <c r="A353" t="s">
        <v>2685</v>
      </c>
      <c r="B353" t="s">
        <v>2805</v>
      </c>
      <c r="C353" s="45">
        <v>390000</v>
      </c>
      <c r="D353" s="1"/>
      <c r="E353" s="5">
        <f t="shared" si="5"/>
        <v>-5065058</v>
      </c>
    </row>
    <row r="354" spans="1:5" x14ac:dyDescent="0.25">
      <c r="A354" t="s">
        <v>2685</v>
      </c>
      <c r="B354" t="s">
        <v>1813</v>
      </c>
      <c r="C354" s="45">
        <v>15000000</v>
      </c>
      <c r="D354" s="1"/>
      <c r="E354" s="5">
        <f t="shared" si="5"/>
        <v>9934942</v>
      </c>
    </row>
    <row r="355" spans="1:5" x14ac:dyDescent="0.25">
      <c r="A355" t="s">
        <v>2806</v>
      </c>
      <c r="B355" t="s">
        <v>2807</v>
      </c>
      <c r="D355" s="1">
        <v>5376800</v>
      </c>
      <c r="E355" s="5">
        <f t="shared" si="5"/>
        <v>4558142</v>
      </c>
    </row>
    <row r="356" spans="1:5" x14ac:dyDescent="0.25">
      <c r="A356" t="s">
        <v>2806</v>
      </c>
      <c r="B356" t="s">
        <v>2808</v>
      </c>
      <c r="D356" s="1">
        <v>4825600</v>
      </c>
      <c r="E356" s="5">
        <f t="shared" si="5"/>
        <v>-267458</v>
      </c>
    </row>
    <row r="357" spans="1:5" x14ac:dyDescent="0.25">
      <c r="A357" t="s">
        <v>2806</v>
      </c>
      <c r="B357" t="s">
        <v>1813</v>
      </c>
      <c r="C357" s="45">
        <v>30000000</v>
      </c>
      <c r="D357" s="1"/>
      <c r="E357" s="5">
        <f t="shared" si="5"/>
        <v>29732542</v>
      </c>
    </row>
    <row r="358" spans="1:5" x14ac:dyDescent="0.25">
      <c r="A358" t="s">
        <v>2814</v>
      </c>
      <c r="B358" t="s">
        <v>1813</v>
      </c>
      <c r="C358" s="45">
        <v>10000000</v>
      </c>
      <c r="D358" s="1"/>
      <c r="E358" s="5">
        <f t="shared" si="5"/>
        <v>39732542</v>
      </c>
    </row>
    <row r="359" spans="1:5" x14ac:dyDescent="0.25">
      <c r="A359" t="s">
        <v>2825</v>
      </c>
      <c r="B359" t="s">
        <v>2828</v>
      </c>
      <c r="D359" s="1">
        <v>42120000</v>
      </c>
      <c r="E359" s="5">
        <f t="shared" si="5"/>
        <v>-2387458</v>
      </c>
    </row>
    <row r="360" spans="1:5" x14ac:dyDescent="0.25">
      <c r="A360" t="s">
        <v>2831</v>
      </c>
      <c r="B360" t="s">
        <v>803</v>
      </c>
      <c r="C360" s="114">
        <v>27486800</v>
      </c>
      <c r="D360" s="1"/>
      <c r="E360" s="5">
        <f t="shared" si="5"/>
        <v>25099342</v>
      </c>
    </row>
    <row r="361" spans="1:5" x14ac:dyDescent="0.25">
      <c r="A361" t="s">
        <v>2848</v>
      </c>
      <c r="B361" t="s">
        <v>2852</v>
      </c>
      <c r="C361" s="1">
        <v>1067100</v>
      </c>
      <c r="E361" s="5">
        <f t="shared" si="5"/>
        <v>26166442</v>
      </c>
    </row>
    <row r="362" spans="1:5" x14ac:dyDescent="0.25">
      <c r="A362" t="s">
        <v>2848</v>
      </c>
      <c r="B362" t="s">
        <v>2853</v>
      </c>
      <c r="D362" s="1">
        <v>22906000</v>
      </c>
      <c r="E362" s="5">
        <f t="shared" si="5"/>
        <v>3260442</v>
      </c>
    </row>
    <row r="363" spans="1:5" x14ac:dyDescent="0.25">
      <c r="A363" t="s">
        <v>2861</v>
      </c>
      <c r="B363" t="s">
        <v>2875</v>
      </c>
      <c r="C363" s="114">
        <v>10000000</v>
      </c>
      <c r="E363" s="5">
        <f t="shared" si="5"/>
        <v>13260442</v>
      </c>
    </row>
    <row r="364" spans="1:5" x14ac:dyDescent="0.25">
      <c r="A364" t="s">
        <v>2868</v>
      </c>
      <c r="B364" t="s">
        <v>2879</v>
      </c>
      <c r="D364" s="1">
        <v>20527000</v>
      </c>
      <c r="E364" s="5">
        <f t="shared" si="5"/>
        <v>-7266558</v>
      </c>
    </row>
    <row r="365" spans="1:5" x14ac:dyDescent="0.25">
      <c r="A365" t="s">
        <v>2868</v>
      </c>
      <c r="B365" t="s">
        <v>2890</v>
      </c>
      <c r="C365" s="1">
        <v>240000</v>
      </c>
      <c r="E365" s="5">
        <f t="shared" si="5"/>
        <v>-7026558</v>
      </c>
    </row>
    <row r="366" spans="1:5" x14ac:dyDescent="0.25">
      <c r="A366" t="s">
        <v>2868</v>
      </c>
      <c r="B366" t="s">
        <v>2768</v>
      </c>
      <c r="C366" s="1">
        <v>600000</v>
      </c>
      <c r="E366" s="5">
        <f t="shared" si="5"/>
        <v>-6426558</v>
      </c>
    </row>
    <row r="367" spans="1:5" x14ac:dyDescent="0.25">
      <c r="A367" t="s">
        <v>2891</v>
      </c>
      <c r="B367" t="s">
        <v>2939</v>
      </c>
      <c r="C367" s="114">
        <v>6525000</v>
      </c>
      <c r="E367" s="5">
        <f t="shared" si="5"/>
        <v>98442</v>
      </c>
    </row>
    <row r="368" spans="1:5" x14ac:dyDescent="0.25">
      <c r="A368" t="s">
        <v>2900</v>
      </c>
      <c r="B368" t="s">
        <v>1813</v>
      </c>
      <c r="C368" s="1">
        <v>10000000</v>
      </c>
      <c r="E368" s="5">
        <f t="shared" si="5"/>
        <v>10098442</v>
      </c>
    </row>
    <row r="369" spans="1:5" x14ac:dyDescent="0.25">
      <c r="A369" t="s">
        <v>2911</v>
      </c>
      <c r="B369" t="s">
        <v>2923</v>
      </c>
      <c r="C369" s="1">
        <v>270000</v>
      </c>
      <c r="E369" s="5">
        <f t="shared" si="5"/>
        <v>10368442</v>
      </c>
    </row>
    <row r="370" spans="1:5" x14ac:dyDescent="0.25">
      <c r="A370" t="s">
        <v>2911</v>
      </c>
      <c r="B370" t="s">
        <v>78</v>
      </c>
      <c r="C370" s="114">
        <v>15000000</v>
      </c>
      <c r="E370" s="5">
        <f t="shared" si="5"/>
        <v>25368442</v>
      </c>
    </row>
    <row r="371" spans="1:5" x14ac:dyDescent="0.25">
      <c r="A371" t="s">
        <v>2911</v>
      </c>
      <c r="B371" t="s">
        <v>2940</v>
      </c>
      <c r="D371" s="1">
        <v>15704000</v>
      </c>
      <c r="E371" s="5">
        <f t="shared" si="5"/>
        <v>9664442</v>
      </c>
    </row>
    <row r="372" spans="1:5" x14ac:dyDescent="0.25">
      <c r="A372" t="s">
        <v>2941</v>
      </c>
      <c r="B372" t="s">
        <v>81</v>
      </c>
      <c r="C372" s="45">
        <v>273600</v>
      </c>
      <c r="D372" s="1"/>
      <c r="E372" s="5">
        <f t="shared" si="5"/>
        <v>9938042</v>
      </c>
    </row>
    <row r="373" spans="1:5" x14ac:dyDescent="0.25">
      <c r="A373" t="s">
        <v>2944</v>
      </c>
      <c r="B373" t="s">
        <v>2948</v>
      </c>
      <c r="D373" s="1">
        <v>11978530</v>
      </c>
      <c r="E373" s="5">
        <f t="shared" si="5"/>
        <v>-2040488</v>
      </c>
    </row>
    <row r="374" spans="1:5" x14ac:dyDescent="0.25">
      <c r="A374" t="s">
        <v>2951</v>
      </c>
      <c r="B374" t="s">
        <v>586</v>
      </c>
      <c r="C374" s="45">
        <v>49800000</v>
      </c>
      <c r="D374" s="1"/>
      <c r="E374" s="5">
        <f t="shared" si="5"/>
        <v>47759512</v>
      </c>
    </row>
    <row r="375" spans="1:5" x14ac:dyDescent="0.25">
      <c r="A375" t="s">
        <v>2951</v>
      </c>
      <c r="B375" t="s">
        <v>1448</v>
      </c>
      <c r="C375" s="45">
        <v>4000</v>
      </c>
      <c r="D375" s="1"/>
      <c r="E375" s="5">
        <f t="shared" si="5"/>
        <v>47763512</v>
      </c>
    </row>
    <row r="376" spans="1:5" x14ac:dyDescent="0.25">
      <c r="A376" t="s">
        <v>2970</v>
      </c>
      <c r="B376" t="s">
        <v>2979</v>
      </c>
      <c r="C376" s="45">
        <v>631200</v>
      </c>
      <c r="D376" s="1"/>
      <c r="E376" s="5">
        <f t="shared" si="5"/>
        <v>48394712</v>
      </c>
    </row>
    <row r="377" spans="1:5" x14ac:dyDescent="0.25">
      <c r="A377" t="s">
        <v>2969</v>
      </c>
      <c r="B377" t="s">
        <v>2978</v>
      </c>
      <c r="C377" s="1"/>
      <c r="D377" s="1">
        <v>53809840</v>
      </c>
      <c r="E377" s="5">
        <f t="shared" si="5"/>
        <v>-5415128</v>
      </c>
    </row>
    <row r="378" spans="1:5" x14ac:dyDescent="0.25">
      <c r="A378" t="s">
        <v>2976</v>
      </c>
      <c r="B378" t="s">
        <v>2977</v>
      </c>
      <c r="D378" s="1">
        <v>11867500</v>
      </c>
      <c r="E378" s="5">
        <f t="shared" si="5"/>
        <v>-17282628</v>
      </c>
    </row>
    <row r="379" spans="1:5" x14ac:dyDescent="0.25">
      <c r="A379" t="s">
        <v>2976</v>
      </c>
      <c r="B379" t="s">
        <v>81</v>
      </c>
      <c r="C379" s="45">
        <v>572000</v>
      </c>
      <c r="E379" s="5">
        <f t="shared" si="5"/>
        <v>-16710628</v>
      </c>
    </row>
    <row r="380" spans="1:5" x14ac:dyDescent="0.25">
      <c r="A380" t="s">
        <v>3213</v>
      </c>
      <c r="B380" t="s">
        <v>496</v>
      </c>
      <c r="C380" s="1">
        <v>16800000</v>
      </c>
      <c r="E380" s="5">
        <f t="shared" si="5"/>
        <v>89372</v>
      </c>
    </row>
    <row r="381" spans="1:5" x14ac:dyDescent="0.25">
      <c r="A381" t="s">
        <v>3086</v>
      </c>
      <c r="B381" t="s">
        <v>496</v>
      </c>
      <c r="C381" s="1">
        <v>7739000</v>
      </c>
      <c r="D381" s="1"/>
      <c r="E381" s="5">
        <f t="shared" si="5"/>
        <v>7828372</v>
      </c>
    </row>
    <row r="382" spans="1:5" x14ac:dyDescent="0.25">
      <c r="A382" t="s">
        <v>3086</v>
      </c>
      <c r="B382" t="s">
        <v>3089</v>
      </c>
      <c r="D382" s="1">
        <v>3689850</v>
      </c>
      <c r="E382" s="5">
        <f t="shared" si="5"/>
        <v>4138522</v>
      </c>
    </row>
    <row r="383" spans="1:5" x14ac:dyDescent="0.25">
      <c r="A383" t="s">
        <v>3086</v>
      </c>
      <c r="B383" t="s">
        <v>3090</v>
      </c>
      <c r="D383" s="1">
        <v>1470000</v>
      </c>
      <c r="E383" s="5">
        <f t="shared" si="5"/>
        <v>2668522</v>
      </c>
    </row>
    <row r="384" spans="1:5" x14ac:dyDescent="0.25">
      <c r="A384" t="s">
        <v>3086</v>
      </c>
      <c r="B384" t="s">
        <v>3095</v>
      </c>
      <c r="C384" s="130">
        <v>420000</v>
      </c>
      <c r="E384" s="5">
        <f t="shared" si="5"/>
        <v>3088522</v>
      </c>
    </row>
    <row r="385" spans="1:5" x14ac:dyDescent="0.25">
      <c r="A385" t="s">
        <v>3100</v>
      </c>
      <c r="B385" t="s">
        <v>6</v>
      </c>
      <c r="C385" s="45">
        <v>280000</v>
      </c>
      <c r="E385" s="5">
        <f t="shared" si="5"/>
        <v>3368522</v>
      </c>
    </row>
    <row r="386" spans="1:5" x14ac:dyDescent="0.25">
      <c r="A386" t="s">
        <v>3110</v>
      </c>
      <c r="B386" t="s">
        <v>3111</v>
      </c>
      <c r="D386" s="1">
        <v>2282250</v>
      </c>
      <c r="E386" s="5">
        <f t="shared" si="5"/>
        <v>1086272</v>
      </c>
    </row>
    <row r="387" spans="1:5" x14ac:dyDescent="0.25">
      <c r="A387" t="s">
        <v>3110</v>
      </c>
      <c r="B387" t="s">
        <v>3112</v>
      </c>
      <c r="D387" s="1">
        <v>714400</v>
      </c>
      <c r="E387" s="5">
        <f t="shared" si="5"/>
        <v>371872</v>
      </c>
    </row>
    <row r="388" spans="1:5" x14ac:dyDescent="0.25">
      <c r="A388" t="s">
        <v>3138</v>
      </c>
      <c r="B388" t="s">
        <v>290</v>
      </c>
      <c r="C388" s="1">
        <v>5000000</v>
      </c>
      <c r="D388" s="1"/>
      <c r="E388" s="5">
        <f t="shared" si="5"/>
        <v>5371872</v>
      </c>
    </row>
    <row r="389" spans="1:5" x14ac:dyDescent="0.25">
      <c r="A389" t="s">
        <v>3168</v>
      </c>
      <c r="B389" t="s">
        <v>81</v>
      </c>
      <c r="C389" s="1">
        <v>370000</v>
      </c>
      <c r="E389" s="5">
        <f t="shared" si="5"/>
        <v>5741872</v>
      </c>
    </row>
    <row r="390" spans="1:5" x14ac:dyDescent="0.25">
      <c r="A390" t="s">
        <v>3170</v>
      </c>
      <c r="B390" t="s">
        <v>3174</v>
      </c>
      <c r="D390" s="1">
        <v>5460000</v>
      </c>
      <c r="E390" s="5">
        <f t="shared" si="5"/>
        <v>281872</v>
      </c>
    </row>
    <row r="391" spans="1:5" x14ac:dyDescent="0.25">
      <c r="A391" t="s">
        <v>3194</v>
      </c>
      <c r="B391" t="s">
        <v>3204</v>
      </c>
      <c r="C391" s="1">
        <v>559500</v>
      </c>
      <c r="E391" s="5">
        <f t="shared" si="5"/>
        <v>841372</v>
      </c>
    </row>
    <row r="392" spans="1:5" x14ac:dyDescent="0.25">
      <c r="A392" t="s">
        <v>3194</v>
      </c>
      <c r="B392" t="s">
        <v>3205</v>
      </c>
      <c r="D392" s="1">
        <v>1037400</v>
      </c>
      <c r="E392" s="5">
        <f t="shared" si="5"/>
        <v>-196028</v>
      </c>
    </row>
    <row r="393" spans="1:5" x14ac:dyDescent="0.25">
      <c r="A393" t="s">
        <v>3216</v>
      </c>
      <c r="B393" t="s">
        <v>78</v>
      </c>
      <c r="C393" s="1">
        <v>5290000</v>
      </c>
      <c r="D393" s="1"/>
      <c r="E393" s="5">
        <f t="shared" si="5"/>
        <v>5093972</v>
      </c>
    </row>
    <row r="394" spans="1:5" x14ac:dyDescent="0.25">
      <c r="A394" t="s">
        <v>3245</v>
      </c>
      <c r="B394" t="s">
        <v>676</v>
      </c>
      <c r="C394" s="1">
        <v>180000</v>
      </c>
      <c r="E394" s="5">
        <f t="shared" si="5"/>
        <v>5273972</v>
      </c>
    </row>
    <row r="395" spans="1:5" x14ac:dyDescent="0.25">
      <c r="A395" t="s">
        <v>3261</v>
      </c>
      <c r="B395" t="s">
        <v>3262</v>
      </c>
      <c r="D395" s="1">
        <v>5436600</v>
      </c>
      <c r="E395" s="5">
        <f t="shared" si="5"/>
        <v>-162628</v>
      </c>
    </row>
    <row r="396" spans="1:5" x14ac:dyDescent="0.25">
      <c r="A396" t="s">
        <v>3286</v>
      </c>
      <c r="B396" t="s">
        <v>3293</v>
      </c>
      <c r="D396" s="1">
        <v>1809600</v>
      </c>
      <c r="E396" s="5">
        <f t="shared" si="5"/>
        <v>-1972228</v>
      </c>
    </row>
    <row r="397" spans="1:5" x14ac:dyDescent="0.25">
      <c r="A397" t="s">
        <v>1318</v>
      </c>
      <c r="B397" t="s">
        <v>496</v>
      </c>
      <c r="C397" s="1">
        <v>2070000</v>
      </c>
      <c r="D397" s="1"/>
      <c r="E397" s="5">
        <f t="shared" si="5"/>
        <v>97772</v>
      </c>
    </row>
    <row r="398" spans="1:5" x14ac:dyDescent="0.25">
      <c r="A398" t="s">
        <v>3324</v>
      </c>
      <c r="B398" t="s">
        <v>129</v>
      </c>
      <c r="C398" s="1">
        <v>10000000</v>
      </c>
      <c r="E398" s="5">
        <f t="shared" ref="E398:E462" si="6">(E397+C398-D398)</f>
        <v>10097772</v>
      </c>
    </row>
    <row r="399" spans="1:5" x14ac:dyDescent="0.25">
      <c r="A399" t="s">
        <v>3347</v>
      </c>
      <c r="B399" t="s">
        <v>3352</v>
      </c>
      <c r="C399" s="1">
        <v>490000</v>
      </c>
      <c r="E399" s="5">
        <f t="shared" si="6"/>
        <v>10587772</v>
      </c>
    </row>
    <row r="400" spans="1:5" x14ac:dyDescent="0.25">
      <c r="A400" t="s">
        <v>3350</v>
      </c>
      <c r="B400" t="s">
        <v>3351</v>
      </c>
      <c r="D400" s="1">
        <v>17880000</v>
      </c>
      <c r="E400" s="5">
        <f t="shared" si="6"/>
        <v>-7292228</v>
      </c>
    </row>
    <row r="401" spans="1:5" x14ac:dyDescent="0.25">
      <c r="A401" t="s">
        <v>3350</v>
      </c>
      <c r="B401" t="s">
        <v>3353</v>
      </c>
      <c r="D401" s="1">
        <v>1894750</v>
      </c>
      <c r="E401" s="5">
        <f t="shared" si="6"/>
        <v>-9186978</v>
      </c>
    </row>
    <row r="402" spans="1:5" x14ac:dyDescent="0.25">
      <c r="A402" t="s">
        <v>3350</v>
      </c>
      <c r="B402" t="s">
        <v>803</v>
      </c>
      <c r="C402" s="108">
        <v>14286000</v>
      </c>
      <c r="E402" s="5">
        <f t="shared" si="6"/>
        <v>5099022</v>
      </c>
    </row>
    <row r="403" spans="1:5" x14ac:dyDescent="0.25">
      <c r="A403" t="s">
        <v>3374</v>
      </c>
      <c r="B403" t="s">
        <v>496</v>
      </c>
      <c r="C403" s="108">
        <v>5000000</v>
      </c>
      <c r="E403" s="5">
        <f t="shared" si="6"/>
        <v>10099022</v>
      </c>
    </row>
    <row r="404" spans="1:5" x14ac:dyDescent="0.25">
      <c r="A404" t="s">
        <v>3374</v>
      </c>
      <c r="B404" t="s">
        <v>676</v>
      </c>
      <c r="C404" s="1">
        <v>470000</v>
      </c>
      <c r="E404" s="5">
        <f t="shared" si="6"/>
        <v>10569022</v>
      </c>
    </row>
    <row r="405" spans="1:5" x14ac:dyDescent="0.25">
      <c r="A405" t="s">
        <v>3389</v>
      </c>
      <c r="B405" t="s">
        <v>3390</v>
      </c>
      <c r="D405" s="1">
        <v>45208063</v>
      </c>
      <c r="E405" s="5">
        <f t="shared" si="6"/>
        <v>-34639041</v>
      </c>
    </row>
    <row r="406" spans="1:5" x14ac:dyDescent="0.25">
      <c r="A406" t="s">
        <v>3393</v>
      </c>
      <c r="B406" t="s">
        <v>803</v>
      </c>
      <c r="C406" s="108">
        <v>25000000</v>
      </c>
      <c r="E406" s="5">
        <f t="shared" si="6"/>
        <v>-9639041</v>
      </c>
    </row>
    <row r="407" spans="1:5" x14ac:dyDescent="0.25">
      <c r="A407" t="s">
        <v>3393</v>
      </c>
      <c r="B407" t="s">
        <v>3402</v>
      </c>
      <c r="D407" s="1">
        <v>3784000</v>
      </c>
      <c r="E407" s="5">
        <f t="shared" si="6"/>
        <v>-13423041</v>
      </c>
    </row>
    <row r="408" spans="1:5" x14ac:dyDescent="0.25">
      <c r="A408" t="s">
        <v>3393</v>
      </c>
      <c r="B408" t="s">
        <v>803</v>
      </c>
      <c r="C408" s="108">
        <v>23522000</v>
      </c>
      <c r="E408" s="5">
        <f t="shared" si="6"/>
        <v>10098959</v>
      </c>
    </row>
    <row r="409" spans="1:5" x14ac:dyDescent="0.25">
      <c r="A409" t="s">
        <v>3430</v>
      </c>
      <c r="B409" t="s">
        <v>3431</v>
      </c>
      <c r="C409" s="1">
        <v>306000</v>
      </c>
      <c r="E409" s="5">
        <f t="shared" si="6"/>
        <v>10404959</v>
      </c>
    </row>
    <row r="410" spans="1:5" x14ac:dyDescent="0.25">
      <c r="A410" t="s">
        <v>3433</v>
      </c>
      <c r="B410" t="s">
        <v>803</v>
      </c>
      <c r="C410" s="108">
        <v>20000000</v>
      </c>
      <c r="E410" s="5">
        <f t="shared" si="6"/>
        <v>30404959</v>
      </c>
    </row>
    <row r="411" spans="1:5" x14ac:dyDescent="0.25">
      <c r="A411" t="s">
        <v>3434</v>
      </c>
      <c r="B411" t="s">
        <v>3441</v>
      </c>
      <c r="D411" s="1">
        <v>2730750</v>
      </c>
      <c r="E411" s="5">
        <f t="shared" si="6"/>
        <v>27674209</v>
      </c>
    </row>
    <row r="412" spans="1:5" x14ac:dyDescent="0.25">
      <c r="A412" t="s">
        <v>3467</v>
      </c>
      <c r="B412" t="s">
        <v>3468</v>
      </c>
      <c r="D412" s="1">
        <v>29631697</v>
      </c>
      <c r="E412" s="5">
        <f t="shared" si="6"/>
        <v>-1957488</v>
      </c>
    </row>
    <row r="413" spans="1:5" x14ac:dyDescent="0.25">
      <c r="A413" t="s">
        <v>3467</v>
      </c>
      <c r="B413" t="s">
        <v>3469</v>
      </c>
      <c r="D413" s="1">
        <v>1892000</v>
      </c>
      <c r="E413" s="5">
        <f t="shared" si="6"/>
        <v>-3849488</v>
      </c>
    </row>
    <row r="414" spans="1:5" x14ac:dyDescent="0.25">
      <c r="A414" t="s">
        <v>3467</v>
      </c>
      <c r="B414" t="s">
        <v>3470</v>
      </c>
      <c r="D414" s="1">
        <v>38024920</v>
      </c>
      <c r="E414" s="5">
        <f t="shared" si="6"/>
        <v>-41874408</v>
      </c>
    </row>
    <row r="415" spans="1:5" x14ac:dyDescent="0.25">
      <c r="A415" t="s">
        <v>3467</v>
      </c>
      <c r="B415" t="s">
        <v>3476</v>
      </c>
      <c r="C415" s="76">
        <v>30000000</v>
      </c>
      <c r="E415" s="5">
        <f t="shared" si="6"/>
        <v>-11874408</v>
      </c>
    </row>
    <row r="416" spans="1:5" x14ac:dyDescent="0.25">
      <c r="A416" t="s">
        <v>3472</v>
      </c>
      <c r="B416" t="s">
        <v>3476</v>
      </c>
      <c r="C416" s="76">
        <v>31970000</v>
      </c>
      <c r="E416" s="5">
        <f t="shared" si="6"/>
        <v>20095592</v>
      </c>
    </row>
    <row r="417" spans="1:5" x14ac:dyDescent="0.25">
      <c r="A417" t="s">
        <v>3472</v>
      </c>
      <c r="B417" t="s">
        <v>2979</v>
      </c>
      <c r="C417" s="1">
        <v>6000</v>
      </c>
      <c r="E417" s="5">
        <f t="shared" si="6"/>
        <v>20101592</v>
      </c>
    </row>
    <row r="418" spans="1:5" x14ac:dyDescent="0.25">
      <c r="A418" t="s">
        <v>3481</v>
      </c>
      <c r="B418" t="s">
        <v>3518</v>
      </c>
      <c r="D418" s="1">
        <v>6604697</v>
      </c>
      <c r="E418" s="5">
        <f t="shared" si="6"/>
        <v>13496895</v>
      </c>
    </row>
    <row r="419" spans="1:5" x14ac:dyDescent="0.25">
      <c r="A419" t="s">
        <v>3505</v>
      </c>
      <c r="B419" t="s">
        <v>2979</v>
      </c>
      <c r="C419" s="1">
        <v>6000</v>
      </c>
      <c r="D419" s="1"/>
      <c r="E419" s="5">
        <f t="shared" si="6"/>
        <v>13502895</v>
      </c>
    </row>
    <row r="420" spans="1:5" x14ac:dyDescent="0.25">
      <c r="A420" t="s">
        <v>3517</v>
      </c>
      <c r="B420" t="s">
        <v>3519</v>
      </c>
      <c r="D420" s="1">
        <v>891700</v>
      </c>
      <c r="E420" s="5">
        <f t="shared" si="6"/>
        <v>12611195</v>
      </c>
    </row>
    <row r="421" spans="1:5" x14ac:dyDescent="0.25">
      <c r="A421" t="s">
        <v>3517</v>
      </c>
      <c r="B421" t="s">
        <v>3520</v>
      </c>
      <c r="D421" s="1">
        <v>9581100</v>
      </c>
      <c r="E421" s="5">
        <f t="shared" si="6"/>
        <v>3030095</v>
      </c>
    </row>
    <row r="422" spans="1:5" x14ac:dyDescent="0.25">
      <c r="A422" t="s">
        <v>3517</v>
      </c>
      <c r="B422" t="s">
        <v>3521</v>
      </c>
      <c r="D422" s="1">
        <v>45518275</v>
      </c>
      <c r="E422" s="5">
        <f t="shared" si="6"/>
        <v>-42488180</v>
      </c>
    </row>
    <row r="423" spans="1:5" x14ac:dyDescent="0.25">
      <c r="A423" t="s">
        <v>3517</v>
      </c>
      <c r="B423" t="s">
        <v>3476</v>
      </c>
      <c r="C423" s="76">
        <v>40000000</v>
      </c>
      <c r="D423" s="1"/>
      <c r="E423" s="5">
        <f t="shared" si="6"/>
        <v>-2488180</v>
      </c>
    </row>
    <row r="424" spans="1:5" x14ac:dyDescent="0.25">
      <c r="A424" t="s">
        <v>3527</v>
      </c>
      <c r="B424" t="s">
        <v>3476</v>
      </c>
      <c r="C424" s="76">
        <v>28000000</v>
      </c>
      <c r="E424" s="5">
        <f t="shared" si="6"/>
        <v>25511820</v>
      </c>
    </row>
    <row r="425" spans="1:5" x14ac:dyDescent="0.25">
      <c r="A425" s="2" t="s">
        <v>3582</v>
      </c>
      <c r="B425" s="2" t="s">
        <v>3616</v>
      </c>
      <c r="C425" s="2"/>
      <c r="D425" s="3">
        <v>9845950</v>
      </c>
      <c r="E425" s="13">
        <f t="shared" si="6"/>
        <v>15665870</v>
      </c>
    </row>
    <row r="426" spans="1:5" x14ac:dyDescent="0.25">
      <c r="A426" s="2" t="s">
        <v>3582</v>
      </c>
      <c r="B426" s="2" t="s">
        <v>3617</v>
      </c>
      <c r="C426" s="2"/>
      <c r="D426" s="3">
        <v>32802433</v>
      </c>
      <c r="E426" s="13">
        <f t="shared" si="6"/>
        <v>-17136563</v>
      </c>
    </row>
    <row r="427" spans="1:5" x14ac:dyDescent="0.25">
      <c r="A427" s="2" t="s">
        <v>3582</v>
      </c>
      <c r="B427" s="2" t="s">
        <v>3618</v>
      </c>
      <c r="C427" s="2"/>
      <c r="D427" s="3">
        <v>391600</v>
      </c>
      <c r="E427" s="13">
        <f t="shared" si="6"/>
        <v>-17528163</v>
      </c>
    </row>
    <row r="428" spans="1:5" x14ac:dyDescent="0.25">
      <c r="A428" s="2" t="s">
        <v>3594</v>
      </c>
      <c r="B428" s="2" t="s">
        <v>239</v>
      </c>
      <c r="C428" s="3">
        <v>115000</v>
      </c>
      <c r="D428" s="2"/>
      <c r="E428" s="13">
        <f t="shared" si="6"/>
        <v>-17413163</v>
      </c>
    </row>
    <row r="429" spans="1:5" x14ac:dyDescent="0.25">
      <c r="A429" s="2" t="s">
        <v>3594</v>
      </c>
      <c r="B429" s="2" t="s">
        <v>78</v>
      </c>
      <c r="C429" s="153">
        <v>17486000</v>
      </c>
      <c r="D429" s="2"/>
      <c r="E429" s="13">
        <f t="shared" si="6"/>
        <v>72837</v>
      </c>
    </row>
    <row r="430" spans="1:5" x14ac:dyDescent="0.25">
      <c r="A430" s="2" t="s">
        <v>3596</v>
      </c>
      <c r="B430" s="2" t="s">
        <v>803</v>
      </c>
      <c r="C430" s="153">
        <v>20000000</v>
      </c>
      <c r="D430" s="2"/>
      <c r="E430" s="13">
        <f t="shared" si="6"/>
        <v>20072837</v>
      </c>
    </row>
    <row r="431" spans="1:5" x14ac:dyDescent="0.25">
      <c r="A431" s="2" t="s">
        <v>3644</v>
      </c>
      <c r="B431" s="2" t="s">
        <v>3706</v>
      </c>
      <c r="C431" s="3">
        <v>520000</v>
      </c>
      <c r="D431" s="2"/>
      <c r="E431" s="13">
        <f t="shared" si="6"/>
        <v>20592837</v>
      </c>
    </row>
    <row r="432" spans="1:5" x14ac:dyDescent="0.25">
      <c r="A432" s="2" t="s">
        <v>3659</v>
      </c>
      <c r="B432" s="2" t="s">
        <v>3660</v>
      </c>
      <c r="C432" s="2"/>
      <c r="D432" s="3">
        <v>29463987</v>
      </c>
      <c r="E432" s="13">
        <f t="shared" si="6"/>
        <v>-8871150</v>
      </c>
    </row>
    <row r="433" spans="1:5" x14ac:dyDescent="0.25">
      <c r="A433" s="2" t="s">
        <v>3659</v>
      </c>
      <c r="B433" s="2" t="s">
        <v>803</v>
      </c>
      <c r="C433" s="153">
        <v>25000000</v>
      </c>
      <c r="D433" s="2"/>
      <c r="E433" s="13">
        <f t="shared" si="6"/>
        <v>16128850</v>
      </c>
    </row>
    <row r="434" spans="1:5" x14ac:dyDescent="0.25">
      <c r="A434" s="2" t="s">
        <v>3689</v>
      </c>
      <c r="B434" s="2" t="s">
        <v>3706</v>
      </c>
      <c r="C434" s="3">
        <v>588000</v>
      </c>
      <c r="D434" s="2"/>
      <c r="E434" s="13">
        <f t="shared" si="6"/>
        <v>16716850</v>
      </c>
    </row>
    <row r="435" spans="1:5" x14ac:dyDescent="0.25">
      <c r="A435" s="2" t="s">
        <v>3704</v>
      </c>
      <c r="B435" s="2" t="s">
        <v>3705</v>
      </c>
      <c r="C435" s="2"/>
      <c r="D435" s="3">
        <v>61658933</v>
      </c>
      <c r="E435" s="13">
        <f t="shared" si="6"/>
        <v>-44942083</v>
      </c>
    </row>
    <row r="436" spans="1:5" x14ac:dyDescent="0.25">
      <c r="A436" s="2" t="s">
        <v>3704</v>
      </c>
      <c r="B436" s="2" t="s">
        <v>3788</v>
      </c>
      <c r="C436" s="153">
        <v>30000000</v>
      </c>
      <c r="D436" s="2"/>
      <c r="E436" s="13">
        <f t="shared" si="6"/>
        <v>-14942083</v>
      </c>
    </row>
    <row r="437" spans="1:5" x14ac:dyDescent="0.25">
      <c r="A437" s="2" t="s">
        <v>3724</v>
      </c>
      <c r="B437" s="2" t="s">
        <v>3788</v>
      </c>
      <c r="C437" s="153">
        <v>35000000</v>
      </c>
      <c r="D437" s="2"/>
      <c r="E437" s="13">
        <f t="shared" si="6"/>
        <v>20057917</v>
      </c>
    </row>
    <row r="438" spans="1:5" x14ac:dyDescent="0.25">
      <c r="A438" s="2" t="s">
        <v>3782</v>
      </c>
      <c r="B438" s="2" t="s">
        <v>3788</v>
      </c>
      <c r="C438" s="153">
        <v>20000000</v>
      </c>
      <c r="D438" s="2"/>
      <c r="E438" s="13">
        <f t="shared" si="6"/>
        <v>40057917</v>
      </c>
    </row>
    <row r="439" spans="1:5" x14ac:dyDescent="0.25">
      <c r="A439" s="2" t="s">
        <v>3789</v>
      </c>
      <c r="B439" s="2" t="s">
        <v>3790</v>
      </c>
      <c r="C439" s="2"/>
      <c r="D439" s="3">
        <v>43441403</v>
      </c>
      <c r="E439" s="13">
        <f t="shared" si="6"/>
        <v>-3383486</v>
      </c>
    </row>
    <row r="440" spans="1:5" x14ac:dyDescent="0.25">
      <c r="A440" s="2" t="s">
        <v>3789</v>
      </c>
      <c r="B440" s="2" t="s">
        <v>3788</v>
      </c>
      <c r="C440" s="153">
        <v>50000000</v>
      </c>
      <c r="D440" s="2"/>
      <c r="E440" s="13">
        <f t="shared" si="6"/>
        <v>46616514</v>
      </c>
    </row>
    <row r="441" spans="1:5" x14ac:dyDescent="0.25">
      <c r="A441" s="2" t="s">
        <v>3840</v>
      </c>
      <c r="B441" s="2" t="s">
        <v>3864</v>
      </c>
      <c r="C441" s="2"/>
      <c r="D441" s="3">
        <v>15954300</v>
      </c>
      <c r="E441" s="13">
        <f t="shared" si="6"/>
        <v>30662214</v>
      </c>
    </row>
    <row r="442" spans="1:5" x14ac:dyDescent="0.25">
      <c r="A442" s="2" t="s">
        <v>3840</v>
      </c>
      <c r="B442" s="2" t="s">
        <v>3865</v>
      </c>
      <c r="C442" s="2"/>
      <c r="D442" s="3">
        <v>11621547</v>
      </c>
      <c r="E442" s="13">
        <f t="shared" si="6"/>
        <v>19040667</v>
      </c>
    </row>
    <row r="443" spans="1:5" x14ac:dyDescent="0.25">
      <c r="A443" s="2" t="s">
        <v>3854</v>
      </c>
      <c r="B443" s="2" t="s">
        <v>3866</v>
      </c>
      <c r="C443" s="2"/>
      <c r="D443" s="3">
        <v>41388111</v>
      </c>
      <c r="E443" s="13">
        <f t="shared" si="6"/>
        <v>-22347444</v>
      </c>
    </row>
    <row r="444" spans="1:5" x14ac:dyDescent="0.25">
      <c r="A444" s="2" t="s">
        <v>3854</v>
      </c>
      <c r="B444" s="2" t="s">
        <v>803</v>
      </c>
      <c r="C444" s="152">
        <v>22340000</v>
      </c>
      <c r="D444" s="2"/>
      <c r="E444" s="13">
        <f t="shared" si="6"/>
        <v>-7444</v>
      </c>
    </row>
    <row r="445" spans="1:5" x14ac:dyDescent="0.25">
      <c r="A445" s="2" t="s">
        <v>3873</v>
      </c>
      <c r="B445" s="2" t="s">
        <v>803</v>
      </c>
      <c r="C445" s="152">
        <v>30000000</v>
      </c>
      <c r="D445" s="2"/>
      <c r="E445" s="13">
        <f t="shared" si="6"/>
        <v>29992556</v>
      </c>
    </row>
    <row r="446" spans="1:5" x14ac:dyDescent="0.25">
      <c r="A446" s="2" t="s">
        <v>3928</v>
      </c>
      <c r="B446" s="2" t="s">
        <v>78</v>
      </c>
      <c r="C446" s="152">
        <v>20000000</v>
      </c>
      <c r="D446" s="2"/>
      <c r="E446" s="13">
        <f t="shared" si="6"/>
        <v>49992556</v>
      </c>
    </row>
    <row r="447" spans="1:5" x14ac:dyDescent="0.25">
      <c r="A447" s="2" t="s">
        <v>3945</v>
      </c>
      <c r="B447" s="2" t="s">
        <v>803</v>
      </c>
      <c r="C447" s="152">
        <v>85000000</v>
      </c>
      <c r="D447" s="2"/>
      <c r="E447" s="13">
        <f t="shared" si="6"/>
        <v>134992556</v>
      </c>
    </row>
    <row r="448" spans="1:5" x14ac:dyDescent="0.25">
      <c r="A448" s="2" t="s">
        <v>3981</v>
      </c>
      <c r="B448" s="2" t="s">
        <v>3982</v>
      </c>
      <c r="C448" s="2"/>
      <c r="D448" s="3">
        <v>50464634</v>
      </c>
      <c r="E448" s="13">
        <f t="shared" si="6"/>
        <v>84527922</v>
      </c>
    </row>
    <row r="449" spans="1:5" x14ac:dyDescent="0.25">
      <c r="A449" s="2" t="s">
        <v>3981</v>
      </c>
      <c r="B449" s="2" t="s">
        <v>3983</v>
      </c>
      <c r="C449" s="2"/>
      <c r="D449" s="3">
        <v>46202563</v>
      </c>
      <c r="E449" s="13">
        <f t="shared" si="6"/>
        <v>38325359</v>
      </c>
    </row>
    <row r="450" spans="1:5" x14ac:dyDescent="0.25">
      <c r="A450" s="2" t="s">
        <v>4022</v>
      </c>
      <c r="B450" s="2" t="s">
        <v>4030</v>
      </c>
      <c r="C450" s="2"/>
      <c r="D450" s="3">
        <v>53094867</v>
      </c>
      <c r="E450" s="13">
        <f t="shared" si="6"/>
        <v>-14769508</v>
      </c>
    </row>
    <row r="451" spans="1:5" x14ac:dyDescent="0.25">
      <c r="A451" s="2" t="s">
        <v>4022</v>
      </c>
      <c r="B451" s="2" t="s">
        <v>496</v>
      </c>
      <c r="C451" s="152">
        <v>45000000</v>
      </c>
      <c r="D451" s="3"/>
      <c r="E451" s="13">
        <f t="shared" si="6"/>
        <v>30230492</v>
      </c>
    </row>
    <row r="452" spans="1:5" x14ac:dyDescent="0.25">
      <c r="A452" s="2" t="s">
        <v>4061</v>
      </c>
      <c r="B452" s="2" t="s">
        <v>803</v>
      </c>
      <c r="C452" s="152">
        <v>25000000</v>
      </c>
      <c r="D452" s="2"/>
      <c r="E452" s="13">
        <f t="shared" si="6"/>
        <v>55230492</v>
      </c>
    </row>
    <row r="453" spans="1:5" x14ac:dyDescent="0.25">
      <c r="A453" s="2" t="s">
        <v>4382</v>
      </c>
      <c r="B453" s="2" t="s">
        <v>4383</v>
      </c>
      <c r="C453" s="152"/>
      <c r="D453" s="3">
        <v>1000000</v>
      </c>
      <c r="E453" s="13">
        <f t="shared" si="6"/>
        <v>54230492</v>
      </c>
    </row>
    <row r="454" spans="1:5" x14ac:dyDescent="0.25">
      <c r="A454" t="s">
        <v>4145</v>
      </c>
      <c r="B454" t="s">
        <v>4146</v>
      </c>
      <c r="D454" s="1">
        <v>12115722</v>
      </c>
      <c r="E454" s="5">
        <f t="shared" si="6"/>
        <v>42114770</v>
      </c>
    </row>
    <row r="455" spans="1:5" x14ac:dyDescent="0.25">
      <c r="A455" t="s">
        <v>4145</v>
      </c>
      <c r="B455" t="s">
        <v>4147</v>
      </c>
      <c r="D455" s="1">
        <v>49634754</v>
      </c>
      <c r="E455" s="5">
        <f t="shared" si="6"/>
        <v>-7519984</v>
      </c>
    </row>
    <row r="456" spans="1:5" x14ac:dyDescent="0.25">
      <c r="A456" t="s">
        <v>4145</v>
      </c>
      <c r="B456" t="s">
        <v>4148</v>
      </c>
      <c r="D456" s="1">
        <v>55392776</v>
      </c>
      <c r="E456" s="5">
        <f t="shared" si="6"/>
        <v>-62912760</v>
      </c>
    </row>
    <row r="457" spans="1:5" x14ac:dyDescent="0.25">
      <c r="A457" t="s">
        <v>4153</v>
      </c>
      <c r="B457" t="s">
        <v>803</v>
      </c>
      <c r="C457" s="157">
        <v>60000000</v>
      </c>
      <c r="E457" s="5">
        <f t="shared" si="6"/>
        <v>-2912760</v>
      </c>
    </row>
    <row r="458" spans="1:5" x14ac:dyDescent="0.25">
      <c r="A458" t="s">
        <v>4153</v>
      </c>
      <c r="B458" t="s">
        <v>3706</v>
      </c>
      <c r="C458" s="1">
        <v>470000</v>
      </c>
      <c r="E458" s="5">
        <f t="shared" si="6"/>
        <v>-2442760</v>
      </c>
    </row>
    <row r="459" spans="1:5" x14ac:dyDescent="0.25">
      <c r="A459" t="s">
        <v>4179</v>
      </c>
      <c r="B459" t="s">
        <v>4180</v>
      </c>
      <c r="D459" s="1">
        <v>43970148</v>
      </c>
      <c r="E459" s="5">
        <f t="shared" si="6"/>
        <v>-46412908</v>
      </c>
    </row>
    <row r="460" spans="1:5" x14ac:dyDescent="0.25">
      <c r="A460" t="s">
        <v>4179</v>
      </c>
      <c r="B460" t="s">
        <v>2214</v>
      </c>
      <c r="C460" s="114">
        <v>65000000</v>
      </c>
      <c r="E460" s="5">
        <f t="shared" si="6"/>
        <v>18587092</v>
      </c>
    </row>
    <row r="461" spans="1:5" x14ac:dyDescent="0.25">
      <c r="A461" t="s">
        <v>4189</v>
      </c>
      <c r="B461" t="s">
        <v>4190</v>
      </c>
      <c r="D461" s="1">
        <v>2392500</v>
      </c>
      <c r="E461" s="5">
        <f t="shared" si="6"/>
        <v>16194592</v>
      </c>
    </row>
    <row r="462" spans="1:5" x14ac:dyDescent="0.25">
      <c r="A462" t="s">
        <v>4233</v>
      </c>
      <c r="B462" t="s">
        <v>4244</v>
      </c>
      <c r="C462" s="1">
        <v>380000</v>
      </c>
      <c r="D462" s="1"/>
      <c r="E462" s="5">
        <f t="shared" si="6"/>
        <v>16574592</v>
      </c>
    </row>
    <row r="463" spans="1:5" x14ac:dyDescent="0.25">
      <c r="A463" t="s">
        <v>4238</v>
      </c>
      <c r="B463" t="s">
        <v>4241</v>
      </c>
      <c r="D463" s="1">
        <v>55115254</v>
      </c>
      <c r="E463" s="5">
        <f t="shared" ref="E463:E527" si="7">(E462+C463-D463)</f>
        <v>-38540662</v>
      </c>
    </row>
    <row r="464" spans="1:5" x14ac:dyDescent="0.25">
      <c r="A464" t="s">
        <v>4238</v>
      </c>
      <c r="B464" t="s">
        <v>4242</v>
      </c>
      <c r="D464" s="1">
        <v>31640522</v>
      </c>
      <c r="E464" s="5">
        <f t="shared" si="7"/>
        <v>-70181184</v>
      </c>
    </row>
    <row r="465" spans="1:5" x14ac:dyDescent="0.25">
      <c r="A465" t="s">
        <v>4238</v>
      </c>
      <c r="B465" t="s">
        <v>2214</v>
      </c>
      <c r="C465" s="114">
        <v>90000000</v>
      </c>
      <c r="E465" s="5">
        <f t="shared" si="7"/>
        <v>19818816</v>
      </c>
    </row>
    <row r="466" spans="1:5" x14ac:dyDescent="0.25">
      <c r="A466" t="s">
        <v>4295</v>
      </c>
      <c r="B466" t="s">
        <v>76</v>
      </c>
      <c r="C466" s="114">
        <v>10000000</v>
      </c>
      <c r="E466" s="5">
        <f t="shared" si="7"/>
        <v>29818816</v>
      </c>
    </row>
    <row r="467" spans="1:5" x14ac:dyDescent="0.25">
      <c r="A467" t="s">
        <v>4369</v>
      </c>
      <c r="B467" t="s">
        <v>78</v>
      </c>
      <c r="C467" s="68">
        <v>20000000</v>
      </c>
      <c r="E467" s="5">
        <f t="shared" si="7"/>
        <v>49818816</v>
      </c>
    </row>
    <row r="468" spans="1:5" x14ac:dyDescent="0.25">
      <c r="A468" t="s">
        <v>4377</v>
      </c>
      <c r="B468" t="s">
        <v>803</v>
      </c>
      <c r="C468" s="68">
        <v>10000000</v>
      </c>
      <c r="E468" s="5">
        <f t="shared" si="7"/>
        <v>59818816</v>
      </c>
    </row>
    <row r="469" spans="1:5" x14ac:dyDescent="0.25">
      <c r="A469" t="s">
        <v>4395</v>
      </c>
      <c r="B469" t="s">
        <v>803</v>
      </c>
      <c r="C469" s="76">
        <v>20000000</v>
      </c>
      <c r="E469" s="5">
        <f t="shared" si="7"/>
        <v>79818816</v>
      </c>
    </row>
    <row r="470" spans="1:5" x14ac:dyDescent="0.25">
      <c r="A470" t="s">
        <v>4404</v>
      </c>
      <c r="B470" t="s">
        <v>78</v>
      </c>
      <c r="C470" s="76">
        <v>45000000</v>
      </c>
      <c r="E470" s="5">
        <f t="shared" si="7"/>
        <v>124818816</v>
      </c>
    </row>
    <row r="471" spans="1:5" x14ac:dyDescent="0.25">
      <c r="A471" t="s">
        <v>4410</v>
      </c>
      <c r="B471" t="s">
        <v>4420</v>
      </c>
      <c r="C471" s="1">
        <v>540000</v>
      </c>
      <c r="E471" s="5">
        <f t="shared" si="7"/>
        <v>125358816</v>
      </c>
    </row>
    <row r="472" spans="1:5" x14ac:dyDescent="0.25">
      <c r="A472" t="s">
        <v>4410</v>
      </c>
      <c r="B472" t="s">
        <v>4440</v>
      </c>
      <c r="D472" s="1">
        <v>11058000</v>
      </c>
      <c r="E472" s="5">
        <f t="shared" si="7"/>
        <v>114300816</v>
      </c>
    </row>
    <row r="473" spans="1:5" x14ac:dyDescent="0.25">
      <c r="A473" t="s">
        <v>4424</v>
      </c>
      <c r="B473" t="s">
        <v>4441</v>
      </c>
      <c r="D473" s="1">
        <v>3229050</v>
      </c>
      <c r="E473" s="5">
        <f t="shared" si="7"/>
        <v>111071766</v>
      </c>
    </row>
    <row r="474" spans="1:5" x14ac:dyDescent="0.25">
      <c r="A474" t="s">
        <v>4424</v>
      </c>
      <c r="B474" t="s">
        <v>803</v>
      </c>
      <c r="C474" s="76">
        <v>5000000</v>
      </c>
      <c r="E474" s="5">
        <f t="shared" si="7"/>
        <v>116071766</v>
      </c>
    </row>
    <row r="475" spans="1:5" x14ac:dyDescent="0.25">
      <c r="A475" t="s">
        <v>4449</v>
      </c>
      <c r="B475" t="s">
        <v>803</v>
      </c>
      <c r="C475" s="76">
        <v>35000000</v>
      </c>
      <c r="E475" s="5">
        <f t="shared" si="7"/>
        <v>151071766</v>
      </c>
    </row>
    <row r="476" spans="1:5" x14ac:dyDescent="0.25">
      <c r="A476" t="s">
        <v>4475</v>
      </c>
      <c r="B476" t="s">
        <v>4476</v>
      </c>
      <c r="D476" s="1">
        <v>2687700</v>
      </c>
      <c r="E476" s="5">
        <f t="shared" si="7"/>
        <v>148384066</v>
      </c>
    </row>
    <row r="477" spans="1:5" x14ac:dyDescent="0.25">
      <c r="A477" t="s">
        <v>4475</v>
      </c>
      <c r="B477" t="s">
        <v>4477</v>
      </c>
      <c r="D477" s="1">
        <v>25596864</v>
      </c>
      <c r="E477" s="5">
        <f t="shared" si="7"/>
        <v>122787202</v>
      </c>
    </row>
    <row r="478" spans="1:5" x14ac:dyDescent="0.25">
      <c r="A478" t="s">
        <v>4475</v>
      </c>
      <c r="B478" t="s">
        <v>4478</v>
      </c>
      <c r="D478" s="1">
        <v>19431953</v>
      </c>
      <c r="E478" s="5">
        <f t="shared" si="7"/>
        <v>103355249</v>
      </c>
    </row>
    <row r="479" spans="1:5" x14ac:dyDescent="0.25">
      <c r="A479" t="s">
        <v>4487</v>
      </c>
      <c r="B479" t="s">
        <v>4489</v>
      </c>
      <c r="D479" s="1">
        <v>9966500</v>
      </c>
      <c r="E479" s="5">
        <f t="shared" si="7"/>
        <v>93388749</v>
      </c>
    </row>
    <row r="480" spans="1:5" x14ac:dyDescent="0.25">
      <c r="A480" t="s">
        <v>4487</v>
      </c>
      <c r="B480" s="127" t="s">
        <v>803</v>
      </c>
      <c r="C480" s="179">
        <v>5000000</v>
      </c>
      <c r="E480" s="5">
        <f t="shared" si="7"/>
        <v>98388749</v>
      </c>
    </row>
    <row r="481" spans="1:5" x14ac:dyDescent="0.25">
      <c r="A481" t="s">
        <v>4512</v>
      </c>
      <c r="B481" s="127" t="s">
        <v>803</v>
      </c>
      <c r="C481" s="179">
        <v>25000000</v>
      </c>
      <c r="E481" s="5">
        <f t="shared" si="7"/>
        <v>123388749</v>
      </c>
    </row>
    <row r="482" spans="1:5" x14ac:dyDescent="0.25">
      <c r="A482" t="s">
        <v>4539</v>
      </c>
      <c r="B482" t="s">
        <v>4561</v>
      </c>
      <c r="C482" s="1">
        <v>6000</v>
      </c>
      <c r="E482" s="5">
        <f t="shared" si="7"/>
        <v>123394749</v>
      </c>
    </row>
    <row r="483" spans="1:5" x14ac:dyDescent="0.25">
      <c r="A483" t="s">
        <v>4552</v>
      </c>
      <c r="B483" t="s">
        <v>4553</v>
      </c>
      <c r="D483" s="1">
        <v>7008628</v>
      </c>
      <c r="E483" s="5">
        <f t="shared" si="7"/>
        <v>116386121</v>
      </c>
    </row>
    <row r="484" spans="1:5" x14ac:dyDescent="0.25">
      <c r="A484" t="s">
        <v>4552</v>
      </c>
      <c r="B484" t="s">
        <v>4554</v>
      </c>
      <c r="D484" s="1">
        <v>46296633</v>
      </c>
      <c r="E484" s="5">
        <f t="shared" si="7"/>
        <v>70089488</v>
      </c>
    </row>
    <row r="485" spans="1:5" x14ac:dyDescent="0.25">
      <c r="A485" t="s">
        <v>4552</v>
      </c>
      <c r="B485" t="s">
        <v>4555</v>
      </c>
      <c r="D485" s="1">
        <v>5431200</v>
      </c>
      <c r="E485" s="5">
        <f t="shared" si="7"/>
        <v>64658288</v>
      </c>
    </row>
    <row r="486" spans="1:5" x14ac:dyDescent="0.25">
      <c r="A486" t="s">
        <v>4552</v>
      </c>
      <c r="B486" t="s">
        <v>4556</v>
      </c>
      <c r="D486" s="1">
        <v>14384000</v>
      </c>
      <c r="E486" s="5">
        <f t="shared" si="7"/>
        <v>50274288</v>
      </c>
    </row>
    <row r="487" spans="1:5" x14ac:dyDescent="0.25">
      <c r="A487" t="s">
        <v>4552</v>
      </c>
      <c r="B487" t="s">
        <v>4557</v>
      </c>
      <c r="D487" s="1">
        <v>37998596</v>
      </c>
      <c r="E487" s="5">
        <f t="shared" si="7"/>
        <v>12275692</v>
      </c>
    </row>
    <row r="488" spans="1:5" x14ac:dyDescent="0.25">
      <c r="A488" s="127" t="s">
        <v>4552</v>
      </c>
      <c r="B488" s="127" t="s">
        <v>803</v>
      </c>
      <c r="C488" s="179">
        <v>30000000</v>
      </c>
      <c r="E488" s="5">
        <f t="shared" si="7"/>
        <v>42275692</v>
      </c>
    </row>
    <row r="489" spans="1:5" x14ac:dyDescent="0.25">
      <c r="A489" t="s">
        <v>4567</v>
      </c>
      <c r="B489" t="s">
        <v>803</v>
      </c>
      <c r="C489" s="179">
        <v>2813700</v>
      </c>
      <c r="E489" s="5">
        <f t="shared" si="7"/>
        <v>45089392</v>
      </c>
    </row>
    <row r="490" spans="1:5" x14ac:dyDescent="0.25">
      <c r="A490" t="s">
        <v>4567</v>
      </c>
      <c r="B490" t="s">
        <v>612</v>
      </c>
      <c r="C490" s="176">
        <v>20000000</v>
      </c>
      <c r="E490" s="5">
        <f t="shared" si="7"/>
        <v>65089392</v>
      </c>
    </row>
    <row r="491" spans="1:5" x14ac:dyDescent="0.25">
      <c r="A491" t="s">
        <v>4573</v>
      </c>
      <c r="B491" t="s">
        <v>129</v>
      </c>
      <c r="C491" s="176">
        <v>10000000</v>
      </c>
      <c r="E491" s="5">
        <f t="shared" si="7"/>
        <v>75089392</v>
      </c>
    </row>
    <row r="492" spans="1:5" x14ac:dyDescent="0.25">
      <c r="A492" t="s">
        <v>4588</v>
      </c>
      <c r="B492" t="s">
        <v>4589</v>
      </c>
      <c r="C492" s="176">
        <v>15000000</v>
      </c>
      <c r="E492" s="5">
        <f t="shared" si="7"/>
        <v>90089392</v>
      </c>
    </row>
    <row r="493" spans="1:5" x14ac:dyDescent="0.25">
      <c r="A493" t="s">
        <v>4582</v>
      </c>
      <c r="B493" t="s">
        <v>4590</v>
      </c>
      <c r="C493" s="111">
        <v>384000</v>
      </c>
      <c r="E493" s="5">
        <f t="shared" si="7"/>
        <v>90473392</v>
      </c>
    </row>
    <row r="494" spans="1:5" x14ac:dyDescent="0.25">
      <c r="A494" s="127" t="s">
        <v>4582</v>
      </c>
      <c r="B494" s="127" t="s">
        <v>541</v>
      </c>
      <c r="C494" s="179">
        <v>90000000</v>
      </c>
      <c r="E494" s="5">
        <f t="shared" si="7"/>
        <v>180473392</v>
      </c>
    </row>
    <row r="495" spans="1:5" x14ac:dyDescent="0.25">
      <c r="A495" t="s">
        <v>4585</v>
      </c>
      <c r="B495" t="s">
        <v>4591</v>
      </c>
      <c r="D495" s="111">
        <v>16491000</v>
      </c>
      <c r="E495" s="5">
        <f t="shared" si="7"/>
        <v>163982392</v>
      </c>
    </row>
    <row r="496" spans="1:5" x14ac:dyDescent="0.25">
      <c r="A496" t="s">
        <v>4585</v>
      </c>
      <c r="B496" t="s">
        <v>4592</v>
      </c>
      <c r="D496" s="111">
        <v>50808250</v>
      </c>
      <c r="E496" s="5">
        <f t="shared" si="7"/>
        <v>113174142</v>
      </c>
    </row>
    <row r="497" spans="1:5" x14ac:dyDescent="0.25">
      <c r="A497" t="s">
        <v>4585</v>
      </c>
      <c r="B497" t="s">
        <v>4593</v>
      </c>
      <c r="D497" s="111">
        <v>36550917</v>
      </c>
      <c r="E497" s="5">
        <f t="shared" si="7"/>
        <v>76623225</v>
      </c>
    </row>
    <row r="498" spans="1:5" x14ac:dyDescent="0.25">
      <c r="A498" t="s">
        <v>4585</v>
      </c>
      <c r="B498" t="s">
        <v>4594</v>
      </c>
      <c r="C498" s="1">
        <v>180000</v>
      </c>
      <c r="D498" s="1"/>
      <c r="E498" s="5">
        <f t="shared" si="7"/>
        <v>76803225</v>
      </c>
    </row>
    <row r="499" spans="1:5" x14ac:dyDescent="0.25">
      <c r="A499" t="s">
        <v>4597</v>
      </c>
      <c r="B499" t="s">
        <v>129</v>
      </c>
      <c r="C499" s="111">
        <v>10000000</v>
      </c>
      <c r="D499" s="1"/>
      <c r="E499" s="5">
        <f t="shared" si="7"/>
        <v>86803225</v>
      </c>
    </row>
    <row r="500" spans="1:5" x14ac:dyDescent="0.25">
      <c r="A500" t="s">
        <v>4608</v>
      </c>
      <c r="B500" t="s">
        <v>4609</v>
      </c>
      <c r="C500" s="111">
        <v>300000</v>
      </c>
      <c r="D500" s="1"/>
      <c r="E500" s="5">
        <f t="shared" si="7"/>
        <v>87103225</v>
      </c>
    </row>
    <row r="501" spans="1:5" x14ac:dyDescent="0.25">
      <c r="A501" t="s">
        <v>4608</v>
      </c>
      <c r="B501" t="s">
        <v>4610</v>
      </c>
      <c r="C501" s="111">
        <v>5600000</v>
      </c>
      <c r="D501" s="1"/>
      <c r="E501" s="5">
        <f t="shared" si="7"/>
        <v>92703225</v>
      </c>
    </row>
    <row r="502" spans="1:5" x14ac:dyDescent="0.25">
      <c r="A502" s="103" t="s">
        <v>4608</v>
      </c>
      <c r="B502" s="183" t="s">
        <v>803</v>
      </c>
      <c r="C502" s="188">
        <v>54000000</v>
      </c>
      <c r="D502" s="1"/>
      <c r="E502" s="5">
        <f t="shared" si="7"/>
        <v>146703225</v>
      </c>
    </row>
    <row r="503" spans="1:5" x14ac:dyDescent="0.25">
      <c r="A503" t="s">
        <v>4622</v>
      </c>
      <c r="B503" t="s">
        <v>129</v>
      </c>
      <c r="C503" s="111">
        <v>20000000</v>
      </c>
      <c r="D503" s="1"/>
      <c r="E503" s="5">
        <f t="shared" si="7"/>
        <v>166703225</v>
      </c>
    </row>
    <row r="504" spans="1:5" x14ac:dyDescent="0.25">
      <c r="A504" t="s">
        <v>4627</v>
      </c>
      <c r="B504" t="s">
        <v>4628</v>
      </c>
      <c r="D504" s="111">
        <v>58566000</v>
      </c>
      <c r="E504" s="5">
        <f t="shared" si="7"/>
        <v>108137225</v>
      </c>
    </row>
    <row r="505" spans="1:5" x14ac:dyDescent="0.25">
      <c r="A505" t="s">
        <v>4627</v>
      </c>
      <c r="B505" t="s">
        <v>4629</v>
      </c>
      <c r="D505" s="111">
        <v>27140301</v>
      </c>
      <c r="E505" s="5">
        <f t="shared" si="7"/>
        <v>80996924</v>
      </c>
    </row>
    <row r="506" spans="1:5" x14ac:dyDescent="0.25">
      <c r="A506" s="178" t="s">
        <v>4627</v>
      </c>
      <c r="B506" s="127" t="s">
        <v>2214</v>
      </c>
      <c r="C506" s="184">
        <v>50000000</v>
      </c>
      <c r="D506" s="1"/>
      <c r="E506" s="5">
        <f t="shared" si="7"/>
        <v>130996924</v>
      </c>
    </row>
    <row r="507" spans="1:5" x14ac:dyDescent="0.25">
      <c r="A507" s="178" t="s">
        <v>4642</v>
      </c>
      <c r="B507" s="141" t="s">
        <v>3706</v>
      </c>
      <c r="C507" s="177">
        <v>630000</v>
      </c>
      <c r="D507" s="1"/>
      <c r="E507" s="5">
        <f t="shared" si="7"/>
        <v>131626924</v>
      </c>
    </row>
    <row r="508" spans="1:5" x14ac:dyDescent="0.25">
      <c r="A508" s="178" t="s">
        <v>4642</v>
      </c>
      <c r="B508" s="141" t="s">
        <v>4660</v>
      </c>
      <c r="C508" s="177">
        <v>1211000</v>
      </c>
      <c r="D508" s="1"/>
      <c r="E508" s="5">
        <f t="shared" si="7"/>
        <v>132837924</v>
      </c>
    </row>
    <row r="509" spans="1:5" x14ac:dyDescent="0.25">
      <c r="A509" t="s">
        <v>4642</v>
      </c>
      <c r="B509" t="s">
        <v>4643</v>
      </c>
      <c r="D509" s="1">
        <v>34958529</v>
      </c>
      <c r="E509" s="5">
        <f t="shared" si="7"/>
        <v>97879395</v>
      </c>
    </row>
    <row r="510" spans="1:5" x14ac:dyDescent="0.25">
      <c r="A510" t="s">
        <v>4642</v>
      </c>
      <c r="B510" t="s">
        <v>4644</v>
      </c>
      <c r="D510" s="1">
        <v>11218752</v>
      </c>
      <c r="E510" s="5">
        <f t="shared" si="7"/>
        <v>86660643</v>
      </c>
    </row>
    <row r="511" spans="1:5" x14ac:dyDescent="0.25">
      <c r="A511" t="s">
        <v>4642</v>
      </c>
      <c r="B511" t="s">
        <v>4645</v>
      </c>
      <c r="D511" s="1">
        <v>20464160</v>
      </c>
      <c r="E511" s="5">
        <f t="shared" si="7"/>
        <v>66196483</v>
      </c>
    </row>
    <row r="512" spans="1:5" x14ac:dyDescent="0.25">
      <c r="A512" t="s">
        <v>4642</v>
      </c>
      <c r="B512" t="s">
        <v>4646</v>
      </c>
      <c r="D512" s="1">
        <v>4733974</v>
      </c>
      <c r="E512" s="5">
        <f t="shared" si="7"/>
        <v>61462509</v>
      </c>
    </row>
    <row r="513" spans="1:5" x14ac:dyDescent="0.25">
      <c r="A513" t="s">
        <v>4642</v>
      </c>
      <c r="B513" t="s">
        <v>4647</v>
      </c>
      <c r="D513" s="1">
        <v>20693437</v>
      </c>
      <c r="E513" s="5">
        <f t="shared" si="7"/>
        <v>40769072</v>
      </c>
    </row>
    <row r="514" spans="1:5" x14ac:dyDescent="0.25">
      <c r="A514" t="s">
        <v>4654</v>
      </c>
      <c r="B514" t="s">
        <v>4655</v>
      </c>
      <c r="D514" s="1">
        <v>97844817</v>
      </c>
      <c r="E514" s="5">
        <f t="shared" si="7"/>
        <v>-57075745</v>
      </c>
    </row>
    <row r="515" spans="1:5" x14ac:dyDescent="0.25">
      <c r="A515" t="s">
        <v>4654</v>
      </c>
      <c r="B515" t="s">
        <v>4656</v>
      </c>
      <c r="D515" s="45">
        <v>51745950</v>
      </c>
      <c r="E515" s="5">
        <f t="shared" si="7"/>
        <v>-108821695</v>
      </c>
    </row>
    <row r="516" spans="1:5" x14ac:dyDescent="0.25">
      <c r="A516" t="s">
        <v>4654</v>
      </c>
      <c r="B516" t="s">
        <v>4657</v>
      </c>
      <c r="D516" s="45">
        <v>8938500</v>
      </c>
      <c r="E516" s="5">
        <f t="shared" si="7"/>
        <v>-117760195</v>
      </c>
    </row>
    <row r="517" spans="1:5" x14ac:dyDescent="0.25">
      <c r="A517" t="s">
        <v>4654</v>
      </c>
      <c r="B517" s="127" t="s">
        <v>4661</v>
      </c>
      <c r="C517" s="184">
        <v>100000000</v>
      </c>
      <c r="E517" s="5">
        <f t="shared" si="7"/>
        <v>-17760195</v>
      </c>
    </row>
    <row r="518" spans="1:5" x14ac:dyDescent="0.25">
      <c r="A518" t="s">
        <v>4654</v>
      </c>
      <c r="B518" t="s">
        <v>4663</v>
      </c>
      <c r="C518" s="1">
        <v>455840</v>
      </c>
      <c r="E518" s="5">
        <f t="shared" si="7"/>
        <v>-17304355</v>
      </c>
    </row>
    <row r="519" spans="1:5" x14ac:dyDescent="0.25">
      <c r="A519" t="s">
        <v>4664</v>
      </c>
      <c r="B519" t="s">
        <v>4665</v>
      </c>
      <c r="D519" s="45">
        <v>28858273</v>
      </c>
      <c r="E519" s="5">
        <f t="shared" si="7"/>
        <v>-46162628</v>
      </c>
    </row>
    <row r="520" spans="1:5" x14ac:dyDescent="0.25">
      <c r="A520" t="s">
        <v>4664</v>
      </c>
      <c r="B520" s="127" t="s">
        <v>4661</v>
      </c>
      <c r="C520" s="184">
        <v>46162000</v>
      </c>
      <c r="E520" s="5">
        <f t="shared" si="7"/>
        <v>-628</v>
      </c>
    </row>
    <row r="521" spans="1:5" x14ac:dyDescent="0.25">
      <c r="A521" t="s">
        <v>4664</v>
      </c>
      <c r="B521" s="127" t="s">
        <v>4661</v>
      </c>
      <c r="C521" s="184">
        <v>50000000</v>
      </c>
      <c r="E521" s="5">
        <f t="shared" si="7"/>
        <v>49999372</v>
      </c>
    </row>
    <row r="522" spans="1:5" x14ac:dyDescent="0.25">
      <c r="A522" s="127" t="s">
        <v>4670</v>
      </c>
      <c r="B522" s="127" t="s">
        <v>4661</v>
      </c>
      <c r="C522" s="184">
        <v>20000000</v>
      </c>
      <c r="E522" s="5">
        <f t="shared" si="7"/>
        <v>69999372</v>
      </c>
    </row>
    <row r="523" spans="1:5" x14ac:dyDescent="0.25">
      <c r="A523" t="s">
        <v>4670</v>
      </c>
      <c r="B523" t="s">
        <v>4675</v>
      </c>
      <c r="C523" s="1">
        <v>349600</v>
      </c>
      <c r="E523" s="5">
        <f t="shared" si="7"/>
        <v>70348972</v>
      </c>
    </row>
    <row r="524" spans="1:5" x14ac:dyDescent="0.25">
      <c r="A524" t="s">
        <v>4676</v>
      </c>
      <c r="B524" t="s">
        <v>3706</v>
      </c>
      <c r="C524" s="1">
        <v>396900</v>
      </c>
      <c r="E524" s="5">
        <f t="shared" si="7"/>
        <v>70745872</v>
      </c>
    </row>
    <row r="525" spans="1:5" x14ac:dyDescent="0.25">
      <c r="A525" t="s">
        <v>4682</v>
      </c>
      <c r="B525" t="s">
        <v>4683</v>
      </c>
      <c r="D525" s="45">
        <v>54530750</v>
      </c>
      <c r="E525" s="5">
        <f t="shared" si="7"/>
        <v>16215122</v>
      </c>
    </row>
    <row r="526" spans="1:5" x14ac:dyDescent="0.25">
      <c r="A526" s="127" t="s">
        <v>4685</v>
      </c>
      <c r="B526" s="127" t="s">
        <v>4661</v>
      </c>
      <c r="C526" s="184">
        <v>20000000</v>
      </c>
      <c r="E526" s="5">
        <f t="shared" si="7"/>
        <v>36215122</v>
      </c>
    </row>
    <row r="527" spans="1:5" x14ac:dyDescent="0.25">
      <c r="A527" t="s">
        <v>4686</v>
      </c>
      <c r="B527" t="s">
        <v>4687</v>
      </c>
      <c r="D527" s="45">
        <v>11830749</v>
      </c>
      <c r="E527" s="5">
        <f t="shared" si="7"/>
        <v>24384373</v>
      </c>
    </row>
    <row r="528" spans="1:5" x14ac:dyDescent="0.25">
      <c r="A528" t="s">
        <v>4686</v>
      </c>
      <c r="B528" t="s">
        <v>4688</v>
      </c>
      <c r="D528" s="45">
        <v>20506561</v>
      </c>
      <c r="E528" s="5">
        <f t="shared" ref="E528:E594" si="8">(E527+C528-D528)</f>
        <v>3877812</v>
      </c>
    </row>
    <row r="529" spans="1:5" x14ac:dyDescent="0.25">
      <c r="A529" t="s">
        <v>4686</v>
      </c>
      <c r="B529" t="s">
        <v>81</v>
      </c>
      <c r="C529" s="1">
        <v>500000</v>
      </c>
      <c r="D529" s="1"/>
      <c r="E529" s="5">
        <f t="shared" si="8"/>
        <v>4377812</v>
      </c>
    </row>
    <row r="530" spans="1:5" x14ac:dyDescent="0.25">
      <c r="A530" s="127" t="s">
        <v>4686</v>
      </c>
      <c r="B530" s="127" t="s">
        <v>4661</v>
      </c>
      <c r="C530" s="150">
        <v>140000000</v>
      </c>
      <c r="E530" s="5">
        <f t="shared" si="8"/>
        <v>144377812</v>
      </c>
    </row>
    <row r="531" spans="1:5" x14ac:dyDescent="0.25">
      <c r="A531" t="s">
        <v>4691</v>
      </c>
      <c r="B531" t="s">
        <v>4696</v>
      </c>
      <c r="D531" s="45">
        <v>36896295</v>
      </c>
      <c r="E531" s="5">
        <f t="shared" si="8"/>
        <v>107481517</v>
      </c>
    </row>
    <row r="532" spans="1:5" x14ac:dyDescent="0.25">
      <c r="A532" t="s">
        <v>4691</v>
      </c>
      <c r="B532" t="s">
        <v>4697</v>
      </c>
      <c r="D532" s="45">
        <v>21145600</v>
      </c>
      <c r="E532" s="5">
        <f t="shared" si="8"/>
        <v>86335917</v>
      </c>
    </row>
    <row r="533" spans="1:5" x14ac:dyDescent="0.25">
      <c r="A533" t="s">
        <v>4704</v>
      </c>
      <c r="B533" t="s">
        <v>4714</v>
      </c>
      <c r="C533" s="1">
        <v>378000</v>
      </c>
      <c r="D533" s="1"/>
      <c r="E533" s="5">
        <f t="shared" si="8"/>
        <v>86713917</v>
      </c>
    </row>
    <row r="534" spans="1:5" x14ac:dyDescent="0.25">
      <c r="A534" t="s">
        <v>4712</v>
      </c>
      <c r="B534" t="s">
        <v>4713</v>
      </c>
      <c r="D534" s="45">
        <v>61115150</v>
      </c>
      <c r="E534" s="5">
        <f t="shared" si="8"/>
        <v>25598767</v>
      </c>
    </row>
    <row r="535" spans="1:5" x14ac:dyDescent="0.25">
      <c r="A535" t="s">
        <v>4712</v>
      </c>
      <c r="B535" t="s">
        <v>1448</v>
      </c>
      <c r="C535" s="1">
        <v>3000</v>
      </c>
      <c r="E535" s="5">
        <f t="shared" si="8"/>
        <v>25601767</v>
      </c>
    </row>
    <row r="536" spans="1:5" x14ac:dyDescent="0.25">
      <c r="A536" t="s">
        <v>4712</v>
      </c>
      <c r="B536" t="s">
        <v>4727</v>
      </c>
      <c r="C536" s="1">
        <v>25000000</v>
      </c>
      <c r="E536" s="5">
        <f t="shared" si="8"/>
        <v>50601767</v>
      </c>
    </row>
    <row r="537" spans="1:5" x14ac:dyDescent="0.25">
      <c r="A537" t="s">
        <v>4712</v>
      </c>
      <c r="B537" t="s">
        <v>4807</v>
      </c>
      <c r="C537" s="1">
        <v>100000</v>
      </c>
      <c r="E537" s="5">
        <f t="shared" si="8"/>
        <v>50701767</v>
      </c>
    </row>
    <row r="538" spans="1:5" x14ac:dyDescent="0.25">
      <c r="A538" s="127" t="s">
        <v>4712</v>
      </c>
      <c r="B538" s="127" t="s">
        <v>4661</v>
      </c>
      <c r="C538" s="184">
        <v>20000000</v>
      </c>
      <c r="E538" s="5">
        <f t="shared" si="8"/>
        <v>70701767</v>
      </c>
    </row>
    <row r="539" spans="1:5" x14ac:dyDescent="0.25">
      <c r="A539" s="141" t="s">
        <v>4724</v>
      </c>
      <c r="B539" s="141" t="s">
        <v>4738</v>
      </c>
      <c r="C539" s="177">
        <v>815000</v>
      </c>
      <c r="E539" s="5">
        <f t="shared" si="8"/>
        <v>71516767</v>
      </c>
    </row>
    <row r="540" spans="1:5" x14ac:dyDescent="0.25">
      <c r="A540" t="s">
        <v>4732</v>
      </c>
      <c r="B540" t="s">
        <v>4733</v>
      </c>
      <c r="C540" s="1"/>
      <c r="D540" s="45">
        <v>55908400</v>
      </c>
      <c r="E540" s="5">
        <f t="shared" si="8"/>
        <v>15608367</v>
      </c>
    </row>
    <row r="541" spans="1:5" x14ac:dyDescent="0.25">
      <c r="A541" t="s">
        <v>4732</v>
      </c>
      <c r="B541" t="s">
        <v>4734</v>
      </c>
      <c r="D541" s="45">
        <v>57047250</v>
      </c>
      <c r="E541" s="5">
        <f t="shared" si="8"/>
        <v>-41438883</v>
      </c>
    </row>
    <row r="542" spans="1:5" x14ac:dyDescent="0.25">
      <c r="A542" s="127" t="s">
        <v>4732</v>
      </c>
      <c r="B542" s="127" t="s">
        <v>4661</v>
      </c>
      <c r="C542" s="184">
        <v>122600000</v>
      </c>
      <c r="D542" s="1"/>
      <c r="E542" s="5">
        <f t="shared" si="8"/>
        <v>81161117</v>
      </c>
    </row>
    <row r="543" spans="1:5" x14ac:dyDescent="0.25">
      <c r="A543" s="141" t="s">
        <v>4742</v>
      </c>
      <c r="B543" s="141" t="s">
        <v>4756</v>
      </c>
      <c r="C543" s="177">
        <v>672400</v>
      </c>
      <c r="D543" s="177"/>
      <c r="E543" s="5">
        <f t="shared" si="8"/>
        <v>81833517</v>
      </c>
    </row>
    <row r="544" spans="1:5" x14ac:dyDescent="0.25">
      <c r="A544" t="s">
        <v>4748</v>
      </c>
      <c r="B544" s="141" t="s">
        <v>4757</v>
      </c>
      <c r="D544" s="45">
        <v>51677991</v>
      </c>
      <c r="E544" s="5">
        <f t="shared" si="8"/>
        <v>30155526</v>
      </c>
    </row>
    <row r="545" spans="1:5" x14ac:dyDescent="0.25">
      <c r="A545" t="s">
        <v>4748</v>
      </c>
      <c r="B545" s="141" t="s">
        <v>4758</v>
      </c>
      <c r="D545" s="45">
        <v>45111827</v>
      </c>
      <c r="E545" s="5">
        <f t="shared" si="8"/>
        <v>-14956301</v>
      </c>
    </row>
    <row r="546" spans="1:5" x14ac:dyDescent="0.25">
      <c r="A546" t="s">
        <v>4748</v>
      </c>
      <c r="B546" s="127" t="s">
        <v>2214</v>
      </c>
      <c r="C546" s="184">
        <v>85000000</v>
      </c>
      <c r="D546" s="1"/>
      <c r="E546" s="5">
        <f t="shared" si="8"/>
        <v>70043699</v>
      </c>
    </row>
    <row r="547" spans="1:5" x14ac:dyDescent="0.25">
      <c r="A547" t="s">
        <v>4762</v>
      </c>
      <c r="B547" s="141" t="s">
        <v>4779</v>
      </c>
      <c r="C547" s="1">
        <v>536400</v>
      </c>
      <c r="E547" s="5">
        <f t="shared" si="8"/>
        <v>70580099</v>
      </c>
    </row>
    <row r="548" spans="1:5" x14ac:dyDescent="0.25">
      <c r="A548" t="s">
        <v>4762</v>
      </c>
      <c r="B548" s="141" t="s">
        <v>2214</v>
      </c>
      <c r="C548" s="196">
        <v>50000000</v>
      </c>
      <c r="E548" s="5">
        <f t="shared" si="8"/>
        <v>120580099</v>
      </c>
    </row>
    <row r="549" spans="1:5" x14ac:dyDescent="0.25">
      <c r="A549" t="s">
        <v>4765</v>
      </c>
      <c r="B549" s="141" t="s">
        <v>2214</v>
      </c>
      <c r="C549" s="196">
        <v>60000000</v>
      </c>
      <c r="E549" s="5">
        <f t="shared" si="8"/>
        <v>180580099</v>
      </c>
    </row>
    <row r="550" spans="1:5" x14ac:dyDescent="0.25">
      <c r="A550" t="s">
        <v>4774</v>
      </c>
      <c r="B550" s="141" t="s">
        <v>4780</v>
      </c>
      <c r="C550" s="1">
        <v>681000</v>
      </c>
      <c r="E550" s="5">
        <f t="shared" si="8"/>
        <v>181261099</v>
      </c>
    </row>
    <row r="551" spans="1:5" x14ac:dyDescent="0.25">
      <c r="A551" t="s">
        <v>4774</v>
      </c>
      <c r="B551" s="141" t="s">
        <v>2890</v>
      </c>
      <c r="C551" s="1">
        <v>1200000</v>
      </c>
      <c r="E551" s="5">
        <f t="shared" si="8"/>
        <v>182461099</v>
      </c>
    </row>
    <row r="552" spans="1:5" x14ac:dyDescent="0.25">
      <c r="A552" t="s">
        <v>4774</v>
      </c>
      <c r="B552" s="141" t="s">
        <v>2214</v>
      </c>
      <c r="C552" s="196">
        <v>50000000</v>
      </c>
      <c r="E552" s="5">
        <f t="shared" si="8"/>
        <v>232461099</v>
      </c>
    </row>
    <row r="553" spans="1:5" x14ac:dyDescent="0.25">
      <c r="A553" t="s">
        <v>4781</v>
      </c>
      <c r="B553" s="141" t="s">
        <v>4784</v>
      </c>
      <c r="C553" s="1">
        <v>183000</v>
      </c>
      <c r="E553" s="5">
        <f t="shared" si="8"/>
        <v>232644099</v>
      </c>
    </row>
    <row r="554" spans="1:5" x14ac:dyDescent="0.25">
      <c r="A554" t="s">
        <v>4781</v>
      </c>
      <c r="B554" s="141" t="s">
        <v>4785</v>
      </c>
      <c r="C554" s="1">
        <v>630000</v>
      </c>
      <c r="E554" s="5">
        <f t="shared" si="8"/>
        <v>233274099</v>
      </c>
    </row>
    <row r="555" spans="1:5" x14ac:dyDescent="0.25">
      <c r="A555" t="s">
        <v>4786</v>
      </c>
      <c r="B555" s="141" t="s">
        <v>4787</v>
      </c>
      <c r="D555" s="1">
        <v>2581428</v>
      </c>
      <c r="E555" s="5">
        <f t="shared" si="8"/>
        <v>230692671</v>
      </c>
    </row>
    <row r="556" spans="1:5" x14ac:dyDescent="0.25">
      <c r="A556" t="s">
        <v>4786</v>
      </c>
      <c r="B556" s="141" t="s">
        <v>4788</v>
      </c>
      <c r="D556" s="45">
        <v>56146900</v>
      </c>
      <c r="E556" s="5">
        <f t="shared" si="8"/>
        <v>174545771</v>
      </c>
    </row>
    <row r="557" spans="1:5" x14ac:dyDescent="0.25">
      <c r="A557" t="s">
        <v>4786</v>
      </c>
      <c r="B557" s="141" t="s">
        <v>4789</v>
      </c>
      <c r="D557" s="45">
        <v>20984400</v>
      </c>
      <c r="E557" s="5">
        <f t="shared" si="8"/>
        <v>153561371</v>
      </c>
    </row>
    <row r="558" spans="1:5" x14ac:dyDescent="0.25">
      <c r="A558" t="s">
        <v>4786</v>
      </c>
      <c r="B558" s="141" t="s">
        <v>4790</v>
      </c>
      <c r="D558" s="1">
        <v>15123500</v>
      </c>
      <c r="E558" s="5">
        <f t="shared" si="8"/>
        <v>138437871</v>
      </c>
    </row>
    <row r="559" spans="1:5" x14ac:dyDescent="0.25">
      <c r="A559" t="s">
        <v>4786</v>
      </c>
      <c r="B559" s="141" t="s">
        <v>4803</v>
      </c>
      <c r="C559" s="196">
        <v>100000000</v>
      </c>
      <c r="D559" s="1"/>
      <c r="E559" s="5">
        <f t="shared" si="8"/>
        <v>238437871</v>
      </c>
    </row>
    <row r="560" spans="1:5" x14ac:dyDescent="0.25">
      <c r="A560" t="s">
        <v>4804</v>
      </c>
      <c r="B560" s="141" t="s">
        <v>4805</v>
      </c>
      <c r="D560" s="1">
        <v>29906675</v>
      </c>
      <c r="E560" s="5">
        <f t="shared" si="8"/>
        <v>208531196</v>
      </c>
    </row>
    <row r="561" spans="1:5" x14ac:dyDescent="0.25">
      <c r="A561" t="s">
        <v>4804</v>
      </c>
      <c r="B561" s="141" t="s">
        <v>4806</v>
      </c>
      <c r="D561" s="1">
        <v>82274560</v>
      </c>
      <c r="E561" s="5">
        <f t="shared" si="8"/>
        <v>126256636</v>
      </c>
    </row>
    <row r="562" spans="1:5" x14ac:dyDescent="0.25">
      <c r="A562" t="s">
        <v>4804</v>
      </c>
      <c r="B562" s="141" t="s">
        <v>4831</v>
      </c>
      <c r="C562" s="1">
        <v>460000</v>
      </c>
      <c r="E562" s="5">
        <f t="shared" si="8"/>
        <v>126716636</v>
      </c>
    </row>
    <row r="563" spans="1:5" x14ac:dyDescent="0.25">
      <c r="A563" t="s">
        <v>4804</v>
      </c>
      <c r="B563" s="141" t="s">
        <v>4832</v>
      </c>
      <c r="C563" s="1">
        <v>890000</v>
      </c>
      <c r="E563" s="5">
        <f t="shared" si="8"/>
        <v>127606636</v>
      </c>
    </row>
    <row r="564" spans="1:5" x14ac:dyDescent="0.25">
      <c r="A564" t="s">
        <v>4824</v>
      </c>
      <c r="B564" s="141" t="s">
        <v>81</v>
      </c>
      <c r="C564" s="1">
        <v>240000</v>
      </c>
      <c r="E564" s="5">
        <f t="shared" si="8"/>
        <v>127846636</v>
      </c>
    </row>
    <row r="565" spans="1:5" x14ac:dyDescent="0.25">
      <c r="A565" t="s">
        <v>4824</v>
      </c>
      <c r="B565" s="141" t="s">
        <v>4833</v>
      </c>
      <c r="C565" s="1">
        <v>1076000</v>
      </c>
      <c r="E565" s="5">
        <f t="shared" si="8"/>
        <v>128922636</v>
      </c>
    </row>
    <row r="566" spans="1:5" x14ac:dyDescent="0.25">
      <c r="A566" t="s">
        <v>4834</v>
      </c>
      <c r="B566" s="141" t="s">
        <v>4835</v>
      </c>
      <c r="D566" s="1">
        <v>34663700</v>
      </c>
      <c r="E566" s="5">
        <f t="shared" si="8"/>
        <v>94258936</v>
      </c>
    </row>
    <row r="567" spans="1:5" x14ac:dyDescent="0.25">
      <c r="A567" t="s">
        <v>4834</v>
      </c>
      <c r="B567" s="141" t="s">
        <v>4836</v>
      </c>
      <c r="D567" s="1">
        <v>20856800</v>
      </c>
      <c r="E567" s="5">
        <f t="shared" si="8"/>
        <v>73402136</v>
      </c>
    </row>
    <row r="568" spans="1:5" x14ac:dyDescent="0.25">
      <c r="A568" t="s">
        <v>4834</v>
      </c>
      <c r="B568" s="141" t="s">
        <v>4803</v>
      </c>
      <c r="C568" s="196">
        <v>80000000</v>
      </c>
      <c r="D568" s="1"/>
      <c r="E568" s="5">
        <f t="shared" si="8"/>
        <v>153402136</v>
      </c>
    </row>
    <row r="569" spans="1:5" x14ac:dyDescent="0.25">
      <c r="A569" t="s">
        <v>4843</v>
      </c>
      <c r="B569" s="141" t="s">
        <v>4850</v>
      </c>
      <c r="D569" s="1">
        <v>15693816</v>
      </c>
      <c r="E569" s="5">
        <f t="shared" si="8"/>
        <v>137708320</v>
      </c>
    </row>
    <row r="570" spans="1:5" x14ac:dyDescent="0.25">
      <c r="A570" t="s">
        <v>4843</v>
      </c>
      <c r="B570" s="141" t="s">
        <v>4851</v>
      </c>
      <c r="D570" s="1">
        <v>67720098</v>
      </c>
      <c r="E570" s="5">
        <f t="shared" si="8"/>
        <v>69988222</v>
      </c>
    </row>
    <row r="571" spans="1:5" x14ac:dyDescent="0.25">
      <c r="A571" t="s">
        <v>4843</v>
      </c>
      <c r="B571" s="141" t="s">
        <v>4859</v>
      </c>
      <c r="D571" s="1">
        <v>8119737</v>
      </c>
      <c r="E571" s="5">
        <f t="shared" si="8"/>
        <v>61868485</v>
      </c>
    </row>
    <row r="572" spans="1:5" x14ac:dyDescent="0.25">
      <c r="A572" t="s">
        <v>4843</v>
      </c>
      <c r="B572" t="s">
        <v>4849</v>
      </c>
      <c r="D572" s="1">
        <v>46823904</v>
      </c>
      <c r="E572" s="5">
        <f t="shared" si="8"/>
        <v>15044581</v>
      </c>
    </row>
    <row r="573" spans="1:5" x14ac:dyDescent="0.25">
      <c r="A573" t="s">
        <v>4843</v>
      </c>
      <c r="B573" t="s">
        <v>4803</v>
      </c>
      <c r="C573" s="196">
        <v>100000000</v>
      </c>
      <c r="D573" s="1"/>
      <c r="E573" s="5">
        <f t="shared" si="8"/>
        <v>115044581</v>
      </c>
    </row>
    <row r="574" spans="1:5" x14ac:dyDescent="0.25">
      <c r="A574" t="s">
        <v>4852</v>
      </c>
      <c r="B574" t="s">
        <v>676</v>
      </c>
      <c r="C574" s="1">
        <v>637000</v>
      </c>
      <c r="E574" s="5">
        <f t="shared" si="8"/>
        <v>115681581</v>
      </c>
    </row>
    <row r="575" spans="1:5" x14ac:dyDescent="0.25">
      <c r="A575" t="s">
        <v>4877</v>
      </c>
      <c r="B575" t="s">
        <v>4884</v>
      </c>
      <c r="C575" s="1">
        <v>700000</v>
      </c>
      <c r="E575" s="5">
        <f t="shared" si="8"/>
        <v>116381581</v>
      </c>
    </row>
    <row r="576" spans="1:5" x14ac:dyDescent="0.25">
      <c r="A576" t="s">
        <v>4881</v>
      </c>
      <c r="B576" t="s">
        <v>4882</v>
      </c>
      <c r="D576" s="1">
        <v>19235700</v>
      </c>
      <c r="E576" s="5">
        <f t="shared" si="8"/>
        <v>97145881</v>
      </c>
    </row>
    <row r="577" spans="1:5" x14ac:dyDescent="0.25">
      <c r="A577" t="s">
        <v>4881</v>
      </c>
      <c r="B577" t="s">
        <v>4883</v>
      </c>
      <c r="D577" s="1">
        <v>25857114</v>
      </c>
      <c r="E577" s="5">
        <f t="shared" si="8"/>
        <v>71288767</v>
      </c>
    </row>
    <row r="578" spans="1:5" x14ac:dyDescent="0.25">
      <c r="A578" t="s">
        <v>4881</v>
      </c>
      <c r="B578" t="s">
        <v>676</v>
      </c>
      <c r="C578" s="1">
        <v>765000</v>
      </c>
      <c r="E578" s="5">
        <f t="shared" si="8"/>
        <v>72053767</v>
      </c>
    </row>
    <row r="579" spans="1:5" x14ac:dyDescent="0.25">
      <c r="A579" t="s">
        <v>4881</v>
      </c>
      <c r="B579" t="s">
        <v>4889</v>
      </c>
      <c r="C579" s="1">
        <v>10000000</v>
      </c>
      <c r="E579" s="5">
        <f t="shared" si="8"/>
        <v>82053767</v>
      </c>
    </row>
    <row r="580" spans="1:5" x14ac:dyDescent="0.25">
      <c r="A580" t="s">
        <v>4881</v>
      </c>
      <c r="B580" t="s">
        <v>81</v>
      </c>
      <c r="C580" s="1">
        <v>370000</v>
      </c>
      <c r="E580" s="5">
        <f t="shared" si="8"/>
        <v>82423767</v>
      </c>
    </row>
    <row r="581" spans="1:5" x14ac:dyDescent="0.25">
      <c r="A581" t="s">
        <v>4881</v>
      </c>
      <c r="B581" t="s">
        <v>4892</v>
      </c>
      <c r="C581" s="1">
        <v>140000000</v>
      </c>
      <c r="E581" s="5">
        <f t="shared" si="8"/>
        <v>222423767</v>
      </c>
    </row>
    <row r="582" spans="1:5" x14ac:dyDescent="0.25">
      <c r="A582" t="s">
        <v>4881</v>
      </c>
      <c r="B582" t="s">
        <v>3072</v>
      </c>
      <c r="C582" s="1">
        <v>560000</v>
      </c>
      <c r="E582" s="5">
        <f t="shared" si="8"/>
        <v>222983767</v>
      </c>
    </row>
    <row r="583" spans="1:5" x14ac:dyDescent="0.25">
      <c r="A583" t="s">
        <v>4881</v>
      </c>
      <c r="B583" t="s">
        <v>4890</v>
      </c>
      <c r="D583" s="1">
        <v>20060000</v>
      </c>
      <c r="E583" s="5">
        <f t="shared" si="8"/>
        <v>202923767</v>
      </c>
    </row>
    <row r="584" spans="1:5" x14ac:dyDescent="0.25">
      <c r="A584" t="s">
        <v>4881</v>
      </c>
      <c r="B584" t="s">
        <v>4891</v>
      </c>
      <c r="D584" s="1">
        <v>23248083</v>
      </c>
      <c r="E584" s="5">
        <f t="shared" si="8"/>
        <v>179675684</v>
      </c>
    </row>
    <row r="585" spans="1:5" x14ac:dyDescent="0.25">
      <c r="A585" t="s">
        <v>4881</v>
      </c>
      <c r="B585" t="s">
        <v>4893</v>
      </c>
      <c r="D585" s="1">
        <v>28537953</v>
      </c>
      <c r="E585" s="5">
        <f t="shared" si="8"/>
        <v>151137731</v>
      </c>
    </row>
    <row r="586" spans="1:5" x14ac:dyDescent="0.25">
      <c r="A586" t="s">
        <v>4881</v>
      </c>
      <c r="B586" t="s">
        <v>2923</v>
      </c>
      <c r="C586" s="1">
        <v>673500</v>
      </c>
      <c r="E586" s="5">
        <f t="shared" si="8"/>
        <v>151811231</v>
      </c>
    </row>
    <row r="587" spans="1:5" x14ac:dyDescent="0.25">
      <c r="A587" t="s">
        <v>4894</v>
      </c>
      <c r="B587" t="s">
        <v>4913</v>
      </c>
      <c r="D587" s="1">
        <v>57174119</v>
      </c>
      <c r="E587" s="5">
        <f t="shared" si="8"/>
        <v>94637112</v>
      </c>
    </row>
    <row r="588" spans="1:5" x14ac:dyDescent="0.25">
      <c r="A588" t="s">
        <v>4917</v>
      </c>
      <c r="B588" t="s">
        <v>4919</v>
      </c>
      <c r="D588" s="1">
        <v>24449600</v>
      </c>
      <c r="E588" s="5">
        <f t="shared" si="8"/>
        <v>70187512</v>
      </c>
    </row>
    <row r="589" spans="1:5" x14ac:dyDescent="0.25">
      <c r="A589" t="s">
        <v>4917</v>
      </c>
      <c r="B589" t="s">
        <v>4920</v>
      </c>
      <c r="D589" s="1">
        <v>28844254</v>
      </c>
      <c r="E589" s="5">
        <f t="shared" si="8"/>
        <v>41343258</v>
      </c>
    </row>
    <row r="590" spans="1:5" x14ac:dyDescent="0.25">
      <c r="A590" t="s">
        <v>4917</v>
      </c>
      <c r="B590" t="s">
        <v>4884</v>
      </c>
      <c r="C590" s="1">
        <v>700000</v>
      </c>
      <c r="D590" s="1"/>
      <c r="E590" s="5">
        <f t="shared" si="8"/>
        <v>42043258</v>
      </c>
    </row>
    <row r="591" spans="1:5" x14ac:dyDescent="0.25">
      <c r="A591" t="s">
        <v>4917</v>
      </c>
      <c r="B591" t="s">
        <v>4922</v>
      </c>
      <c r="D591" s="1">
        <v>9009000</v>
      </c>
      <c r="E591" s="5">
        <f t="shared" si="8"/>
        <v>33034258</v>
      </c>
    </row>
    <row r="592" spans="1:5" x14ac:dyDescent="0.25">
      <c r="A592" t="s">
        <v>4939</v>
      </c>
      <c r="B592" t="s">
        <v>81</v>
      </c>
      <c r="C592" s="1">
        <v>325000</v>
      </c>
      <c r="E592" s="5">
        <f t="shared" si="8"/>
        <v>33359258</v>
      </c>
    </row>
    <row r="593" spans="1:5" x14ac:dyDescent="0.25">
      <c r="A593" t="s">
        <v>4943</v>
      </c>
      <c r="B593" t="s">
        <v>4942</v>
      </c>
      <c r="D593" s="1">
        <v>41985497</v>
      </c>
      <c r="E593" s="5">
        <f t="shared" si="8"/>
        <v>-8626239</v>
      </c>
    </row>
    <row r="594" spans="1:5" x14ac:dyDescent="0.25">
      <c r="A594" t="s">
        <v>4943</v>
      </c>
      <c r="B594" t="s">
        <v>4944</v>
      </c>
      <c r="D594" s="1">
        <v>18390784</v>
      </c>
      <c r="E594" s="5">
        <f t="shared" si="8"/>
        <v>-27017023</v>
      </c>
    </row>
    <row r="595" spans="1:5" x14ac:dyDescent="0.25">
      <c r="A595" t="s">
        <v>4943</v>
      </c>
      <c r="B595" t="s">
        <v>803</v>
      </c>
      <c r="C595" s="196">
        <v>45000000</v>
      </c>
      <c r="E595" s="5">
        <f>(E594+C595-D595)</f>
        <v>17982977</v>
      </c>
    </row>
    <row r="596" spans="1:5" x14ac:dyDescent="0.25">
      <c r="A596" t="s">
        <v>4943</v>
      </c>
      <c r="B596" t="s">
        <v>290</v>
      </c>
      <c r="C596" s="1">
        <v>12000000</v>
      </c>
      <c r="D596" s="1"/>
      <c r="E596" s="5">
        <f t="shared" ref="E596:E659" si="9">(E595+C596-D596)</f>
        <v>29982977</v>
      </c>
    </row>
    <row r="597" spans="1:5" x14ac:dyDescent="0.25">
      <c r="A597" t="s">
        <v>4946</v>
      </c>
      <c r="B597" t="s">
        <v>2602</v>
      </c>
      <c r="C597" s="1">
        <v>176000</v>
      </c>
      <c r="D597" s="1"/>
      <c r="E597" s="5">
        <f t="shared" si="9"/>
        <v>30158977</v>
      </c>
    </row>
    <row r="598" spans="1:5" x14ac:dyDescent="0.25">
      <c r="A598" t="s">
        <v>4953</v>
      </c>
      <c r="B598" t="s">
        <v>4957</v>
      </c>
      <c r="C598" s="1"/>
      <c r="D598" s="1">
        <v>14932200</v>
      </c>
      <c r="E598" s="5">
        <f t="shared" si="9"/>
        <v>15226777</v>
      </c>
    </row>
    <row r="599" spans="1:5" x14ac:dyDescent="0.25">
      <c r="A599" t="s">
        <v>4973</v>
      </c>
      <c r="B599" t="s">
        <v>290</v>
      </c>
      <c r="C599" s="203">
        <v>15000000</v>
      </c>
      <c r="D599" s="1"/>
      <c r="E599" s="5">
        <f t="shared" si="9"/>
        <v>30226777</v>
      </c>
    </row>
    <row r="600" spans="1:5" x14ac:dyDescent="0.25">
      <c r="A600" t="s">
        <v>4980</v>
      </c>
      <c r="B600" t="s">
        <v>4986</v>
      </c>
      <c r="C600" s="1">
        <v>294000</v>
      </c>
      <c r="E600" s="5">
        <f t="shared" si="9"/>
        <v>30520777</v>
      </c>
    </row>
    <row r="601" spans="1:5" x14ac:dyDescent="0.25">
      <c r="A601" t="s">
        <v>4980</v>
      </c>
      <c r="B601" t="s">
        <v>4987</v>
      </c>
      <c r="D601" s="1">
        <v>25925300</v>
      </c>
      <c r="E601" s="5">
        <f t="shared" si="9"/>
        <v>4595477</v>
      </c>
    </row>
    <row r="602" spans="1:5" x14ac:dyDescent="0.25">
      <c r="A602" t="s">
        <v>4988</v>
      </c>
      <c r="B602" t="s">
        <v>2805</v>
      </c>
      <c r="C602" s="1">
        <v>540000</v>
      </c>
      <c r="D602" s="1"/>
      <c r="E602" s="5">
        <f t="shared" si="9"/>
        <v>5135477</v>
      </c>
    </row>
    <row r="603" spans="1:5" x14ac:dyDescent="0.25">
      <c r="A603" t="s">
        <v>4990</v>
      </c>
      <c r="B603" t="s">
        <v>4991</v>
      </c>
      <c r="D603" s="1">
        <v>34713800</v>
      </c>
      <c r="E603" s="5">
        <f t="shared" si="9"/>
        <v>-29578323</v>
      </c>
    </row>
    <row r="604" spans="1:5" x14ac:dyDescent="0.25">
      <c r="A604" t="s">
        <v>4990</v>
      </c>
      <c r="B604" t="s">
        <v>4803</v>
      </c>
      <c r="C604" s="203">
        <v>39500000</v>
      </c>
      <c r="E604" s="5">
        <f t="shared" si="9"/>
        <v>9921677</v>
      </c>
    </row>
    <row r="605" spans="1:5" x14ac:dyDescent="0.25">
      <c r="A605" t="s">
        <v>5015</v>
      </c>
      <c r="B605" t="s">
        <v>5041</v>
      </c>
      <c r="C605" s="1">
        <v>210000</v>
      </c>
      <c r="E605" s="5">
        <f t="shared" si="9"/>
        <v>10131677</v>
      </c>
    </row>
    <row r="606" spans="1:5" x14ac:dyDescent="0.25">
      <c r="A606" t="s">
        <v>5015</v>
      </c>
      <c r="B606" t="s">
        <v>5044</v>
      </c>
      <c r="C606" s="1"/>
      <c r="D606" s="1">
        <v>16487100</v>
      </c>
      <c r="E606" s="5">
        <f t="shared" si="9"/>
        <v>-6355423</v>
      </c>
    </row>
    <row r="607" spans="1:5" x14ac:dyDescent="0.25">
      <c r="A607" t="s">
        <v>5032</v>
      </c>
      <c r="B607" t="s">
        <v>4803</v>
      </c>
      <c r="C607" s="203">
        <v>17000000</v>
      </c>
      <c r="E607" s="5">
        <f t="shared" si="9"/>
        <v>10644577</v>
      </c>
    </row>
    <row r="608" spans="1:5" x14ac:dyDescent="0.25">
      <c r="A608" t="s">
        <v>5055</v>
      </c>
      <c r="B608" t="s">
        <v>5041</v>
      </c>
      <c r="C608" s="1">
        <v>223000</v>
      </c>
      <c r="E608" s="5">
        <f t="shared" si="9"/>
        <v>10867577</v>
      </c>
    </row>
    <row r="609" spans="1:5" x14ac:dyDescent="0.25">
      <c r="A609" t="s">
        <v>5055</v>
      </c>
      <c r="B609" t="s">
        <v>5061</v>
      </c>
      <c r="D609" s="1">
        <v>20008800</v>
      </c>
      <c r="E609" s="5">
        <f t="shared" si="9"/>
        <v>-9141223</v>
      </c>
    </row>
    <row r="610" spans="1:5" x14ac:dyDescent="0.25">
      <c r="A610" t="s">
        <v>5055</v>
      </c>
      <c r="B610" t="s">
        <v>5062</v>
      </c>
      <c r="D610" s="1">
        <v>5109683</v>
      </c>
      <c r="E610" s="5">
        <f t="shared" si="9"/>
        <v>-14250906</v>
      </c>
    </row>
    <row r="611" spans="1:5" x14ac:dyDescent="0.25">
      <c r="A611" t="s">
        <v>5070</v>
      </c>
      <c r="B611" t="s">
        <v>1813</v>
      </c>
      <c r="C611" s="1">
        <v>23000000</v>
      </c>
      <c r="D611" s="1"/>
      <c r="E611" s="5">
        <f t="shared" si="9"/>
        <v>8749094</v>
      </c>
    </row>
    <row r="612" spans="1:5" x14ac:dyDescent="0.25">
      <c r="A612" t="s">
        <v>5088</v>
      </c>
      <c r="B612" t="s">
        <v>803</v>
      </c>
      <c r="C612" s="218">
        <v>10000000</v>
      </c>
      <c r="D612" s="1"/>
      <c r="E612" s="5">
        <f t="shared" si="9"/>
        <v>18749094</v>
      </c>
    </row>
    <row r="613" spans="1:5" x14ac:dyDescent="0.25">
      <c r="A613" t="s">
        <v>5092</v>
      </c>
      <c r="B613" t="s">
        <v>2923</v>
      </c>
      <c r="C613" s="1">
        <v>164300</v>
      </c>
      <c r="D613" s="1"/>
      <c r="E613" s="5">
        <f t="shared" si="9"/>
        <v>18913394</v>
      </c>
    </row>
    <row r="614" spans="1:5" x14ac:dyDescent="0.25">
      <c r="A614" t="s">
        <v>5105</v>
      </c>
      <c r="B614" t="s">
        <v>5107</v>
      </c>
      <c r="D614" s="1">
        <v>13312000</v>
      </c>
      <c r="E614" s="5">
        <f t="shared" si="9"/>
        <v>5601394</v>
      </c>
    </row>
    <row r="615" spans="1:5" x14ac:dyDescent="0.25">
      <c r="A615" t="s">
        <v>5149</v>
      </c>
      <c r="B615" t="s">
        <v>81</v>
      </c>
      <c r="C615" s="1">
        <v>175000</v>
      </c>
      <c r="E615" s="5">
        <f t="shared" si="9"/>
        <v>5776394</v>
      </c>
    </row>
    <row r="616" spans="1:5" x14ac:dyDescent="0.25">
      <c r="A616" t="s">
        <v>5149</v>
      </c>
      <c r="B616" t="s">
        <v>5151</v>
      </c>
      <c r="D616" s="1">
        <v>16292100</v>
      </c>
      <c r="E616" s="5">
        <f t="shared" si="9"/>
        <v>-10515706</v>
      </c>
    </row>
    <row r="617" spans="1:5" x14ac:dyDescent="0.25">
      <c r="A617" t="s">
        <v>5149</v>
      </c>
      <c r="B617" t="s">
        <v>5152</v>
      </c>
      <c r="D617" s="1">
        <v>60000</v>
      </c>
      <c r="E617" s="5">
        <f t="shared" si="9"/>
        <v>-10575706</v>
      </c>
    </row>
    <row r="618" spans="1:5" x14ac:dyDescent="0.25">
      <c r="A618" t="s">
        <v>5154</v>
      </c>
      <c r="B618" t="s">
        <v>4803</v>
      </c>
      <c r="C618" s="219">
        <v>10575000</v>
      </c>
      <c r="D618" s="1"/>
      <c r="E618" s="5">
        <f t="shared" si="9"/>
        <v>-706</v>
      </c>
    </row>
    <row r="619" spans="1:5" x14ac:dyDescent="0.25">
      <c r="A619" t="s">
        <v>5175</v>
      </c>
      <c r="B619" t="s">
        <v>5176</v>
      </c>
      <c r="C619" s="111">
        <v>105000</v>
      </c>
      <c r="D619" s="1"/>
      <c r="E619" s="5">
        <f t="shared" si="9"/>
        <v>104294</v>
      </c>
    </row>
    <row r="620" spans="1:5" x14ac:dyDescent="0.25">
      <c r="A620" t="s">
        <v>5179</v>
      </c>
      <c r="B620" t="s">
        <v>676</v>
      </c>
      <c r="C620" s="111">
        <v>100000</v>
      </c>
      <c r="D620" s="1"/>
      <c r="E620" s="5">
        <f t="shared" si="9"/>
        <v>204294</v>
      </c>
    </row>
    <row r="621" spans="1:5" x14ac:dyDescent="0.25">
      <c r="A621" t="s">
        <v>5179</v>
      </c>
      <c r="B621" t="s">
        <v>5178</v>
      </c>
      <c r="D621" s="1">
        <v>9324000</v>
      </c>
      <c r="E621" s="5">
        <f t="shared" si="9"/>
        <v>-9119706</v>
      </c>
    </row>
    <row r="622" spans="1:5" x14ac:dyDescent="0.25">
      <c r="A622" t="s">
        <v>5179</v>
      </c>
      <c r="B622" t="s">
        <v>290</v>
      </c>
      <c r="C622" s="111">
        <v>30000000</v>
      </c>
      <c r="E622" s="5">
        <f t="shared" si="9"/>
        <v>20880294</v>
      </c>
    </row>
    <row r="623" spans="1:5" x14ac:dyDescent="0.25">
      <c r="A623" t="s">
        <v>5192</v>
      </c>
      <c r="B623" t="s">
        <v>5194</v>
      </c>
      <c r="C623" s="1"/>
      <c r="D623" s="1">
        <v>7413000</v>
      </c>
      <c r="E623" s="5">
        <f t="shared" si="9"/>
        <v>13467294</v>
      </c>
    </row>
    <row r="624" spans="1:5" x14ac:dyDescent="0.25">
      <c r="A624" t="s">
        <v>5206</v>
      </c>
      <c r="B624" t="s">
        <v>3104</v>
      </c>
      <c r="C624" s="111">
        <v>70000</v>
      </c>
      <c r="D624" s="1"/>
      <c r="E624" s="5">
        <f t="shared" si="9"/>
        <v>13537294</v>
      </c>
    </row>
    <row r="625" spans="1:5" x14ac:dyDescent="0.25">
      <c r="A625" t="s">
        <v>5202</v>
      </c>
      <c r="B625" t="s">
        <v>5203</v>
      </c>
      <c r="D625" s="1">
        <v>158850</v>
      </c>
      <c r="E625" s="5">
        <f t="shared" si="9"/>
        <v>13378444</v>
      </c>
    </row>
    <row r="626" spans="1:5" x14ac:dyDescent="0.25">
      <c r="A626" t="s">
        <v>5202</v>
      </c>
      <c r="B626" t="s">
        <v>5204</v>
      </c>
      <c r="D626" s="1">
        <v>2487040</v>
      </c>
      <c r="E626" s="5">
        <f t="shared" si="9"/>
        <v>10891404</v>
      </c>
    </row>
    <row r="627" spans="1:5" x14ac:dyDescent="0.25">
      <c r="A627" t="s">
        <v>5202</v>
      </c>
      <c r="B627" t="s">
        <v>5205</v>
      </c>
      <c r="D627" s="1">
        <v>7335900</v>
      </c>
      <c r="E627" s="5">
        <f t="shared" si="9"/>
        <v>3555504</v>
      </c>
    </row>
    <row r="628" spans="1:5" x14ac:dyDescent="0.25">
      <c r="A628" t="s">
        <v>5224</v>
      </c>
      <c r="B628" t="s">
        <v>496</v>
      </c>
      <c r="C628" s="212">
        <v>10000000</v>
      </c>
      <c r="E628" s="5">
        <f t="shared" si="9"/>
        <v>13555504</v>
      </c>
    </row>
    <row r="629" spans="1:5" x14ac:dyDescent="0.25">
      <c r="A629" t="s">
        <v>5231</v>
      </c>
      <c r="B629" t="s">
        <v>5232</v>
      </c>
      <c r="D629" s="1">
        <v>14961375</v>
      </c>
      <c r="E629" s="5">
        <f t="shared" si="9"/>
        <v>-1405871</v>
      </c>
    </row>
    <row r="630" spans="1:5" x14ac:dyDescent="0.25">
      <c r="A630" t="s">
        <v>5231</v>
      </c>
      <c r="B630" t="s">
        <v>543</v>
      </c>
      <c r="C630" s="111">
        <v>153000</v>
      </c>
      <c r="E630" s="5">
        <f t="shared" si="9"/>
        <v>-1252871</v>
      </c>
    </row>
    <row r="631" spans="1:5" x14ac:dyDescent="0.25">
      <c r="A631" s="34" t="s">
        <v>5238</v>
      </c>
      <c r="B631" t="s">
        <v>803</v>
      </c>
      <c r="C631" s="212">
        <v>10000000</v>
      </c>
      <c r="D631" s="1"/>
      <c r="E631" s="5">
        <f t="shared" si="9"/>
        <v>8747129</v>
      </c>
    </row>
    <row r="632" spans="1:5" x14ac:dyDescent="0.25">
      <c r="A632" t="s">
        <v>5250</v>
      </c>
      <c r="B632" t="s">
        <v>5251</v>
      </c>
      <c r="D632" s="1">
        <v>8183175</v>
      </c>
      <c r="E632" s="5">
        <f t="shared" si="9"/>
        <v>563954</v>
      </c>
    </row>
    <row r="633" spans="1:5" x14ac:dyDescent="0.25">
      <c r="A633" t="s">
        <v>5250</v>
      </c>
      <c r="B633" t="s">
        <v>5252</v>
      </c>
      <c r="D633" s="1">
        <v>3534100</v>
      </c>
      <c r="E633" s="5">
        <f t="shared" si="9"/>
        <v>-2970146</v>
      </c>
    </row>
    <row r="634" spans="1:5" x14ac:dyDescent="0.25">
      <c r="A634" t="s">
        <v>5250</v>
      </c>
      <c r="B634" t="s">
        <v>5041</v>
      </c>
      <c r="C634" s="1">
        <v>120000</v>
      </c>
      <c r="D634" s="1"/>
      <c r="E634" s="5">
        <f t="shared" si="9"/>
        <v>-2850146</v>
      </c>
    </row>
    <row r="635" spans="1:5" x14ac:dyDescent="0.25">
      <c r="A635" t="s">
        <v>5321</v>
      </c>
      <c r="B635" t="s">
        <v>803</v>
      </c>
      <c r="C635" s="212">
        <v>8000000</v>
      </c>
      <c r="D635" s="1"/>
      <c r="E635" s="5">
        <f t="shared" si="9"/>
        <v>5149854</v>
      </c>
    </row>
    <row r="636" spans="1:5" x14ac:dyDescent="0.25">
      <c r="A636" t="s">
        <v>5319</v>
      </c>
      <c r="B636" t="s">
        <v>5041</v>
      </c>
      <c r="C636" s="1">
        <v>210000</v>
      </c>
      <c r="D636" s="1"/>
      <c r="E636" s="5">
        <f t="shared" si="9"/>
        <v>5359854</v>
      </c>
    </row>
    <row r="637" spans="1:5" x14ac:dyDescent="0.25">
      <c r="A637" t="s">
        <v>5321</v>
      </c>
      <c r="B637" t="s">
        <v>5322</v>
      </c>
      <c r="D637" s="1">
        <v>5212350</v>
      </c>
      <c r="E637" s="5">
        <f t="shared" si="9"/>
        <v>147504</v>
      </c>
    </row>
    <row r="638" spans="1:5" x14ac:dyDescent="0.25">
      <c r="A638" t="s">
        <v>5321</v>
      </c>
      <c r="B638" t="s">
        <v>5323</v>
      </c>
      <c r="D638" s="1">
        <v>12732368</v>
      </c>
      <c r="E638" s="5">
        <f t="shared" si="9"/>
        <v>-12584864</v>
      </c>
    </row>
    <row r="639" spans="1:5" x14ac:dyDescent="0.25">
      <c r="A639" t="s">
        <v>5327</v>
      </c>
      <c r="B639" t="s">
        <v>5328</v>
      </c>
      <c r="C639" s="212">
        <v>12584000</v>
      </c>
      <c r="D639" s="1"/>
      <c r="E639" s="5">
        <f t="shared" si="9"/>
        <v>-864</v>
      </c>
    </row>
    <row r="640" spans="1:5" x14ac:dyDescent="0.25">
      <c r="A640" t="s">
        <v>5327</v>
      </c>
      <c r="B640" t="s">
        <v>1448</v>
      </c>
      <c r="C640" s="1">
        <v>7000</v>
      </c>
      <c r="D640" s="1"/>
      <c r="E640" s="5">
        <f t="shared" si="9"/>
        <v>6136</v>
      </c>
    </row>
    <row r="641" spans="1:5" x14ac:dyDescent="0.25">
      <c r="A641" t="s">
        <v>5341</v>
      </c>
      <c r="B641" t="s">
        <v>5342</v>
      </c>
      <c r="D641" s="1">
        <v>4172313</v>
      </c>
      <c r="E641" s="5">
        <f t="shared" si="9"/>
        <v>-4166177</v>
      </c>
    </row>
    <row r="642" spans="1:5" x14ac:dyDescent="0.25">
      <c r="A642" t="s">
        <v>5341</v>
      </c>
      <c r="B642" t="s">
        <v>5343</v>
      </c>
      <c r="D642" s="1">
        <v>1998750</v>
      </c>
      <c r="E642" s="5">
        <f t="shared" si="9"/>
        <v>-6164927</v>
      </c>
    </row>
    <row r="643" spans="1:5" x14ac:dyDescent="0.25">
      <c r="A643" t="s">
        <v>5341</v>
      </c>
      <c r="B643" t="s">
        <v>5344</v>
      </c>
      <c r="D643" s="1">
        <v>2138550</v>
      </c>
      <c r="E643" s="5">
        <f t="shared" si="9"/>
        <v>-8303477</v>
      </c>
    </row>
    <row r="644" spans="1:5" x14ac:dyDescent="0.25">
      <c r="A644" t="s">
        <v>5341</v>
      </c>
      <c r="B644" t="s">
        <v>2923</v>
      </c>
      <c r="C644" s="1">
        <v>90000</v>
      </c>
      <c r="D644" s="1"/>
      <c r="E644" s="5">
        <f t="shared" si="9"/>
        <v>-8213477</v>
      </c>
    </row>
    <row r="645" spans="1:5" x14ac:dyDescent="0.25">
      <c r="A645" t="s">
        <v>5345</v>
      </c>
      <c r="B645" t="s">
        <v>5346</v>
      </c>
      <c r="D645" s="1">
        <v>1916250</v>
      </c>
      <c r="E645" s="5">
        <f t="shared" si="9"/>
        <v>-10129727</v>
      </c>
    </row>
    <row r="646" spans="1:5" x14ac:dyDescent="0.25">
      <c r="A646" t="s">
        <v>5345</v>
      </c>
      <c r="B646" t="s">
        <v>5349</v>
      </c>
      <c r="D646" s="1">
        <v>16695000</v>
      </c>
      <c r="E646" s="5">
        <f t="shared" si="9"/>
        <v>-26824727</v>
      </c>
    </row>
    <row r="647" spans="1:5" x14ac:dyDescent="0.25">
      <c r="A647" t="s">
        <v>5345</v>
      </c>
      <c r="B647" t="s">
        <v>5350</v>
      </c>
      <c r="C647" s="1">
        <v>15750000</v>
      </c>
      <c r="D647" s="1"/>
      <c r="E647" s="5">
        <f t="shared" si="9"/>
        <v>-11074727</v>
      </c>
    </row>
    <row r="648" spans="1:5" x14ac:dyDescent="0.25">
      <c r="A648" t="s">
        <v>5345</v>
      </c>
      <c r="B648" t="s">
        <v>803</v>
      </c>
      <c r="C648" s="212">
        <v>11074000</v>
      </c>
      <c r="D648" s="1"/>
      <c r="E648" s="5">
        <f t="shared" si="9"/>
        <v>-727</v>
      </c>
    </row>
    <row r="649" spans="1:5" x14ac:dyDescent="0.25">
      <c r="A649" t="s">
        <v>5429</v>
      </c>
      <c r="B649" t="s">
        <v>5430</v>
      </c>
      <c r="D649" s="1">
        <v>3720600</v>
      </c>
      <c r="E649" s="5">
        <f t="shared" si="9"/>
        <v>-3721327</v>
      </c>
    </row>
    <row r="650" spans="1:5" x14ac:dyDescent="0.25">
      <c r="A650" s="240" t="s">
        <v>5431</v>
      </c>
      <c r="B650" s="240" t="s">
        <v>4803</v>
      </c>
      <c r="C650" s="217">
        <v>3720000</v>
      </c>
      <c r="E650" s="5">
        <f t="shared" si="9"/>
        <v>-1327</v>
      </c>
    </row>
    <row r="651" spans="1:5" x14ac:dyDescent="0.25">
      <c r="A651" t="s">
        <v>5456</v>
      </c>
      <c r="B651" t="s">
        <v>5465</v>
      </c>
      <c r="D651" s="1">
        <v>3786900</v>
      </c>
      <c r="E651" s="5">
        <f t="shared" si="9"/>
        <v>-3788227</v>
      </c>
    </row>
    <row r="652" spans="1:5" x14ac:dyDescent="0.25">
      <c r="A652" s="240" t="s">
        <v>5468</v>
      </c>
      <c r="B652" s="240" t="s">
        <v>4803</v>
      </c>
      <c r="C652" s="217">
        <v>3788000</v>
      </c>
      <c r="E652" s="5">
        <f t="shared" si="9"/>
        <v>-227</v>
      </c>
    </row>
    <row r="653" spans="1:5" x14ac:dyDescent="0.25">
      <c r="A653" t="s">
        <v>5507</v>
      </c>
      <c r="B653" t="s">
        <v>5513</v>
      </c>
      <c r="D653" s="1">
        <v>4044000</v>
      </c>
      <c r="E653" s="5">
        <f t="shared" si="9"/>
        <v>-4044227</v>
      </c>
    </row>
    <row r="654" spans="1:5" x14ac:dyDescent="0.25">
      <c r="A654" s="240" t="s">
        <v>5487</v>
      </c>
      <c r="B654" s="240" t="s">
        <v>4803</v>
      </c>
      <c r="C654" s="217">
        <v>4000000</v>
      </c>
      <c r="D654" s="1"/>
      <c r="E654" s="5">
        <f t="shared" si="9"/>
        <v>-44227</v>
      </c>
    </row>
    <row r="655" spans="1:5" x14ac:dyDescent="0.25">
      <c r="A655" t="s">
        <v>5514</v>
      </c>
      <c r="B655" t="s">
        <v>81</v>
      </c>
      <c r="C655" s="1">
        <v>35000</v>
      </c>
      <c r="E655" s="5">
        <f t="shared" si="9"/>
        <v>-9227</v>
      </c>
    </row>
    <row r="656" spans="1:5" x14ac:dyDescent="0.25">
      <c r="A656" t="s">
        <v>5556</v>
      </c>
      <c r="B656" t="s">
        <v>5557</v>
      </c>
      <c r="D656" s="250">
        <v>3448000</v>
      </c>
      <c r="E656" s="5">
        <f t="shared" si="9"/>
        <v>-3457227</v>
      </c>
    </row>
    <row r="657" spans="1:5" x14ac:dyDescent="0.25">
      <c r="A657" s="240" t="s">
        <v>5556</v>
      </c>
      <c r="B657" s="240" t="s">
        <v>4803</v>
      </c>
      <c r="C657" s="217">
        <v>3448000</v>
      </c>
      <c r="E657" s="5">
        <f t="shared" si="9"/>
        <v>-9227</v>
      </c>
    </row>
    <row r="658" spans="1:5" x14ac:dyDescent="0.25">
      <c r="A658" t="s">
        <v>5586</v>
      </c>
      <c r="B658" t="s">
        <v>5591</v>
      </c>
      <c r="D658" s="250">
        <v>2784000</v>
      </c>
      <c r="E658" s="5">
        <f t="shared" si="9"/>
        <v>-2793227</v>
      </c>
    </row>
    <row r="659" spans="1:5" x14ac:dyDescent="0.25">
      <c r="A659" s="240" t="s">
        <v>5586</v>
      </c>
      <c r="B659" s="240" t="s">
        <v>4803</v>
      </c>
      <c r="C659" s="217">
        <v>2784000</v>
      </c>
      <c r="E659" s="5">
        <f t="shared" si="9"/>
        <v>-9227</v>
      </c>
    </row>
    <row r="660" spans="1:5" x14ac:dyDescent="0.25">
      <c r="A660" s="240" t="s">
        <v>5627</v>
      </c>
      <c r="B660" s="240" t="s">
        <v>4803</v>
      </c>
      <c r="C660" s="217">
        <v>10000000</v>
      </c>
      <c r="D660" s="1"/>
      <c r="E660" s="5">
        <f t="shared" ref="E660:E727" si="10">(E659+C660-D660)</f>
        <v>9990773</v>
      </c>
    </row>
    <row r="661" spans="1:5" x14ac:dyDescent="0.25">
      <c r="A661" t="s">
        <v>5660</v>
      </c>
      <c r="B661" t="s">
        <v>5661</v>
      </c>
      <c r="C661" s="1"/>
      <c r="D661" s="1">
        <v>11346800</v>
      </c>
      <c r="E661" s="5">
        <f t="shared" si="10"/>
        <v>-1356027</v>
      </c>
    </row>
    <row r="662" spans="1:5" x14ac:dyDescent="0.25">
      <c r="A662" t="s">
        <v>5662</v>
      </c>
      <c r="B662" t="s">
        <v>4803</v>
      </c>
      <c r="C662" s="217">
        <v>1346800</v>
      </c>
      <c r="D662" s="1"/>
      <c r="E662" s="5">
        <f t="shared" si="10"/>
        <v>-9227</v>
      </c>
    </row>
    <row r="663" spans="1:5" x14ac:dyDescent="0.25">
      <c r="A663" t="s">
        <v>5701</v>
      </c>
      <c r="B663" t="s">
        <v>4803</v>
      </c>
      <c r="C663" s="217">
        <v>5000000</v>
      </c>
      <c r="D663" s="1"/>
      <c r="E663" s="5">
        <f t="shared" si="10"/>
        <v>4990773</v>
      </c>
    </row>
    <row r="664" spans="1:5" x14ac:dyDescent="0.25">
      <c r="A664" t="s">
        <v>5696</v>
      </c>
      <c r="B664" t="s">
        <v>5716</v>
      </c>
      <c r="C664" s="1"/>
      <c r="D664" s="1">
        <v>6672800</v>
      </c>
      <c r="E664" s="5">
        <f t="shared" si="10"/>
        <v>-1682027</v>
      </c>
    </row>
    <row r="665" spans="1:5" x14ac:dyDescent="0.25">
      <c r="A665" t="s">
        <v>5717</v>
      </c>
      <c r="B665" t="s">
        <v>4803</v>
      </c>
      <c r="C665" s="250">
        <v>1672000</v>
      </c>
      <c r="D665" s="1"/>
      <c r="E665" s="5">
        <f t="shared" si="10"/>
        <v>-10027</v>
      </c>
    </row>
    <row r="666" spans="1:5" x14ac:dyDescent="0.25">
      <c r="A666" t="s">
        <v>5737</v>
      </c>
      <c r="B666" t="s">
        <v>2923</v>
      </c>
      <c r="C666" s="217">
        <v>70000</v>
      </c>
      <c r="D666" s="1"/>
      <c r="E666" s="5">
        <f t="shared" si="10"/>
        <v>59973</v>
      </c>
    </row>
    <row r="667" spans="1:5" x14ac:dyDescent="0.25">
      <c r="A667" t="s">
        <v>5727</v>
      </c>
      <c r="B667" t="s">
        <v>4803</v>
      </c>
      <c r="C667" s="250">
        <v>10000000</v>
      </c>
      <c r="D667" s="1"/>
      <c r="E667" s="5">
        <f t="shared" si="10"/>
        <v>10059973</v>
      </c>
    </row>
    <row r="668" spans="1:5" x14ac:dyDescent="0.25">
      <c r="A668" t="s">
        <v>5727</v>
      </c>
      <c r="B668" t="s">
        <v>5757</v>
      </c>
      <c r="C668" s="1"/>
      <c r="D668" s="1">
        <v>7284200</v>
      </c>
      <c r="E668" s="5">
        <f t="shared" si="10"/>
        <v>2775773</v>
      </c>
    </row>
    <row r="669" spans="1:5" x14ac:dyDescent="0.25">
      <c r="A669" t="s">
        <v>5788</v>
      </c>
      <c r="B669" t="s">
        <v>4803</v>
      </c>
      <c r="C669" s="250">
        <v>7000000</v>
      </c>
      <c r="D669" s="1"/>
      <c r="E669" s="5">
        <f t="shared" si="10"/>
        <v>9775773</v>
      </c>
    </row>
    <row r="670" spans="1:5" x14ac:dyDescent="0.25">
      <c r="A670" t="s">
        <v>5846</v>
      </c>
      <c r="B670" t="s">
        <v>5847</v>
      </c>
      <c r="C670" s="1"/>
      <c r="D670" s="1">
        <v>17383950</v>
      </c>
      <c r="E670" s="5">
        <f t="shared" si="10"/>
        <v>-7608177</v>
      </c>
    </row>
    <row r="671" spans="1:5" x14ac:dyDescent="0.25">
      <c r="A671" t="s">
        <v>5846</v>
      </c>
      <c r="B671" t="s">
        <v>4803</v>
      </c>
      <c r="C671" s="250">
        <v>15000000</v>
      </c>
      <c r="E671" s="5">
        <f t="shared" si="10"/>
        <v>7391823</v>
      </c>
    </row>
    <row r="672" spans="1:5" x14ac:dyDescent="0.25">
      <c r="A672" t="s">
        <v>5884</v>
      </c>
      <c r="B672" t="s">
        <v>3054</v>
      </c>
      <c r="C672" s="1">
        <v>84000</v>
      </c>
      <c r="E672" s="5">
        <f t="shared" si="10"/>
        <v>7475823</v>
      </c>
    </row>
    <row r="673" spans="1:5" x14ac:dyDescent="0.25">
      <c r="A673" t="s">
        <v>5884</v>
      </c>
      <c r="B673" t="s">
        <v>4803</v>
      </c>
      <c r="C673" s="250">
        <v>10000000</v>
      </c>
      <c r="E673" s="5">
        <f t="shared" si="10"/>
        <v>17475823</v>
      </c>
    </row>
    <row r="674" spans="1:5" x14ac:dyDescent="0.25">
      <c r="A674" t="s">
        <v>5887</v>
      </c>
      <c r="B674" t="s">
        <v>5908</v>
      </c>
      <c r="D674" s="1">
        <v>9987500</v>
      </c>
      <c r="E674" s="5">
        <f t="shared" si="10"/>
        <v>7488323</v>
      </c>
    </row>
    <row r="675" spans="1:5" x14ac:dyDescent="0.25">
      <c r="A675" t="s">
        <v>5933</v>
      </c>
      <c r="B675" t="s">
        <v>5934</v>
      </c>
      <c r="D675" s="1">
        <v>5129900</v>
      </c>
      <c r="E675" s="5">
        <f t="shared" si="10"/>
        <v>2358423</v>
      </c>
    </row>
    <row r="676" spans="1:5" x14ac:dyDescent="0.25">
      <c r="A676" t="s">
        <v>5946</v>
      </c>
      <c r="B676" t="s">
        <v>4803</v>
      </c>
      <c r="C676" s="254">
        <v>10000000</v>
      </c>
      <c r="E676" s="5">
        <f t="shared" si="10"/>
        <v>12358423</v>
      </c>
    </row>
    <row r="677" spans="1:5" x14ac:dyDescent="0.25">
      <c r="A677" t="s">
        <v>5956</v>
      </c>
      <c r="B677" t="s">
        <v>612</v>
      </c>
      <c r="C677" s="1">
        <v>6000000</v>
      </c>
      <c r="D677" s="1"/>
      <c r="E677" s="5">
        <f t="shared" si="10"/>
        <v>18358423</v>
      </c>
    </row>
    <row r="678" spans="1:5" x14ac:dyDescent="0.25">
      <c r="A678" t="s">
        <v>5975</v>
      </c>
      <c r="B678" t="s">
        <v>2923</v>
      </c>
      <c r="C678" s="1">
        <v>532000</v>
      </c>
      <c r="E678" s="5">
        <f t="shared" si="10"/>
        <v>18890423</v>
      </c>
    </row>
    <row r="679" spans="1:5" x14ac:dyDescent="0.25">
      <c r="A679" t="s">
        <v>5986</v>
      </c>
      <c r="B679" t="s">
        <v>5987</v>
      </c>
      <c r="D679" s="1">
        <v>24986750</v>
      </c>
      <c r="E679" s="5">
        <f t="shared" si="10"/>
        <v>-6096327</v>
      </c>
    </row>
    <row r="680" spans="1:5" x14ac:dyDescent="0.25">
      <c r="A680" t="s">
        <v>5986</v>
      </c>
      <c r="B680" t="s">
        <v>4803</v>
      </c>
      <c r="C680" s="259">
        <v>22000000</v>
      </c>
      <c r="E680" s="5">
        <f t="shared" si="10"/>
        <v>15903673</v>
      </c>
    </row>
    <row r="681" spans="1:5" x14ac:dyDescent="0.25">
      <c r="A681" t="s">
        <v>6053</v>
      </c>
      <c r="B681" t="s">
        <v>2923</v>
      </c>
      <c r="C681" s="1">
        <v>370000</v>
      </c>
      <c r="E681" s="5">
        <f t="shared" si="10"/>
        <v>16273673</v>
      </c>
    </row>
    <row r="682" spans="1:5" x14ac:dyDescent="0.25">
      <c r="A682" t="s">
        <v>6055</v>
      </c>
      <c r="B682" t="s">
        <v>6057</v>
      </c>
      <c r="D682" s="1">
        <v>9499500</v>
      </c>
      <c r="E682" s="5">
        <f t="shared" si="10"/>
        <v>6774173</v>
      </c>
    </row>
    <row r="683" spans="1:5" x14ac:dyDescent="0.25">
      <c r="A683" t="s">
        <v>6091</v>
      </c>
      <c r="B683" t="s">
        <v>2923</v>
      </c>
      <c r="C683" s="1">
        <v>146000</v>
      </c>
      <c r="E683" s="5">
        <f t="shared" si="10"/>
        <v>6920173</v>
      </c>
    </row>
    <row r="684" spans="1:5" x14ac:dyDescent="0.25">
      <c r="A684" t="s">
        <v>6091</v>
      </c>
      <c r="B684" t="s">
        <v>4803</v>
      </c>
      <c r="C684" s="259">
        <v>20000000</v>
      </c>
      <c r="E684" s="5">
        <f t="shared" si="10"/>
        <v>26920173</v>
      </c>
    </row>
    <row r="685" spans="1:5" x14ac:dyDescent="0.25">
      <c r="A685" t="s">
        <v>6092</v>
      </c>
      <c r="B685" t="s">
        <v>6093</v>
      </c>
      <c r="C685" s="1"/>
      <c r="D685" s="1">
        <v>18013500</v>
      </c>
      <c r="E685" s="5">
        <f t="shared" si="10"/>
        <v>8906673</v>
      </c>
    </row>
    <row r="686" spans="1:5" x14ac:dyDescent="0.25">
      <c r="A686" t="s">
        <v>6121</v>
      </c>
      <c r="B686" t="s">
        <v>6122</v>
      </c>
      <c r="C686" s="1"/>
      <c r="D686" s="1">
        <v>8626050</v>
      </c>
      <c r="E686" s="5">
        <f t="shared" si="10"/>
        <v>280623</v>
      </c>
    </row>
    <row r="687" spans="1:5" x14ac:dyDescent="0.25">
      <c r="A687" t="s">
        <v>6121</v>
      </c>
      <c r="B687" t="s">
        <v>6123</v>
      </c>
      <c r="C687" s="1"/>
      <c r="D687" s="1">
        <v>3901950</v>
      </c>
      <c r="E687" s="5">
        <f t="shared" si="10"/>
        <v>-3621327</v>
      </c>
    </row>
    <row r="688" spans="1:5" x14ac:dyDescent="0.25">
      <c r="A688" t="s">
        <v>6121</v>
      </c>
      <c r="B688" t="s">
        <v>2923</v>
      </c>
      <c r="C688" s="1">
        <v>455000</v>
      </c>
      <c r="D688" s="1"/>
      <c r="E688" s="5">
        <f t="shared" si="10"/>
        <v>-3166327</v>
      </c>
    </row>
    <row r="689" spans="1:5" x14ac:dyDescent="0.25">
      <c r="A689" s="2" t="s">
        <v>6129</v>
      </c>
      <c r="B689" s="2" t="s">
        <v>4803</v>
      </c>
      <c r="C689" s="8">
        <v>12000000</v>
      </c>
      <c r="D689" s="3"/>
      <c r="E689" s="13">
        <f t="shared" si="10"/>
        <v>8833673</v>
      </c>
    </row>
    <row r="690" spans="1:5" x14ac:dyDescent="0.25">
      <c r="A690" s="2" t="s">
        <v>6158</v>
      </c>
      <c r="B690" s="2" t="s">
        <v>6160</v>
      </c>
      <c r="C690" s="8"/>
      <c r="D690" s="202">
        <v>14645500</v>
      </c>
      <c r="E690" s="13">
        <f t="shared" si="10"/>
        <v>-5811827</v>
      </c>
    </row>
    <row r="691" spans="1:5" x14ac:dyDescent="0.25">
      <c r="A691" s="2" t="s">
        <v>6158</v>
      </c>
      <c r="B691" s="2" t="s">
        <v>2923</v>
      </c>
      <c r="C691" s="202">
        <v>129700</v>
      </c>
      <c r="D691" s="3"/>
      <c r="E691" s="13">
        <f t="shared" si="10"/>
        <v>-5682127</v>
      </c>
    </row>
    <row r="692" spans="1:5" x14ac:dyDescent="0.25">
      <c r="A692" s="2" t="s">
        <v>6161</v>
      </c>
      <c r="B692" s="2" t="s">
        <v>4803</v>
      </c>
      <c r="C692" s="8">
        <v>20000000</v>
      </c>
      <c r="D692" s="3"/>
      <c r="E692" s="13">
        <f t="shared" si="10"/>
        <v>14317873</v>
      </c>
    </row>
    <row r="693" spans="1:5" x14ac:dyDescent="0.25">
      <c r="A693" s="2" t="s">
        <v>6161</v>
      </c>
      <c r="B693" s="2" t="s">
        <v>4803</v>
      </c>
      <c r="C693" s="8">
        <v>20000000</v>
      </c>
      <c r="D693" s="3"/>
      <c r="E693" s="13">
        <f t="shared" si="10"/>
        <v>34317873</v>
      </c>
    </row>
    <row r="694" spans="1:5" x14ac:dyDescent="0.25">
      <c r="A694" s="2" t="s">
        <v>6162</v>
      </c>
      <c r="B694" s="2" t="s">
        <v>6164</v>
      </c>
      <c r="C694" s="7"/>
      <c r="D694" s="202">
        <v>2762500</v>
      </c>
      <c r="E694" s="13">
        <f t="shared" si="10"/>
        <v>31555373</v>
      </c>
    </row>
    <row r="695" spans="1:5" x14ac:dyDescent="0.25">
      <c r="A695" s="2" t="s">
        <v>6189</v>
      </c>
      <c r="B695" s="2" t="s">
        <v>6194</v>
      </c>
      <c r="C695" s="7"/>
      <c r="D695" s="202">
        <v>12730500</v>
      </c>
      <c r="E695" s="13">
        <f t="shared" si="10"/>
        <v>18824873</v>
      </c>
    </row>
    <row r="696" spans="1:5" x14ac:dyDescent="0.25">
      <c r="A696" s="2" t="s">
        <v>6207</v>
      </c>
      <c r="B696" s="2" t="s">
        <v>4831</v>
      </c>
      <c r="C696" s="202">
        <v>525000</v>
      </c>
      <c r="D696" s="2"/>
      <c r="E696" s="13">
        <f t="shared" si="10"/>
        <v>19349873</v>
      </c>
    </row>
    <row r="697" spans="1:5" x14ac:dyDescent="0.25">
      <c r="A697" s="2" t="s">
        <v>6220</v>
      </c>
      <c r="B697" s="2" t="s">
        <v>6225</v>
      </c>
      <c r="C697" s="7"/>
      <c r="D697" s="202">
        <v>9560000</v>
      </c>
      <c r="E697" s="13">
        <f t="shared" si="10"/>
        <v>9789873</v>
      </c>
    </row>
    <row r="698" spans="1:5" x14ac:dyDescent="0.25">
      <c r="A698" s="2" t="s">
        <v>6226</v>
      </c>
      <c r="B698" s="262" t="s">
        <v>803</v>
      </c>
      <c r="C698" s="8">
        <v>10000000</v>
      </c>
      <c r="D698" s="3"/>
      <c r="E698" s="13">
        <f t="shared" si="10"/>
        <v>19789873</v>
      </c>
    </row>
    <row r="699" spans="1:5" x14ac:dyDescent="0.25">
      <c r="A699" s="2" t="s">
        <v>6233</v>
      </c>
      <c r="B699" s="2" t="s">
        <v>4784</v>
      </c>
      <c r="C699" s="202">
        <v>410000</v>
      </c>
      <c r="D699" s="3"/>
      <c r="E699" s="13">
        <f t="shared" si="10"/>
        <v>20199873</v>
      </c>
    </row>
    <row r="700" spans="1:5" x14ac:dyDescent="0.25">
      <c r="A700" s="2" t="s">
        <v>6254</v>
      </c>
      <c r="B700" s="2" t="s">
        <v>6259</v>
      </c>
      <c r="C700" s="7"/>
      <c r="D700" s="202">
        <v>31160000</v>
      </c>
      <c r="E700" s="13">
        <f t="shared" si="10"/>
        <v>-10960127</v>
      </c>
    </row>
    <row r="701" spans="1:5" x14ac:dyDescent="0.25">
      <c r="A701" s="2" t="s">
        <v>6254</v>
      </c>
      <c r="B701" s="2" t="s">
        <v>4803</v>
      </c>
      <c r="C701" s="8">
        <v>30000000</v>
      </c>
      <c r="D701" s="2"/>
      <c r="E701" s="13">
        <f t="shared" si="10"/>
        <v>19039873</v>
      </c>
    </row>
    <row r="702" spans="1:5" x14ac:dyDescent="0.25">
      <c r="A702" s="2" t="s">
        <v>6280</v>
      </c>
      <c r="B702" s="2" t="s">
        <v>6281</v>
      </c>
      <c r="C702" s="7"/>
      <c r="D702" s="270">
        <v>11156000</v>
      </c>
      <c r="E702" s="13">
        <f t="shared" si="10"/>
        <v>7883873</v>
      </c>
    </row>
    <row r="703" spans="1:5" x14ac:dyDescent="0.25">
      <c r="A703" s="2" t="s">
        <v>6280</v>
      </c>
      <c r="B703" s="2" t="s">
        <v>6282</v>
      </c>
      <c r="C703" s="8"/>
      <c r="D703" s="270">
        <v>400000</v>
      </c>
      <c r="E703" s="13">
        <f t="shared" si="10"/>
        <v>7483873</v>
      </c>
    </row>
    <row r="704" spans="1:5" x14ac:dyDescent="0.25">
      <c r="A704" s="2" t="s">
        <v>6280</v>
      </c>
      <c r="B704" s="2" t="s">
        <v>4803</v>
      </c>
      <c r="C704" s="264">
        <v>10000000</v>
      </c>
      <c r="D704" s="57"/>
      <c r="E704" s="13">
        <f t="shared" si="10"/>
        <v>17483873</v>
      </c>
    </row>
    <row r="705" spans="1:5" x14ac:dyDescent="0.25">
      <c r="A705" s="2" t="s">
        <v>6317</v>
      </c>
      <c r="B705" s="2" t="s">
        <v>6319</v>
      </c>
      <c r="C705" s="2"/>
      <c r="D705" s="270">
        <v>14904000</v>
      </c>
      <c r="E705" s="13">
        <f t="shared" si="10"/>
        <v>2579873</v>
      </c>
    </row>
    <row r="706" spans="1:5" x14ac:dyDescent="0.25">
      <c r="A706" s="2" t="s">
        <v>6317</v>
      </c>
      <c r="B706" s="2" t="s">
        <v>4784</v>
      </c>
      <c r="C706" s="270">
        <v>220000</v>
      </c>
      <c r="D706" s="84"/>
      <c r="E706" s="13">
        <f t="shared" si="10"/>
        <v>2799873</v>
      </c>
    </row>
    <row r="707" spans="1:5" x14ac:dyDescent="0.25">
      <c r="A707" s="2" t="s">
        <v>6320</v>
      </c>
      <c r="B707" s="2" t="s">
        <v>6321</v>
      </c>
      <c r="C707" s="2"/>
      <c r="D707" s="270">
        <v>1576000</v>
      </c>
      <c r="E707" s="13">
        <f t="shared" si="10"/>
        <v>1223873</v>
      </c>
    </row>
    <row r="708" spans="1:5" x14ac:dyDescent="0.25">
      <c r="A708" s="2" t="s">
        <v>6320</v>
      </c>
      <c r="B708" s="2" t="s">
        <v>6348</v>
      </c>
      <c r="C708" s="264">
        <v>16776000</v>
      </c>
      <c r="D708" s="84"/>
      <c r="E708" s="13">
        <f t="shared" si="10"/>
        <v>17999873</v>
      </c>
    </row>
    <row r="709" spans="1:5" x14ac:dyDescent="0.25">
      <c r="A709" s="2" t="s">
        <v>6358</v>
      </c>
      <c r="B709" s="2" t="s">
        <v>2923</v>
      </c>
      <c r="C709" s="270">
        <v>370000</v>
      </c>
      <c r="D709" s="2"/>
      <c r="E709" s="13">
        <f t="shared" si="10"/>
        <v>18369873</v>
      </c>
    </row>
    <row r="710" spans="1:5" x14ac:dyDescent="0.25">
      <c r="A710" s="2" t="s">
        <v>6349</v>
      </c>
      <c r="B710" s="2" t="s">
        <v>6350</v>
      </c>
      <c r="C710" s="2"/>
      <c r="D710" s="270">
        <v>7508000</v>
      </c>
      <c r="E710" s="13">
        <f t="shared" si="10"/>
        <v>10861873</v>
      </c>
    </row>
    <row r="711" spans="1:5" x14ac:dyDescent="0.25">
      <c r="A711" s="2" t="s">
        <v>6349</v>
      </c>
      <c r="B711" s="2" t="s">
        <v>4803</v>
      </c>
      <c r="C711" s="264">
        <v>10000000</v>
      </c>
      <c r="D711" s="2"/>
      <c r="E711" s="13">
        <f t="shared" si="10"/>
        <v>20861873</v>
      </c>
    </row>
    <row r="712" spans="1:5" x14ac:dyDescent="0.25">
      <c r="A712" s="2" t="s">
        <v>6373</v>
      </c>
      <c r="B712" s="2" t="s">
        <v>6386</v>
      </c>
      <c r="C712" s="264">
        <v>35000000</v>
      </c>
      <c r="D712" s="2"/>
      <c r="E712" s="13">
        <f t="shared" si="10"/>
        <v>55861873</v>
      </c>
    </row>
    <row r="713" spans="1:5" x14ac:dyDescent="0.25">
      <c r="A713" s="2" t="s">
        <v>6371</v>
      </c>
      <c r="B713" s="2" t="s">
        <v>6384</v>
      </c>
      <c r="C713" s="202">
        <v>712000</v>
      </c>
      <c r="D713" s="2"/>
      <c r="E713" s="13">
        <f t="shared" si="10"/>
        <v>56573873</v>
      </c>
    </row>
    <row r="714" spans="1:5" x14ac:dyDescent="0.25">
      <c r="A714" s="35" t="s">
        <v>6385</v>
      </c>
      <c r="B714" s="35" t="s">
        <v>2923</v>
      </c>
      <c r="C714" s="271">
        <v>140000</v>
      </c>
      <c r="D714" s="42"/>
      <c r="E714" s="13">
        <f t="shared" si="10"/>
        <v>56713873</v>
      </c>
    </row>
    <row r="715" spans="1:5" x14ac:dyDescent="0.25">
      <c r="A715" s="6" t="s">
        <v>6385</v>
      </c>
      <c r="B715" s="6" t="s">
        <v>6389</v>
      </c>
      <c r="D715" s="272">
        <v>38852225</v>
      </c>
      <c r="E715" s="13">
        <f t="shared" si="10"/>
        <v>17861648</v>
      </c>
    </row>
    <row r="716" spans="1:5" x14ac:dyDescent="0.25">
      <c r="A716" s="6" t="s">
        <v>6385</v>
      </c>
      <c r="B716" s="6" t="s">
        <v>6388</v>
      </c>
      <c r="D716" s="272">
        <v>11689100</v>
      </c>
      <c r="E716" s="13">
        <f t="shared" si="10"/>
        <v>6172548</v>
      </c>
    </row>
    <row r="717" spans="1:5" x14ac:dyDescent="0.25">
      <c r="A717" s="6" t="s">
        <v>6385</v>
      </c>
      <c r="B717" s="6" t="s">
        <v>4803</v>
      </c>
      <c r="C717" s="266">
        <v>10000000</v>
      </c>
      <c r="D717" s="1"/>
      <c r="E717" s="13">
        <f t="shared" si="10"/>
        <v>16172548</v>
      </c>
    </row>
    <row r="718" spans="1:5" x14ac:dyDescent="0.25">
      <c r="A718" s="6" t="s">
        <v>6387</v>
      </c>
      <c r="B718" s="6" t="s">
        <v>6390</v>
      </c>
      <c r="C718" s="1"/>
      <c r="D718" s="272">
        <v>15202800</v>
      </c>
      <c r="E718" s="13">
        <f t="shared" si="10"/>
        <v>969748</v>
      </c>
    </row>
    <row r="719" spans="1:5" x14ac:dyDescent="0.25">
      <c r="A719" s="6" t="s">
        <v>6387</v>
      </c>
      <c r="B719" s="6" t="s">
        <v>4803</v>
      </c>
      <c r="C719" s="263">
        <v>9030000</v>
      </c>
      <c r="E719" s="13">
        <f t="shared" si="10"/>
        <v>9999748</v>
      </c>
    </row>
    <row r="720" spans="1:5" x14ac:dyDescent="0.25">
      <c r="A720" s="6" t="s">
        <v>6405</v>
      </c>
      <c r="B720" s="6" t="s">
        <v>6406</v>
      </c>
      <c r="C720" s="1"/>
      <c r="D720" s="272">
        <v>5367500</v>
      </c>
      <c r="E720" s="13">
        <f t="shared" si="10"/>
        <v>4632248</v>
      </c>
    </row>
    <row r="721" spans="1:8" x14ac:dyDescent="0.25">
      <c r="A721" s="6" t="s">
        <v>6400</v>
      </c>
      <c r="B721" s="6" t="s">
        <v>4803</v>
      </c>
      <c r="C721" s="222">
        <v>40000000</v>
      </c>
      <c r="E721" s="13">
        <f t="shared" si="10"/>
        <v>44632248</v>
      </c>
    </row>
    <row r="722" spans="1:8" x14ac:dyDescent="0.25">
      <c r="A722" s="6" t="s">
        <v>6400</v>
      </c>
      <c r="B722" s="6" t="s">
        <v>6434</v>
      </c>
      <c r="C722" s="272">
        <v>203000</v>
      </c>
      <c r="E722" s="13">
        <f t="shared" si="10"/>
        <v>44835248</v>
      </c>
    </row>
    <row r="723" spans="1:8" x14ac:dyDescent="0.25">
      <c r="A723" s="6" t="s">
        <v>6398</v>
      </c>
      <c r="B723" s="6" t="s">
        <v>6407</v>
      </c>
      <c r="C723" s="1"/>
      <c r="D723" s="272">
        <v>21121325</v>
      </c>
      <c r="E723" s="13">
        <f t="shared" si="10"/>
        <v>23713923</v>
      </c>
    </row>
    <row r="724" spans="1:8" x14ac:dyDescent="0.25">
      <c r="A724" s="6" t="s">
        <v>6398</v>
      </c>
      <c r="B724" s="6" t="s">
        <v>81</v>
      </c>
      <c r="C724" s="272">
        <v>703000</v>
      </c>
      <c r="D724" s="1"/>
      <c r="E724" s="13">
        <f t="shared" si="10"/>
        <v>24416923</v>
      </c>
    </row>
    <row r="725" spans="1:8" x14ac:dyDescent="0.25">
      <c r="A725" s="6" t="s">
        <v>6414</v>
      </c>
      <c r="B725" s="6" t="s">
        <v>6420</v>
      </c>
      <c r="C725" s="1"/>
      <c r="D725" s="272">
        <v>25511322</v>
      </c>
      <c r="E725" s="13">
        <f t="shared" si="10"/>
        <v>-1094399</v>
      </c>
    </row>
    <row r="726" spans="1:8" x14ac:dyDescent="0.25">
      <c r="A726" s="6" t="s">
        <v>6414</v>
      </c>
      <c r="B726" s="6" t="s">
        <v>6421</v>
      </c>
      <c r="C726" s="1"/>
      <c r="D726" s="272">
        <v>29375424</v>
      </c>
      <c r="E726" s="13">
        <f t="shared" si="10"/>
        <v>-30469823</v>
      </c>
    </row>
    <row r="727" spans="1:8" x14ac:dyDescent="0.25">
      <c r="A727" s="6" t="s">
        <v>6414</v>
      </c>
      <c r="B727" s="6" t="s">
        <v>129</v>
      </c>
      <c r="C727" s="111">
        <v>20000000</v>
      </c>
      <c r="E727" s="13">
        <f t="shared" si="10"/>
        <v>-10469823</v>
      </c>
    </row>
    <row r="728" spans="1:8" x14ac:dyDescent="0.25">
      <c r="A728" s="273" t="s">
        <v>6414</v>
      </c>
      <c r="B728" s="273" t="s">
        <v>129</v>
      </c>
      <c r="C728" s="272">
        <v>40000000</v>
      </c>
      <c r="D728" s="274"/>
      <c r="E728" s="201">
        <f t="shared" ref="E728:E792" si="11">(E727+C728-D728)</f>
        <v>29530177</v>
      </c>
      <c r="F728" t="s">
        <v>7078</v>
      </c>
    </row>
    <row r="729" spans="1:8" x14ac:dyDescent="0.25">
      <c r="A729" s="276" t="s">
        <v>6427</v>
      </c>
      <c r="B729" s="276" t="s">
        <v>6449</v>
      </c>
      <c r="C729" s="256"/>
      <c r="D729" s="256">
        <v>46970049</v>
      </c>
      <c r="E729" s="278">
        <f t="shared" si="11"/>
        <v>-17439872</v>
      </c>
      <c r="F729" s="275">
        <v>8.9999999999999993E-3</v>
      </c>
      <c r="H729" s="1">
        <v>47206080</v>
      </c>
    </row>
    <row r="730" spans="1:8" x14ac:dyDescent="0.25">
      <c r="A730" s="6" t="s">
        <v>6441</v>
      </c>
      <c r="B730" s="6" t="s">
        <v>2923</v>
      </c>
      <c r="C730" s="272">
        <v>426000</v>
      </c>
      <c r="D730" s="1"/>
      <c r="E730" s="13">
        <f t="shared" si="11"/>
        <v>-17013872</v>
      </c>
    </row>
    <row r="731" spans="1:8" x14ac:dyDescent="0.25">
      <c r="A731" s="6" t="s">
        <v>6447</v>
      </c>
      <c r="B731" s="6" t="s">
        <v>6448</v>
      </c>
      <c r="D731" s="272">
        <v>25323300</v>
      </c>
      <c r="E731" s="13">
        <f t="shared" si="11"/>
        <v>-42337172</v>
      </c>
    </row>
    <row r="732" spans="1:8" x14ac:dyDescent="0.25">
      <c r="A732" s="6" t="s">
        <v>6447</v>
      </c>
      <c r="B732" s="6" t="s">
        <v>6450</v>
      </c>
      <c r="D732" s="272">
        <v>2563120</v>
      </c>
      <c r="E732" s="13">
        <f t="shared" si="11"/>
        <v>-44900292</v>
      </c>
    </row>
    <row r="733" spans="1:8" x14ac:dyDescent="0.25">
      <c r="A733" s="6" t="s">
        <v>6447</v>
      </c>
      <c r="B733" s="6" t="s">
        <v>6451</v>
      </c>
      <c r="D733" s="272">
        <v>8329025</v>
      </c>
      <c r="E733" s="13">
        <f t="shared" si="11"/>
        <v>-53229317</v>
      </c>
    </row>
    <row r="734" spans="1:8" x14ac:dyDescent="0.25">
      <c r="A734" s="6" t="s">
        <v>6447</v>
      </c>
      <c r="B734" s="6" t="s">
        <v>6452</v>
      </c>
      <c r="D734" s="272">
        <v>5725468</v>
      </c>
      <c r="E734" s="13">
        <f t="shared" si="11"/>
        <v>-58954785</v>
      </c>
    </row>
    <row r="735" spans="1:8" x14ac:dyDescent="0.25">
      <c r="A735" s="6" t="s">
        <v>6447</v>
      </c>
      <c r="B735" s="6" t="s">
        <v>6453</v>
      </c>
      <c r="D735" s="272">
        <v>10098000</v>
      </c>
      <c r="E735" s="13">
        <f t="shared" si="11"/>
        <v>-69052785</v>
      </c>
    </row>
    <row r="736" spans="1:8" x14ac:dyDescent="0.25">
      <c r="A736" s="6" t="s">
        <v>6447</v>
      </c>
      <c r="B736" s="6" t="s">
        <v>290</v>
      </c>
      <c r="C736" s="222">
        <v>58000000</v>
      </c>
      <c r="D736" s="1"/>
      <c r="E736" s="13">
        <f t="shared" si="11"/>
        <v>-11052785</v>
      </c>
    </row>
    <row r="737" spans="1:8" x14ac:dyDescent="0.25">
      <c r="A737" s="6" t="s">
        <v>6469</v>
      </c>
      <c r="B737" s="6" t="s">
        <v>4803</v>
      </c>
      <c r="C737" s="222">
        <v>31000000</v>
      </c>
      <c r="E737" s="13">
        <f t="shared" si="11"/>
        <v>19947215</v>
      </c>
    </row>
    <row r="738" spans="1:8" x14ac:dyDescent="0.25">
      <c r="A738" s="6" t="s">
        <v>6482</v>
      </c>
      <c r="B738" s="6" t="s">
        <v>4803</v>
      </c>
      <c r="C738" s="222">
        <v>40000000</v>
      </c>
      <c r="E738" s="13">
        <f t="shared" si="11"/>
        <v>59947215</v>
      </c>
    </row>
    <row r="739" spans="1:8" x14ac:dyDescent="0.25">
      <c r="A739" s="6" t="s">
        <v>6482</v>
      </c>
      <c r="B739" s="6" t="s">
        <v>4832</v>
      </c>
      <c r="C739" s="272">
        <v>300000</v>
      </c>
      <c r="E739" s="13">
        <f t="shared" si="11"/>
        <v>60247215</v>
      </c>
    </row>
    <row r="740" spans="1:8" x14ac:dyDescent="0.25">
      <c r="A740" s="6" t="s">
        <v>6489</v>
      </c>
      <c r="B740" s="6" t="s">
        <v>6494</v>
      </c>
      <c r="D740" s="272">
        <v>45929896</v>
      </c>
      <c r="E740" s="13">
        <f t="shared" si="11"/>
        <v>14317319</v>
      </c>
    </row>
    <row r="741" spans="1:8" x14ac:dyDescent="0.25">
      <c r="A741" s="276" t="s">
        <v>6489</v>
      </c>
      <c r="B741" s="276" t="s">
        <v>6495</v>
      </c>
      <c r="C741" s="277"/>
      <c r="D741" s="256">
        <v>25374888</v>
      </c>
      <c r="E741" s="278">
        <f t="shared" si="11"/>
        <v>-11057569</v>
      </c>
      <c r="F741" s="275">
        <v>8.9999999999999993E-3</v>
      </c>
      <c r="H741" s="1">
        <v>25502400</v>
      </c>
    </row>
    <row r="742" spans="1:8" x14ac:dyDescent="0.25">
      <c r="A742" s="6" t="s">
        <v>6489</v>
      </c>
      <c r="B742" s="6" t="s">
        <v>676</v>
      </c>
      <c r="C742" s="272">
        <v>653200</v>
      </c>
      <c r="D742" s="1"/>
      <c r="E742" s="13">
        <f t="shared" si="11"/>
        <v>-10404369</v>
      </c>
    </row>
    <row r="743" spans="1:8" x14ac:dyDescent="0.25">
      <c r="A743" s="6" t="s">
        <v>6491</v>
      </c>
      <c r="B743" s="6" t="s">
        <v>6496</v>
      </c>
      <c r="D743" s="272">
        <v>52074917</v>
      </c>
      <c r="E743" s="13">
        <f t="shared" si="11"/>
        <v>-62479286</v>
      </c>
    </row>
    <row r="744" spans="1:8" x14ac:dyDescent="0.25">
      <c r="A744" s="6" t="s">
        <v>6491</v>
      </c>
      <c r="B744" s="6" t="s">
        <v>6497</v>
      </c>
      <c r="C744" s="1">
        <v>240000</v>
      </c>
      <c r="D744" s="1"/>
      <c r="E744" s="13">
        <f t="shared" si="11"/>
        <v>-62239286</v>
      </c>
    </row>
    <row r="745" spans="1:8" x14ac:dyDescent="0.25">
      <c r="A745" s="6" t="s">
        <v>6491</v>
      </c>
      <c r="B745" s="6" t="s">
        <v>4803</v>
      </c>
      <c r="C745" s="222">
        <v>85000000</v>
      </c>
      <c r="D745" s="1"/>
      <c r="E745" s="13">
        <f t="shared" si="11"/>
        <v>22760714</v>
      </c>
    </row>
    <row r="746" spans="1:8" x14ac:dyDescent="0.25">
      <c r="A746" s="6" t="s">
        <v>6491</v>
      </c>
      <c r="B746" s="6" t="s">
        <v>2923</v>
      </c>
      <c r="C746" s="272">
        <v>364000</v>
      </c>
      <c r="D746" s="1"/>
      <c r="E746" s="13">
        <f t="shared" si="11"/>
        <v>23124714</v>
      </c>
    </row>
    <row r="747" spans="1:8" x14ac:dyDescent="0.25">
      <c r="A747" s="6" t="s">
        <v>6505</v>
      </c>
      <c r="B747" s="6" t="s">
        <v>6506</v>
      </c>
      <c r="D747" s="272">
        <v>36447750</v>
      </c>
      <c r="E747" s="13">
        <f t="shared" si="11"/>
        <v>-13323036</v>
      </c>
    </row>
    <row r="748" spans="1:8" x14ac:dyDescent="0.25">
      <c r="A748" s="6" t="s">
        <v>6505</v>
      </c>
      <c r="B748" s="6" t="s">
        <v>4803</v>
      </c>
      <c r="C748" s="222">
        <v>34000000</v>
      </c>
      <c r="D748" s="1"/>
      <c r="E748" s="13">
        <f t="shared" si="11"/>
        <v>20676964</v>
      </c>
    </row>
    <row r="749" spans="1:8" x14ac:dyDescent="0.25">
      <c r="A749" s="6" t="s">
        <v>6514</v>
      </c>
      <c r="B749" s="6" t="s">
        <v>4803</v>
      </c>
      <c r="C749" s="222">
        <v>110000000</v>
      </c>
      <c r="E749" s="13">
        <f t="shared" si="11"/>
        <v>130676964</v>
      </c>
    </row>
    <row r="750" spans="1:8" x14ac:dyDescent="0.25">
      <c r="A750" s="6" t="s">
        <v>6517</v>
      </c>
      <c r="B750" s="6" t="s">
        <v>4803</v>
      </c>
      <c r="C750" s="222">
        <v>40000000</v>
      </c>
      <c r="E750" s="13">
        <f t="shared" si="11"/>
        <v>170676964</v>
      </c>
    </row>
    <row r="751" spans="1:8" x14ac:dyDescent="0.25">
      <c r="A751" s="6" t="s">
        <v>6517</v>
      </c>
      <c r="B751" s="6" t="s">
        <v>6546</v>
      </c>
      <c r="C751" s="272">
        <v>700000</v>
      </c>
      <c r="E751" s="13">
        <f t="shared" si="11"/>
        <v>171376964</v>
      </c>
    </row>
    <row r="752" spans="1:8" x14ac:dyDescent="0.25">
      <c r="A752" s="6" t="s">
        <v>6535</v>
      </c>
      <c r="B752" s="6" t="s">
        <v>3352</v>
      </c>
      <c r="C752" s="272">
        <v>150000</v>
      </c>
      <c r="E752" s="13">
        <f t="shared" si="11"/>
        <v>171526964</v>
      </c>
    </row>
    <row r="753" spans="1:8" x14ac:dyDescent="0.25">
      <c r="A753" s="6" t="s">
        <v>6520</v>
      </c>
      <c r="B753" s="6" t="s">
        <v>6524</v>
      </c>
      <c r="D753" s="272">
        <v>33667200</v>
      </c>
      <c r="E753" s="13">
        <f t="shared" si="11"/>
        <v>137859764</v>
      </c>
    </row>
    <row r="754" spans="1:8" x14ac:dyDescent="0.25">
      <c r="A754" s="6" t="s">
        <v>6520</v>
      </c>
      <c r="B754" s="6" t="s">
        <v>6525</v>
      </c>
      <c r="D754" s="272">
        <v>22606876</v>
      </c>
      <c r="E754" s="13">
        <f t="shared" si="11"/>
        <v>115252888</v>
      </c>
    </row>
    <row r="755" spans="1:8" x14ac:dyDescent="0.25">
      <c r="A755" s="6" t="s">
        <v>6520</v>
      </c>
      <c r="B755" s="6" t="s">
        <v>6526</v>
      </c>
      <c r="D755" s="272">
        <v>68934111</v>
      </c>
      <c r="E755" s="13">
        <f t="shared" si="11"/>
        <v>46318777</v>
      </c>
    </row>
    <row r="756" spans="1:8" x14ac:dyDescent="0.25">
      <c r="A756" s="6" t="s">
        <v>6520</v>
      </c>
      <c r="B756" s="6" t="s">
        <v>6527</v>
      </c>
      <c r="D756" s="272">
        <v>5808600</v>
      </c>
      <c r="E756" s="13">
        <f t="shared" si="11"/>
        <v>40510177</v>
      </c>
    </row>
    <row r="757" spans="1:8" x14ac:dyDescent="0.25">
      <c r="A757" s="6" t="s">
        <v>6553</v>
      </c>
      <c r="B757" s="6" t="s">
        <v>6563</v>
      </c>
      <c r="D757" s="272">
        <v>16422000</v>
      </c>
      <c r="E757" s="13">
        <f t="shared" si="11"/>
        <v>24088177</v>
      </c>
    </row>
    <row r="758" spans="1:8" x14ac:dyDescent="0.25">
      <c r="A758" s="6" t="s">
        <v>6553</v>
      </c>
      <c r="B758" s="6" t="s">
        <v>6564</v>
      </c>
      <c r="D758" s="272">
        <v>13482000</v>
      </c>
      <c r="E758" s="13">
        <f t="shared" si="11"/>
        <v>10606177</v>
      </c>
    </row>
    <row r="759" spans="1:8" x14ac:dyDescent="0.25">
      <c r="A759" s="276" t="s">
        <v>6566</v>
      </c>
      <c r="B759" s="276" t="s">
        <v>129</v>
      </c>
      <c r="C759" s="256">
        <v>80000000</v>
      </c>
      <c r="D759" s="256"/>
      <c r="E759" s="278">
        <f t="shared" si="11"/>
        <v>90606177</v>
      </c>
      <c r="F759" t="s">
        <v>7078</v>
      </c>
    </row>
    <row r="760" spans="1:8" x14ac:dyDescent="0.25">
      <c r="A760" s="276" t="s">
        <v>6573</v>
      </c>
      <c r="B760" s="276" t="s">
        <v>6578</v>
      </c>
      <c r="C760" s="277"/>
      <c r="D760" s="256">
        <v>52956234</v>
      </c>
      <c r="E760" s="278">
        <f t="shared" si="11"/>
        <v>37649943</v>
      </c>
      <c r="F760" s="275">
        <v>8.9999999999999993E-3</v>
      </c>
      <c r="H760" s="1">
        <v>53222346</v>
      </c>
    </row>
    <row r="761" spans="1:8" x14ac:dyDescent="0.25">
      <c r="A761" s="276" t="s">
        <v>6573</v>
      </c>
      <c r="B761" s="276" t="s">
        <v>6579</v>
      </c>
      <c r="C761" s="277"/>
      <c r="D761" s="256">
        <v>13562978</v>
      </c>
      <c r="E761" s="278">
        <f t="shared" si="11"/>
        <v>24086965</v>
      </c>
      <c r="F761" s="275">
        <v>8.9999999999999993E-3</v>
      </c>
      <c r="H761" s="1">
        <v>13631134</v>
      </c>
    </row>
    <row r="762" spans="1:8" x14ac:dyDescent="0.25">
      <c r="A762" s="6" t="s">
        <v>6573</v>
      </c>
      <c r="B762" s="6" t="s">
        <v>6605</v>
      </c>
      <c r="C762" s="272">
        <v>705750</v>
      </c>
      <c r="D762" s="1"/>
      <c r="E762" s="13">
        <f t="shared" si="11"/>
        <v>24792715</v>
      </c>
    </row>
    <row r="763" spans="1:8" x14ac:dyDescent="0.25">
      <c r="A763" s="6" t="s">
        <v>6586</v>
      </c>
      <c r="B763" s="6" t="s">
        <v>129</v>
      </c>
      <c r="C763" s="272">
        <v>10000000</v>
      </c>
      <c r="D763" s="1"/>
      <c r="E763" s="13">
        <f t="shared" si="11"/>
        <v>34792715</v>
      </c>
    </row>
    <row r="764" spans="1:8" x14ac:dyDescent="0.25">
      <c r="A764" s="6" t="s">
        <v>6586</v>
      </c>
      <c r="B764" s="6" t="s">
        <v>6601</v>
      </c>
      <c r="D764" s="272">
        <v>57020186</v>
      </c>
      <c r="E764" s="13">
        <f t="shared" si="11"/>
        <v>-22227471</v>
      </c>
    </row>
    <row r="765" spans="1:8" x14ac:dyDescent="0.25">
      <c r="A765" s="276" t="s">
        <v>6602</v>
      </c>
      <c r="B765" s="276" t="s">
        <v>6603</v>
      </c>
      <c r="C765" s="256">
        <v>22000000</v>
      </c>
      <c r="D765" s="277"/>
      <c r="E765" s="278">
        <f t="shared" si="11"/>
        <v>-227471</v>
      </c>
      <c r="F765" t="s">
        <v>7078</v>
      </c>
    </row>
    <row r="766" spans="1:8" x14ac:dyDescent="0.25">
      <c r="A766" s="6" t="s">
        <v>6602</v>
      </c>
      <c r="B766" s="6" t="s">
        <v>6604</v>
      </c>
      <c r="D766" s="212">
        <v>47966774</v>
      </c>
      <c r="E766" s="13">
        <f t="shared" si="11"/>
        <v>-48194245</v>
      </c>
    </row>
    <row r="767" spans="1:8" x14ac:dyDescent="0.25">
      <c r="A767" s="6" t="s">
        <v>6602</v>
      </c>
      <c r="B767" s="6" t="s">
        <v>4803</v>
      </c>
      <c r="C767" s="261">
        <v>50000000</v>
      </c>
      <c r="E767" s="13">
        <f t="shared" si="11"/>
        <v>1805755</v>
      </c>
    </row>
    <row r="768" spans="1:8" x14ac:dyDescent="0.25">
      <c r="A768" s="6" t="s">
        <v>6606</v>
      </c>
      <c r="B768" s="6" t="s">
        <v>6615</v>
      </c>
      <c r="D768" s="212">
        <v>31332600</v>
      </c>
      <c r="E768" s="13">
        <f t="shared" si="11"/>
        <v>-29526845</v>
      </c>
    </row>
    <row r="769" spans="1:6" x14ac:dyDescent="0.25">
      <c r="A769" s="6" t="s">
        <v>6606</v>
      </c>
      <c r="B769" s="6" t="s">
        <v>4831</v>
      </c>
      <c r="C769" s="212">
        <v>745000</v>
      </c>
      <c r="E769" s="13">
        <f t="shared" si="11"/>
        <v>-28781845</v>
      </c>
    </row>
    <row r="770" spans="1:6" x14ac:dyDescent="0.25">
      <c r="A770" s="276" t="s">
        <v>6618</v>
      </c>
      <c r="B770" s="276" t="s">
        <v>6648</v>
      </c>
      <c r="C770" s="256">
        <v>30000000</v>
      </c>
      <c r="D770" s="277"/>
      <c r="E770" s="278">
        <f t="shared" si="11"/>
        <v>1218155</v>
      </c>
    </row>
    <row r="771" spans="1:6" x14ac:dyDescent="0.25">
      <c r="A771" s="276" t="s">
        <v>6640</v>
      </c>
      <c r="B771" s="276" t="s">
        <v>6649</v>
      </c>
      <c r="C771" s="256">
        <v>70000000</v>
      </c>
      <c r="D771" s="277"/>
      <c r="E771" s="278">
        <f t="shared" si="11"/>
        <v>71218155</v>
      </c>
    </row>
    <row r="772" spans="1:6" x14ac:dyDescent="0.25">
      <c r="A772" s="6" t="s">
        <v>6640</v>
      </c>
      <c r="B772" s="6" t="s">
        <v>5036</v>
      </c>
      <c r="C772" s="1">
        <v>10000</v>
      </c>
      <c r="E772" s="13">
        <f t="shared" si="11"/>
        <v>71228155</v>
      </c>
    </row>
    <row r="773" spans="1:6" x14ac:dyDescent="0.25">
      <c r="A773" s="6" t="s">
        <v>6636</v>
      </c>
      <c r="B773" s="6" t="s">
        <v>6651</v>
      </c>
      <c r="C773" s="1"/>
      <c r="D773" s="212">
        <v>5276779</v>
      </c>
      <c r="E773" s="13">
        <f t="shared" si="11"/>
        <v>65951376</v>
      </c>
    </row>
    <row r="774" spans="1:6" x14ac:dyDescent="0.25">
      <c r="A774" s="6" t="s">
        <v>6636</v>
      </c>
      <c r="B774" s="6" t="s">
        <v>6650</v>
      </c>
      <c r="D774" s="212">
        <v>91617886</v>
      </c>
      <c r="E774" s="13">
        <f t="shared" si="11"/>
        <v>-25666510</v>
      </c>
    </row>
    <row r="775" spans="1:6" x14ac:dyDescent="0.25">
      <c r="A775" s="6" t="s">
        <v>6602</v>
      </c>
      <c r="B775" s="6" t="s">
        <v>6652</v>
      </c>
      <c r="D775" s="212">
        <v>57214417</v>
      </c>
      <c r="E775" s="13">
        <f t="shared" si="11"/>
        <v>-82880927</v>
      </c>
    </row>
    <row r="776" spans="1:6" x14ac:dyDescent="0.25">
      <c r="A776" s="6" t="s">
        <v>6636</v>
      </c>
      <c r="B776" s="6" t="s">
        <v>4803</v>
      </c>
      <c r="C776" s="261">
        <v>80000000</v>
      </c>
      <c r="D776" s="1"/>
      <c r="E776" s="13">
        <f t="shared" si="11"/>
        <v>-2880927</v>
      </c>
    </row>
    <row r="777" spans="1:6" x14ac:dyDescent="0.25">
      <c r="A777" s="6" t="s">
        <v>6664</v>
      </c>
      <c r="B777" s="6" t="s">
        <v>1936</v>
      </c>
      <c r="C777" s="212">
        <v>420000</v>
      </c>
      <c r="D777" s="1"/>
      <c r="E777" s="13">
        <f t="shared" si="11"/>
        <v>-2460927</v>
      </c>
    </row>
    <row r="778" spans="1:6" x14ac:dyDescent="0.25">
      <c r="A778" s="279" t="s">
        <v>6662</v>
      </c>
      <c r="B778" s="279" t="s">
        <v>129</v>
      </c>
      <c r="C778" s="212">
        <v>70000000</v>
      </c>
      <c r="D778" s="212"/>
      <c r="E778" s="228">
        <f t="shared" si="11"/>
        <v>67539073</v>
      </c>
      <c r="F778" t="s">
        <v>7078</v>
      </c>
    </row>
    <row r="779" spans="1:6" x14ac:dyDescent="0.25">
      <c r="A779" s="6" t="s">
        <v>6662</v>
      </c>
      <c r="B779" s="6" t="s">
        <v>6674</v>
      </c>
      <c r="C779" s="212">
        <v>710000</v>
      </c>
      <c r="D779" s="1"/>
      <c r="E779" s="13">
        <f t="shared" si="11"/>
        <v>68249073</v>
      </c>
    </row>
    <row r="780" spans="1:6" x14ac:dyDescent="0.25">
      <c r="A780" s="6" t="s">
        <v>6668</v>
      </c>
      <c r="B780" s="6" t="s">
        <v>6667</v>
      </c>
      <c r="D780" s="212">
        <v>20147400</v>
      </c>
      <c r="E780" s="13">
        <f t="shared" si="11"/>
        <v>48101673</v>
      </c>
    </row>
    <row r="781" spans="1:6" x14ac:dyDescent="0.25">
      <c r="A781" s="6" t="s">
        <v>6675</v>
      </c>
      <c r="B781" s="6" t="s">
        <v>6676</v>
      </c>
      <c r="D781" s="212">
        <v>7209670</v>
      </c>
      <c r="E781" s="13">
        <f t="shared" si="11"/>
        <v>40892003</v>
      </c>
    </row>
    <row r="782" spans="1:6" x14ac:dyDescent="0.25">
      <c r="A782" s="6" t="s">
        <v>6675</v>
      </c>
      <c r="B782" s="6" t="s">
        <v>6677</v>
      </c>
      <c r="D782" s="212">
        <v>51673394</v>
      </c>
      <c r="E782" s="13">
        <f t="shared" si="11"/>
        <v>-10781391</v>
      </c>
    </row>
    <row r="783" spans="1:6" x14ac:dyDescent="0.25">
      <c r="A783" s="6" t="s">
        <v>6678</v>
      </c>
      <c r="B783" s="6" t="s">
        <v>803</v>
      </c>
      <c r="C783" s="261">
        <v>9800000</v>
      </c>
      <c r="E783" s="13">
        <f t="shared" si="11"/>
        <v>-981391</v>
      </c>
    </row>
    <row r="784" spans="1:6" x14ac:dyDescent="0.25">
      <c r="A784" s="276" t="s">
        <v>6709</v>
      </c>
      <c r="B784" s="276" t="s">
        <v>129</v>
      </c>
      <c r="C784" s="256">
        <v>30000000</v>
      </c>
      <c r="D784" s="277"/>
      <c r="E784" s="278">
        <f t="shared" si="11"/>
        <v>29018609</v>
      </c>
      <c r="F784" t="s">
        <v>7078</v>
      </c>
    </row>
    <row r="785" spans="1:7" x14ac:dyDescent="0.25">
      <c r="A785" s="6" t="s">
        <v>6706</v>
      </c>
      <c r="B785" s="6" t="s">
        <v>6716</v>
      </c>
      <c r="C785" s="272">
        <v>100000</v>
      </c>
      <c r="E785" s="13">
        <f t="shared" si="11"/>
        <v>29118609</v>
      </c>
    </row>
    <row r="786" spans="1:7" x14ac:dyDescent="0.25">
      <c r="A786" s="6" t="s">
        <v>6712</v>
      </c>
      <c r="B786" s="6" t="s">
        <v>6731</v>
      </c>
      <c r="C786" s="272">
        <v>93000</v>
      </c>
      <c r="E786" s="13">
        <f t="shared" si="11"/>
        <v>29211609</v>
      </c>
    </row>
    <row r="787" spans="1:7" x14ac:dyDescent="0.25">
      <c r="A787" s="6" t="s">
        <v>6717</v>
      </c>
      <c r="B787" s="6" t="s">
        <v>6721</v>
      </c>
      <c r="C787" s="1"/>
      <c r="D787" s="272">
        <v>51914805</v>
      </c>
      <c r="E787" s="13">
        <f t="shared" si="11"/>
        <v>-22703196</v>
      </c>
    </row>
    <row r="788" spans="1:7" x14ac:dyDescent="0.25">
      <c r="A788" s="6" t="s">
        <v>6717</v>
      </c>
      <c r="B788" s="6" t="s">
        <v>6718</v>
      </c>
      <c r="C788" s="1"/>
      <c r="D788" s="272">
        <v>74387095</v>
      </c>
      <c r="E788" s="13">
        <f t="shared" si="11"/>
        <v>-97090291</v>
      </c>
    </row>
    <row r="789" spans="1:7" x14ac:dyDescent="0.25">
      <c r="A789" s="6" t="s">
        <v>6717</v>
      </c>
      <c r="B789" s="6" t="s">
        <v>6719</v>
      </c>
      <c r="C789" s="1"/>
      <c r="D789" s="272">
        <v>9479200</v>
      </c>
      <c r="E789" s="13">
        <f t="shared" si="11"/>
        <v>-106569491</v>
      </c>
    </row>
    <row r="790" spans="1:7" x14ac:dyDescent="0.25">
      <c r="A790" s="6" t="s">
        <v>6717</v>
      </c>
      <c r="B790" s="6" t="s">
        <v>6720</v>
      </c>
      <c r="C790" s="1"/>
      <c r="D790" s="272">
        <v>16424600</v>
      </c>
      <c r="E790" s="13">
        <f t="shared" si="11"/>
        <v>-122994091</v>
      </c>
    </row>
    <row r="791" spans="1:7" x14ac:dyDescent="0.25">
      <c r="A791" s="6" t="s">
        <v>6717</v>
      </c>
      <c r="B791" s="6" t="s">
        <v>6730</v>
      </c>
      <c r="C791" s="1">
        <v>50000000</v>
      </c>
      <c r="D791" s="1"/>
      <c r="E791" s="13">
        <f t="shared" si="11"/>
        <v>-72994091</v>
      </c>
    </row>
    <row r="792" spans="1:7" x14ac:dyDescent="0.25">
      <c r="A792" s="276" t="s">
        <v>6733</v>
      </c>
      <c r="B792" s="276" t="s">
        <v>129</v>
      </c>
      <c r="C792" s="256">
        <v>70000000</v>
      </c>
      <c r="D792" s="256"/>
      <c r="E792" s="278">
        <f t="shared" si="11"/>
        <v>-2994091</v>
      </c>
      <c r="F792" t="s">
        <v>7078</v>
      </c>
    </row>
    <row r="793" spans="1:7" x14ac:dyDescent="0.25">
      <c r="A793" s="276" t="s">
        <v>6739</v>
      </c>
      <c r="B793" s="276" t="s">
        <v>129</v>
      </c>
      <c r="C793" s="256">
        <v>30000000</v>
      </c>
      <c r="D793" s="277"/>
      <c r="E793" s="278">
        <f t="shared" ref="E793:E856" si="12">(E792+C793-D793)</f>
        <v>27005909</v>
      </c>
      <c r="F793" t="s">
        <v>7078</v>
      </c>
    </row>
    <row r="794" spans="1:7" x14ac:dyDescent="0.25">
      <c r="A794" s="276" t="s">
        <v>6748</v>
      </c>
      <c r="B794" s="276" t="s">
        <v>129</v>
      </c>
      <c r="C794" s="256">
        <v>20000000</v>
      </c>
      <c r="D794" s="277"/>
      <c r="E794" s="278">
        <f t="shared" si="12"/>
        <v>47005909</v>
      </c>
      <c r="F794" t="s">
        <v>7078</v>
      </c>
    </row>
    <row r="795" spans="1:7" x14ac:dyDescent="0.25">
      <c r="A795" s="6" t="s">
        <v>6748</v>
      </c>
      <c r="B795" s="6" t="s">
        <v>6768</v>
      </c>
      <c r="C795" s="256">
        <v>800000</v>
      </c>
      <c r="E795" s="13">
        <f t="shared" si="12"/>
        <v>47805909</v>
      </c>
    </row>
    <row r="796" spans="1:7" x14ac:dyDescent="0.25">
      <c r="A796" s="6" t="s">
        <v>6748</v>
      </c>
      <c r="B796" s="6" t="s">
        <v>6769</v>
      </c>
      <c r="C796" s="256">
        <v>50000</v>
      </c>
      <c r="E796" s="13">
        <f t="shared" si="12"/>
        <v>47855909</v>
      </c>
    </row>
    <row r="797" spans="1:7" x14ac:dyDescent="0.25">
      <c r="A797" s="276" t="s">
        <v>6757</v>
      </c>
      <c r="B797" s="276" t="s">
        <v>129</v>
      </c>
      <c r="C797" s="256">
        <v>20000000</v>
      </c>
      <c r="D797" s="277"/>
      <c r="E797" s="278">
        <f t="shared" si="12"/>
        <v>67855909</v>
      </c>
      <c r="F797" t="s">
        <v>7078</v>
      </c>
    </row>
    <row r="798" spans="1:7" x14ac:dyDescent="0.25">
      <c r="A798" s="276" t="s">
        <v>6764</v>
      </c>
      <c r="B798" s="276" t="s">
        <v>6770</v>
      </c>
      <c r="C798" s="277"/>
      <c r="D798" s="256">
        <v>56203488</v>
      </c>
      <c r="E798" s="278">
        <f t="shared" si="12"/>
        <v>11652421</v>
      </c>
      <c r="G798" t="s">
        <v>7079</v>
      </c>
    </row>
    <row r="799" spans="1:7" x14ac:dyDescent="0.25">
      <c r="A799" s="276" t="s">
        <v>6764</v>
      </c>
      <c r="B799" s="276" t="s">
        <v>6771</v>
      </c>
      <c r="C799" s="277"/>
      <c r="D799" s="256">
        <v>61400054</v>
      </c>
      <c r="E799" s="278">
        <f t="shared" si="12"/>
        <v>-49747633</v>
      </c>
      <c r="G799" t="s">
        <v>7079</v>
      </c>
    </row>
    <row r="800" spans="1:7" x14ac:dyDescent="0.25">
      <c r="A800" s="276" t="s">
        <v>6764</v>
      </c>
      <c r="B800" s="276" t="s">
        <v>6772</v>
      </c>
      <c r="C800" s="277"/>
      <c r="D800" s="256">
        <v>57398616</v>
      </c>
      <c r="E800" s="13">
        <f t="shared" si="12"/>
        <v>-107146249</v>
      </c>
      <c r="G800" t="s">
        <v>7079</v>
      </c>
    </row>
    <row r="801" spans="1:7" x14ac:dyDescent="0.25">
      <c r="A801" s="6" t="s">
        <v>6764</v>
      </c>
      <c r="B801" s="6" t="s">
        <v>496</v>
      </c>
      <c r="C801" s="1">
        <v>107000000</v>
      </c>
      <c r="D801" s="1"/>
      <c r="E801" s="13">
        <f t="shared" si="12"/>
        <v>-146249</v>
      </c>
    </row>
    <row r="802" spans="1:7" x14ac:dyDescent="0.25">
      <c r="A802" s="6" t="s">
        <v>6783</v>
      </c>
      <c r="B802" s="6" t="s">
        <v>6856</v>
      </c>
      <c r="C802" s="256">
        <v>350000</v>
      </c>
      <c r="D802" s="1"/>
      <c r="E802" s="13">
        <f t="shared" si="12"/>
        <v>203751</v>
      </c>
    </row>
    <row r="803" spans="1:7" x14ac:dyDescent="0.25">
      <c r="A803" s="280" t="s">
        <v>6783</v>
      </c>
      <c r="B803" s="280" t="s">
        <v>129</v>
      </c>
      <c r="C803" s="263">
        <v>50000000</v>
      </c>
      <c r="D803" s="263"/>
      <c r="E803" s="281">
        <f t="shared" si="12"/>
        <v>50203751</v>
      </c>
      <c r="F803" t="s">
        <v>7078</v>
      </c>
    </row>
    <row r="804" spans="1:7" x14ac:dyDescent="0.25">
      <c r="A804" s="6" t="s">
        <v>6833</v>
      </c>
      <c r="B804" s="6" t="s">
        <v>4884</v>
      </c>
      <c r="C804" s="272">
        <v>1000000</v>
      </c>
      <c r="D804" s="1"/>
      <c r="E804" s="13">
        <f t="shared" si="12"/>
        <v>51203751</v>
      </c>
    </row>
    <row r="805" spans="1:7" x14ac:dyDescent="0.25">
      <c r="A805" s="6" t="s">
        <v>6833</v>
      </c>
      <c r="B805" s="6" t="s">
        <v>6857</v>
      </c>
      <c r="C805" s="272">
        <v>576000</v>
      </c>
      <c r="E805" s="13">
        <f t="shared" si="12"/>
        <v>51779751</v>
      </c>
    </row>
    <row r="806" spans="1:7" x14ac:dyDescent="0.25">
      <c r="A806" s="6" t="s">
        <v>6833</v>
      </c>
      <c r="B806" s="6" t="s">
        <v>1813</v>
      </c>
      <c r="C806" s="272">
        <v>70000000</v>
      </c>
      <c r="E806" s="13">
        <f t="shared" si="12"/>
        <v>121779751</v>
      </c>
    </row>
    <row r="807" spans="1:7" x14ac:dyDescent="0.25">
      <c r="A807" s="6" t="s">
        <v>6852</v>
      </c>
      <c r="B807" s="6" t="s">
        <v>1813</v>
      </c>
      <c r="C807" s="272">
        <v>20000000</v>
      </c>
      <c r="E807" s="13">
        <f t="shared" si="12"/>
        <v>141779751</v>
      </c>
    </row>
    <row r="808" spans="1:7" x14ac:dyDescent="0.25">
      <c r="A808" s="6" t="s">
        <v>6855</v>
      </c>
      <c r="B808" s="6" t="s">
        <v>6858</v>
      </c>
      <c r="D808" s="272">
        <v>7057900</v>
      </c>
      <c r="E808" s="13">
        <f t="shared" si="12"/>
        <v>134721851</v>
      </c>
    </row>
    <row r="809" spans="1:7" x14ac:dyDescent="0.25">
      <c r="A809" s="6" t="s">
        <v>6855</v>
      </c>
      <c r="B809" s="6" t="s">
        <v>6859</v>
      </c>
      <c r="D809" s="272">
        <v>19502950</v>
      </c>
      <c r="E809" s="13">
        <f t="shared" si="12"/>
        <v>115218901</v>
      </c>
    </row>
    <row r="810" spans="1:7" x14ac:dyDescent="0.25">
      <c r="A810" s="6" t="s">
        <v>6855</v>
      </c>
      <c r="B810" s="6" t="s">
        <v>6860</v>
      </c>
      <c r="D810" s="272">
        <v>13565675</v>
      </c>
      <c r="E810" s="13">
        <f t="shared" si="12"/>
        <v>101653226</v>
      </c>
    </row>
    <row r="811" spans="1:7" x14ac:dyDescent="0.25">
      <c r="A811" s="276" t="s">
        <v>6855</v>
      </c>
      <c r="B811" s="276" t="s">
        <v>6861</v>
      </c>
      <c r="C811" s="277"/>
      <c r="D811" s="256">
        <v>58680730</v>
      </c>
      <c r="E811" s="13">
        <f t="shared" si="12"/>
        <v>42972496</v>
      </c>
      <c r="G811" t="s">
        <v>7080</v>
      </c>
    </row>
    <row r="812" spans="1:7" x14ac:dyDescent="0.25">
      <c r="A812" s="276" t="s">
        <v>6855</v>
      </c>
      <c r="B812" s="276" t="s">
        <v>6862</v>
      </c>
      <c r="C812" s="277"/>
      <c r="D812" s="256">
        <v>83580000</v>
      </c>
      <c r="E812" s="13">
        <f t="shared" si="12"/>
        <v>-40607504</v>
      </c>
      <c r="G812" t="s">
        <v>7080</v>
      </c>
    </row>
    <row r="813" spans="1:7" x14ac:dyDescent="0.25">
      <c r="A813" s="6" t="s">
        <v>6855</v>
      </c>
      <c r="B813" s="6" t="s">
        <v>6864</v>
      </c>
      <c r="D813" s="272">
        <v>5591372</v>
      </c>
      <c r="E813" s="13">
        <f t="shared" si="12"/>
        <v>-46198876</v>
      </c>
    </row>
    <row r="814" spans="1:7" x14ac:dyDescent="0.25">
      <c r="A814" s="6" t="s">
        <v>6863</v>
      </c>
      <c r="B814" s="6" t="s">
        <v>496</v>
      </c>
      <c r="C814" s="261">
        <v>35000000</v>
      </c>
      <c r="D814" s="1"/>
      <c r="E814" s="13">
        <f t="shared" si="12"/>
        <v>-11198876</v>
      </c>
    </row>
    <row r="815" spans="1:7" x14ac:dyDescent="0.25">
      <c r="A815" s="6" t="s">
        <v>6863</v>
      </c>
      <c r="B815" s="6" t="s">
        <v>4610</v>
      </c>
      <c r="C815" s="272">
        <v>1735000</v>
      </c>
      <c r="D815" s="1"/>
      <c r="E815" s="13">
        <f t="shared" si="12"/>
        <v>-9463876</v>
      </c>
    </row>
    <row r="816" spans="1:7" x14ac:dyDescent="0.25">
      <c r="A816" s="6" t="s">
        <v>6867</v>
      </c>
      <c r="B816" s="6" t="s">
        <v>290</v>
      </c>
      <c r="C816" s="272">
        <v>9445000</v>
      </c>
      <c r="D816" s="1"/>
      <c r="E816" s="13">
        <f t="shared" si="12"/>
        <v>-18876</v>
      </c>
    </row>
    <row r="817" spans="1:5" x14ac:dyDescent="0.25">
      <c r="A817" s="6" t="s">
        <v>6867</v>
      </c>
      <c r="B817" s="6" t="s">
        <v>6872</v>
      </c>
      <c r="D817" s="272">
        <v>12919500</v>
      </c>
      <c r="E817" s="13">
        <f t="shared" si="12"/>
        <v>-12938376</v>
      </c>
    </row>
    <row r="818" spans="1:5" x14ac:dyDescent="0.25">
      <c r="A818" s="6" t="s">
        <v>6873</v>
      </c>
      <c r="B818" s="6" t="s">
        <v>4803</v>
      </c>
      <c r="C818" s="261">
        <v>30000000</v>
      </c>
      <c r="D818" s="1"/>
      <c r="E818" s="13">
        <f t="shared" si="12"/>
        <v>17061624</v>
      </c>
    </row>
    <row r="819" spans="1:5" x14ac:dyDescent="0.25">
      <c r="A819" s="6" t="s">
        <v>6873</v>
      </c>
      <c r="B819" s="6" t="s">
        <v>2923</v>
      </c>
      <c r="C819" s="272">
        <v>456000</v>
      </c>
      <c r="D819" s="1"/>
      <c r="E819" s="13">
        <f t="shared" si="12"/>
        <v>17517624</v>
      </c>
    </row>
    <row r="820" spans="1:5" x14ac:dyDescent="0.25">
      <c r="A820" s="6" t="s">
        <v>6874</v>
      </c>
      <c r="B820" s="6" t="s">
        <v>6875</v>
      </c>
      <c r="D820" s="272">
        <v>7504650</v>
      </c>
      <c r="E820" s="13">
        <f t="shared" si="12"/>
        <v>10012974</v>
      </c>
    </row>
    <row r="821" spans="1:5" x14ac:dyDescent="0.25">
      <c r="A821" s="6" t="s">
        <v>6896</v>
      </c>
      <c r="B821" s="6" t="s">
        <v>4803</v>
      </c>
      <c r="C821" s="261">
        <v>10000000</v>
      </c>
      <c r="D821" s="1"/>
      <c r="E821" s="13">
        <f t="shared" si="12"/>
        <v>20012974</v>
      </c>
    </row>
    <row r="822" spans="1:5" x14ac:dyDescent="0.25">
      <c r="A822" s="6" t="s">
        <v>6896</v>
      </c>
      <c r="B822" s="6" t="s">
        <v>290</v>
      </c>
      <c r="C822" s="272">
        <v>24000000</v>
      </c>
      <c r="D822" s="1"/>
      <c r="E822" s="13">
        <f t="shared" si="12"/>
        <v>44012974</v>
      </c>
    </row>
    <row r="823" spans="1:5" x14ac:dyDescent="0.25">
      <c r="A823" s="6" t="s">
        <v>6896</v>
      </c>
      <c r="B823" s="6" t="s">
        <v>6909</v>
      </c>
      <c r="D823" s="272">
        <v>24531050</v>
      </c>
      <c r="E823" s="13">
        <f t="shared" si="12"/>
        <v>19481924</v>
      </c>
    </row>
    <row r="824" spans="1:5" x14ac:dyDescent="0.25">
      <c r="A824" s="6" t="s">
        <v>6896</v>
      </c>
      <c r="B824" s="6" t="s">
        <v>2771</v>
      </c>
      <c r="C824" s="272">
        <v>509000</v>
      </c>
      <c r="D824" s="1"/>
      <c r="E824" s="13">
        <f t="shared" si="12"/>
        <v>19990924</v>
      </c>
    </row>
    <row r="825" spans="1:5" x14ac:dyDescent="0.25">
      <c r="A825" s="6" t="s">
        <v>6907</v>
      </c>
      <c r="B825" s="6" t="s">
        <v>6910</v>
      </c>
      <c r="D825" s="272">
        <v>16491525</v>
      </c>
      <c r="E825" s="13">
        <f t="shared" si="12"/>
        <v>3499399</v>
      </c>
    </row>
    <row r="826" spans="1:5" x14ac:dyDescent="0.25">
      <c r="A826" s="6" t="s">
        <v>6918</v>
      </c>
      <c r="B826" s="6" t="s">
        <v>6931</v>
      </c>
      <c r="C826" s="272">
        <v>5000000</v>
      </c>
      <c r="E826" s="13">
        <f t="shared" si="12"/>
        <v>8499399</v>
      </c>
    </row>
    <row r="827" spans="1:5" x14ac:dyDescent="0.25">
      <c r="A827" s="6" t="s">
        <v>6944</v>
      </c>
      <c r="B827" s="6" t="s">
        <v>6946</v>
      </c>
      <c r="D827" s="272">
        <v>13117425</v>
      </c>
      <c r="E827" s="13">
        <f t="shared" si="12"/>
        <v>-4618026</v>
      </c>
    </row>
    <row r="828" spans="1:5" x14ac:dyDescent="0.25">
      <c r="A828" s="6" t="s">
        <v>6944</v>
      </c>
      <c r="B828" s="6" t="s">
        <v>6947</v>
      </c>
      <c r="D828" s="272">
        <v>9991900</v>
      </c>
      <c r="E828" s="13">
        <f t="shared" si="12"/>
        <v>-14609926</v>
      </c>
    </row>
    <row r="829" spans="1:5" x14ac:dyDescent="0.25">
      <c r="A829" s="6" t="s">
        <v>6958</v>
      </c>
      <c r="B829" s="6" t="s">
        <v>3352</v>
      </c>
      <c r="C829" s="272">
        <v>1112000</v>
      </c>
      <c r="D829" s="1"/>
      <c r="E829" s="13">
        <f t="shared" si="12"/>
        <v>-13497926</v>
      </c>
    </row>
    <row r="830" spans="1:5" x14ac:dyDescent="0.25">
      <c r="A830" s="6" t="s">
        <v>6968</v>
      </c>
      <c r="B830" s="6" t="s">
        <v>6974</v>
      </c>
      <c r="D830" s="272">
        <v>11198000</v>
      </c>
      <c r="E830" s="13">
        <f t="shared" si="12"/>
        <v>-24695926</v>
      </c>
    </row>
    <row r="831" spans="1:5" x14ac:dyDescent="0.25">
      <c r="A831" s="6" t="s">
        <v>6968</v>
      </c>
      <c r="B831" s="6" t="s">
        <v>129</v>
      </c>
      <c r="C831" s="272">
        <v>22900000</v>
      </c>
      <c r="D831" s="1"/>
      <c r="E831" s="13">
        <f t="shared" si="12"/>
        <v>-1795926</v>
      </c>
    </row>
    <row r="832" spans="1:5" x14ac:dyDescent="0.25">
      <c r="A832" s="6" t="s">
        <v>6989</v>
      </c>
      <c r="B832" s="6" t="s">
        <v>6995</v>
      </c>
      <c r="D832" s="272">
        <v>9828900</v>
      </c>
      <c r="E832" s="13">
        <f t="shared" si="12"/>
        <v>-11624826</v>
      </c>
    </row>
    <row r="833" spans="1:5" x14ac:dyDescent="0.25">
      <c r="A833" s="6" t="s">
        <v>6989</v>
      </c>
      <c r="B833" s="6" t="s">
        <v>3054</v>
      </c>
      <c r="C833" s="272">
        <v>1000000</v>
      </c>
      <c r="D833" s="1"/>
      <c r="E833" s="13">
        <f t="shared" si="12"/>
        <v>-10624826</v>
      </c>
    </row>
    <row r="834" spans="1:5" x14ac:dyDescent="0.25">
      <c r="A834" s="6" t="s">
        <v>6989</v>
      </c>
      <c r="B834" s="6" t="s">
        <v>4803</v>
      </c>
      <c r="C834" s="261">
        <v>8800000</v>
      </c>
      <c r="E834" s="13">
        <f t="shared" si="12"/>
        <v>-1824826</v>
      </c>
    </row>
    <row r="835" spans="1:5" x14ac:dyDescent="0.25">
      <c r="A835" s="6" t="s">
        <v>6989</v>
      </c>
      <c r="B835" s="6" t="s">
        <v>7004</v>
      </c>
      <c r="C835" s="272">
        <v>6150000</v>
      </c>
      <c r="E835" s="13">
        <f t="shared" si="12"/>
        <v>4325174</v>
      </c>
    </row>
    <row r="836" spans="1:5" x14ac:dyDescent="0.25">
      <c r="A836" s="6" t="s">
        <v>7013</v>
      </c>
      <c r="B836" s="6" t="s">
        <v>7020</v>
      </c>
      <c r="D836" s="272">
        <v>8295000</v>
      </c>
      <c r="E836" s="13">
        <f t="shared" si="12"/>
        <v>-3969826</v>
      </c>
    </row>
    <row r="837" spans="1:5" x14ac:dyDescent="0.25">
      <c r="A837" s="6" t="s">
        <v>7013</v>
      </c>
      <c r="B837" s="6" t="s">
        <v>4803</v>
      </c>
      <c r="C837" s="282">
        <v>2200000</v>
      </c>
      <c r="D837" s="272"/>
      <c r="E837" s="13">
        <f t="shared" si="12"/>
        <v>-1769826</v>
      </c>
    </row>
    <row r="838" spans="1:5" x14ac:dyDescent="0.25">
      <c r="B838" s="6" t="s">
        <v>7081</v>
      </c>
      <c r="D838" s="1">
        <v>530174</v>
      </c>
      <c r="E838" s="13">
        <f t="shared" si="12"/>
        <v>-2300000</v>
      </c>
    </row>
    <row r="839" spans="1:5" x14ac:dyDescent="0.25">
      <c r="A839" t="s">
        <v>7102</v>
      </c>
      <c r="B839" s="6" t="s">
        <v>290</v>
      </c>
      <c r="C839" s="203">
        <v>2300000</v>
      </c>
      <c r="E839" s="13">
        <f t="shared" si="12"/>
        <v>0</v>
      </c>
    </row>
    <row r="840" spans="1:5" x14ac:dyDescent="0.25">
      <c r="A840" t="s">
        <v>7166</v>
      </c>
      <c r="B840" s="6" t="s">
        <v>7167</v>
      </c>
      <c r="D840" s="1">
        <v>6323950</v>
      </c>
      <c r="E840" s="13">
        <f t="shared" si="12"/>
        <v>-6323950</v>
      </c>
    </row>
    <row r="841" spans="1:5" x14ac:dyDescent="0.25">
      <c r="A841" t="s">
        <v>7166</v>
      </c>
      <c r="B841" s="6" t="s">
        <v>7168</v>
      </c>
      <c r="C841" s="68">
        <v>6323950</v>
      </c>
      <c r="E841" s="13">
        <f t="shared" si="12"/>
        <v>0</v>
      </c>
    </row>
    <row r="842" spans="1:5" x14ac:dyDescent="0.25">
      <c r="A842" t="s">
        <v>7238</v>
      </c>
      <c r="B842" s="6" t="s">
        <v>7237</v>
      </c>
      <c r="D842" s="1">
        <v>2559600</v>
      </c>
      <c r="E842" s="13">
        <f t="shared" si="12"/>
        <v>-2559600</v>
      </c>
    </row>
    <row r="843" spans="1:5" x14ac:dyDescent="0.25">
      <c r="A843" t="s">
        <v>7175</v>
      </c>
      <c r="B843" s="6" t="s">
        <v>7239</v>
      </c>
      <c r="C843" s="1">
        <v>2559600</v>
      </c>
      <c r="E843" s="13">
        <f t="shared" si="12"/>
        <v>0</v>
      </c>
    </row>
    <row r="844" spans="1:5" x14ac:dyDescent="0.25">
      <c r="A844" t="s">
        <v>7175</v>
      </c>
      <c r="B844" s="6" t="s">
        <v>7168</v>
      </c>
      <c r="C844" s="1">
        <v>1658250</v>
      </c>
      <c r="D844" s="1"/>
      <c r="E844" s="13">
        <f t="shared" si="12"/>
        <v>1658250</v>
      </c>
    </row>
    <row r="845" spans="1:5" x14ac:dyDescent="0.25">
      <c r="A845" t="s">
        <v>7175</v>
      </c>
      <c r="B845" t="s">
        <v>7240</v>
      </c>
      <c r="D845" s="1">
        <v>1658250</v>
      </c>
      <c r="E845" s="13">
        <f t="shared" si="12"/>
        <v>0</v>
      </c>
    </row>
    <row r="846" spans="1:5" x14ac:dyDescent="0.25">
      <c r="A846" t="s">
        <v>7241</v>
      </c>
      <c r="B846" t="s">
        <v>7242</v>
      </c>
      <c r="D846" s="1">
        <v>22450</v>
      </c>
      <c r="E846" s="13">
        <f t="shared" si="12"/>
        <v>-22450</v>
      </c>
    </row>
    <row r="847" spans="1:5" x14ac:dyDescent="0.25">
      <c r="A847" t="s">
        <v>7241</v>
      </c>
      <c r="B847" t="s">
        <v>2923</v>
      </c>
      <c r="C847" s="1">
        <v>460000</v>
      </c>
      <c r="D847" s="1"/>
      <c r="E847" s="13">
        <f t="shared" si="12"/>
        <v>437550</v>
      </c>
    </row>
    <row r="848" spans="1:5" x14ac:dyDescent="0.25">
      <c r="A848" t="s">
        <v>7241</v>
      </c>
      <c r="B848" t="s">
        <v>7243</v>
      </c>
      <c r="D848" s="1">
        <v>9320000</v>
      </c>
      <c r="E848" s="13">
        <f t="shared" si="12"/>
        <v>-8882450</v>
      </c>
    </row>
    <row r="849" spans="1:5" x14ac:dyDescent="0.25">
      <c r="A849" t="s">
        <v>7241</v>
      </c>
      <c r="B849" t="s">
        <v>4803</v>
      </c>
      <c r="C849" s="286">
        <v>8882400</v>
      </c>
      <c r="D849" s="1"/>
      <c r="E849" s="13">
        <f t="shared" si="12"/>
        <v>-50</v>
      </c>
    </row>
    <row r="850" spans="1:5" x14ac:dyDescent="0.25">
      <c r="A850" t="s">
        <v>7270</v>
      </c>
      <c r="B850" t="s">
        <v>7306</v>
      </c>
      <c r="C850" s="1">
        <v>10000000</v>
      </c>
      <c r="D850" s="1"/>
      <c r="E850" s="13">
        <f t="shared" si="12"/>
        <v>9999950</v>
      </c>
    </row>
    <row r="851" spans="1:5" x14ac:dyDescent="0.25">
      <c r="A851" t="s">
        <v>7297</v>
      </c>
      <c r="B851" t="s">
        <v>3054</v>
      </c>
      <c r="C851" s="1">
        <v>1450000</v>
      </c>
      <c r="E851" s="13">
        <f t="shared" si="12"/>
        <v>11449950</v>
      </c>
    </row>
    <row r="852" spans="1:5" x14ac:dyDescent="0.25">
      <c r="A852" t="s">
        <v>7304</v>
      </c>
      <c r="B852" t="s">
        <v>7307</v>
      </c>
      <c r="D852" s="1">
        <v>2656500</v>
      </c>
      <c r="E852" s="13">
        <f t="shared" si="12"/>
        <v>8793450</v>
      </c>
    </row>
    <row r="853" spans="1:5" x14ac:dyDescent="0.25">
      <c r="A853" t="s">
        <v>7304</v>
      </c>
      <c r="B853" t="s">
        <v>7308</v>
      </c>
      <c r="D853" s="1">
        <v>2092750</v>
      </c>
      <c r="E853" s="13">
        <f t="shared" si="12"/>
        <v>6700700</v>
      </c>
    </row>
    <row r="854" spans="1:5" x14ac:dyDescent="0.25">
      <c r="A854" t="s">
        <v>7304</v>
      </c>
      <c r="B854" t="s">
        <v>7309</v>
      </c>
      <c r="D854" s="1">
        <v>9331200</v>
      </c>
      <c r="E854" s="13">
        <f t="shared" si="12"/>
        <v>-2630500</v>
      </c>
    </row>
    <row r="855" spans="1:5" x14ac:dyDescent="0.25">
      <c r="A855" t="s">
        <v>7316</v>
      </c>
      <c r="B855" t="s">
        <v>7318</v>
      </c>
      <c r="C855" s="1">
        <v>800000</v>
      </c>
      <c r="E855" s="13">
        <f t="shared" si="12"/>
        <v>-1830500</v>
      </c>
    </row>
    <row r="856" spans="1:5" x14ac:dyDescent="0.25">
      <c r="A856" t="s">
        <v>7316</v>
      </c>
      <c r="B856" t="s">
        <v>4803</v>
      </c>
      <c r="C856" s="289">
        <v>1830400</v>
      </c>
      <c r="E856" s="13">
        <f t="shared" si="12"/>
        <v>-100</v>
      </c>
    </row>
    <row r="857" spans="1:5" x14ac:dyDescent="0.25">
      <c r="A857" t="s">
        <v>7324</v>
      </c>
      <c r="B857" t="s">
        <v>81</v>
      </c>
      <c r="C857" s="1">
        <v>324000</v>
      </c>
      <c r="E857" s="13">
        <f t="shared" ref="E857:E922" si="13">(E856+C857-D857)</f>
        <v>323900</v>
      </c>
    </row>
    <row r="858" spans="1:5" x14ac:dyDescent="0.25">
      <c r="A858" t="s">
        <v>7363</v>
      </c>
      <c r="B858" t="s">
        <v>7373</v>
      </c>
      <c r="D858" s="1">
        <v>8100000</v>
      </c>
      <c r="E858" s="13">
        <f t="shared" si="13"/>
        <v>-7776100</v>
      </c>
    </row>
    <row r="859" spans="1:5" x14ac:dyDescent="0.25">
      <c r="A859" t="s">
        <v>7363</v>
      </c>
      <c r="B859" t="s">
        <v>7374</v>
      </c>
      <c r="D859" s="1">
        <v>4433000</v>
      </c>
      <c r="E859" s="13">
        <f t="shared" si="13"/>
        <v>-12209100</v>
      </c>
    </row>
    <row r="860" spans="1:5" x14ac:dyDescent="0.25">
      <c r="A860" t="s">
        <v>7363</v>
      </c>
      <c r="B860" t="s">
        <v>7375</v>
      </c>
      <c r="C860" s="1">
        <v>720000</v>
      </c>
      <c r="D860" s="1"/>
      <c r="E860" s="13">
        <f t="shared" si="13"/>
        <v>-11489100</v>
      </c>
    </row>
    <row r="861" spans="1:5" x14ac:dyDescent="0.25">
      <c r="A861" t="s">
        <v>7363</v>
      </c>
      <c r="B861" t="s">
        <v>2923</v>
      </c>
      <c r="C861" s="1">
        <v>609000</v>
      </c>
      <c r="D861" s="1"/>
      <c r="E861" s="13">
        <f t="shared" si="13"/>
        <v>-10880100</v>
      </c>
    </row>
    <row r="862" spans="1:5" x14ac:dyDescent="0.25">
      <c r="A862" t="s">
        <v>7368</v>
      </c>
      <c r="B862" t="s">
        <v>290</v>
      </c>
      <c r="C862" s="289">
        <v>10880000</v>
      </c>
      <c r="D862" s="1"/>
      <c r="E862" s="13">
        <f t="shared" si="13"/>
        <v>-100</v>
      </c>
    </row>
    <row r="863" spans="1:5" x14ac:dyDescent="0.25">
      <c r="A863" t="s">
        <v>7424</v>
      </c>
      <c r="B863" t="s">
        <v>7432</v>
      </c>
      <c r="C863" s="1">
        <v>530000</v>
      </c>
      <c r="D863" s="1"/>
      <c r="E863" s="13">
        <f t="shared" si="13"/>
        <v>529900</v>
      </c>
    </row>
    <row r="864" spans="1:5" x14ac:dyDescent="0.25">
      <c r="A864" t="s">
        <v>7429</v>
      </c>
      <c r="B864" t="s">
        <v>7433</v>
      </c>
      <c r="D864" s="1">
        <v>5651550</v>
      </c>
      <c r="E864" s="13">
        <f t="shared" si="13"/>
        <v>-5121650</v>
      </c>
    </row>
    <row r="865" spans="1:5" x14ac:dyDescent="0.25">
      <c r="A865" t="s">
        <v>7429</v>
      </c>
      <c r="B865" t="s">
        <v>7434</v>
      </c>
      <c r="D865" s="1">
        <v>8662350</v>
      </c>
      <c r="E865" s="13">
        <f t="shared" si="13"/>
        <v>-13784000</v>
      </c>
    </row>
    <row r="866" spans="1:5" x14ac:dyDescent="0.25">
      <c r="A866" t="s">
        <v>7429</v>
      </c>
      <c r="B866" t="s">
        <v>7435</v>
      </c>
      <c r="D866" s="1">
        <v>8303775</v>
      </c>
      <c r="E866" s="13">
        <f t="shared" si="13"/>
        <v>-22087775</v>
      </c>
    </row>
    <row r="867" spans="1:5" x14ac:dyDescent="0.25">
      <c r="A867" t="s">
        <v>7429</v>
      </c>
      <c r="B867" t="s">
        <v>7466</v>
      </c>
      <c r="C867" s="1">
        <v>520000</v>
      </c>
      <c r="E867" s="13">
        <f t="shared" si="13"/>
        <v>-21567775</v>
      </c>
    </row>
    <row r="868" spans="1:5" x14ac:dyDescent="0.25">
      <c r="A868" t="s">
        <v>7456</v>
      </c>
      <c r="B868" t="s">
        <v>4803</v>
      </c>
      <c r="C868" s="289">
        <v>27000000</v>
      </c>
      <c r="E868" s="13">
        <f t="shared" si="13"/>
        <v>5432225</v>
      </c>
    </row>
    <row r="869" spans="1:5" x14ac:dyDescent="0.25">
      <c r="A869" t="s">
        <v>7460</v>
      </c>
      <c r="B869" t="s">
        <v>4803</v>
      </c>
      <c r="C869" s="289">
        <v>15000000</v>
      </c>
      <c r="E869" s="13">
        <f t="shared" si="13"/>
        <v>20432225</v>
      </c>
    </row>
    <row r="870" spans="1:5" x14ac:dyDescent="0.25">
      <c r="A870" t="s">
        <v>7447</v>
      </c>
      <c r="B870" t="s">
        <v>81</v>
      </c>
      <c r="C870" s="1">
        <v>750000</v>
      </c>
      <c r="E870" s="13">
        <f t="shared" si="13"/>
        <v>21182225</v>
      </c>
    </row>
    <row r="871" spans="1:5" x14ac:dyDescent="0.25">
      <c r="A871" t="s">
        <v>7467</v>
      </c>
      <c r="B871" t="s">
        <v>7468</v>
      </c>
      <c r="D871" s="1">
        <v>23075900</v>
      </c>
      <c r="E871" s="13">
        <f t="shared" si="13"/>
        <v>-1893675</v>
      </c>
    </row>
    <row r="872" spans="1:5" x14ac:dyDescent="0.25">
      <c r="A872" t="s">
        <v>7467</v>
      </c>
      <c r="B872" t="s">
        <v>81</v>
      </c>
      <c r="C872" s="1">
        <v>750000</v>
      </c>
      <c r="E872" s="13">
        <f t="shared" si="13"/>
        <v>-1143675</v>
      </c>
    </row>
    <row r="873" spans="1:5" x14ac:dyDescent="0.25">
      <c r="A873" t="s">
        <v>7467</v>
      </c>
      <c r="B873" t="s">
        <v>7489</v>
      </c>
      <c r="D873" s="1">
        <v>1716800</v>
      </c>
      <c r="E873" s="13">
        <f t="shared" si="13"/>
        <v>-2860475</v>
      </c>
    </row>
    <row r="874" spans="1:5" x14ac:dyDescent="0.25">
      <c r="A874" t="s">
        <v>7483</v>
      </c>
      <c r="B874" t="s">
        <v>81</v>
      </c>
      <c r="C874" s="1">
        <v>180000</v>
      </c>
      <c r="D874" s="1"/>
      <c r="E874" s="13">
        <f t="shared" si="13"/>
        <v>-2680475</v>
      </c>
    </row>
    <row r="875" spans="1:5" x14ac:dyDescent="0.25">
      <c r="A875" t="s">
        <v>7483</v>
      </c>
      <c r="B875" t="s">
        <v>4803</v>
      </c>
      <c r="C875" s="203">
        <v>15000000</v>
      </c>
      <c r="E875" s="13">
        <f t="shared" si="13"/>
        <v>12319525</v>
      </c>
    </row>
    <row r="876" spans="1:5" x14ac:dyDescent="0.25">
      <c r="A876" t="s">
        <v>7499</v>
      </c>
      <c r="B876" t="s">
        <v>7500</v>
      </c>
      <c r="D876" s="1">
        <v>9416800</v>
      </c>
      <c r="E876" s="13">
        <f t="shared" si="13"/>
        <v>2902725</v>
      </c>
    </row>
    <row r="877" spans="1:5" x14ac:dyDescent="0.25">
      <c r="A877" t="s">
        <v>7499</v>
      </c>
      <c r="B877" t="s">
        <v>7501</v>
      </c>
      <c r="D877" s="1">
        <v>96000</v>
      </c>
      <c r="E877" s="13">
        <f t="shared" si="13"/>
        <v>2806725</v>
      </c>
    </row>
    <row r="878" spans="1:5" x14ac:dyDescent="0.25">
      <c r="A878" t="s">
        <v>7515</v>
      </c>
      <c r="B878" t="s">
        <v>3706</v>
      </c>
      <c r="C878" s="1">
        <v>750000</v>
      </c>
      <c r="D878" s="1"/>
      <c r="E878" s="13">
        <f t="shared" si="13"/>
        <v>3556725</v>
      </c>
    </row>
    <row r="879" spans="1:5" x14ac:dyDescent="0.25">
      <c r="A879" t="s">
        <v>7515</v>
      </c>
      <c r="B879" t="s">
        <v>4738</v>
      </c>
      <c r="C879" s="1">
        <v>403000</v>
      </c>
      <c r="D879" s="1"/>
      <c r="E879" s="13">
        <f t="shared" si="13"/>
        <v>3959725</v>
      </c>
    </row>
    <row r="880" spans="1:5" x14ac:dyDescent="0.25">
      <c r="A880" t="s">
        <v>7525</v>
      </c>
      <c r="B880" t="s">
        <v>7526</v>
      </c>
      <c r="D880" s="1">
        <v>8205600</v>
      </c>
      <c r="E880" s="13">
        <f t="shared" si="13"/>
        <v>-4245875</v>
      </c>
    </row>
    <row r="881" spans="1:5" x14ac:dyDescent="0.25">
      <c r="A881" t="s">
        <v>7525</v>
      </c>
      <c r="B881" t="s">
        <v>7527</v>
      </c>
      <c r="D881" s="1">
        <v>33126600</v>
      </c>
      <c r="E881" s="13">
        <f t="shared" si="13"/>
        <v>-37372475</v>
      </c>
    </row>
    <row r="882" spans="1:5" x14ac:dyDescent="0.25">
      <c r="A882" t="s">
        <v>7525</v>
      </c>
      <c r="B882" t="s">
        <v>4803</v>
      </c>
      <c r="C882" s="203">
        <v>30000000</v>
      </c>
      <c r="E882" s="13">
        <f t="shared" si="13"/>
        <v>-7372475</v>
      </c>
    </row>
    <row r="883" spans="1:5" x14ac:dyDescent="0.25">
      <c r="A883" t="s">
        <v>7542</v>
      </c>
      <c r="B883" t="s">
        <v>7561</v>
      </c>
      <c r="C883" s="1">
        <v>18910000</v>
      </c>
      <c r="E883" s="13">
        <f t="shared" si="13"/>
        <v>11537525</v>
      </c>
    </row>
    <row r="884" spans="1:5" x14ac:dyDescent="0.25">
      <c r="A884" t="s">
        <v>7584</v>
      </c>
      <c r="B884" t="s">
        <v>543</v>
      </c>
      <c r="C884" s="1">
        <v>862500</v>
      </c>
      <c r="E884" s="13">
        <f t="shared" si="13"/>
        <v>12400025</v>
      </c>
    </row>
    <row r="885" spans="1:5" x14ac:dyDescent="0.25">
      <c r="A885" t="s">
        <v>7618</v>
      </c>
      <c r="B885" t="s">
        <v>7620</v>
      </c>
      <c r="D885" s="1">
        <v>7691745</v>
      </c>
      <c r="E885" s="13">
        <f t="shared" si="13"/>
        <v>4708280</v>
      </c>
    </row>
    <row r="886" spans="1:5" x14ac:dyDescent="0.25">
      <c r="A886" t="s">
        <v>7618</v>
      </c>
      <c r="B886" t="s">
        <v>7621</v>
      </c>
      <c r="D886" s="1">
        <v>3746700</v>
      </c>
      <c r="E886" s="13">
        <f t="shared" si="13"/>
        <v>961580</v>
      </c>
    </row>
    <row r="887" spans="1:5" x14ac:dyDescent="0.25">
      <c r="A887" t="s">
        <v>7941</v>
      </c>
      <c r="B887" t="s">
        <v>4610</v>
      </c>
      <c r="C887" s="1">
        <v>750000</v>
      </c>
      <c r="D887" s="1"/>
      <c r="E887" s="13">
        <f t="shared" si="13"/>
        <v>1711580</v>
      </c>
    </row>
    <row r="888" spans="1:5" x14ac:dyDescent="0.25">
      <c r="A888" t="s">
        <v>7943</v>
      </c>
      <c r="B888" t="s">
        <v>7944</v>
      </c>
      <c r="D888" s="1">
        <v>19711000</v>
      </c>
      <c r="E888" s="13">
        <f t="shared" si="13"/>
        <v>-17999420</v>
      </c>
    </row>
    <row r="889" spans="1:5" x14ac:dyDescent="0.25">
      <c r="A889" t="s">
        <v>7943</v>
      </c>
      <c r="B889" t="s">
        <v>7954</v>
      </c>
      <c r="C889" s="1">
        <v>1300000</v>
      </c>
      <c r="E889" s="13">
        <f t="shared" si="13"/>
        <v>-16699420</v>
      </c>
    </row>
    <row r="890" spans="1:5" x14ac:dyDescent="0.25">
      <c r="A890" t="s">
        <v>7951</v>
      </c>
      <c r="B890" t="s">
        <v>129</v>
      </c>
      <c r="C890" s="45">
        <v>16699000</v>
      </c>
      <c r="E890" s="13">
        <f t="shared" si="13"/>
        <v>-420</v>
      </c>
    </row>
    <row r="891" spans="1:5" x14ac:dyDescent="0.25">
      <c r="A891" t="s">
        <v>7969</v>
      </c>
      <c r="B891" t="s">
        <v>4610</v>
      </c>
      <c r="C891" s="45">
        <v>500000</v>
      </c>
      <c r="E891" s="13">
        <f t="shared" si="13"/>
        <v>499580</v>
      </c>
    </row>
    <row r="892" spans="1:5" x14ac:dyDescent="0.25">
      <c r="A892" t="s">
        <v>7969</v>
      </c>
      <c r="B892" t="s">
        <v>7983</v>
      </c>
      <c r="D892" s="45">
        <v>14780375</v>
      </c>
      <c r="E892" s="13">
        <f t="shared" si="13"/>
        <v>-14280795</v>
      </c>
    </row>
    <row r="893" spans="1:5" x14ac:dyDescent="0.25">
      <c r="A893" t="s">
        <v>7988</v>
      </c>
      <c r="B893" t="s">
        <v>8052</v>
      </c>
      <c r="C893" s="261">
        <v>14280000</v>
      </c>
      <c r="D893" s="1"/>
      <c r="E893" s="13">
        <f t="shared" si="13"/>
        <v>-795</v>
      </c>
    </row>
    <row r="894" spans="1:5" x14ac:dyDescent="0.25">
      <c r="A894" t="s">
        <v>8014</v>
      </c>
      <c r="B894" t="s">
        <v>2923</v>
      </c>
      <c r="C894" s="45">
        <v>1250000</v>
      </c>
      <c r="E894" s="13">
        <f t="shared" si="13"/>
        <v>1249205</v>
      </c>
    </row>
    <row r="895" spans="1:5" x14ac:dyDescent="0.25">
      <c r="A895" t="s">
        <v>8017</v>
      </c>
      <c r="B895" t="s">
        <v>4610</v>
      </c>
      <c r="C895" s="45">
        <v>4521050</v>
      </c>
      <c r="E895" s="13">
        <f t="shared" si="13"/>
        <v>5770255</v>
      </c>
    </row>
    <row r="896" spans="1:5" x14ac:dyDescent="0.25">
      <c r="A896" t="s">
        <v>8017</v>
      </c>
      <c r="B896" t="s">
        <v>8019</v>
      </c>
      <c r="D896" s="45">
        <v>4801450</v>
      </c>
      <c r="E896" s="13">
        <f t="shared" si="13"/>
        <v>968805</v>
      </c>
    </row>
    <row r="897" spans="1:5" x14ac:dyDescent="0.25">
      <c r="A897" t="s">
        <v>8017</v>
      </c>
      <c r="B897" t="s">
        <v>8020</v>
      </c>
      <c r="D897" s="45">
        <v>969600</v>
      </c>
      <c r="E897" s="13">
        <f t="shared" si="13"/>
        <v>-795</v>
      </c>
    </row>
    <row r="898" spans="1:5" x14ac:dyDescent="0.25">
      <c r="A898" t="s">
        <v>8037</v>
      </c>
      <c r="B898" t="s">
        <v>4803</v>
      </c>
      <c r="C898" s="261">
        <v>10000000</v>
      </c>
      <c r="D898" s="1"/>
      <c r="E898" s="13">
        <f t="shared" si="13"/>
        <v>9999205</v>
      </c>
    </row>
    <row r="899" spans="1:5" x14ac:dyDescent="0.25">
      <c r="A899" t="s">
        <v>8048</v>
      </c>
      <c r="B899" t="s">
        <v>8049</v>
      </c>
      <c r="D899" s="45">
        <v>12060850</v>
      </c>
      <c r="E899" s="13">
        <f t="shared" si="13"/>
        <v>-2061645</v>
      </c>
    </row>
    <row r="900" spans="1:5" x14ac:dyDescent="0.25">
      <c r="A900" t="s">
        <v>8050</v>
      </c>
      <c r="B900" t="s">
        <v>2923</v>
      </c>
      <c r="C900" s="1">
        <v>1000000</v>
      </c>
      <c r="E900" s="13">
        <f t="shared" si="13"/>
        <v>-1061645</v>
      </c>
    </row>
    <row r="901" spans="1:5" x14ac:dyDescent="0.25">
      <c r="A901" t="s">
        <v>8050</v>
      </c>
      <c r="B901" t="s">
        <v>4884</v>
      </c>
      <c r="C901" s="1">
        <v>1000000</v>
      </c>
      <c r="E901" s="13">
        <f t="shared" si="13"/>
        <v>-61645</v>
      </c>
    </row>
    <row r="902" spans="1:5" x14ac:dyDescent="0.25">
      <c r="A902" t="s">
        <v>8048</v>
      </c>
      <c r="B902" t="s">
        <v>239</v>
      </c>
      <c r="C902" s="1">
        <v>500000</v>
      </c>
      <c r="E902" s="13">
        <f t="shared" si="13"/>
        <v>438355</v>
      </c>
    </row>
    <row r="903" spans="1:5" x14ac:dyDescent="0.25">
      <c r="A903" t="s">
        <v>8060</v>
      </c>
      <c r="B903" t="s">
        <v>3054</v>
      </c>
      <c r="C903" s="1">
        <v>500000</v>
      </c>
      <c r="D903" s="1"/>
      <c r="E903" s="13">
        <f t="shared" si="13"/>
        <v>938355</v>
      </c>
    </row>
    <row r="904" spans="1:5" x14ac:dyDescent="0.25">
      <c r="A904" t="s">
        <v>8061</v>
      </c>
      <c r="B904" t="s">
        <v>7168</v>
      </c>
      <c r="C904" s="1">
        <v>700000</v>
      </c>
      <c r="E904" s="13">
        <f t="shared" si="13"/>
        <v>1638355</v>
      </c>
    </row>
    <row r="905" spans="1:5" x14ac:dyDescent="0.25">
      <c r="A905" t="s">
        <v>8067</v>
      </c>
      <c r="B905" t="s">
        <v>8071</v>
      </c>
      <c r="D905" s="45">
        <v>9134200</v>
      </c>
      <c r="E905" s="13">
        <f t="shared" si="13"/>
        <v>-7495845</v>
      </c>
    </row>
    <row r="906" spans="1:5" x14ac:dyDescent="0.25">
      <c r="A906" t="s">
        <v>8077</v>
      </c>
      <c r="B906" t="s">
        <v>4609</v>
      </c>
      <c r="C906" s="45">
        <v>2000000</v>
      </c>
      <c r="E906" s="13">
        <f t="shared" si="13"/>
        <v>-5495845</v>
      </c>
    </row>
    <row r="907" spans="1:5" x14ac:dyDescent="0.25">
      <c r="A907" t="s">
        <v>8076</v>
      </c>
      <c r="B907" t="s">
        <v>4803</v>
      </c>
      <c r="C907" s="222">
        <v>25495000</v>
      </c>
      <c r="E907" s="13">
        <f t="shared" si="13"/>
        <v>19999155</v>
      </c>
    </row>
    <row r="908" spans="1:5" x14ac:dyDescent="0.25">
      <c r="A908" t="s">
        <v>8078</v>
      </c>
      <c r="B908" t="s">
        <v>8079</v>
      </c>
      <c r="D908" s="45">
        <v>56785280</v>
      </c>
      <c r="E908" s="13">
        <f t="shared" si="13"/>
        <v>-36786125</v>
      </c>
    </row>
    <row r="909" spans="1:5" x14ac:dyDescent="0.25">
      <c r="A909" t="s">
        <v>8078</v>
      </c>
      <c r="B909" t="s">
        <v>4610</v>
      </c>
      <c r="C909" s="45">
        <v>750000</v>
      </c>
      <c r="D909" s="1"/>
      <c r="E909" s="13">
        <f t="shared" si="13"/>
        <v>-36036125</v>
      </c>
    </row>
    <row r="910" spans="1:5" x14ac:dyDescent="0.25">
      <c r="A910" t="s">
        <v>8084</v>
      </c>
      <c r="B910" t="s">
        <v>4803</v>
      </c>
      <c r="C910" s="222">
        <v>34785000</v>
      </c>
      <c r="E910" s="13">
        <f t="shared" si="13"/>
        <v>-1251125</v>
      </c>
    </row>
    <row r="911" spans="1:5" x14ac:dyDescent="0.25">
      <c r="A911" t="s">
        <v>8084</v>
      </c>
      <c r="B911" t="s">
        <v>8085</v>
      </c>
      <c r="D911" s="1">
        <v>7101000</v>
      </c>
      <c r="E911" s="13">
        <f t="shared" si="13"/>
        <v>-8352125</v>
      </c>
    </row>
    <row r="912" spans="1:5" x14ac:dyDescent="0.25">
      <c r="A912" t="s">
        <v>8086</v>
      </c>
      <c r="B912" t="s">
        <v>4803</v>
      </c>
      <c r="C912" s="309">
        <v>6351000</v>
      </c>
      <c r="E912" s="13">
        <f t="shared" si="13"/>
        <v>-2001125</v>
      </c>
    </row>
    <row r="913" spans="1:5" x14ac:dyDescent="0.25">
      <c r="A913" t="s">
        <v>8112</v>
      </c>
      <c r="B913" t="s">
        <v>4803</v>
      </c>
      <c r="C913" s="222">
        <v>10000000</v>
      </c>
      <c r="E913" s="13">
        <f t="shared" si="13"/>
        <v>7998875</v>
      </c>
    </row>
    <row r="914" spans="1:5" x14ac:dyDescent="0.25">
      <c r="A914" t="s">
        <v>8110</v>
      </c>
      <c r="B914" t="s">
        <v>8111</v>
      </c>
      <c r="D914" s="45">
        <v>9690300</v>
      </c>
      <c r="E914" s="13">
        <f t="shared" si="13"/>
        <v>-1691425</v>
      </c>
    </row>
    <row r="915" spans="1:5" x14ac:dyDescent="0.25">
      <c r="A915" t="s">
        <v>8110</v>
      </c>
      <c r="B915" t="s">
        <v>2768</v>
      </c>
      <c r="C915" s="45">
        <v>570000</v>
      </c>
      <c r="E915" s="13">
        <f t="shared" si="13"/>
        <v>-1121425</v>
      </c>
    </row>
    <row r="916" spans="1:5" x14ac:dyDescent="0.25">
      <c r="A916" t="s">
        <v>8135</v>
      </c>
      <c r="B916" t="s">
        <v>4610</v>
      </c>
      <c r="C916" s="45">
        <v>250000</v>
      </c>
      <c r="E916" s="13">
        <f t="shared" si="13"/>
        <v>-871425</v>
      </c>
    </row>
    <row r="917" spans="1:5" x14ac:dyDescent="0.25">
      <c r="A917" t="s">
        <v>8136</v>
      </c>
      <c r="B917" t="s">
        <v>8137</v>
      </c>
      <c r="D917" s="45">
        <v>5910300</v>
      </c>
      <c r="E917" s="13">
        <f t="shared" si="13"/>
        <v>-6781725</v>
      </c>
    </row>
    <row r="918" spans="1:5" x14ac:dyDescent="0.25">
      <c r="A918" t="s">
        <v>8136</v>
      </c>
      <c r="B918" t="s">
        <v>4803</v>
      </c>
      <c r="C918" s="222">
        <v>30000000</v>
      </c>
      <c r="E918" s="13">
        <f t="shared" si="13"/>
        <v>23218275</v>
      </c>
    </row>
    <row r="919" spans="1:5" x14ac:dyDescent="0.25">
      <c r="A919" t="s">
        <v>8140</v>
      </c>
      <c r="B919" t="s">
        <v>4609</v>
      </c>
      <c r="C919" s="45">
        <v>900000</v>
      </c>
      <c r="E919" s="13">
        <f t="shared" si="13"/>
        <v>24118275</v>
      </c>
    </row>
    <row r="920" spans="1:5" x14ac:dyDescent="0.25">
      <c r="A920" t="s">
        <v>8142</v>
      </c>
      <c r="B920" t="s">
        <v>4803</v>
      </c>
      <c r="C920" s="309">
        <v>20000000</v>
      </c>
      <c r="E920" s="13">
        <f t="shared" si="13"/>
        <v>44118275</v>
      </c>
    </row>
    <row r="921" spans="1:5" x14ac:dyDescent="0.25">
      <c r="A921" t="s">
        <v>8142</v>
      </c>
      <c r="B921" t="s">
        <v>4803</v>
      </c>
      <c r="C921" s="309">
        <v>4780900</v>
      </c>
      <c r="E921" s="13">
        <f t="shared" si="13"/>
        <v>48899175</v>
      </c>
    </row>
    <row r="922" spans="1:5" x14ac:dyDescent="0.25">
      <c r="A922" t="s">
        <v>8143</v>
      </c>
      <c r="B922" t="s">
        <v>8144</v>
      </c>
      <c r="D922" s="45">
        <v>61350364</v>
      </c>
      <c r="E922" s="13">
        <f t="shared" si="13"/>
        <v>-12451189</v>
      </c>
    </row>
    <row r="923" spans="1:5" x14ac:dyDescent="0.25">
      <c r="A923" t="s">
        <v>8143</v>
      </c>
      <c r="B923" t="s">
        <v>8146</v>
      </c>
      <c r="C923" s="45"/>
      <c r="D923" s="1">
        <v>38149589</v>
      </c>
      <c r="E923" s="13">
        <f t="shared" ref="E923:E963" si="14">(E922+C923-D923)</f>
        <v>-50600778</v>
      </c>
    </row>
    <row r="924" spans="1:5" x14ac:dyDescent="0.25">
      <c r="A924" t="s">
        <v>8143</v>
      </c>
      <c r="B924" t="s">
        <v>8147</v>
      </c>
      <c r="C924" s="45"/>
      <c r="D924" s="1">
        <v>2662800</v>
      </c>
      <c r="E924" s="13">
        <f t="shared" si="14"/>
        <v>-53263578</v>
      </c>
    </row>
    <row r="925" spans="1:5" x14ac:dyDescent="0.25">
      <c r="A925" t="s">
        <v>8143</v>
      </c>
      <c r="B925" t="s">
        <v>2768</v>
      </c>
      <c r="C925" s="312">
        <v>500000</v>
      </c>
      <c r="D925" s="1"/>
      <c r="E925" s="13">
        <f t="shared" si="14"/>
        <v>-52763578</v>
      </c>
    </row>
    <row r="926" spans="1:5" x14ac:dyDescent="0.25">
      <c r="A926" t="s">
        <v>8150</v>
      </c>
      <c r="B926" t="s">
        <v>4803</v>
      </c>
      <c r="C926" s="222">
        <v>51262700</v>
      </c>
      <c r="D926" s="1"/>
      <c r="E926" s="13">
        <f t="shared" si="14"/>
        <v>-1500878</v>
      </c>
    </row>
    <row r="927" spans="1:5" x14ac:dyDescent="0.25">
      <c r="A927" t="s">
        <v>8151</v>
      </c>
      <c r="B927" t="s">
        <v>7168</v>
      </c>
      <c r="C927" s="272">
        <v>580000</v>
      </c>
      <c r="D927" s="1"/>
      <c r="E927" s="13">
        <f t="shared" si="14"/>
        <v>-920878</v>
      </c>
    </row>
    <row r="928" spans="1:5" x14ac:dyDescent="0.25">
      <c r="A928" t="s">
        <v>8151</v>
      </c>
      <c r="B928" t="s">
        <v>8153</v>
      </c>
      <c r="D928" s="1">
        <v>12914000</v>
      </c>
      <c r="E928" s="13">
        <f t="shared" si="14"/>
        <v>-13834878</v>
      </c>
    </row>
    <row r="929" spans="1:5" x14ac:dyDescent="0.25">
      <c r="A929" t="s">
        <v>8151</v>
      </c>
      <c r="B929" t="s">
        <v>2768</v>
      </c>
      <c r="C929" s="1">
        <v>500000</v>
      </c>
      <c r="E929" s="13">
        <f t="shared" si="14"/>
        <v>-13334878</v>
      </c>
    </row>
    <row r="930" spans="1:5" x14ac:dyDescent="0.25">
      <c r="A930" t="s">
        <v>8154</v>
      </c>
      <c r="B930" t="s">
        <v>4803</v>
      </c>
      <c r="C930" s="222">
        <v>11830000</v>
      </c>
      <c r="E930" s="13">
        <f t="shared" si="14"/>
        <v>-1504878</v>
      </c>
    </row>
    <row r="931" spans="1:5" x14ac:dyDescent="0.25">
      <c r="A931" t="s">
        <v>8156</v>
      </c>
      <c r="B931" t="s">
        <v>8177</v>
      </c>
      <c r="C931" s="272">
        <v>164000</v>
      </c>
      <c r="E931" s="13">
        <f t="shared" si="14"/>
        <v>-1340878</v>
      </c>
    </row>
    <row r="932" spans="1:5" x14ac:dyDescent="0.25">
      <c r="A932" t="s">
        <v>8160</v>
      </c>
      <c r="B932" t="s">
        <v>8166</v>
      </c>
      <c r="C932" s="272">
        <v>30000000</v>
      </c>
      <c r="E932" s="13">
        <f t="shared" si="14"/>
        <v>28659122</v>
      </c>
    </row>
    <row r="933" spans="1:5" x14ac:dyDescent="0.25">
      <c r="A933" t="s">
        <v>8160</v>
      </c>
      <c r="B933" t="s">
        <v>8214</v>
      </c>
      <c r="C933" s="272">
        <v>120000</v>
      </c>
      <c r="E933" s="13">
        <f t="shared" si="14"/>
        <v>28779122</v>
      </c>
    </row>
    <row r="934" spans="1:5" x14ac:dyDescent="0.25">
      <c r="A934" t="s">
        <v>8160</v>
      </c>
      <c r="B934" t="s">
        <v>8167</v>
      </c>
      <c r="C934" s="1">
        <v>13000</v>
      </c>
      <c r="E934" s="13">
        <f t="shared" si="14"/>
        <v>28792122</v>
      </c>
    </row>
    <row r="935" spans="1:5" x14ac:dyDescent="0.25">
      <c r="A935" t="s">
        <v>8160</v>
      </c>
      <c r="B935" t="s">
        <v>8168</v>
      </c>
      <c r="C935" s="1">
        <v>4000</v>
      </c>
      <c r="E935" s="13">
        <f t="shared" si="14"/>
        <v>28796122</v>
      </c>
    </row>
    <row r="936" spans="1:5" x14ac:dyDescent="0.25">
      <c r="A936" t="s">
        <v>8160</v>
      </c>
      <c r="B936" t="s">
        <v>8176</v>
      </c>
      <c r="C936" s="1"/>
      <c r="D936" s="272">
        <v>11202900</v>
      </c>
      <c r="E936" s="13">
        <f t="shared" si="14"/>
        <v>17593222</v>
      </c>
    </row>
    <row r="937" spans="1:5" x14ac:dyDescent="0.25">
      <c r="A937" t="s">
        <v>8162</v>
      </c>
      <c r="B937" t="s">
        <v>2923</v>
      </c>
      <c r="C937" s="272">
        <v>900000</v>
      </c>
      <c r="E937" s="13">
        <f t="shared" si="14"/>
        <v>18493222</v>
      </c>
    </row>
    <row r="938" spans="1:5" x14ac:dyDescent="0.25">
      <c r="A938" t="s">
        <v>8174</v>
      </c>
      <c r="B938" t="s">
        <v>4803</v>
      </c>
      <c r="C938" s="272">
        <v>35000000</v>
      </c>
      <c r="E938" s="13">
        <f t="shared" si="14"/>
        <v>53493222</v>
      </c>
    </row>
    <row r="939" spans="1:5" x14ac:dyDescent="0.25">
      <c r="A939" t="s">
        <v>8175</v>
      </c>
      <c r="B939" t="s">
        <v>4803</v>
      </c>
      <c r="C939" s="272">
        <v>20000000</v>
      </c>
      <c r="E939" s="13">
        <f t="shared" si="14"/>
        <v>73493222</v>
      </c>
    </row>
    <row r="940" spans="1:5" x14ac:dyDescent="0.25">
      <c r="A940" t="s">
        <v>8178</v>
      </c>
      <c r="B940" t="s">
        <v>8179</v>
      </c>
      <c r="D940" s="272">
        <v>63992800</v>
      </c>
      <c r="E940" s="13">
        <f t="shared" si="14"/>
        <v>9500422</v>
      </c>
    </row>
    <row r="941" spans="1:5" x14ac:dyDescent="0.25">
      <c r="A941" t="s">
        <v>8178</v>
      </c>
      <c r="B941" t="s">
        <v>8180</v>
      </c>
      <c r="D941" s="272">
        <v>7456800</v>
      </c>
      <c r="E941" s="13">
        <f t="shared" si="14"/>
        <v>2043622</v>
      </c>
    </row>
    <row r="942" spans="1:5" x14ac:dyDescent="0.25">
      <c r="A942" t="s">
        <v>8178</v>
      </c>
      <c r="B942" t="s">
        <v>8181</v>
      </c>
      <c r="D942" s="272">
        <v>10909800</v>
      </c>
      <c r="E942" s="13">
        <f t="shared" si="14"/>
        <v>-8866178</v>
      </c>
    </row>
    <row r="943" spans="1:5" x14ac:dyDescent="0.25">
      <c r="A943" t="s">
        <v>8178</v>
      </c>
      <c r="B943" t="s">
        <v>4803</v>
      </c>
      <c r="C943" s="272">
        <v>30000000</v>
      </c>
      <c r="E943" s="13">
        <f t="shared" si="14"/>
        <v>21133822</v>
      </c>
    </row>
    <row r="944" spans="1:5" x14ac:dyDescent="0.25">
      <c r="A944" t="s">
        <v>8186</v>
      </c>
      <c r="B944" t="s">
        <v>81</v>
      </c>
      <c r="C944" s="1">
        <v>750000</v>
      </c>
      <c r="E944" s="13">
        <f t="shared" si="14"/>
        <v>21883822</v>
      </c>
    </row>
    <row r="945" spans="1:5" x14ac:dyDescent="0.25">
      <c r="A945" t="s">
        <v>8193</v>
      </c>
      <c r="B945" t="s">
        <v>8199</v>
      </c>
      <c r="C945" s="272">
        <v>20000000</v>
      </c>
      <c r="E945" s="13">
        <f t="shared" si="14"/>
        <v>41883822</v>
      </c>
    </row>
    <row r="946" spans="1:5" x14ac:dyDescent="0.25">
      <c r="A946" t="s">
        <v>8193</v>
      </c>
      <c r="B946" t="s">
        <v>2923</v>
      </c>
      <c r="C946" s="1">
        <v>938000</v>
      </c>
      <c r="E946" s="13">
        <f t="shared" si="14"/>
        <v>42821822</v>
      </c>
    </row>
    <row r="947" spans="1:5" x14ac:dyDescent="0.25">
      <c r="A947" t="s">
        <v>8200</v>
      </c>
      <c r="B947" t="s">
        <v>8202</v>
      </c>
      <c r="D947" s="1">
        <v>48101352</v>
      </c>
      <c r="E947" s="13">
        <f t="shared" si="14"/>
        <v>-5279530</v>
      </c>
    </row>
    <row r="948" spans="1:5" x14ac:dyDescent="0.25">
      <c r="A948" t="s">
        <v>8200</v>
      </c>
      <c r="B948" t="s">
        <v>8203</v>
      </c>
      <c r="C948" s="1">
        <v>80000</v>
      </c>
      <c r="E948" s="13">
        <f t="shared" si="14"/>
        <v>-5199530</v>
      </c>
    </row>
    <row r="949" spans="1:5" x14ac:dyDescent="0.25">
      <c r="A949" t="s">
        <v>8215</v>
      </c>
      <c r="B949" t="s">
        <v>4803</v>
      </c>
      <c r="C949" s="272">
        <v>5199500</v>
      </c>
      <c r="E949" s="13">
        <f t="shared" si="14"/>
        <v>-30</v>
      </c>
    </row>
    <row r="950" spans="1:5" x14ac:dyDescent="0.25">
      <c r="A950" t="s">
        <v>8221</v>
      </c>
      <c r="B950" t="s">
        <v>8223</v>
      </c>
      <c r="D950" s="1">
        <v>1176000</v>
      </c>
      <c r="E950" s="13">
        <f t="shared" si="14"/>
        <v>-1176030</v>
      </c>
    </row>
    <row r="951" spans="1:5" x14ac:dyDescent="0.25">
      <c r="A951" t="s">
        <v>8221</v>
      </c>
      <c r="B951" t="s">
        <v>8224</v>
      </c>
      <c r="D951" s="1">
        <v>6446700</v>
      </c>
      <c r="E951" s="13">
        <f t="shared" si="14"/>
        <v>-7622730</v>
      </c>
    </row>
    <row r="952" spans="1:5" x14ac:dyDescent="0.25">
      <c r="A952" t="s">
        <v>8228</v>
      </c>
      <c r="B952" t="s">
        <v>4803</v>
      </c>
      <c r="C952" s="272">
        <v>7622000</v>
      </c>
      <c r="E952" s="13">
        <f t="shared" si="14"/>
        <v>-730</v>
      </c>
    </row>
    <row r="953" spans="1:5" x14ac:dyDescent="0.25">
      <c r="A953" t="s">
        <v>8262</v>
      </c>
      <c r="B953" t="s">
        <v>4803</v>
      </c>
      <c r="C953" s="1">
        <v>35000000</v>
      </c>
      <c r="E953" s="13">
        <f t="shared" si="14"/>
        <v>34999270</v>
      </c>
    </row>
    <row r="954" spans="1:5" x14ac:dyDescent="0.25">
      <c r="A954" t="s">
        <v>8262</v>
      </c>
      <c r="B954" t="s">
        <v>8265</v>
      </c>
      <c r="D954" s="1">
        <v>67887600</v>
      </c>
      <c r="E954" s="13">
        <f t="shared" si="14"/>
        <v>-32888330</v>
      </c>
    </row>
    <row r="955" spans="1:5" x14ac:dyDescent="0.25">
      <c r="A955" t="s">
        <v>8262</v>
      </c>
      <c r="B955" t="s">
        <v>8266</v>
      </c>
      <c r="C955" s="1">
        <v>1150000</v>
      </c>
      <c r="E955" s="13">
        <f t="shared" si="14"/>
        <v>-31738330</v>
      </c>
    </row>
    <row r="956" spans="1:5" x14ac:dyDescent="0.25">
      <c r="A956" t="s">
        <v>8262</v>
      </c>
      <c r="B956" t="s">
        <v>6386</v>
      </c>
      <c r="C956" s="1">
        <v>31738000</v>
      </c>
      <c r="E956" s="13">
        <f t="shared" si="14"/>
        <v>-330</v>
      </c>
    </row>
    <row r="957" spans="1:5" x14ac:dyDescent="0.25">
      <c r="A957" t="s">
        <v>8262</v>
      </c>
      <c r="B957" t="s">
        <v>3054</v>
      </c>
      <c r="E957" s="13">
        <f t="shared" si="14"/>
        <v>-330</v>
      </c>
    </row>
    <row r="958" spans="1:5" x14ac:dyDescent="0.25">
      <c r="E958" s="13">
        <f t="shared" si="14"/>
        <v>-330</v>
      </c>
    </row>
    <row r="959" spans="1:5" x14ac:dyDescent="0.25">
      <c r="E959" s="13">
        <f t="shared" si="14"/>
        <v>-330</v>
      </c>
    </row>
    <row r="960" spans="1:5" x14ac:dyDescent="0.25">
      <c r="E960" s="13">
        <f t="shared" si="14"/>
        <v>-330</v>
      </c>
    </row>
    <row r="961" spans="5:5" x14ac:dyDescent="0.25">
      <c r="E961" s="13">
        <f t="shared" si="14"/>
        <v>-330</v>
      </c>
    </row>
    <row r="962" spans="5:5" x14ac:dyDescent="0.25">
      <c r="E962" s="13">
        <f t="shared" si="14"/>
        <v>-330</v>
      </c>
    </row>
    <row r="963" spans="5:5" x14ac:dyDescent="0.25">
      <c r="E963" s="13">
        <f t="shared" si="14"/>
        <v>-330</v>
      </c>
    </row>
  </sheetData>
  <mergeCells count="1">
    <mergeCell ref="A1:E1"/>
  </mergeCells>
  <pageMargins left="0.70866141732283461" right="0.70866141732283461" top="0.74803149606299213" bottom="0.74803149606299213" header="0.31496062992125984" footer="0.31496062992125984"/>
  <pageSetup paperSize="9" orientation="landscape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opLeftCell="A410" workbookViewId="0">
      <selection activeCell="G439" sqref="G439"/>
    </sheetView>
  </sheetViews>
  <sheetFormatPr baseColWidth="10" defaultRowHeight="15" x14ac:dyDescent="0.25"/>
  <cols>
    <col min="1" max="1" width="13.7109375" customWidth="1"/>
    <col min="2" max="2" width="25.140625" customWidth="1"/>
    <col min="3" max="4" width="15.140625" bestFit="1" customWidth="1"/>
    <col min="5" max="5" width="15.140625" customWidth="1"/>
  </cols>
  <sheetData>
    <row r="1" spans="1:5" x14ac:dyDescent="0.25">
      <c r="A1" s="316" t="s">
        <v>93</v>
      </c>
      <c r="B1" s="316"/>
      <c r="C1" s="316"/>
      <c r="D1" s="316"/>
      <c r="E1" s="316"/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42</v>
      </c>
      <c r="B3" s="2" t="s">
        <v>88</v>
      </c>
      <c r="C3" s="3">
        <v>10419242</v>
      </c>
      <c r="D3" s="3"/>
      <c r="E3" s="3">
        <f>(C3-D3)</f>
        <v>10419242</v>
      </c>
    </row>
    <row r="4" spans="1:5" x14ac:dyDescent="0.25">
      <c r="A4" s="2" t="s">
        <v>42</v>
      </c>
      <c r="B4" s="2" t="s">
        <v>89</v>
      </c>
      <c r="C4" s="3">
        <v>50000000</v>
      </c>
      <c r="D4" s="3"/>
      <c r="E4" s="3">
        <f>(E3+C4-D4)</f>
        <v>60419242</v>
      </c>
    </row>
    <row r="5" spans="1:5" x14ac:dyDescent="0.25">
      <c r="A5" s="2" t="s">
        <v>42</v>
      </c>
      <c r="B5" s="2" t="s">
        <v>1</v>
      </c>
      <c r="C5" s="3">
        <v>50000</v>
      </c>
      <c r="D5" s="3"/>
      <c r="E5" s="3">
        <f t="shared" ref="E5:E68" si="0">(E4+C5-D5)</f>
        <v>60469242</v>
      </c>
    </row>
    <row r="6" spans="1:5" x14ac:dyDescent="0.25">
      <c r="A6" s="2" t="s">
        <v>65</v>
      </c>
      <c r="B6" s="2" t="s">
        <v>91</v>
      </c>
      <c r="C6" s="3">
        <v>6000000</v>
      </c>
      <c r="D6" s="3"/>
      <c r="E6" s="3">
        <f t="shared" si="0"/>
        <v>66469242</v>
      </c>
    </row>
    <row r="7" spans="1:5" x14ac:dyDescent="0.25">
      <c r="A7" s="2" t="s">
        <v>66</v>
      </c>
      <c r="B7" s="2" t="s">
        <v>90</v>
      </c>
      <c r="C7" s="3"/>
      <c r="D7" s="3">
        <v>45774290</v>
      </c>
      <c r="E7" s="3">
        <f t="shared" si="0"/>
        <v>20694952</v>
      </c>
    </row>
    <row r="8" spans="1:5" x14ac:dyDescent="0.25">
      <c r="A8" s="2" t="s">
        <v>66</v>
      </c>
      <c r="B8" s="2" t="s">
        <v>92</v>
      </c>
      <c r="C8" s="3">
        <v>1000000</v>
      </c>
      <c r="D8" s="3"/>
      <c r="E8" s="3">
        <f t="shared" si="0"/>
        <v>21694952</v>
      </c>
    </row>
    <row r="9" spans="1:5" x14ac:dyDescent="0.25">
      <c r="A9" s="2" t="s">
        <v>66</v>
      </c>
      <c r="B9" s="2" t="s">
        <v>131</v>
      </c>
      <c r="C9" s="3">
        <v>700000</v>
      </c>
      <c r="D9" s="3"/>
      <c r="E9" s="3">
        <f t="shared" si="0"/>
        <v>22394952</v>
      </c>
    </row>
    <row r="10" spans="1:5" x14ac:dyDescent="0.25">
      <c r="A10" s="2" t="s">
        <v>67</v>
      </c>
      <c r="B10" s="2" t="s">
        <v>94</v>
      </c>
      <c r="C10" s="3">
        <v>40000000</v>
      </c>
      <c r="D10" s="3"/>
      <c r="E10" s="3">
        <f t="shared" si="0"/>
        <v>62394952</v>
      </c>
    </row>
    <row r="11" spans="1:5" x14ac:dyDescent="0.25">
      <c r="A11" s="2" t="s">
        <v>72</v>
      </c>
      <c r="B11" s="2" t="s">
        <v>134</v>
      </c>
      <c r="C11" s="3"/>
      <c r="D11" s="3">
        <v>1300000</v>
      </c>
      <c r="E11" s="3">
        <f t="shared" si="0"/>
        <v>61094952</v>
      </c>
    </row>
    <row r="12" spans="1:5" x14ac:dyDescent="0.25">
      <c r="A12" s="2" t="s">
        <v>73</v>
      </c>
      <c r="B12" s="2" t="s">
        <v>91</v>
      </c>
      <c r="C12" s="3">
        <v>10000000</v>
      </c>
      <c r="D12" s="3"/>
      <c r="E12" s="3">
        <f t="shared" si="0"/>
        <v>71094952</v>
      </c>
    </row>
    <row r="13" spans="1:5" x14ac:dyDescent="0.25">
      <c r="A13" s="2" t="s">
        <v>132</v>
      </c>
      <c r="B13" s="2" t="s">
        <v>133</v>
      </c>
      <c r="C13" s="3"/>
      <c r="D13" s="3">
        <v>36437088</v>
      </c>
      <c r="E13" s="3">
        <f t="shared" si="0"/>
        <v>34657864</v>
      </c>
    </row>
    <row r="14" spans="1:5" x14ac:dyDescent="0.25">
      <c r="A14" s="2" t="s">
        <v>145</v>
      </c>
      <c r="B14" s="2" t="s">
        <v>148</v>
      </c>
      <c r="C14" s="3">
        <v>50000000</v>
      </c>
      <c r="D14" s="3"/>
      <c r="E14" s="3">
        <f t="shared" si="0"/>
        <v>84657864</v>
      </c>
    </row>
    <row r="15" spans="1:5" x14ac:dyDescent="0.25">
      <c r="A15" s="7" t="s">
        <v>155</v>
      </c>
      <c r="B15" s="7" t="s">
        <v>177</v>
      </c>
      <c r="C15" s="3">
        <v>10000000</v>
      </c>
      <c r="D15" s="3"/>
      <c r="E15" s="3">
        <f t="shared" si="0"/>
        <v>94657864</v>
      </c>
    </row>
    <row r="16" spans="1:5" x14ac:dyDescent="0.25">
      <c r="A16" s="7" t="s">
        <v>155</v>
      </c>
      <c r="B16" s="7" t="s">
        <v>178</v>
      </c>
      <c r="C16" s="3">
        <v>500000</v>
      </c>
      <c r="D16" s="3"/>
      <c r="E16" s="3">
        <f t="shared" si="0"/>
        <v>95157864</v>
      </c>
    </row>
    <row r="17" spans="1:5" x14ac:dyDescent="0.25">
      <c r="A17" s="7" t="s">
        <v>179</v>
      </c>
      <c r="B17" s="7" t="s">
        <v>180</v>
      </c>
      <c r="C17" s="3"/>
      <c r="D17" s="3">
        <v>46041860</v>
      </c>
      <c r="E17" s="3">
        <f t="shared" si="0"/>
        <v>49116004</v>
      </c>
    </row>
    <row r="18" spans="1:5" x14ac:dyDescent="0.25">
      <c r="A18" s="7" t="s">
        <v>179</v>
      </c>
      <c r="B18" s="7" t="s">
        <v>181</v>
      </c>
      <c r="C18" s="3"/>
      <c r="D18" s="3">
        <v>19690278</v>
      </c>
      <c r="E18" s="3">
        <f t="shared" si="0"/>
        <v>29425726</v>
      </c>
    </row>
    <row r="19" spans="1:5" x14ac:dyDescent="0.25">
      <c r="A19" s="7" t="s">
        <v>179</v>
      </c>
      <c r="B19" s="2" t="s">
        <v>182</v>
      </c>
      <c r="C19" s="3"/>
      <c r="D19" s="3">
        <v>35950794</v>
      </c>
      <c r="E19" s="3">
        <f t="shared" si="0"/>
        <v>-6525068</v>
      </c>
    </row>
    <row r="20" spans="1:5" x14ac:dyDescent="0.25">
      <c r="A20" s="7" t="s">
        <v>179</v>
      </c>
      <c r="B20" s="2" t="s">
        <v>183</v>
      </c>
      <c r="C20" s="3"/>
      <c r="D20" s="3">
        <v>5186250</v>
      </c>
      <c r="E20" s="3">
        <f t="shared" si="0"/>
        <v>-11711318</v>
      </c>
    </row>
    <row r="21" spans="1:5" x14ac:dyDescent="0.25">
      <c r="A21" s="7" t="s">
        <v>179</v>
      </c>
      <c r="B21" s="2" t="s">
        <v>188</v>
      </c>
      <c r="C21" s="3">
        <v>111318</v>
      </c>
      <c r="D21" s="3"/>
      <c r="E21" s="3">
        <f t="shared" si="0"/>
        <v>-11600000</v>
      </c>
    </row>
    <row r="22" spans="1:5" x14ac:dyDescent="0.25">
      <c r="A22" s="7" t="s">
        <v>179</v>
      </c>
      <c r="B22" s="7" t="s">
        <v>189</v>
      </c>
      <c r="C22" s="3">
        <v>11600000</v>
      </c>
      <c r="D22" s="3"/>
      <c r="E22" s="3">
        <f t="shared" si="0"/>
        <v>0</v>
      </c>
    </row>
    <row r="23" spans="1:5" x14ac:dyDescent="0.25">
      <c r="A23" s="7" t="s">
        <v>179</v>
      </c>
      <c r="B23" s="7" t="s">
        <v>190</v>
      </c>
      <c r="C23" s="3">
        <v>50000000</v>
      </c>
      <c r="D23" s="3"/>
      <c r="E23" s="3">
        <f t="shared" si="0"/>
        <v>50000000</v>
      </c>
    </row>
    <row r="24" spans="1:5" x14ac:dyDescent="0.25">
      <c r="A24" s="7" t="s">
        <v>222</v>
      </c>
      <c r="B24" s="7" t="s">
        <v>230</v>
      </c>
      <c r="C24" s="3">
        <v>315000</v>
      </c>
      <c r="D24" s="3"/>
      <c r="E24" s="3">
        <f t="shared" si="0"/>
        <v>50315000</v>
      </c>
    </row>
    <row r="25" spans="1:5" x14ac:dyDescent="0.25">
      <c r="A25" s="7" t="s">
        <v>222</v>
      </c>
      <c r="B25" s="7" t="s">
        <v>91</v>
      </c>
      <c r="C25" s="3">
        <v>15000000</v>
      </c>
      <c r="D25" s="3"/>
      <c r="E25" s="3">
        <f t="shared" si="0"/>
        <v>65315000</v>
      </c>
    </row>
    <row r="26" spans="1:5" x14ac:dyDescent="0.25">
      <c r="A26" s="7" t="s">
        <v>224</v>
      </c>
      <c r="B26" s="7" t="s">
        <v>91</v>
      </c>
      <c r="C26" s="3">
        <v>10000000</v>
      </c>
      <c r="D26" s="3"/>
      <c r="E26" s="3">
        <f t="shared" si="0"/>
        <v>75315000</v>
      </c>
    </row>
    <row r="27" spans="1:5" x14ac:dyDescent="0.25">
      <c r="A27" s="7" t="s">
        <v>235</v>
      </c>
      <c r="B27" s="7" t="s">
        <v>262</v>
      </c>
      <c r="C27" s="3">
        <v>755000</v>
      </c>
      <c r="D27" s="2"/>
      <c r="E27" s="3">
        <f t="shared" si="0"/>
        <v>76070000</v>
      </c>
    </row>
    <row r="28" spans="1:5" x14ac:dyDescent="0.25">
      <c r="A28" s="7" t="s">
        <v>235</v>
      </c>
      <c r="B28" s="7" t="s">
        <v>263</v>
      </c>
      <c r="C28" s="3">
        <v>70000000</v>
      </c>
      <c r="D28" s="2"/>
      <c r="E28" s="3">
        <f t="shared" si="0"/>
        <v>146070000</v>
      </c>
    </row>
    <row r="29" spans="1:5" x14ac:dyDescent="0.25">
      <c r="A29" s="7" t="s">
        <v>254</v>
      </c>
      <c r="B29" s="7" t="s">
        <v>264</v>
      </c>
      <c r="C29" s="3">
        <v>30000000</v>
      </c>
      <c r="D29" s="2"/>
      <c r="E29" s="3">
        <f t="shared" si="0"/>
        <v>176070000</v>
      </c>
    </row>
    <row r="30" spans="1:5" x14ac:dyDescent="0.25">
      <c r="A30" s="7" t="s">
        <v>254</v>
      </c>
      <c r="B30" s="7" t="s">
        <v>268</v>
      </c>
      <c r="C30" s="2"/>
      <c r="D30" s="3">
        <v>43403040</v>
      </c>
      <c r="E30" s="3">
        <f t="shared" si="0"/>
        <v>132666960</v>
      </c>
    </row>
    <row r="31" spans="1:5" x14ac:dyDescent="0.25">
      <c r="A31" s="7" t="s">
        <v>255</v>
      </c>
      <c r="B31" s="7" t="s">
        <v>269</v>
      </c>
      <c r="C31" s="2"/>
      <c r="D31" s="3">
        <v>43148140</v>
      </c>
      <c r="E31" s="3">
        <f t="shared" si="0"/>
        <v>89518820</v>
      </c>
    </row>
    <row r="32" spans="1:5" x14ac:dyDescent="0.25">
      <c r="A32" s="7" t="s">
        <v>274</v>
      </c>
      <c r="B32" s="7" t="s">
        <v>275</v>
      </c>
      <c r="C32" s="3">
        <v>10000000</v>
      </c>
      <c r="D32" s="2"/>
      <c r="E32" s="3">
        <f t="shared" si="0"/>
        <v>99518820</v>
      </c>
    </row>
    <row r="33" spans="1:5" x14ac:dyDescent="0.25">
      <c r="A33" s="7" t="s">
        <v>276</v>
      </c>
      <c r="B33" s="7" t="s">
        <v>277</v>
      </c>
      <c r="C33" s="2"/>
      <c r="D33" s="3">
        <v>42603100</v>
      </c>
      <c r="E33" s="3">
        <f t="shared" si="0"/>
        <v>56915720</v>
      </c>
    </row>
    <row r="34" spans="1:5" x14ac:dyDescent="0.25">
      <c r="A34" s="7" t="s">
        <v>276</v>
      </c>
      <c r="B34" s="7" t="s">
        <v>278</v>
      </c>
      <c r="C34" s="2"/>
      <c r="D34" s="3">
        <v>6945600</v>
      </c>
      <c r="E34" s="3">
        <f t="shared" si="0"/>
        <v>49970120</v>
      </c>
    </row>
    <row r="35" spans="1:5" x14ac:dyDescent="0.25">
      <c r="A35" s="7" t="s">
        <v>276</v>
      </c>
      <c r="B35" s="7" t="s">
        <v>279</v>
      </c>
      <c r="C35" s="3">
        <v>2000000</v>
      </c>
      <c r="D35" s="2"/>
      <c r="E35" s="3">
        <f t="shared" si="0"/>
        <v>51970120</v>
      </c>
    </row>
    <row r="36" spans="1:5" x14ac:dyDescent="0.25">
      <c r="A36" s="7" t="s">
        <v>286</v>
      </c>
      <c r="B36" s="7" t="s">
        <v>91</v>
      </c>
      <c r="C36" s="3">
        <v>10000000</v>
      </c>
      <c r="D36" s="2"/>
      <c r="E36" s="3">
        <f t="shared" si="0"/>
        <v>61970120</v>
      </c>
    </row>
    <row r="37" spans="1:5" x14ac:dyDescent="0.25">
      <c r="A37" s="7" t="s">
        <v>304</v>
      </c>
      <c r="B37" s="7" t="s">
        <v>305</v>
      </c>
      <c r="C37" s="8">
        <v>12000000</v>
      </c>
      <c r="D37" s="2"/>
      <c r="E37" s="3">
        <f t="shared" si="0"/>
        <v>73970120</v>
      </c>
    </row>
    <row r="38" spans="1:5" x14ac:dyDescent="0.25">
      <c r="A38" s="7" t="s">
        <v>342</v>
      </c>
      <c r="B38" s="7" t="s">
        <v>345</v>
      </c>
      <c r="C38" s="8">
        <v>10000000</v>
      </c>
      <c r="D38" s="2"/>
      <c r="E38" s="3">
        <f t="shared" si="0"/>
        <v>83970120</v>
      </c>
    </row>
    <row r="39" spans="1:5" x14ac:dyDescent="0.25">
      <c r="A39" s="7" t="s">
        <v>381</v>
      </c>
      <c r="B39" s="7" t="s">
        <v>306</v>
      </c>
      <c r="C39" s="8">
        <v>636100</v>
      </c>
      <c r="D39" s="2"/>
      <c r="E39" s="3">
        <f t="shared" si="0"/>
        <v>84606220</v>
      </c>
    </row>
    <row r="40" spans="1:5" x14ac:dyDescent="0.25">
      <c r="A40" s="7" t="s">
        <v>381</v>
      </c>
      <c r="B40" s="7" t="s">
        <v>382</v>
      </c>
      <c r="C40" s="8">
        <v>1500000</v>
      </c>
      <c r="D40" s="2"/>
      <c r="E40" s="3">
        <f t="shared" si="0"/>
        <v>86106220</v>
      </c>
    </row>
    <row r="41" spans="1:5" x14ac:dyDescent="0.25">
      <c r="A41" s="7" t="s">
        <v>385</v>
      </c>
      <c r="B41" s="7" t="s">
        <v>386</v>
      </c>
      <c r="C41" s="3"/>
      <c r="D41" s="4">
        <v>1685000</v>
      </c>
      <c r="E41" s="3">
        <f t="shared" si="0"/>
        <v>84421220</v>
      </c>
    </row>
    <row r="42" spans="1:5" x14ac:dyDescent="0.25">
      <c r="A42" s="7" t="s">
        <v>385</v>
      </c>
      <c r="B42" s="7" t="s">
        <v>387</v>
      </c>
      <c r="C42" s="3"/>
      <c r="D42" s="4">
        <v>6610500</v>
      </c>
      <c r="E42" s="3">
        <f t="shared" si="0"/>
        <v>77810720</v>
      </c>
    </row>
    <row r="43" spans="1:5" x14ac:dyDescent="0.25">
      <c r="A43" s="7" t="s">
        <v>385</v>
      </c>
      <c r="B43" s="7" t="s">
        <v>388</v>
      </c>
      <c r="C43" s="3"/>
      <c r="D43" s="4">
        <v>7056000</v>
      </c>
      <c r="E43" s="3">
        <f t="shared" si="0"/>
        <v>70754720</v>
      </c>
    </row>
    <row r="44" spans="1:5" x14ac:dyDescent="0.25">
      <c r="A44" s="7" t="s">
        <v>385</v>
      </c>
      <c r="B44" s="7" t="s">
        <v>389</v>
      </c>
      <c r="C44" s="3"/>
      <c r="D44" s="4">
        <v>6594100</v>
      </c>
      <c r="E44" s="3">
        <f t="shared" si="0"/>
        <v>64160620</v>
      </c>
    </row>
    <row r="45" spans="1:5" x14ac:dyDescent="0.25">
      <c r="A45" s="7" t="s">
        <v>385</v>
      </c>
      <c r="B45" s="7" t="s">
        <v>390</v>
      </c>
      <c r="C45" s="3"/>
      <c r="D45" s="4">
        <v>637240</v>
      </c>
      <c r="E45" s="3">
        <f t="shared" si="0"/>
        <v>63523380</v>
      </c>
    </row>
    <row r="46" spans="1:5" x14ac:dyDescent="0.25">
      <c r="A46" s="7" t="s">
        <v>385</v>
      </c>
      <c r="B46" s="7" t="s">
        <v>391</v>
      </c>
      <c r="C46" s="3"/>
      <c r="D46" s="4">
        <v>639000</v>
      </c>
      <c r="E46" s="3">
        <f t="shared" si="0"/>
        <v>62884380</v>
      </c>
    </row>
    <row r="47" spans="1:5" x14ac:dyDescent="0.25">
      <c r="A47" s="7" t="s">
        <v>385</v>
      </c>
      <c r="B47" s="7" t="s">
        <v>392</v>
      </c>
      <c r="C47" s="3"/>
      <c r="D47" s="4">
        <v>858000</v>
      </c>
      <c r="E47" s="3">
        <f t="shared" si="0"/>
        <v>62026380</v>
      </c>
    </row>
    <row r="48" spans="1:5" x14ac:dyDescent="0.25">
      <c r="A48" s="7" t="s">
        <v>385</v>
      </c>
      <c r="B48" s="7" t="s">
        <v>393</v>
      </c>
      <c r="C48" s="3"/>
      <c r="D48" s="4">
        <v>22686233</v>
      </c>
      <c r="E48" s="3">
        <f t="shared" si="0"/>
        <v>39340147</v>
      </c>
    </row>
    <row r="49" spans="1:5" x14ac:dyDescent="0.25">
      <c r="A49" s="7" t="s">
        <v>385</v>
      </c>
      <c r="B49" s="7" t="s">
        <v>394</v>
      </c>
      <c r="C49" s="2"/>
      <c r="D49" s="4">
        <v>26113563</v>
      </c>
      <c r="E49" s="3">
        <f t="shared" si="0"/>
        <v>13226584</v>
      </c>
    </row>
    <row r="50" spans="1:5" x14ac:dyDescent="0.25">
      <c r="A50" s="7" t="s">
        <v>385</v>
      </c>
      <c r="B50" s="7" t="s">
        <v>395</v>
      </c>
      <c r="C50" s="2"/>
      <c r="D50" s="4">
        <v>1480050</v>
      </c>
      <c r="E50" s="3">
        <f t="shared" si="0"/>
        <v>11746534</v>
      </c>
    </row>
    <row r="51" spans="1:5" x14ac:dyDescent="0.25">
      <c r="A51" s="7" t="s">
        <v>385</v>
      </c>
      <c r="B51" s="7" t="s">
        <v>396</v>
      </c>
      <c r="C51" s="2"/>
      <c r="D51" s="11">
        <v>489600</v>
      </c>
      <c r="E51" s="3">
        <f t="shared" si="0"/>
        <v>11256934</v>
      </c>
    </row>
    <row r="52" spans="1:5" x14ac:dyDescent="0.25">
      <c r="A52" s="7" t="s">
        <v>385</v>
      </c>
      <c r="B52" s="7" t="s">
        <v>397</v>
      </c>
      <c r="C52" s="2"/>
      <c r="D52" s="11">
        <v>101200</v>
      </c>
      <c r="E52" s="3">
        <f t="shared" si="0"/>
        <v>11155734</v>
      </c>
    </row>
    <row r="53" spans="1:5" x14ac:dyDescent="0.25">
      <c r="A53" s="7" t="s">
        <v>385</v>
      </c>
      <c r="B53" s="7" t="s">
        <v>398</v>
      </c>
      <c r="C53" s="2"/>
      <c r="D53" s="11">
        <v>3182050</v>
      </c>
      <c r="E53" s="3">
        <f t="shared" si="0"/>
        <v>7973684</v>
      </c>
    </row>
    <row r="54" spans="1:5" x14ac:dyDescent="0.25">
      <c r="A54" s="7" t="s">
        <v>385</v>
      </c>
      <c r="B54" s="7" t="s">
        <v>399</v>
      </c>
      <c r="C54" s="2"/>
      <c r="D54" s="11">
        <v>26188800</v>
      </c>
      <c r="E54" s="3">
        <f t="shared" si="0"/>
        <v>-18215116</v>
      </c>
    </row>
    <row r="55" spans="1:5" x14ac:dyDescent="0.25">
      <c r="A55" s="7" t="s">
        <v>385</v>
      </c>
      <c r="B55" s="7" t="s">
        <v>400</v>
      </c>
      <c r="C55" s="3">
        <v>72140</v>
      </c>
      <c r="D55" s="2"/>
      <c r="E55" s="3">
        <f t="shared" si="0"/>
        <v>-18142976</v>
      </c>
    </row>
    <row r="56" spans="1:5" x14ac:dyDescent="0.25">
      <c r="A56" s="7" t="s">
        <v>385</v>
      </c>
      <c r="B56" s="7" t="s">
        <v>401</v>
      </c>
      <c r="C56" s="3">
        <v>200000</v>
      </c>
      <c r="D56" s="2"/>
      <c r="E56" s="3">
        <f t="shared" si="0"/>
        <v>-17942976</v>
      </c>
    </row>
    <row r="57" spans="1:5" x14ac:dyDescent="0.25">
      <c r="A57" s="7" t="s">
        <v>385</v>
      </c>
      <c r="B57" s="7" t="s">
        <v>402</v>
      </c>
      <c r="C57" s="3">
        <v>13000000</v>
      </c>
      <c r="D57" s="2"/>
      <c r="E57" s="3">
        <f t="shared" si="0"/>
        <v>-4942976</v>
      </c>
    </row>
    <row r="58" spans="1:5" x14ac:dyDescent="0.25">
      <c r="A58" s="7" t="s">
        <v>385</v>
      </c>
      <c r="B58" s="7" t="s">
        <v>0</v>
      </c>
      <c r="C58" s="3">
        <v>21376</v>
      </c>
      <c r="D58" s="2"/>
      <c r="E58" s="3">
        <f t="shared" si="0"/>
        <v>-4921600</v>
      </c>
    </row>
    <row r="59" spans="1:5" x14ac:dyDescent="0.25">
      <c r="A59" s="7" t="s">
        <v>421</v>
      </c>
      <c r="B59" s="7" t="s">
        <v>422</v>
      </c>
      <c r="C59" s="8">
        <v>10000000</v>
      </c>
      <c r="D59" s="2"/>
      <c r="E59" s="3">
        <f t="shared" si="0"/>
        <v>5078400</v>
      </c>
    </row>
    <row r="60" spans="1:5" x14ac:dyDescent="0.25">
      <c r="A60" s="7" t="s">
        <v>437</v>
      </c>
      <c r="B60" s="7" t="s">
        <v>438</v>
      </c>
      <c r="C60" s="8">
        <v>4880000</v>
      </c>
      <c r="D60" s="2"/>
      <c r="E60" s="3">
        <f t="shared" si="0"/>
        <v>9958400</v>
      </c>
    </row>
    <row r="61" spans="1:5" x14ac:dyDescent="0.25">
      <c r="A61" s="7" t="s">
        <v>440</v>
      </c>
      <c r="B61" s="7" t="s">
        <v>441</v>
      </c>
      <c r="C61" s="2"/>
      <c r="D61" s="3">
        <v>17352240</v>
      </c>
      <c r="E61" s="3">
        <f t="shared" si="0"/>
        <v>-7393840</v>
      </c>
    </row>
    <row r="62" spans="1:5" x14ac:dyDescent="0.25">
      <c r="A62" s="7" t="s">
        <v>440</v>
      </c>
      <c r="B62" s="7" t="s">
        <v>442</v>
      </c>
      <c r="C62" s="2"/>
      <c r="D62" s="3">
        <v>1485120</v>
      </c>
      <c r="E62" s="3">
        <f t="shared" si="0"/>
        <v>-8878960</v>
      </c>
    </row>
    <row r="63" spans="1:5" x14ac:dyDescent="0.25">
      <c r="A63" s="7" t="s">
        <v>440</v>
      </c>
      <c r="B63" s="7" t="s">
        <v>443</v>
      </c>
      <c r="C63" s="2"/>
      <c r="D63" s="3">
        <v>2507475</v>
      </c>
      <c r="E63" s="3">
        <f t="shared" si="0"/>
        <v>-11386435</v>
      </c>
    </row>
    <row r="64" spans="1:5" x14ac:dyDescent="0.25">
      <c r="A64" s="7" t="s">
        <v>440</v>
      </c>
      <c r="B64" s="7" t="s">
        <v>444</v>
      </c>
      <c r="C64" s="2"/>
      <c r="D64" s="3">
        <v>1338960</v>
      </c>
      <c r="E64" s="3">
        <f t="shared" si="0"/>
        <v>-12725395</v>
      </c>
    </row>
    <row r="65" spans="1:5" x14ac:dyDescent="0.25">
      <c r="A65" s="7" t="s">
        <v>440</v>
      </c>
      <c r="B65" s="7" t="s">
        <v>445</v>
      </c>
      <c r="C65" s="3">
        <v>12000000</v>
      </c>
      <c r="D65" s="3"/>
      <c r="E65" s="3">
        <f t="shared" si="0"/>
        <v>-725395</v>
      </c>
    </row>
    <row r="66" spans="1:5" x14ac:dyDescent="0.25">
      <c r="A66" s="7" t="s">
        <v>440</v>
      </c>
      <c r="B66" s="7" t="s">
        <v>1</v>
      </c>
      <c r="C66" s="3">
        <v>683795</v>
      </c>
      <c r="D66" s="3"/>
      <c r="E66" s="3">
        <f t="shared" si="0"/>
        <v>-41600</v>
      </c>
    </row>
    <row r="67" spans="1:5" x14ac:dyDescent="0.25">
      <c r="A67" s="7" t="s">
        <v>440</v>
      </c>
      <c r="B67" s="7" t="s">
        <v>446</v>
      </c>
      <c r="C67" s="3">
        <v>500000</v>
      </c>
      <c r="D67" s="2"/>
      <c r="E67" s="3">
        <f t="shared" si="0"/>
        <v>458400</v>
      </c>
    </row>
    <row r="68" spans="1:5" x14ac:dyDescent="0.25">
      <c r="A68" s="7" t="s">
        <v>447</v>
      </c>
      <c r="B68" s="7" t="s">
        <v>380</v>
      </c>
      <c r="C68" s="3">
        <v>37400</v>
      </c>
      <c r="D68" s="2"/>
      <c r="E68" s="3">
        <f t="shared" si="0"/>
        <v>495800</v>
      </c>
    </row>
    <row r="69" spans="1:5" x14ac:dyDescent="0.25">
      <c r="A69" s="7" t="s">
        <v>461</v>
      </c>
      <c r="B69" s="7" t="s">
        <v>462</v>
      </c>
      <c r="C69" s="3">
        <v>12000000</v>
      </c>
      <c r="D69" s="2"/>
      <c r="E69" s="3">
        <f t="shared" ref="E69:E132" si="1">(E68+C69-D69)</f>
        <v>12495800</v>
      </c>
    </row>
    <row r="70" spans="1:5" x14ac:dyDescent="0.25">
      <c r="A70" s="7" t="s">
        <v>471</v>
      </c>
      <c r="B70" s="7" t="s">
        <v>473</v>
      </c>
      <c r="C70" s="3">
        <v>10000000</v>
      </c>
      <c r="D70" s="2"/>
      <c r="E70" s="3">
        <f t="shared" si="1"/>
        <v>22495800</v>
      </c>
    </row>
    <row r="71" spans="1:5" x14ac:dyDescent="0.25">
      <c r="A71" s="7" t="s">
        <v>485</v>
      </c>
      <c r="B71" s="7" t="s">
        <v>91</v>
      </c>
      <c r="C71" s="3">
        <v>3000000</v>
      </c>
      <c r="D71" s="2"/>
      <c r="E71" s="3">
        <f t="shared" si="1"/>
        <v>25495800</v>
      </c>
    </row>
    <row r="72" spans="1:5" x14ac:dyDescent="0.25">
      <c r="A72" s="7" t="s">
        <v>516</v>
      </c>
      <c r="B72" s="7" t="s">
        <v>523</v>
      </c>
      <c r="C72" s="2"/>
      <c r="D72" s="3">
        <v>19662700</v>
      </c>
      <c r="E72" s="3">
        <f t="shared" si="1"/>
        <v>5833100</v>
      </c>
    </row>
    <row r="73" spans="1:5" x14ac:dyDescent="0.25">
      <c r="A73" s="7" t="s">
        <v>516</v>
      </c>
      <c r="B73" s="7" t="s">
        <v>522</v>
      </c>
      <c r="C73" s="2"/>
      <c r="D73" s="3">
        <v>1125945</v>
      </c>
      <c r="E73" s="3">
        <f t="shared" si="1"/>
        <v>4707155</v>
      </c>
    </row>
    <row r="74" spans="1:5" x14ac:dyDescent="0.25">
      <c r="A74" s="7" t="s">
        <v>516</v>
      </c>
      <c r="B74" s="7" t="s">
        <v>521</v>
      </c>
      <c r="C74" s="2"/>
      <c r="D74" s="3">
        <v>2580600</v>
      </c>
      <c r="E74" s="3">
        <f t="shared" si="1"/>
        <v>2126555</v>
      </c>
    </row>
    <row r="75" spans="1:5" x14ac:dyDescent="0.25">
      <c r="A75" s="7" t="s">
        <v>516</v>
      </c>
      <c r="B75" s="7" t="s">
        <v>524</v>
      </c>
      <c r="C75" s="2"/>
      <c r="D75" s="3">
        <v>3727350</v>
      </c>
      <c r="E75" s="3">
        <f t="shared" si="1"/>
        <v>-1600795</v>
      </c>
    </row>
    <row r="76" spans="1:5" x14ac:dyDescent="0.25">
      <c r="A76" s="7" t="s">
        <v>516</v>
      </c>
      <c r="B76" s="2" t="s">
        <v>279</v>
      </c>
      <c r="C76" s="3">
        <v>1600795</v>
      </c>
      <c r="D76" s="3"/>
      <c r="E76" s="3">
        <f t="shared" si="1"/>
        <v>0</v>
      </c>
    </row>
    <row r="77" spans="1:5" x14ac:dyDescent="0.25">
      <c r="A77" s="7" t="s">
        <v>516</v>
      </c>
      <c r="B77" s="7" t="s">
        <v>534</v>
      </c>
      <c r="C77" s="3">
        <v>12000000</v>
      </c>
      <c r="D77" s="3"/>
      <c r="E77" s="3">
        <f t="shared" si="1"/>
        <v>12000000</v>
      </c>
    </row>
    <row r="78" spans="1:5" x14ac:dyDescent="0.25">
      <c r="A78" s="6" t="s">
        <v>554</v>
      </c>
      <c r="B78" s="6" t="s">
        <v>556</v>
      </c>
      <c r="C78" s="1">
        <v>8000000</v>
      </c>
      <c r="D78" s="1"/>
      <c r="E78" s="21">
        <f t="shared" si="1"/>
        <v>20000000</v>
      </c>
    </row>
    <row r="79" spans="1:5" x14ac:dyDescent="0.25">
      <c r="A79" s="6" t="s">
        <v>573</v>
      </c>
      <c r="B79" s="6" t="s">
        <v>0</v>
      </c>
      <c r="C79" s="18">
        <v>5000000</v>
      </c>
      <c r="E79" s="3">
        <f t="shared" si="1"/>
        <v>25000000</v>
      </c>
    </row>
    <row r="80" spans="1:5" x14ac:dyDescent="0.25">
      <c r="A80" s="6" t="s">
        <v>583</v>
      </c>
      <c r="B80" s="6" t="s">
        <v>279</v>
      </c>
      <c r="C80" s="18">
        <v>1000000</v>
      </c>
      <c r="E80" s="3">
        <f t="shared" si="1"/>
        <v>26000000</v>
      </c>
    </row>
    <row r="81" spans="1:5" x14ac:dyDescent="0.25">
      <c r="A81" s="6" t="s">
        <v>710</v>
      </c>
      <c r="B81" s="6" t="s">
        <v>727</v>
      </c>
      <c r="C81" s="28">
        <v>8000000</v>
      </c>
      <c r="E81" s="3">
        <f t="shared" si="1"/>
        <v>34000000</v>
      </c>
    </row>
    <row r="82" spans="1:5" x14ac:dyDescent="0.25">
      <c r="A82" s="6" t="s">
        <v>711</v>
      </c>
      <c r="B82" s="6" t="s">
        <v>726</v>
      </c>
      <c r="C82" s="28">
        <v>6000000</v>
      </c>
      <c r="E82" s="33">
        <f t="shared" si="1"/>
        <v>40000000</v>
      </c>
    </row>
    <row r="83" spans="1:5" x14ac:dyDescent="0.25">
      <c r="A83" s="7" t="s">
        <v>651</v>
      </c>
      <c r="B83" s="7" t="s">
        <v>659</v>
      </c>
      <c r="C83" s="8">
        <v>8000000</v>
      </c>
      <c r="D83" s="2"/>
      <c r="E83" s="3">
        <f t="shared" si="1"/>
        <v>48000000</v>
      </c>
    </row>
    <row r="84" spans="1:5" x14ac:dyDescent="0.25">
      <c r="A84" s="7" t="s">
        <v>673</v>
      </c>
      <c r="B84" s="7" t="s">
        <v>677</v>
      </c>
      <c r="C84" s="8">
        <v>300000</v>
      </c>
      <c r="D84" s="2"/>
      <c r="E84" s="3">
        <f t="shared" si="1"/>
        <v>48300000</v>
      </c>
    </row>
    <row r="85" spans="1:5" x14ac:dyDescent="0.25">
      <c r="A85" s="7" t="s">
        <v>680</v>
      </c>
      <c r="B85" s="7" t="s">
        <v>693</v>
      </c>
      <c r="C85" s="11">
        <v>10000000</v>
      </c>
      <c r="D85" s="2"/>
      <c r="E85" s="3">
        <f t="shared" si="1"/>
        <v>58300000</v>
      </c>
    </row>
    <row r="86" spans="1:5" x14ac:dyDescent="0.25">
      <c r="A86" s="7" t="s">
        <v>680</v>
      </c>
      <c r="B86" s="7" t="s">
        <v>380</v>
      </c>
      <c r="C86" s="8">
        <v>27000</v>
      </c>
      <c r="D86" s="2"/>
      <c r="E86" s="3">
        <f t="shared" si="1"/>
        <v>58327000</v>
      </c>
    </row>
    <row r="87" spans="1:5" x14ac:dyDescent="0.25">
      <c r="A87" s="7" t="s">
        <v>699</v>
      </c>
      <c r="B87" s="7" t="s">
        <v>91</v>
      </c>
      <c r="C87" s="8">
        <v>5000000</v>
      </c>
      <c r="D87" s="2"/>
      <c r="E87" s="3">
        <f t="shared" si="1"/>
        <v>63327000</v>
      </c>
    </row>
    <row r="88" spans="1:5" x14ac:dyDescent="0.25">
      <c r="A88" s="7" t="s">
        <v>712</v>
      </c>
      <c r="B88" s="7" t="s">
        <v>713</v>
      </c>
      <c r="C88" s="2"/>
      <c r="D88" s="3">
        <v>2855875</v>
      </c>
      <c r="E88" s="3">
        <f t="shared" si="1"/>
        <v>60471125</v>
      </c>
    </row>
    <row r="89" spans="1:5" x14ac:dyDescent="0.25">
      <c r="A89" s="7" t="s">
        <v>712</v>
      </c>
      <c r="B89" s="7" t="s">
        <v>714</v>
      </c>
      <c r="C89" s="2"/>
      <c r="D89" s="3">
        <v>1568700</v>
      </c>
      <c r="E89" s="3">
        <f t="shared" si="1"/>
        <v>58902425</v>
      </c>
    </row>
    <row r="90" spans="1:5" x14ac:dyDescent="0.25">
      <c r="A90" s="7" t="s">
        <v>712</v>
      </c>
      <c r="B90" s="7" t="s">
        <v>715</v>
      </c>
      <c r="C90" s="2"/>
      <c r="D90" s="3">
        <v>3907575</v>
      </c>
      <c r="E90" s="3">
        <f t="shared" si="1"/>
        <v>54994850</v>
      </c>
    </row>
    <row r="91" spans="1:5" x14ac:dyDescent="0.25">
      <c r="A91" s="7" t="s">
        <v>712</v>
      </c>
      <c r="B91" s="7" t="s">
        <v>716</v>
      </c>
      <c r="C91" s="2"/>
      <c r="D91" s="3">
        <v>17355520</v>
      </c>
      <c r="E91" s="3">
        <f t="shared" si="1"/>
        <v>37639330</v>
      </c>
    </row>
    <row r="92" spans="1:5" x14ac:dyDescent="0.25">
      <c r="A92" s="7" t="s">
        <v>712</v>
      </c>
      <c r="B92" s="7" t="s">
        <v>717</v>
      </c>
      <c r="C92" s="2"/>
      <c r="D92" s="3">
        <v>7738080</v>
      </c>
      <c r="E92" s="3">
        <f t="shared" si="1"/>
        <v>29901250</v>
      </c>
    </row>
    <row r="93" spans="1:5" x14ac:dyDescent="0.25">
      <c r="A93" s="7" t="s">
        <v>712</v>
      </c>
      <c r="B93" s="7" t="s">
        <v>718</v>
      </c>
      <c r="C93" s="2"/>
      <c r="D93" s="3">
        <v>5617950</v>
      </c>
      <c r="E93" s="3">
        <f t="shared" si="1"/>
        <v>24283300</v>
      </c>
    </row>
    <row r="94" spans="1:5" x14ac:dyDescent="0.25">
      <c r="A94" s="7" t="s">
        <v>712</v>
      </c>
      <c r="B94" s="7" t="s">
        <v>719</v>
      </c>
      <c r="C94" s="2"/>
      <c r="D94" s="3">
        <v>1282050</v>
      </c>
      <c r="E94" s="3">
        <f t="shared" si="1"/>
        <v>23001250</v>
      </c>
    </row>
    <row r="95" spans="1:5" x14ac:dyDescent="0.25">
      <c r="A95" s="7" t="s">
        <v>712</v>
      </c>
      <c r="B95" s="7" t="s">
        <v>720</v>
      </c>
      <c r="C95" s="2"/>
      <c r="D95" s="3">
        <v>1753400</v>
      </c>
      <c r="E95" s="3">
        <f t="shared" si="1"/>
        <v>21247850</v>
      </c>
    </row>
    <row r="96" spans="1:5" x14ac:dyDescent="0.25">
      <c r="A96" s="7" t="s">
        <v>712</v>
      </c>
      <c r="B96" s="7" t="s">
        <v>721</v>
      </c>
      <c r="C96" s="2"/>
      <c r="D96" s="3">
        <v>16197660</v>
      </c>
      <c r="E96" s="3">
        <f t="shared" si="1"/>
        <v>5050190</v>
      </c>
    </row>
    <row r="97" spans="1:5" x14ac:dyDescent="0.25">
      <c r="A97" s="7" t="s">
        <v>712</v>
      </c>
      <c r="B97" s="7" t="s">
        <v>722</v>
      </c>
      <c r="C97" s="2"/>
      <c r="D97" s="3">
        <v>4081700</v>
      </c>
      <c r="E97" s="3">
        <f t="shared" si="1"/>
        <v>968490</v>
      </c>
    </row>
    <row r="98" spans="1:5" x14ac:dyDescent="0.25">
      <c r="A98" s="7" t="s">
        <v>712</v>
      </c>
      <c r="B98" s="7" t="s">
        <v>723</v>
      </c>
      <c r="C98" s="2"/>
      <c r="D98" s="3">
        <v>345030</v>
      </c>
      <c r="E98" s="3">
        <f t="shared" si="1"/>
        <v>623460</v>
      </c>
    </row>
    <row r="99" spans="1:5" x14ac:dyDescent="0.25">
      <c r="A99" s="7" t="s">
        <v>712</v>
      </c>
      <c r="B99" s="7" t="s">
        <v>724</v>
      </c>
      <c r="C99" s="2"/>
      <c r="D99" s="3">
        <v>1716750</v>
      </c>
      <c r="E99" s="3">
        <f t="shared" si="1"/>
        <v>-1093290</v>
      </c>
    </row>
    <row r="100" spans="1:5" x14ac:dyDescent="0.25">
      <c r="A100" s="7" t="s">
        <v>712</v>
      </c>
      <c r="B100" s="7" t="s">
        <v>279</v>
      </c>
      <c r="C100" s="3">
        <v>1093290</v>
      </c>
      <c r="D100" s="2"/>
      <c r="E100" s="3">
        <f t="shared" si="1"/>
        <v>0</v>
      </c>
    </row>
    <row r="101" spans="1:5" x14ac:dyDescent="0.25">
      <c r="A101" s="7" t="s">
        <v>712</v>
      </c>
      <c r="B101" s="7" t="s">
        <v>279</v>
      </c>
      <c r="C101" s="3">
        <v>10000000</v>
      </c>
      <c r="D101" s="2"/>
      <c r="E101" s="3">
        <f t="shared" si="1"/>
        <v>10000000</v>
      </c>
    </row>
    <row r="102" spans="1:5" x14ac:dyDescent="0.25">
      <c r="A102" s="7" t="s">
        <v>741</v>
      </c>
      <c r="B102" s="7" t="s">
        <v>91</v>
      </c>
      <c r="C102" s="3">
        <v>5000000</v>
      </c>
      <c r="D102" s="2"/>
      <c r="E102" s="3">
        <f t="shared" si="1"/>
        <v>15000000</v>
      </c>
    </row>
    <row r="103" spans="1:5" x14ac:dyDescent="0.25">
      <c r="A103" s="7" t="s">
        <v>788</v>
      </c>
      <c r="B103" s="7" t="s">
        <v>789</v>
      </c>
      <c r="C103" s="2"/>
      <c r="D103" s="3">
        <v>6160960</v>
      </c>
      <c r="E103" s="3">
        <f t="shared" si="1"/>
        <v>8839040</v>
      </c>
    </row>
    <row r="104" spans="1:5" x14ac:dyDescent="0.25">
      <c r="A104" s="7" t="s">
        <v>788</v>
      </c>
      <c r="B104" s="7" t="s">
        <v>790</v>
      </c>
      <c r="C104" s="2"/>
      <c r="D104" s="3">
        <v>5610000</v>
      </c>
      <c r="E104" s="3">
        <f t="shared" si="1"/>
        <v>3229040</v>
      </c>
    </row>
    <row r="105" spans="1:5" x14ac:dyDescent="0.25">
      <c r="A105" s="7" t="s">
        <v>788</v>
      </c>
      <c r="B105" s="7" t="s">
        <v>791</v>
      </c>
      <c r="C105" s="2"/>
      <c r="D105" s="3">
        <v>1978350</v>
      </c>
      <c r="E105" s="3">
        <f t="shared" si="1"/>
        <v>1250690</v>
      </c>
    </row>
    <row r="106" spans="1:5" x14ac:dyDescent="0.25">
      <c r="A106" s="7" t="s">
        <v>788</v>
      </c>
      <c r="B106" s="7" t="s">
        <v>792</v>
      </c>
      <c r="C106" s="2"/>
      <c r="D106" s="3">
        <v>2557780</v>
      </c>
      <c r="E106" s="3">
        <f t="shared" si="1"/>
        <v>-1307090</v>
      </c>
    </row>
    <row r="107" spans="1:5" x14ac:dyDescent="0.25">
      <c r="A107" s="7" t="s">
        <v>788</v>
      </c>
      <c r="B107" s="7" t="s">
        <v>1</v>
      </c>
      <c r="C107" s="3">
        <v>1307090</v>
      </c>
      <c r="D107" s="3"/>
      <c r="E107" s="3">
        <f t="shared" si="1"/>
        <v>0</v>
      </c>
    </row>
    <row r="108" spans="1:5" x14ac:dyDescent="0.25">
      <c r="A108" s="7" t="s">
        <v>800</v>
      </c>
      <c r="B108" s="7" t="s">
        <v>0</v>
      </c>
      <c r="C108" s="3">
        <v>5000000</v>
      </c>
      <c r="D108" s="3"/>
      <c r="E108" s="3">
        <f t="shared" si="1"/>
        <v>5000000</v>
      </c>
    </row>
    <row r="109" spans="1:5" x14ac:dyDescent="0.25">
      <c r="A109" s="7" t="s">
        <v>821</v>
      </c>
      <c r="B109" s="7" t="s">
        <v>91</v>
      </c>
      <c r="C109" s="3">
        <v>5000000</v>
      </c>
      <c r="D109" s="3"/>
      <c r="E109" s="3">
        <f t="shared" si="1"/>
        <v>10000000</v>
      </c>
    </row>
    <row r="110" spans="1:5" x14ac:dyDescent="0.25">
      <c r="A110" s="7" t="s">
        <v>845</v>
      </c>
      <c r="B110" s="7" t="s">
        <v>81</v>
      </c>
      <c r="C110" s="3">
        <v>180000</v>
      </c>
      <c r="D110" s="3"/>
      <c r="E110" s="3">
        <f t="shared" si="1"/>
        <v>10180000</v>
      </c>
    </row>
    <row r="111" spans="1:5" x14ac:dyDescent="0.25">
      <c r="A111" s="7" t="s">
        <v>845</v>
      </c>
      <c r="B111" s="7" t="s">
        <v>894</v>
      </c>
      <c r="C111" s="3"/>
      <c r="D111" s="3">
        <v>6623000</v>
      </c>
      <c r="E111" s="3">
        <f t="shared" si="1"/>
        <v>3557000</v>
      </c>
    </row>
    <row r="112" spans="1:5" x14ac:dyDescent="0.25">
      <c r="A112" s="7" t="s">
        <v>845</v>
      </c>
      <c r="B112" s="7" t="s">
        <v>902</v>
      </c>
      <c r="C112" s="3"/>
      <c r="D112" s="3">
        <v>5081328</v>
      </c>
      <c r="E112" s="3">
        <f t="shared" si="1"/>
        <v>-1524328</v>
      </c>
    </row>
    <row r="113" spans="1:5" x14ac:dyDescent="0.25">
      <c r="A113" s="7" t="s">
        <v>854</v>
      </c>
      <c r="B113" s="7" t="s">
        <v>91</v>
      </c>
      <c r="C113" s="3">
        <v>7000000</v>
      </c>
      <c r="D113" s="3"/>
      <c r="E113" s="3">
        <f t="shared" si="1"/>
        <v>5475672</v>
      </c>
    </row>
    <row r="114" spans="1:5" x14ac:dyDescent="0.25">
      <c r="A114" s="7" t="s">
        <v>858</v>
      </c>
      <c r="B114" s="7" t="s">
        <v>279</v>
      </c>
      <c r="C114" s="3">
        <v>1000000</v>
      </c>
      <c r="D114" s="3"/>
      <c r="E114" s="3">
        <f t="shared" si="1"/>
        <v>6475672</v>
      </c>
    </row>
    <row r="115" spans="1:5" x14ac:dyDescent="0.25">
      <c r="A115" s="7" t="s">
        <v>864</v>
      </c>
      <c r="B115" s="7" t="s">
        <v>0</v>
      </c>
      <c r="C115" s="3">
        <v>7000000</v>
      </c>
      <c r="D115" s="2"/>
      <c r="E115" s="3">
        <f t="shared" si="1"/>
        <v>13475672</v>
      </c>
    </row>
    <row r="116" spans="1:5" x14ac:dyDescent="0.25">
      <c r="A116" s="7" t="s">
        <v>879</v>
      </c>
      <c r="B116" s="7" t="s">
        <v>177</v>
      </c>
      <c r="C116" s="3">
        <v>2000000</v>
      </c>
      <c r="D116" s="2"/>
      <c r="E116" s="3">
        <f t="shared" si="1"/>
        <v>15475672</v>
      </c>
    </row>
    <row r="117" spans="1:5" x14ac:dyDescent="0.25">
      <c r="A117" s="7" t="s">
        <v>888</v>
      </c>
      <c r="B117" s="7" t="s">
        <v>358</v>
      </c>
      <c r="C117" s="3">
        <v>44500</v>
      </c>
      <c r="D117" s="2"/>
      <c r="E117" s="3">
        <f t="shared" si="1"/>
        <v>15520172</v>
      </c>
    </row>
    <row r="118" spans="1:5" x14ac:dyDescent="0.25">
      <c r="A118" s="7" t="s">
        <v>893</v>
      </c>
      <c r="B118" s="7" t="s">
        <v>903</v>
      </c>
      <c r="C118" s="2"/>
      <c r="D118" s="3">
        <v>9747650</v>
      </c>
      <c r="E118" s="3">
        <f t="shared" si="1"/>
        <v>5772522</v>
      </c>
    </row>
    <row r="119" spans="1:5" x14ac:dyDescent="0.25">
      <c r="A119" s="7" t="s">
        <v>895</v>
      </c>
      <c r="B119" s="7" t="s">
        <v>904</v>
      </c>
      <c r="C119" s="2"/>
      <c r="D119" s="3">
        <v>3812984</v>
      </c>
      <c r="E119" s="3">
        <f t="shared" si="1"/>
        <v>1959538</v>
      </c>
    </row>
    <row r="120" spans="1:5" x14ac:dyDescent="0.25">
      <c r="A120" s="7" t="s">
        <v>895</v>
      </c>
      <c r="B120" s="7" t="s">
        <v>905</v>
      </c>
      <c r="C120" s="2"/>
      <c r="D120" s="3">
        <v>1410625</v>
      </c>
      <c r="E120" s="3">
        <f t="shared" si="1"/>
        <v>548913</v>
      </c>
    </row>
    <row r="121" spans="1:5" x14ac:dyDescent="0.25">
      <c r="A121" s="7" t="s">
        <v>895</v>
      </c>
      <c r="B121" s="7" t="s">
        <v>91</v>
      </c>
      <c r="C121" s="3">
        <v>6000000</v>
      </c>
      <c r="D121" s="3"/>
      <c r="E121" s="3">
        <f t="shared" si="1"/>
        <v>6548913</v>
      </c>
    </row>
    <row r="122" spans="1:5" x14ac:dyDescent="0.25">
      <c r="A122" s="7" t="s">
        <v>919</v>
      </c>
      <c r="B122" s="7" t="s">
        <v>936</v>
      </c>
      <c r="C122" s="3">
        <v>148500</v>
      </c>
      <c r="D122" s="3"/>
      <c r="E122" s="3">
        <f t="shared" si="1"/>
        <v>6697413</v>
      </c>
    </row>
    <row r="123" spans="1:5" x14ac:dyDescent="0.25">
      <c r="A123" s="7" t="s">
        <v>929</v>
      </c>
      <c r="B123" s="7" t="s">
        <v>279</v>
      </c>
      <c r="C123" s="3">
        <v>8700000</v>
      </c>
      <c r="D123" s="3"/>
      <c r="E123" s="3">
        <f t="shared" si="1"/>
        <v>15397413</v>
      </c>
    </row>
    <row r="124" spans="1:5" x14ac:dyDescent="0.25">
      <c r="A124" s="7" t="s">
        <v>964</v>
      </c>
      <c r="B124" s="7" t="s">
        <v>91</v>
      </c>
      <c r="C124" s="3">
        <v>6000000</v>
      </c>
      <c r="D124" s="2"/>
      <c r="E124" s="3">
        <f t="shared" si="1"/>
        <v>21397413</v>
      </c>
    </row>
    <row r="125" spans="1:5" x14ac:dyDescent="0.25">
      <c r="A125" s="7" t="s">
        <v>995</v>
      </c>
      <c r="B125" s="7" t="s">
        <v>380</v>
      </c>
      <c r="C125" s="44">
        <v>14800</v>
      </c>
      <c r="D125" s="2"/>
      <c r="E125" s="3">
        <f t="shared" si="1"/>
        <v>21412213</v>
      </c>
    </row>
    <row r="126" spans="1:5" x14ac:dyDescent="0.25">
      <c r="A126" s="56" t="s">
        <v>995</v>
      </c>
      <c r="B126" s="56" t="s">
        <v>1002</v>
      </c>
      <c r="C126" s="2"/>
      <c r="D126" s="3"/>
      <c r="E126" s="3">
        <f t="shared" si="1"/>
        <v>21412213</v>
      </c>
    </row>
    <row r="127" spans="1:5" x14ac:dyDescent="0.25">
      <c r="A127" s="7" t="s">
        <v>1015</v>
      </c>
      <c r="B127" s="7" t="s">
        <v>1016</v>
      </c>
      <c r="C127" s="44">
        <v>2000000</v>
      </c>
      <c r="D127" s="2"/>
      <c r="E127" s="3">
        <f t="shared" si="1"/>
        <v>23412213</v>
      </c>
    </row>
    <row r="128" spans="1:5" x14ac:dyDescent="0.25">
      <c r="A128" s="7" t="s">
        <v>1030</v>
      </c>
      <c r="B128" s="7" t="s">
        <v>1031</v>
      </c>
      <c r="C128" s="2"/>
      <c r="D128" s="44">
        <v>2300400</v>
      </c>
      <c r="E128" s="3">
        <f t="shared" si="1"/>
        <v>21111813</v>
      </c>
    </row>
    <row r="129" spans="1:5" x14ac:dyDescent="0.25">
      <c r="A129" s="7" t="s">
        <v>1030</v>
      </c>
      <c r="B129" s="7" t="s">
        <v>1032</v>
      </c>
      <c r="C129" s="2"/>
      <c r="D129" s="44">
        <v>5886700</v>
      </c>
      <c r="E129" s="3">
        <f t="shared" si="1"/>
        <v>15225113</v>
      </c>
    </row>
    <row r="130" spans="1:5" x14ac:dyDescent="0.25">
      <c r="A130" s="7" t="s">
        <v>1030</v>
      </c>
      <c r="B130" s="7" t="s">
        <v>1002</v>
      </c>
      <c r="C130" s="2"/>
      <c r="D130" s="44">
        <v>9135300</v>
      </c>
      <c r="E130" s="3">
        <f t="shared" si="1"/>
        <v>6089813</v>
      </c>
    </row>
    <row r="131" spans="1:5" x14ac:dyDescent="0.25">
      <c r="A131" s="7" t="s">
        <v>1030</v>
      </c>
      <c r="B131" s="7" t="s">
        <v>1033</v>
      </c>
      <c r="C131" s="2"/>
      <c r="D131" s="44">
        <v>1105200</v>
      </c>
      <c r="E131" s="3">
        <f t="shared" si="1"/>
        <v>4984613</v>
      </c>
    </row>
    <row r="132" spans="1:5" x14ac:dyDescent="0.25">
      <c r="A132" s="7" t="s">
        <v>1030</v>
      </c>
      <c r="B132" s="7" t="s">
        <v>1034</v>
      </c>
      <c r="C132" s="2"/>
      <c r="D132" s="44">
        <v>4489950</v>
      </c>
      <c r="E132" s="3">
        <f t="shared" si="1"/>
        <v>494663</v>
      </c>
    </row>
    <row r="133" spans="1:5" x14ac:dyDescent="0.25">
      <c r="A133" s="7" t="s">
        <v>1030</v>
      </c>
      <c r="B133" s="7" t="s">
        <v>1043</v>
      </c>
      <c r="C133" s="44">
        <v>3393737</v>
      </c>
      <c r="D133" s="2"/>
      <c r="E133" s="3">
        <f>(E132+C133-D133)</f>
        <v>3888400</v>
      </c>
    </row>
    <row r="134" spans="1:5" x14ac:dyDescent="0.25">
      <c r="A134" s="7" t="s">
        <v>1047</v>
      </c>
      <c r="B134" s="7" t="s">
        <v>1050</v>
      </c>
      <c r="C134" s="44">
        <v>10000000</v>
      </c>
      <c r="D134" s="2"/>
      <c r="E134" s="3">
        <f>(E133+C134-D134)</f>
        <v>13888400</v>
      </c>
    </row>
    <row r="135" spans="1:5" x14ac:dyDescent="0.25">
      <c r="A135" s="7" t="s">
        <v>1086</v>
      </c>
      <c r="B135" s="7" t="s">
        <v>358</v>
      </c>
      <c r="C135" s="57">
        <v>4500</v>
      </c>
      <c r="D135" s="2"/>
      <c r="E135" s="3">
        <f>(E134+C135-D135)</f>
        <v>13892900</v>
      </c>
    </row>
    <row r="136" spans="1:5" x14ac:dyDescent="0.25">
      <c r="A136" s="7" t="s">
        <v>1087</v>
      </c>
      <c r="B136" s="7" t="s">
        <v>1102</v>
      </c>
      <c r="C136" s="2"/>
      <c r="D136" s="3">
        <v>2732450</v>
      </c>
      <c r="E136" s="3">
        <f>(E135+C136-D136)</f>
        <v>11160450</v>
      </c>
    </row>
    <row r="137" spans="1:5" x14ac:dyDescent="0.25">
      <c r="A137" s="7" t="s">
        <v>1228</v>
      </c>
      <c r="B137" s="7" t="s">
        <v>1234</v>
      </c>
      <c r="C137" s="3">
        <v>10000000</v>
      </c>
      <c r="D137" s="2"/>
      <c r="E137" s="3">
        <f>(E136+C137-D137)</f>
        <v>21160450</v>
      </c>
    </row>
    <row r="138" spans="1:5" x14ac:dyDescent="0.25">
      <c r="A138" s="7" t="s">
        <v>1259</v>
      </c>
      <c r="B138" s="7" t="s">
        <v>586</v>
      </c>
      <c r="C138" s="44">
        <v>10000000</v>
      </c>
      <c r="D138" s="2"/>
      <c r="E138" s="3">
        <f t="shared" ref="E138:E201" si="2">(E137+C138-D138)</f>
        <v>31160450</v>
      </c>
    </row>
    <row r="139" spans="1:5" x14ac:dyDescent="0.25">
      <c r="A139" s="7" t="s">
        <v>1265</v>
      </c>
      <c r="B139" s="7" t="s">
        <v>439</v>
      </c>
      <c r="C139" s="44">
        <v>412000</v>
      </c>
      <c r="D139" s="2"/>
      <c r="E139" s="3">
        <f t="shared" si="2"/>
        <v>31572450</v>
      </c>
    </row>
    <row r="140" spans="1:5" x14ac:dyDescent="0.25">
      <c r="A140" s="7" t="s">
        <v>1292</v>
      </c>
      <c r="B140" s="7" t="s">
        <v>1302</v>
      </c>
      <c r="C140" s="3">
        <v>10000000</v>
      </c>
      <c r="D140" s="2"/>
      <c r="E140" s="3">
        <f t="shared" si="2"/>
        <v>41572450</v>
      </c>
    </row>
    <row r="141" spans="1:5" x14ac:dyDescent="0.25">
      <c r="A141" s="7" t="s">
        <v>1342</v>
      </c>
      <c r="B141" s="7" t="s">
        <v>543</v>
      </c>
      <c r="C141" s="3">
        <v>455000</v>
      </c>
      <c r="D141" s="2"/>
      <c r="E141" s="3">
        <f t="shared" si="2"/>
        <v>42027450</v>
      </c>
    </row>
    <row r="142" spans="1:5" x14ac:dyDescent="0.25">
      <c r="A142" s="7" t="s">
        <v>1342</v>
      </c>
      <c r="B142" s="7" t="s">
        <v>1363</v>
      </c>
      <c r="C142" s="3">
        <v>6000</v>
      </c>
      <c r="D142" s="2"/>
      <c r="E142" s="3">
        <f t="shared" si="2"/>
        <v>42033450</v>
      </c>
    </row>
    <row r="143" spans="1:5" x14ac:dyDescent="0.25">
      <c r="A143" s="7" t="s">
        <v>1342</v>
      </c>
      <c r="B143" s="7" t="s">
        <v>380</v>
      </c>
      <c r="C143" s="3">
        <v>44900</v>
      </c>
      <c r="D143" s="2"/>
      <c r="E143" s="3">
        <f t="shared" si="2"/>
        <v>42078350</v>
      </c>
    </row>
    <row r="144" spans="1:5" x14ac:dyDescent="0.25">
      <c r="A144" s="7" t="s">
        <v>1347</v>
      </c>
      <c r="B144" s="7" t="s">
        <v>1352</v>
      </c>
      <c r="C144" s="2"/>
      <c r="D144" s="3">
        <v>5996180</v>
      </c>
      <c r="E144" s="3">
        <f t="shared" si="2"/>
        <v>36082170</v>
      </c>
    </row>
    <row r="145" spans="1:5" x14ac:dyDescent="0.25">
      <c r="A145" s="7" t="s">
        <v>1347</v>
      </c>
      <c r="B145" s="7" t="s">
        <v>1353</v>
      </c>
      <c r="C145" s="2"/>
      <c r="D145" s="3">
        <v>5084300</v>
      </c>
      <c r="E145" s="3">
        <f t="shared" si="2"/>
        <v>30997870</v>
      </c>
    </row>
    <row r="146" spans="1:5" x14ac:dyDescent="0.25">
      <c r="A146" s="7" t="s">
        <v>1347</v>
      </c>
      <c r="B146" s="7" t="s">
        <v>1354</v>
      </c>
      <c r="C146" s="2"/>
      <c r="D146" s="3">
        <v>4887200</v>
      </c>
      <c r="E146" s="3">
        <f t="shared" si="2"/>
        <v>26110670</v>
      </c>
    </row>
    <row r="147" spans="1:5" x14ac:dyDescent="0.25">
      <c r="A147" s="7" t="s">
        <v>1347</v>
      </c>
      <c r="B147" s="7" t="s">
        <v>1355</v>
      </c>
      <c r="C147" s="2"/>
      <c r="D147" s="3">
        <v>532350</v>
      </c>
      <c r="E147" s="3">
        <f t="shared" si="2"/>
        <v>25578320</v>
      </c>
    </row>
    <row r="148" spans="1:5" x14ac:dyDescent="0.25">
      <c r="A148" s="7" t="s">
        <v>1347</v>
      </c>
      <c r="B148" s="7" t="s">
        <v>1356</v>
      </c>
      <c r="C148" s="2"/>
      <c r="D148" s="3">
        <v>16658880</v>
      </c>
      <c r="E148" s="3">
        <f t="shared" si="2"/>
        <v>8919440</v>
      </c>
    </row>
    <row r="149" spans="1:5" x14ac:dyDescent="0.25">
      <c r="A149" s="7" t="s">
        <v>1347</v>
      </c>
      <c r="B149" s="7" t="s">
        <v>1357</v>
      </c>
      <c r="C149" s="2"/>
      <c r="D149" s="3">
        <v>2978040</v>
      </c>
      <c r="E149" s="3">
        <f t="shared" si="2"/>
        <v>5941400</v>
      </c>
    </row>
    <row r="150" spans="1:5" x14ac:dyDescent="0.25">
      <c r="A150" s="7" t="s">
        <v>1347</v>
      </c>
      <c r="B150" s="7" t="s">
        <v>1358</v>
      </c>
      <c r="C150" s="2"/>
      <c r="D150" s="3">
        <v>1242700</v>
      </c>
      <c r="E150" s="3">
        <f t="shared" si="2"/>
        <v>4698700</v>
      </c>
    </row>
    <row r="151" spans="1:5" x14ac:dyDescent="0.25">
      <c r="A151" s="7" t="s">
        <v>1366</v>
      </c>
      <c r="B151" s="7" t="s">
        <v>1368</v>
      </c>
      <c r="C151" s="3">
        <v>4000000</v>
      </c>
      <c r="D151" s="2"/>
      <c r="E151" s="3">
        <f t="shared" si="2"/>
        <v>8698700</v>
      </c>
    </row>
    <row r="152" spans="1:5" x14ac:dyDescent="0.25">
      <c r="A152" s="7" t="s">
        <v>1347</v>
      </c>
      <c r="B152" s="7" t="s">
        <v>1369</v>
      </c>
      <c r="C152" s="3">
        <v>16000000</v>
      </c>
      <c r="D152" s="2"/>
      <c r="E152" s="3">
        <f t="shared" si="2"/>
        <v>24698700</v>
      </c>
    </row>
    <row r="153" spans="1:5" x14ac:dyDescent="0.25">
      <c r="A153" s="7" t="s">
        <v>1412</v>
      </c>
      <c r="B153" s="7" t="s">
        <v>1436</v>
      </c>
      <c r="C153" s="3">
        <v>15000000</v>
      </c>
      <c r="D153" s="2"/>
      <c r="E153" s="3">
        <f t="shared" si="2"/>
        <v>39698700</v>
      </c>
    </row>
    <row r="154" spans="1:5" x14ac:dyDescent="0.25">
      <c r="A154" s="7" t="s">
        <v>1418</v>
      </c>
      <c r="B154" s="7" t="s">
        <v>1437</v>
      </c>
      <c r="C154" s="3">
        <v>4000</v>
      </c>
      <c r="D154" s="2"/>
      <c r="E154" s="3">
        <f>(E153+C154-D154)</f>
        <v>39702700</v>
      </c>
    </row>
    <row r="155" spans="1:5" x14ac:dyDescent="0.25">
      <c r="A155" s="7" t="s">
        <v>1439</v>
      </c>
      <c r="B155" s="7" t="s">
        <v>1440</v>
      </c>
      <c r="C155" s="3"/>
      <c r="D155" s="3">
        <v>34294942</v>
      </c>
      <c r="E155" s="3">
        <f t="shared" si="2"/>
        <v>5407758</v>
      </c>
    </row>
    <row r="156" spans="1:5" x14ac:dyDescent="0.25">
      <c r="A156" s="7" t="s">
        <v>1439</v>
      </c>
      <c r="B156" s="7" t="s">
        <v>1491</v>
      </c>
      <c r="C156" s="44">
        <v>20000000</v>
      </c>
      <c r="D156" s="2"/>
      <c r="E156" s="3">
        <f t="shared" si="2"/>
        <v>25407758</v>
      </c>
    </row>
    <row r="157" spans="1:5" x14ac:dyDescent="0.25">
      <c r="A157" s="7" t="s">
        <v>1439</v>
      </c>
      <c r="B157" s="7" t="s">
        <v>0</v>
      </c>
      <c r="C157" s="44">
        <v>5000000</v>
      </c>
      <c r="D157" s="2"/>
      <c r="E157" s="3">
        <f t="shared" si="2"/>
        <v>30407758</v>
      </c>
    </row>
    <row r="158" spans="1:5" x14ac:dyDescent="0.25">
      <c r="A158" s="7" t="s">
        <v>1512</v>
      </c>
      <c r="B158" s="7" t="s">
        <v>1513</v>
      </c>
      <c r="C158" s="3">
        <v>6000</v>
      </c>
      <c r="D158" s="2"/>
      <c r="E158" s="3">
        <f t="shared" si="2"/>
        <v>30413758</v>
      </c>
    </row>
    <row r="159" spans="1:5" x14ac:dyDescent="0.25">
      <c r="A159" s="7" t="s">
        <v>1512</v>
      </c>
      <c r="B159" s="7" t="s">
        <v>1437</v>
      </c>
      <c r="C159" s="44">
        <v>4000</v>
      </c>
      <c r="D159" s="2"/>
      <c r="E159" s="3">
        <f t="shared" si="2"/>
        <v>30417758</v>
      </c>
    </row>
    <row r="160" spans="1:5" x14ac:dyDescent="0.25">
      <c r="A160" s="7" t="s">
        <v>1517</v>
      </c>
      <c r="B160" s="7" t="s">
        <v>1523</v>
      </c>
      <c r="C160" s="44">
        <v>20000000</v>
      </c>
      <c r="D160" s="2"/>
      <c r="E160" s="3">
        <f t="shared" si="2"/>
        <v>50417758</v>
      </c>
    </row>
    <row r="161" spans="1:5" x14ac:dyDescent="0.25">
      <c r="A161" s="7" t="s">
        <v>1547</v>
      </c>
      <c r="B161" s="7" t="s">
        <v>279</v>
      </c>
      <c r="C161" s="82">
        <v>5000000</v>
      </c>
      <c r="D161" s="2"/>
      <c r="E161" s="3">
        <f t="shared" si="2"/>
        <v>55417758</v>
      </c>
    </row>
    <row r="162" spans="1:5" x14ac:dyDescent="0.25">
      <c r="A162" s="7" t="s">
        <v>1544</v>
      </c>
      <c r="B162" s="7" t="s">
        <v>279</v>
      </c>
      <c r="C162" s="77">
        <v>1000000</v>
      </c>
      <c r="D162" s="2"/>
      <c r="E162" s="3">
        <f t="shared" si="2"/>
        <v>56417758</v>
      </c>
    </row>
    <row r="163" spans="1:5" x14ac:dyDescent="0.25">
      <c r="A163" s="7" t="s">
        <v>1588</v>
      </c>
      <c r="B163" s="7" t="s">
        <v>1437</v>
      </c>
      <c r="C163" s="3">
        <v>4000</v>
      </c>
      <c r="D163" s="2"/>
      <c r="E163" s="3">
        <f t="shared" si="2"/>
        <v>56421758</v>
      </c>
    </row>
    <row r="164" spans="1:5" x14ac:dyDescent="0.25">
      <c r="A164" s="7" t="s">
        <v>1588</v>
      </c>
      <c r="B164" s="7" t="s">
        <v>1610</v>
      </c>
      <c r="C164" s="83">
        <v>30000000</v>
      </c>
      <c r="D164" s="2"/>
      <c r="E164" s="3">
        <f t="shared" si="2"/>
        <v>86421758</v>
      </c>
    </row>
    <row r="165" spans="1:5" x14ac:dyDescent="0.25">
      <c r="A165" s="7" t="s">
        <v>1632</v>
      </c>
      <c r="B165" s="7" t="s">
        <v>1637</v>
      </c>
      <c r="C165" s="44">
        <v>20000000</v>
      </c>
      <c r="D165" s="2"/>
      <c r="E165" s="3">
        <f t="shared" si="2"/>
        <v>106421758</v>
      </c>
    </row>
    <row r="166" spans="1:5" x14ac:dyDescent="0.25">
      <c r="A166" s="7" t="s">
        <v>1632</v>
      </c>
      <c r="B166" s="7" t="s">
        <v>1638</v>
      </c>
      <c r="C166" s="3">
        <v>4000</v>
      </c>
      <c r="D166" s="2"/>
      <c r="E166" s="3">
        <f t="shared" si="2"/>
        <v>106425758</v>
      </c>
    </row>
    <row r="167" spans="1:5" x14ac:dyDescent="0.25">
      <c r="A167" s="7" t="s">
        <v>1644</v>
      </c>
      <c r="B167" s="7" t="s">
        <v>1649</v>
      </c>
      <c r="C167" s="3"/>
      <c r="D167" s="3">
        <v>36430369</v>
      </c>
      <c r="E167" s="3">
        <f t="shared" si="2"/>
        <v>69995389</v>
      </c>
    </row>
    <row r="168" spans="1:5" x14ac:dyDescent="0.25">
      <c r="A168" s="7" t="s">
        <v>1644</v>
      </c>
      <c r="B168" s="7" t="s">
        <v>1650</v>
      </c>
      <c r="C168" s="3"/>
      <c r="D168" s="3">
        <v>1269975</v>
      </c>
      <c r="E168" s="3">
        <f t="shared" si="2"/>
        <v>68725414</v>
      </c>
    </row>
    <row r="169" spans="1:5" x14ac:dyDescent="0.25">
      <c r="A169" s="7" t="s">
        <v>1644</v>
      </c>
      <c r="B169" s="7" t="s">
        <v>1651</v>
      </c>
      <c r="C169" s="3"/>
      <c r="D169" s="3">
        <v>5579800</v>
      </c>
      <c r="E169" s="3">
        <f t="shared" si="2"/>
        <v>63145614</v>
      </c>
    </row>
    <row r="170" spans="1:5" x14ac:dyDescent="0.25">
      <c r="A170" s="7" t="s">
        <v>1644</v>
      </c>
      <c r="B170" s="7" t="s">
        <v>1652</v>
      </c>
      <c r="C170" s="3"/>
      <c r="D170" s="3">
        <v>2319570</v>
      </c>
      <c r="E170" s="3">
        <f t="shared" si="2"/>
        <v>60826044</v>
      </c>
    </row>
    <row r="171" spans="1:5" x14ac:dyDescent="0.25">
      <c r="A171" s="7" t="s">
        <v>1644</v>
      </c>
      <c r="B171" s="7" t="s">
        <v>1653</v>
      </c>
      <c r="C171" s="3"/>
      <c r="D171" s="3">
        <v>22498098</v>
      </c>
      <c r="E171" s="3">
        <f t="shared" si="2"/>
        <v>38327946</v>
      </c>
    </row>
    <row r="172" spans="1:5" x14ac:dyDescent="0.25">
      <c r="A172" s="7" t="s">
        <v>1644</v>
      </c>
      <c r="B172" s="7" t="s">
        <v>1654</v>
      </c>
      <c r="C172" s="3"/>
      <c r="D172" s="3">
        <v>31634781</v>
      </c>
      <c r="E172" s="3">
        <f t="shared" si="2"/>
        <v>6693165</v>
      </c>
    </row>
    <row r="173" spans="1:5" x14ac:dyDescent="0.25">
      <c r="A173" s="7" t="s">
        <v>1644</v>
      </c>
      <c r="B173" s="2" t="s">
        <v>142</v>
      </c>
      <c r="C173" s="44">
        <v>61000</v>
      </c>
      <c r="D173" s="3"/>
      <c r="E173" s="3">
        <f t="shared" si="2"/>
        <v>6754165</v>
      </c>
    </row>
    <row r="174" spans="1:5" x14ac:dyDescent="0.25">
      <c r="A174" s="7" t="s">
        <v>1657</v>
      </c>
      <c r="B174" s="7" t="s">
        <v>1679</v>
      </c>
      <c r="C174" s="3">
        <v>25000000</v>
      </c>
      <c r="D174" s="2"/>
      <c r="E174" s="3">
        <f t="shared" si="2"/>
        <v>31754165</v>
      </c>
    </row>
    <row r="175" spans="1:5" x14ac:dyDescent="0.25">
      <c r="A175" s="7" t="s">
        <v>1697</v>
      </c>
      <c r="B175" s="7" t="s">
        <v>1699</v>
      </c>
      <c r="C175" s="3">
        <v>1400000</v>
      </c>
      <c r="D175" s="2"/>
      <c r="E175" s="3">
        <f t="shared" si="2"/>
        <v>33154165</v>
      </c>
    </row>
    <row r="176" spans="1:5" x14ac:dyDescent="0.25">
      <c r="A176" s="7" t="s">
        <v>1697</v>
      </c>
      <c r="B176" s="7" t="s">
        <v>1016</v>
      </c>
      <c r="C176" s="8">
        <v>10000000</v>
      </c>
      <c r="D176" s="2"/>
      <c r="E176" s="3">
        <f t="shared" si="2"/>
        <v>43154165</v>
      </c>
    </row>
    <row r="177" spans="1:5" x14ac:dyDescent="0.25">
      <c r="A177" s="7" t="s">
        <v>1697</v>
      </c>
      <c r="B177" s="7" t="s">
        <v>380</v>
      </c>
      <c r="C177" s="8">
        <v>64000</v>
      </c>
      <c r="D177" s="2"/>
      <c r="E177" s="3">
        <f t="shared" si="2"/>
        <v>43218165</v>
      </c>
    </row>
    <row r="178" spans="1:5" x14ac:dyDescent="0.25">
      <c r="A178" s="7" t="s">
        <v>1697</v>
      </c>
      <c r="B178" s="7" t="s">
        <v>1707</v>
      </c>
      <c r="C178" s="8">
        <v>5500</v>
      </c>
      <c r="D178" s="2"/>
      <c r="E178" s="3">
        <f t="shared" si="2"/>
        <v>43223665</v>
      </c>
    </row>
    <row r="179" spans="1:5" x14ac:dyDescent="0.25">
      <c r="A179" s="7" t="s">
        <v>1690</v>
      </c>
      <c r="B179" s="7" t="s">
        <v>1706</v>
      </c>
      <c r="C179" s="2"/>
      <c r="D179" s="3">
        <v>33351114</v>
      </c>
      <c r="E179" s="3">
        <f t="shared" si="2"/>
        <v>9872551</v>
      </c>
    </row>
    <row r="180" spans="1:5" x14ac:dyDescent="0.25">
      <c r="A180" s="7" t="s">
        <v>1708</v>
      </c>
      <c r="B180" s="7" t="s">
        <v>1721</v>
      </c>
      <c r="C180" s="8">
        <v>10000000</v>
      </c>
      <c r="D180" s="2"/>
      <c r="E180" s="3">
        <f t="shared" si="2"/>
        <v>19872551</v>
      </c>
    </row>
    <row r="181" spans="1:5" x14ac:dyDescent="0.25">
      <c r="A181" s="7" t="s">
        <v>1708</v>
      </c>
      <c r="B181" s="7" t="s">
        <v>1722</v>
      </c>
      <c r="C181" s="8">
        <v>20000000</v>
      </c>
      <c r="D181" s="2"/>
      <c r="E181" s="3">
        <f t="shared" si="2"/>
        <v>39872551</v>
      </c>
    </row>
    <row r="182" spans="1:5" x14ac:dyDescent="0.25">
      <c r="A182" s="7" t="s">
        <v>1708</v>
      </c>
      <c r="B182" s="7" t="s">
        <v>1728</v>
      </c>
      <c r="C182" s="8">
        <v>4500</v>
      </c>
      <c r="D182" s="2"/>
      <c r="E182" s="3">
        <f t="shared" si="2"/>
        <v>39877051</v>
      </c>
    </row>
    <row r="183" spans="1:5" x14ac:dyDescent="0.25">
      <c r="A183" s="7" t="s">
        <v>1745</v>
      </c>
      <c r="B183" s="7" t="s">
        <v>142</v>
      </c>
      <c r="C183" s="8">
        <v>68500</v>
      </c>
      <c r="D183" s="2"/>
      <c r="E183" s="3">
        <f t="shared" si="2"/>
        <v>39945551</v>
      </c>
    </row>
    <row r="184" spans="1:5" x14ac:dyDescent="0.25">
      <c r="A184" s="7" t="s">
        <v>1770</v>
      </c>
      <c r="B184" s="7" t="s">
        <v>1776</v>
      </c>
      <c r="C184" s="8">
        <v>30000000</v>
      </c>
      <c r="D184" s="2"/>
      <c r="E184" s="3">
        <f t="shared" si="2"/>
        <v>69945551</v>
      </c>
    </row>
    <row r="185" spans="1:5" x14ac:dyDescent="0.25">
      <c r="A185" s="7" t="s">
        <v>1770</v>
      </c>
      <c r="B185" s="7" t="s">
        <v>1448</v>
      </c>
      <c r="C185" s="8">
        <v>4000</v>
      </c>
      <c r="D185" s="2"/>
      <c r="E185" s="3">
        <f t="shared" si="2"/>
        <v>69949551</v>
      </c>
    </row>
    <row r="186" spans="1:5" x14ac:dyDescent="0.25">
      <c r="A186" s="7" t="s">
        <v>1785</v>
      </c>
      <c r="B186" s="7" t="s">
        <v>91</v>
      </c>
      <c r="C186" s="89">
        <v>5000000</v>
      </c>
      <c r="D186" s="2"/>
      <c r="E186" s="3">
        <f t="shared" si="2"/>
        <v>74949551</v>
      </c>
    </row>
    <row r="187" spans="1:5" x14ac:dyDescent="0.25">
      <c r="A187" s="7" t="s">
        <v>1785</v>
      </c>
      <c r="B187" s="7" t="s">
        <v>1810</v>
      </c>
      <c r="C187" s="89">
        <v>1468500</v>
      </c>
      <c r="D187" s="2"/>
      <c r="E187" s="3">
        <f t="shared" si="2"/>
        <v>76418051</v>
      </c>
    </row>
    <row r="188" spans="1:5" x14ac:dyDescent="0.25">
      <c r="A188" s="7" t="s">
        <v>1812</v>
      </c>
      <c r="B188" s="7" t="s">
        <v>1835</v>
      </c>
      <c r="C188" s="89">
        <v>25000000</v>
      </c>
      <c r="D188" s="2"/>
      <c r="E188" s="3">
        <f t="shared" si="2"/>
        <v>101418051</v>
      </c>
    </row>
    <row r="189" spans="1:5" x14ac:dyDescent="0.25">
      <c r="A189" s="7" t="s">
        <v>1836</v>
      </c>
      <c r="B189" s="7" t="s">
        <v>1851</v>
      </c>
      <c r="C189" s="89">
        <v>300000</v>
      </c>
      <c r="D189" s="2"/>
      <c r="E189" s="3">
        <f t="shared" si="2"/>
        <v>101718051</v>
      </c>
    </row>
    <row r="190" spans="1:5" x14ac:dyDescent="0.25">
      <c r="A190" s="7" t="s">
        <v>1836</v>
      </c>
      <c r="B190" s="7" t="s">
        <v>1852</v>
      </c>
      <c r="C190" s="89">
        <v>700000</v>
      </c>
      <c r="D190" s="2"/>
      <c r="E190" s="3">
        <f t="shared" si="2"/>
        <v>102418051</v>
      </c>
    </row>
    <row r="191" spans="1:5" x14ac:dyDescent="0.25">
      <c r="A191" s="7" t="s">
        <v>1836</v>
      </c>
      <c r="B191" s="7" t="s">
        <v>142</v>
      </c>
      <c r="C191" s="89">
        <v>61200</v>
      </c>
      <c r="D191" s="2"/>
      <c r="E191" s="3">
        <f t="shared" si="2"/>
        <v>102479251</v>
      </c>
    </row>
    <row r="192" spans="1:5" x14ac:dyDescent="0.25">
      <c r="A192" s="7" t="s">
        <v>465</v>
      </c>
      <c r="B192" s="7" t="s">
        <v>1871</v>
      </c>
      <c r="C192" s="2"/>
      <c r="D192" s="90">
        <v>22099000</v>
      </c>
      <c r="E192" s="3">
        <f t="shared" si="2"/>
        <v>80380251</v>
      </c>
    </row>
    <row r="193" spans="1:5" x14ac:dyDescent="0.25">
      <c r="A193" s="7" t="s">
        <v>465</v>
      </c>
      <c r="B193" s="7" t="s">
        <v>1872</v>
      </c>
      <c r="C193" s="2"/>
      <c r="D193" s="90">
        <v>33143796</v>
      </c>
      <c r="E193" s="3">
        <f t="shared" si="2"/>
        <v>47236455</v>
      </c>
    </row>
    <row r="194" spans="1:5" x14ac:dyDescent="0.25">
      <c r="A194" s="7" t="s">
        <v>465</v>
      </c>
      <c r="B194" s="7" t="s">
        <v>1873</v>
      </c>
      <c r="C194" s="2"/>
      <c r="D194" s="90">
        <v>33424448</v>
      </c>
      <c r="E194" s="3">
        <f t="shared" si="2"/>
        <v>13812007</v>
      </c>
    </row>
    <row r="195" spans="1:5" x14ac:dyDescent="0.25">
      <c r="A195" s="7" t="s">
        <v>465</v>
      </c>
      <c r="B195" s="7" t="s">
        <v>1874</v>
      </c>
      <c r="C195" s="2"/>
      <c r="D195" s="90">
        <v>17787260</v>
      </c>
      <c r="E195" s="3">
        <f t="shared" si="2"/>
        <v>-3975253</v>
      </c>
    </row>
    <row r="196" spans="1:5" x14ac:dyDescent="0.25">
      <c r="A196" s="7" t="s">
        <v>465</v>
      </c>
      <c r="B196" s="7" t="s">
        <v>279</v>
      </c>
      <c r="C196" s="90">
        <v>3975253</v>
      </c>
      <c r="D196" s="2"/>
      <c r="E196" s="3">
        <f t="shared" si="2"/>
        <v>0</v>
      </c>
    </row>
    <row r="197" spans="1:5" x14ac:dyDescent="0.25">
      <c r="A197" s="7" t="s">
        <v>1880</v>
      </c>
      <c r="B197" s="7" t="s">
        <v>279</v>
      </c>
      <c r="C197" s="3">
        <v>15000000</v>
      </c>
      <c r="D197" s="2"/>
      <c r="E197" s="3">
        <f t="shared" si="2"/>
        <v>15000000</v>
      </c>
    </row>
    <row r="198" spans="1:5" x14ac:dyDescent="0.25">
      <c r="A198" s="7" t="s">
        <v>1915</v>
      </c>
      <c r="B198" s="7" t="s">
        <v>543</v>
      </c>
      <c r="C198" s="90">
        <v>60000</v>
      </c>
      <c r="D198" s="2"/>
      <c r="E198" s="3">
        <f t="shared" si="2"/>
        <v>15060000</v>
      </c>
    </row>
    <row r="199" spans="1:5" x14ac:dyDescent="0.25">
      <c r="A199" s="7" t="s">
        <v>1914</v>
      </c>
      <c r="B199" s="7" t="s">
        <v>1929</v>
      </c>
      <c r="C199" s="3">
        <v>15000000</v>
      </c>
      <c r="D199" s="2"/>
      <c r="E199" s="3">
        <f t="shared" si="2"/>
        <v>30060000</v>
      </c>
    </row>
    <row r="200" spans="1:5" x14ac:dyDescent="0.25">
      <c r="A200" s="7" t="s">
        <v>1914</v>
      </c>
      <c r="B200" s="7" t="s">
        <v>1448</v>
      </c>
      <c r="C200" s="90">
        <v>4000</v>
      </c>
      <c r="D200" s="2"/>
      <c r="E200" s="3">
        <f t="shared" si="2"/>
        <v>30064000</v>
      </c>
    </row>
    <row r="201" spans="1:5" x14ac:dyDescent="0.25">
      <c r="A201" s="7" t="s">
        <v>1931</v>
      </c>
      <c r="B201" s="7" t="s">
        <v>1936</v>
      </c>
      <c r="C201" s="3">
        <v>517000</v>
      </c>
      <c r="D201" s="2"/>
      <c r="E201" s="3">
        <f t="shared" si="2"/>
        <v>30581000</v>
      </c>
    </row>
    <row r="202" spans="1:5" x14ac:dyDescent="0.25">
      <c r="A202" s="7" t="s">
        <v>1931</v>
      </c>
      <c r="B202" s="7" t="s">
        <v>1942</v>
      </c>
      <c r="C202" s="3">
        <v>11000</v>
      </c>
      <c r="D202" s="2"/>
      <c r="E202" s="3">
        <f t="shared" ref="E202:E213" si="3">(E201+C202-D202)</f>
        <v>30592000</v>
      </c>
    </row>
    <row r="203" spans="1:5" x14ac:dyDescent="0.25">
      <c r="A203" s="7" t="s">
        <v>1957</v>
      </c>
      <c r="B203" s="7" t="s">
        <v>1448</v>
      </c>
      <c r="C203" s="3">
        <v>4000</v>
      </c>
      <c r="D203" s="2"/>
      <c r="E203" s="3">
        <f t="shared" si="3"/>
        <v>30596000</v>
      </c>
    </row>
    <row r="204" spans="1:5" x14ac:dyDescent="0.25">
      <c r="A204" s="7" t="s">
        <v>1957</v>
      </c>
      <c r="B204" s="7" t="s">
        <v>1966</v>
      </c>
      <c r="C204" s="3">
        <v>15000000</v>
      </c>
      <c r="D204" s="2"/>
      <c r="E204" s="3">
        <f t="shared" si="3"/>
        <v>45596000</v>
      </c>
    </row>
    <row r="205" spans="1:5" x14ac:dyDescent="0.25">
      <c r="A205" s="7" t="s">
        <v>1959</v>
      </c>
      <c r="B205" s="7" t="s">
        <v>1967</v>
      </c>
      <c r="C205" s="2"/>
      <c r="D205" s="90">
        <v>15693000</v>
      </c>
      <c r="E205" s="3">
        <f t="shared" si="3"/>
        <v>29903000</v>
      </c>
    </row>
    <row r="206" spans="1:5" x14ac:dyDescent="0.25">
      <c r="A206" s="7" t="s">
        <v>1959</v>
      </c>
      <c r="B206" s="7" t="s">
        <v>1968</v>
      </c>
      <c r="C206" s="2"/>
      <c r="D206" s="90">
        <v>26699025</v>
      </c>
      <c r="E206" s="3">
        <f t="shared" si="3"/>
        <v>3203975</v>
      </c>
    </row>
    <row r="207" spans="1:5" x14ac:dyDescent="0.25">
      <c r="A207" s="7" t="s">
        <v>1974</v>
      </c>
      <c r="B207" s="7" t="s">
        <v>1975</v>
      </c>
      <c r="C207" s="8">
        <v>62500</v>
      </c>
      <c r="D207" s="2"/>
      <c r="E207" s="3">
        <f t="shared" si="3"/>
        <v>3266475</v>
      </c>
    </row>
    <row r="208" spans="1:5" x14ac:dyDescent="0.25">
      <c r="A208" s="7" t="s">
        <v>1988</v>
      </c>
      <c r="B208" s="7" t="s">
        <v>1989</v>
      </c>
      <c r="C208" s="8">
        <v>12000000</v>
      </c>
      <c r="D208" s="2"/>
      <c r="E208" s="3">
        <f t="shared" si="3"/>
        <v>15266475</v>
      </c>
    </row>
    <row r="209" spans="1:5" x14ac:dyDescent="0.25">
      <c r="A209" s="7" t="s">
        <v>1997</v>
      </c>
      <c r="B209" s="7" t="s">
        <v>81</v>
      </c>
      <c r="C209" s="8">
        <v>61000</v>
      </c>
      <c r="D209" s="2"/>
      <c r="E209" s="3">
        <f t="shared" si="3"/>
        <v>15327475</v>
      </c>
    </row>
    <row r="210" spans="1:5" x14ac:dyDescent="0.25">
      <c r="A210" s="7" t="s">
        <v>2017</v>
      </c>
      <c r="B210" s="7" t="s">
        <v>2081</v>
      </c>
      <c r="C210" s="8"/>
      <c r="D210" s="3">
        <v>5943700</v>
      </c>
      <c r="E210" s="3">
        <f t="shared" si="3"/>
        <v>9383775</v>
      </c>
    </row>
    <row r="211" spans="1:5" x14ac:dyDescent="0.25">
      <c r="A211" s="7" t="s">
        <v>2034</v>
      </c>
      <c r="B211" s="7" t="s">
        <v>1016</v>
      </c>
      <c r="C211" s="8">
        <v>5000000</v>
      </c>
      <c r="D211" s="2"/>
      <c r="E211" s="3">
        <f t="shared" si="3"/>
        <v>14383775</v>
      </c>
    </row>
    <row r="212" spans="1:5" x14ac:dyDescent="0.25">
      <c r="A212" s="7" t="s">
        <v>2100</v>
      </c>
      <c r="B212" s="7" t="s">
        <v>1858</v>
      </c>
      <c r="C212" s="66">
        <v>4000</v>
      </c>
      <c r="D212" s="2"/>
      <c r="E212" s="3">
        <f t="shared" si="3"/>
        <v>14387775</v>
      </c>
    </row>
    <row r="213" spans="1:5" x14ac:dyDescent="0.25">
      <c r="A213" s="7" t="s">
        <v>2100</v>
      </c>
      <c r="B213" s="7" t="s">
        <v>586</v>
      </c>
      <c r="C213" s="66">
        <v>10000000</v>
      </c>
      <c r="D213" s="2"/>
      <c r="E213" s="3">
        <f t="shared" si="3"/>
        <v>24387775</v>
      </c>
    </row>
    <row r="214" spans="1:5" x14ac:dyDescent="0.25">
      <c r="A214" s="7" t="s">
        <v>2147</v>
      </c>
      <c r="B214" s="7" t="s">
        <v>1707</v>
      </c>
      <c r="C214" s="8">
        <v>6000</v>
      </c>
      <c r="D214" s="2"/>
      <c r="E214" s="3">
        <f>(E213+C214-D214)</f>
        <v>24393775</v>
      </c>
    </row>
    <row r="215" spans="1:5" x14ac:dyDescent="0.25">
      <c r="A215" s="7" t="s">
        <v>2147</v>
      </c>
      <c r="B215" s="7" t="s">
        <v>142</v>
      </c>
      <c r="C215" s="66">
        <v>55000</v>
      </c>
      <c r="D215" s="2"/>
      <c r="E215" s="3">
        <f t="shared" ref="E215:E278" si="4">(E214+C215-D215)</f>
        <v>24448775</v>
      </c>
    </row>
    <row r="216" spans="1:5" x14ac:dyDescent="0.25">
      <c r="A216" s="7" t="s">
        <v>2147</v>
      </c>
      <c r="B216" s="7" t="s">
        <v>81</v>
      </c>
      <c r="C216" s="66">
        <v>2638000</v>
      </c>
      <c r="D216" s="2"/>
      <c r="E216" s="3">
        <f t="shared" si="4"/>
        <v>27086775</v>
      </c>
    </row>
    <row r="217" spans="1:5" x14ac:dyDescent="0.25">
      <c r="A217" s="7" t="s">
        <v>2158</v>
      </c>
      <c r="B217" s="7" t="s">
        <v>1858</v>
      </c>
      <c r="C217" s="8">
        <v>4500</v>
      </c>
      <c r="D217" s="2"/>
      <c r="E217" s="3">
        <f t="shared" si="4"/>
        <v>27091275</v>
      </c>
    </row>
    <row r="218" spans="1:5" x14ac:dyDescent="0.25">
      <c r="A218" s="7" t="s">
        <v>2158</v>
      </c>
      <c r="B218" s="7" t="s">
        <v>2171</v>
      </c>
      <c r="C218" s="66">
        <v>12000000</v>
      </c>
      <c r="D218" s="2"/>
      <c r="E218" s="3">
        <f t="shared" si="4"/>
        <v>39091275</v>
      </c>
    </row>
    <row r="219" spans="1:5" x14ac:dyDescent="0.25">
      <c r="A219" s="7" t="s">
        <v>2213</v>
      </c>
      <c r="B219" s="7" t="s">
        <v>2217</v>
      </c>
      <c r="C219" s="66">
        <v>600000</v>
      </c>
      <c r="D219" s="2"/>
      <c r="E219" s="3">
        <f t="shared" si="4"/>
        <v>39691275</v>
      </c>
    </row>
    <row r="220" spans="1:5" x14ac:dyDescent="0.25">
      <c r="A220" s="7" t="s">
        <v>2220</v>
      </c>
      <c r="B220" s="7" t="s">
        <v>1936</v>
      </c>
      <c r="C220" s="66">
        <v>210000</v>
      </c>
      <c r="D220" s="2"/>
      <c r="E220" s="3">
        <f t="shared" si="4"/>
        <v>39901275</v>
      </c>
    </row>
    <row r="221" spans="1:5" x14ac:dyDescent="0.25">
      <c r="A221" s="7" t="s">
        <v>2220</v>
      </c>
      <c r="B221" s="7" t="s">
        <v>1707</v>
      </c>
      <c r="C221" s="66">
        <v>6000</v>
      </c>
      <c r="D221" s="2"/>
      <c r="E221" s="3">
        <f t="shared" si="4"/>
        <v>39907275</v>
      </c>
    </row>
    <row r="222" spans="1:5" x14ac:dyDescent="0.25">
      <c r="A222" s="7" t="s">
        <v>2229</v>
      </c>
      <c r="B222" s="7" t="s">
        <v>1016</v>
      </c>
      <c r="C222" s="66">
        <v>8000000</v>
      </c>
      <c r="D222" s="2"/>
      <c r="E222" s="3">
        <f t="shared" si="4"/>
        <v>47907275</v>
      </c>
    </row>
    <row r="223" spans="1:5" x14ac:dyDescent="0.25">
      <c r="A223" s="7" t="s">
        <v>2255</v>
      </c>
      <c r="B223" s="7" t="s">
        <v>2258</v>
      </c>
      <c r="C223" s="2"/>
      <c r="D223" s="3">
        <v>15778000</v>
      </c>
      <c r="E223" s="3">
        <f t="shared" si="4"/>
        <v>32129275</v>
      </c>
    </row>
    <row r="224" spans="1:5" x14ac:dyDescent="0.25">
      <c r="A224" s="7" t="s">
        <v>2255</v>
      </c>
      <c r="B224" s="7" t="s">
        <v>2259</v>
      </c>
      <c r="C224" s="2"/>
      <c r="D224" s="3">
        <v>19702854</v>
      </c>
      <c r="E224" s="3">
        <f t="shared" si="4"/>
        <v>12426421</v>
      </c>
    </row>
    <row r="225" spans="1:5" x14ac:dyDescent="0.25">
      <c r="A225" s="7" t="s">
        <v>2255</v>
      </c>
      <c r="B225" s="7" t="s">
        <v>2260</v>
      </c>
      <c r="C225" s="2"/>
      <c r="D225" s="3">
        <v>5042425</v>
      </c>
      <c r="E225" s="3">
        <f t="shared" si="4"/>
        <v>7383996</v>
      </c>
    </row>
    <row r="226" spans="1:5" x14ac:dyDescent="0.25">
      <c r="A226" s="7" t="s">
        <v>2255</v>
      </c>
      <c r="B226" s="7" t="s">
        <v>2261</v>
      </c>
      <c r="C226" s="2"/>
      <c r="D226" s="3">
        <v>7269183</v>
      </c>
      <c r="E226" s="3">
        <f t="shared" si="4"/>
        <v>114813</v>
      </c>
    </row>
    <row r="227" spans="1:5" x14ac:dyDescent="0.25">
      <c r="A227" s="7" t="s">
        <v>2262</v>
      </c>
      <c r="B227" s="7" t="s">
        <v>2475</v>
      </c>
      <c r="C227" s="3">
        <v>8000000</v>
      </c>
      <c r="D227" s="3"/>
      <c r="E227" s="3">
        <f>(E226+C227-D227)</f>
        <v>8114813</v>
      </c>
    </row>
    <row r="228" spans="1:5" x14ac:dyDescent="0.25">
      <c r="A228" s="7" t="s">
        <v>2322</v>
      </c>
      <c r="B228" s="7" t="s">
        <v>2338</v>
      </c>
      <c r="C228" s="44">
        <v>5000000</v>
      </c>
      <c r="D228" s="3"/>
      <c r="E228" s="3">
        <f t="shared" si="4"/>
        <v>13114813</v>
      </c>
    </row>
    <row r="229" spans="1:5" x14ac:dyDescent="0.25">
      <c r="A229" s="7" t="s">
        <v>2401</v>
      </c>
      <c r="B229" s="7" t="s">
        <v>279</v>
      </c>
      <c r="C229" s="44">
        <v>10000000</v>
      </c>
      <c r="D229" s="3"/>
      <c r="E229" s="3">
        <f t="shared" si="4"/>
        <v>23114813</v>
      </c>
    </row>
    <row r="230" spans="1:5" x14ac:dyDescent="0.25">
      <c r="A230" s="7" t="s">
        <v>2466</v>
      </c>
      <c r="B230" s="7" t="s">
        <v>2485</v>
      </c>
      <c r="C230" s="44">
        <v>6000000</v>
      </c>
      <c r="D230" s="3"/>
      <c r="E230" s="3">
        <f t="shared" si="4"/>
        <v>29114813</v>
      </c>
    </row>
    <row r="231" spans="1:5" x14ac:dyDescent="0.25">
      <c r="A231" s="7" t="s">
        <v>2466</v>
      </c>
      <c r="B231" s="7" t="s">
        <v>2572</v>
      </c>
      <c r="C231" s="3">
        <v>4000</v>
      </c>
      <c r="D231" s="3"/>
      <c r="E231" s="3">
        <f t="shared" si="4"/>
        <v>29118813</v>
      </c>
    </row>
    <row r="232" spans="1:5" x14ac:dyDescent="0.25">
      <c r="A232" s="7" t="s">
        <v>2473</v>
      </c>
      <c r="B232" s="7" t="s">
        <v>1936</v>
      </c>
      <c r="C232" s="44">
        <v>380000</v>
      </c>
      <c r="D232" s="3"/>
      <c r="E232" s="3">
        <f t="shared" si="4"/>
        <v>29498813</v>
      </c>
    </row>
    <row r="233" spans="1:5" x14ac:dyDescent="0.25">
      <c r="A233" s="7" t="s">
        <v>2505</v>
      </c>
      <c r="B233" s="7" t="s">
        <v>2542</v>
      </c>
      <c r="C233" s="44">
        <v>10000000</v>
      </c>
      <c r="D233" s="2"/>
      <c r="E233" s="3">
        <f t="shared" si="4"/>
        <v>39498813</v>
      </c>
    </row>
    <row r="234" spans="1:5" x14ac:dyDescent="0.25">
      <c r="A234" s="7" t="s">
        <v>2535</v>
      </c>
      <c r="B234" s="7" t="s">
        <v>1448</v>
      </c>
      <c r="C234" s="44">
        <v>4000</v>
      </c>
      <c r="D234" s="2"/>
      <c r="E234" s="3">
        <f t="shared" si="4"/>
        <v>39502813</v>
      </c>
    </row>
    <row r="235" spans="1:5" x14ac:dyDescent="0.25">
      <c r="A235" s="7" t="s">
        <v>2570</v>
      </c>
      <c r="B235" s="7" t="s">
        <v>1448</v>
      </c>
      <c r="C235" s="44">
        <v>4000</v>
      </c>
      <c r="D235" s="2"/>
      <c r="E235" s="3">
        <f t="shared" si="4"/>
        <v>39506813</v>
      </c>
    </row>
    <row r="236" spans="1:5" x14ac:dyDescent="0.25">
      <c r="A236" s="7" t="s">
        <v>2529</v>
      </c>
      <c r="B236" s="7" t="s">
        <v>142</v>
      </c>
      <c r="C236" s="44">
        <v>18000</v>
      </c>
      <c r="D236" s="2"/>
      <c r="E236" s="3">
        <f t="shared" si="4"/>
        <v>39524813</v>
      </c>
    </row>
    <row r="237" spans="1:5" x14ac:dyDescent="0.25">
      <c r="A237" s="7" t="s">
        <v>2529</v>
      </c>
      <c r="B237" s="7" t="s">
        <v>81</v>
      </c>
      <c r="C237" s="44">
        <v>210000</v>
      </c>
      <c r="D237" s="2"/>
      <c r="E237" s="3">
        <f t="shared" si="4"/>
        <v>39734813</v>
      </c>
    </row>
    <row r="238" spans="1:5" x14ac:dyDescent="0.25">
      <c r="A238" s="7" t="s">
        <v>2562</v>
      </c>
      <c r="B238" s="7" t="s">
        <v>586</v>
      </c>
      <c r="C238" s="44">
        <v>9920000</v>
      </c>
      <c r="D238" s="2"/>
      <c r="E238" s="3">
        <f t="shared" si="4"/>
        <v>49654813</v>
      </c>
    </row>
    <row r="239" spans="1:5" x14ac:dyDescent="0.25">
      <c r="A239" s="7" t="s">
        <v>2562</v>
      </c>
      <c r="B239" s="7" t="s">
        <v>1638</v>
      </c>
      <c r="C239" s="44">
        <v>4000</v>
      </c>
      <c r="D239" s="2"/>
      <c r="E239" s="3">
        <f t="shared" si="4"/>
        <v>49658813</v>
      </c>
    </row>
    <row r="240" spans="1:5" x14ac:dyDescent="0.25">
      <c r="A240" s="7" t="s">
        <v>2584</v>
      </c>
      <c r="B240" s="7" t="s">
        <v>2585</v>
      </c>
      <c r="C240" s="2"/>
      <c r="D240" s="3">
        <v>308525</v>
      </c>
      <c r="E240" s="3">
        <f t="shared" si="4"/>
        <v>49350288</v>
      </c>
    </row>
    <row r="241" spans="1:5" x14ac:dyDescent="0.25">
      <c r="A241" s="7" t="s">
        <v>2584</v>
      </c>
      <c r="B241" s="7" t="s">
        <v>2586</v>
      </c>
      <c r="C241" s="2"/>
      <c r="D241" s="3">
        <v>630000</v>
      </c>
      <c r="E241" s="3">
        <f t="shared" si="4"/>
        <v>48720288</v>
      </c>
    </row>
    <row r="242" spans="1:5" x14ac:dyDescent="0.25">
      <c r="A242" s="7" t="s">
        <v>2584</v>
      </c>
      <c r="B242" s="7" t="s">
        <v>2587</v>
      </c>
      <c r="C242" s="2"/>
      <c r="D242" s="3">
        <v>13439468</v>
      </c>
      <c r="E242" s="3">
        <f t="shared" si="4"/>
        <v>35280820</v>
      </c>
    </row>
    <row r="243" spans="1:5" x14ac:dyDescent="0.25">
      <c r="A243" s="7" t="s">
        <v>2584</v>
      </c>
      <c r="B243" s="7" t="s">
        <v>2588</v>
      </c>
      <c r="C243" s="2"/>
      <c r="D243" s="3">
        <v>13989250</v>
      </c>
      <c r="E243" s="3">
        <f t="shared" si="4"/>
        <v>21291570</v>
      </c>
    </row>
    <row r="244" spans="1:5" x14ac:dyDescent="0.25">
      <c r="A244" s="7" t="s">
        <v>2584</v>
      </c>
      <c r="B244" s="7" t="s">
        <v>2590</v>
      </c>
      <c r="C244" s="2"/>
      <c r="D244" s="3">
        <v>6501951</v>
      </c>
      <c r="E244" s="3">
        <f t="shared" si="4"/>
        <v>14789619</v>
      </c>
    </row>
    <row r="245" spans="1:5" x14ac:dyDescent="0.25">
      <c r="A245" s="7" t="s">
        <v>2584</v>
      </c>
      <c r="B245" s="7" t="s">
        <v>2589</v>
      </c>
      <c r="C245" s="2"/>
      <c r="D245" s="3">
        <v>8799025</v>
      </c>
      <c r="E245" s="3">
        <f t="shared" si="4"/>
        <v>5990594</v>
      </c>
    </row>
    <row r="246" spans="1:5" x14ac:dyDescent="0.25">
      <c r="A246" s="7" t="s">
        <v>2584</v>
      </c>
      <c r="B246" s="2" t="s">
        <v>2596</v>
      </c>
      <c r="C246" s="44">
        <v>10000000</v>
      </c>
      <c r="D246" s="3"/>
      <c r="E246" s="3">
        <f t="shared" si="4"/>
        <v>15990594</v>
      </c>
    </row>
    <row r="247" spans="1:5" x14ac:dyDescent="0.25">
      <c r="A247" s="7" t="s">
        <v>2636</v>
      </c>
      <c r="B247" s="7" t="s">
        <v>586</v>
      </c>
      <c r="C247" s="44">
        <v>10000000</v>
      </c>
      <c r="D247" s="3"/>
      <c r="E247" s="3">
        <f t="shared" si="4"/>
        <v>25990594</v>
      </c>
    </row>
    <row r="248" spans="1:5" x14ac:dyDescent="0.25">
      <c r="A248" s="7" t="s">
        <v>2636</v>
      </c>
      <c r="B248" s="7" t="s">
        <v>1448</v>
      </c>
      <c r="C248" s="44">
        <v>4000</v>
      </c>
      <c r="D248" s="3"/>
      <c r="E248" s="3">
        <f t="shared" si="4"/>
        <v>25994594</v>
      </c>
    </row>
    <row r="249" spans="1:5" x14ac:dyDescent="0.25">
      <c r="A249" s="7" t="s">
        <v>2637</v>
      </c>
      <c r="B249" s="7" t="s">
        <v>1936</v>
      </c>
      <c r="C249" s="44">
        <v>296000</v>
      </c>
      <c r="D249" s="2"/>
      <c r="E249" s="3">
        <f t="shared" si="4"/>
        <v>26290594</v>
      </c>
    </row>
    <row r="250" spans="1:5" x14ac:dyDescent="0.25">
      <c r="A250" s="7" t="s">
        <v>2685</v>
      </c>
      <c r="B250" s="7" t="s">
        <v>2686</v>
      </c>
      <c r="C250" s="3"/>
      <c r="D250" s="3">
        <v>7144200</v>
      </c>
      <c r="E250" s="3">
        <f t="shared" si="4"/>
        <v>19146394</v>
      </c>
    </row>
    <row r="251" spans="1:5" x14ac:dyDescent="0.25">
      <c r="A251" s="7" t="s">
        <v>2673</v>
      </c>
      <c r="B251" s="7" t="s">
        <v>1</v>
      </c>
      <c r="C251" s="66">
        <v>100000</v>
      </c>
      <c r="D251" s="2"/>
      <c r="E251" s="3">
        <f t="shared" si="4"/>
        <v>19246394</v>
      </c>
    </row>
    <row r="252" spans="1:5" x14ac:dyDescent="0.25">
      <c r="A252" s="7" t="s">
        <v>2673</v>
      </c>
      <c r="B252" s="7" t="s">
        <v>2684</v>
      </c>
      <c r="C252" s="66">
        <v>10000000</v>
      </c>
      <c r="D252" s="2"/>
      <c r="E252" s="3">
        <f t="shared" si="4"/>
        <v>29246394</v>
      </c>
    </row>
    <row r="253" spans="1:5" x14ac:dyDescent="0.25">
      <c r="A253" s="7" t="s">
        <v>2688</v>
      </c>
      <c r="B253" s="7" t="s">
        <v>2687</v>
      </c>
      <c r="C253" s="2"/>
      <c r="D253" s="3">
        <v>8363128</v>
      </c>
      <c r="E253" s="3">
        <f t="shared" si="4"/>
        <v>20883266</v>
      </c>
    </row>
    <row r="254" spans="1:5" x14ac:dyDescent="0.25">
      <c r="A254" s="7" t="s">
        <v>2738</v>
      </c>
      <c r="B254" s="7" t="s">
        <v>1448</v>
      </c>
      <c r="C254" s="66">
        <v>4000</v>
      </c>
      <c r="D254" s="2"/>
      <c r="E254" s="3">
        <f t="shared" si="4"/>
        <v>20887266</v>
      </c>
    </row>
    <row r="255" spans="1:5" x14ac:dyDescent="0.25">
      <c r="A255" s="7" t="s">
        <v>2738</v>
      </c>
      <c r="B255" s="7" t="s">
        <v>2741</v>
      </c>
      <c r="C255" s="66">
        <v>10000000</v>
      </c>
      <c r="D255" s="2"/>
      <c r="E255" s="3">
        <f t="shared" si="4"/>
        <v>30887266</v>
      </c>
    </row>
    <row r="256" spans="1:5" x14ac:dyDescent="0.25">
      <c r="A256" s="7" t="s">
        <v>2783</v>
      </c>
      <c r="B256" s="7" t="s">
        <v>93</v>
      </c>
      <c r="C256" s="66">
        <v>10000000</v>
      </c>
      <c r="D256" s="2"/>
      <c r="E256" s="3">
        <f t="shared" si="4"/>
        <v>40887266</v>
      </c>
    </row>
    <row r="257" spans="1:5" x14ac:dyDescent="0.25">
      <c r="A257" s="7" t="s">
        <v>2806</v>
      </c>
      <c r="B257" s="7" t="s">
        <v>2886</v>
      </c>
      <c r="C257" s="66">
        <v>10000000</v>
      </c>
      <c r="D257" s="2"/>
      <c r="E257" s="3">
        <f t="shared" si="4"/>
        <v>50887266</v>
      </c>
    </row>
    <row r="258" spans="1:5" x14ac:dyDescent="0.25">
      <c r="A258" s="7" t="s">
        <v>2831</v>
      </c>
      <c r="B258" s="7" t="s">
        <v>2887</v>
      </c>
      <c r="C258" s="66">
        <v>6000000</v>
      </c>
      <c r="D258" s="2"/>
      <c r="E258" s="3">
        <f t="shared" si="4"/>
        <v>56887266</v>
      </c>
    </row>
    <row r="259" spans="1:5" x14ac:dyDescent="0.25">
      <c r="A259" s="7" t="s">
        <v>2835</v>
      </c>
      <c r="B259" s="7" t="s">
        <v>1448</v>
      </c>
      <c r="C259" s="8">
        <v>7000</v>
      </c>
      <c r="D259" s="2"/>
      <c r="E259" s="3">
        <f t="shared" si="4"/>
        <v>56894266</v>
      </c>
    </row>
    <row r="260" spans="1:5" x14ac:dyDescent="0.25">
      <c r="A260" s="7" t="s">
        <v>2848</v>
      </c>
      <c r="B260" s="7" t="s">
        <v>586</v>
      </c>
      <c r="C260" s="8">
        <v>10000000</v>
      </c>
      <c r="D260" s="2"/>
      <c r="E260" s="3">
        <f t="shared" si="4"/>
        <v>66894266</v>
      </c>
    </row>
    <row r="261" spans="1:5" x14ac:dyDescent="0.25">
      <c r="A261" s="7" t="s">
        <v>2848</v>
      </c>
      <c r="B261" s="7" t="s">
        <v>1448</v>
      </c>
      <c r="C261" s="8">
        <v>4000</v>
      </c>
      <c r="D261" s="2"/>
      <c r="E261" s="3">
        <f t="shared" si="4"/>
        <v>66898266</v>
      </c>
    </row>
    <row r="262" spans="1:5" x14ac:dyDescent="0.25">
      <c r="A262" s="7" t="s">
        <v>2891</v>
      </c>
      <c r="B262" s="7" t="s">
        <v>586</v>
      </c>
      <c r="C262" s="8">
        <v>10000000</v>
      </c>
      <c r="D262" s="2"/>
      <c r="E262" s="3">
        <f t="shared" si="4"/>
        <v>76898266</v>
      </c>
    </row>
    <row r="263" spans="1:5" x14ac:dyDescent="0.25">
      <c r="A263" s="7" t="s">
        <v>2891</v>
      </c>
      <c r="B263" s="7" t="s">
        <v>1936</v>
      </c>
      <c r="C263" s="8">
        <v>315500</v>
      </c>
      <c r="D263" s="2"/>
      <c r="E263" s="3">
        <f t="shared" si="4"/>
        <v>77213766</v>
      </c>
    </row>
    <row r="264" spans="1:5" x14ac:dyDescent="0.25">
      <c r="A264" s="7" t="s">
        <v>2902</v>
      </c>
      <c r="B264" s="7" t="s">
        <v>1638</v>
      </c>
      <c r="C264" s="8">
        <v>4000</v>
      </c>
      <c r="D264" s="2"/>
      <c r="E264" s="3">
        <f t="shared" si="4"/>
        <v>77217766</v>
      </c>
    </row>
    <row r="265" spans="1:5" x14ac:dyDescent="0.25">
      <c r="A265" s="7" t="s">
        <v>2920</v>
      </c>
      <c r="B265" s="7" t="s">
        <v>1448</v>
      </c>
      <c r="C265" s="8">
        <v>4000</v>
      </c>
      <c r="D265" s="2"/>
      <c r="E265" s="3">
        <f t="shared" si="4"/>
        <v>77221766</v>
      </c>
    </row>
    <row r="266" spans="1:5" x14ac:dyDescent="0.25">
      <c r="A266" s="7" t="s">
        <v>2920</v>
      </c>
      <c r="B266" s="7" t="s">
        <v>586</v>
      </c>
      <c r="C266" s="8">
        <v>10000000</v>
      </c>
      <c r="D266" s="2"/>
      <c r="E266" s="3">
        <f t="shared" si="4"/>
        <v>87221766</v>
      </c>
    </row>
    <row r="267" spans="1:5" x14ac:dyDescent="0.25">
      <c r="A267" s="7" t="s">
        <v>2982</v>
      </c>
      <c r="B267" s="7" t="s">
        <v>2983</v>
      </c>
      <c r="C267" s="2"/>
      <c r="D267" s="44">
        <v>22260000</v>
      </c>
      <c r="E267" s="3">
        <f t="shared" si="4"/>
        <v>64961766</v>
      </c>
    </row>
    <row r="268" spans="1:5" x14ac:dyDescent="0.25">
      <c r="A268" s="7" t="s">
        <v>2982</v>
      </c>
      <c r="B268" s="7" t="s">
        <v>2984</v>
      </c>
      <c r="C268" s="2"/>
      <c r="D268" s="44">
        <v>6565707</v>
      </c>
      <c r="E268" s="3">
        <f t="shared" si="4"/>
        <v>58396059</v>
      </c>
    </row>
    <row r="269" spans="1:5" x14ac:dyDescent="0.25">
      <c r="A269" s="7" t="s">
        <v>2982</v>
      </c>
      <c r="B269" s="7" t="s">
        <v>2985</v>
      </c>
      <c r="C269" s="2"/>
      <c r="D269" s="44">
        <v>10569000</v>
      </c>
      <c r="E269" s="3">
        <f t="shared" si="4"/>
        <v>47827059</v>
      </c>
    </row>
    <row r="270" spans="1:5" x14ac:dyDescent="0.25">
      <c r="A270" s="7" t="s">
        <v>2982</v>
      </c>
      <c r="B270" s="7" t="s">
        <v>2986</v>
      </c>
      <c r="C270" s="2"/>
      <c r="D270" s="44">
        <v>5592480</v>
      </c>
      <c r="E270" s="3">
        <f t="shared" si="4"/>
        <v>42234579</v>
      </c>
    </row>
    <row r="271" spans="1:5" x14ac:dyDescent="0.25">
      <c r="A271" s="7" t="s">
        <v>2982</v>
      </c>
      <c r="B271" s="7" t="s">
        <v>2987</v>
      </c>
      <c r="C271" s="2"/>
      <c r="D271" s="44">
        <v>15548000</v>
      </c>
      <c r="E271" s="3">
        <f t="shared" si="4"/>
        <v>26686579</v>
      </c>
    </row>
    <row r="272" spans="1:5" x14ac:dyDescent="0.25">
      <c r="A272" s="7" t="s">
        <v>2982</v>
      </c>
      <c r="B272" s="7" t="s">
        <v>2988</v>
      </c>
      <c r="C272" s="2"/>
      <c r="D272" s="44">
        <v>3648000</v>
      </c>
      <c r="E272" s="3">
        <f t="shared" si="4"/>
        <v>23038579</v>
      </c>
    </row>
    <row r="273" spans="1:5" x14ac:dyDescent="0.25">
      <c r="A273" s="7" t="s">
        <v>2982</v>
      </c>
      <c r="B273" s="7" t="s">
        <v>2989</v>
      </c>
      <c r="C273" s="2"/>
      <c r="D273" s="44">
        <v>19125000</v>
      </c>
      <c r="E273" s="3">
        <f t="shared" si="4"/>
        <v>3913579</v>
      </c>
    </row>
    <row r="274" spans="1:5" x14ac:dyDescent="0.25">
      <c r="A274" s="7" t="s">
        <v>2982</v>
      </c>
      <c r="B274" s="7" t="s">
        <v>81</v>
      </c>
      <c r="C274" s="44">
        <v>518000</v>
      </c>
      <c r="D274" s="2"/>
      <c r="E274" s="3">
        <f t="shared" si="4"/>
        <v>4431579</v>
      </c>
    </row>
    <row r="275" spans="1:5" x14ac:dyDescent="0.25">
      <c r="A275" s="2" t="s">
        <v>2982</v>
      </c>
      <c r="B275" s="2" t="s">
        <v>2998</v>
      </c>
      <c r="C275" s="44">
        <v>8000000</v>
      </c>
      <c r="D275" s="2"/>
      <c r="E275" s="3">
        <f t="shared" si="4"/>
        <v>12431579</v>
      </c>
    </row>
    <row r="276" spans="1:5" x14ac:dyDescent="0.25">
      <c r="A276" s="7" t="s">
        <v>3007</v>
      </c>
      <c r="B276" s="7" t="s">
        <v>586</v>
      </c>
      <c r="C276" s="44">
        <v>10000000</v>
      </c>
      <c r="D276" s="2"/>
      <c r="E276" s="3">
        <f t="shared" si="4"/>
        <v>22431579</v>
      </c>
    </row>
    <row r="277" spans="1:5" x14ac:dyDescent="0.25">
      <c r="A277" s="7" t="s">
        <v>3007</v>
      </c>
      <c r="B277" s="7" t="s">
        <v>1448</v>
      </c>
      <c r="C277" s="66">
        <v>4000</v>
      </c>
      <c r="D277" s="2"/>
      <c r="E277" s="3">
        <f t="shared" si="4"/>
        <v>22435579</v>
      </c>
    </row>
    <row r="278" spans="1:5" x14ac:dyDescent="0.25">
      <c r="A278" s="7" t="s">
        <v>3044</v>
      </c>
      <c r="B278" s="7" t="s">
        <v>1638</v>
      </c>
      <c r="C278" s="66">
        <v>4000</v>
      </c>
      <c r="D278" s="2"/>
      <c r="E278" s="3">
        <f t="shared" si="4"/>
        <v>22439579</v>
      </c>
    </row>
    <row r="279" spans="1:5" x14ac:dyDescent="0.25">
      <c r="A279" s="7" t="s">
        <v>3044</v>
      </c>
      <c r="B279" s="7" t="s">
        <v>586</v>
      </c>
      <c r="C279" s="66">
        <v>8000000</v>
      </c>
      <c r="D279" s="2"/>
      <c r="E279" s="3">
        <f t="shared" ref="E279:E343" si="5">(E278+C279-D279)</f>
        <v>30439579</v>
      </c>
    </row>
    <row r="280" spans="1:5" x14ac:dyDescent="0.25">
      <c r="A280" s="7" t="s">
        <v>3086</v>
      </c>
      <c r="B280" s="7" t="s">
        <v>3093</v>
      </c>
      <c r="C280" s="2"/>
      <c r="D280" s="3">
        <v>15300000</v>
      </c>
      <c r="E280" s="3">
        <f t="shared" si="5"/>
        <v>15139579</v>
      </c>
    </row>
    <row r="281" spans="1:5" x14ac:dyDescent="0.25">
      <c r="A281" s="7" t="s">
        <v>3086</v>
      </c>
      <c r="B281" s="7" t="s">
        <v>3094</v>
      </c>
      <c r="C281" s="74">
        <v>150000</v>
      </c>
      <c r="D281" s="2"/>
      <c r="E281" s="3">
        <f t="shared" si="5"/>
        <v>15289579</v>
      </c>
    </row>
    <row r="282" spans="1:5" x14ac:dyDescent="0.25">
      <c r="A282" s="7" t="s">
        <v>3115</v>
      </c>
      <c r="B282" s="7" t="s">
        <v>3122</v>
      </c>
      <c r="C282" s="66">
        <v>9000000</v>
      </c>
      <c r="D282" s="2"/>
      <c r="E282" s="3">
        <f t="shared" si="5"/>
        <v>24289579</v>
      </c>
    </row>
    <row r="283" spans="1:5" x14ac:dyDescent="0.25">
      <c r="A283" s="7" t="s">
        <v>3115</v>
      </c>
      <c r="B283" s="7" t="s">
        <v>1448</v>
      </c>
      <c r="C283" s="66">
        <v>4000</v>
      </c>
      <c r="D283" s="2"/>
      <c r="E283" s="3">
        <f t="shared" si="5"/>
        <v>24293579</v>
      </c>
    </row>
    <row r="284" spans="1:5" x14ac:dyDescent="0.25">
      <c r="A284" s="7" t="s">
        <v>3138</v>
      </c>
      <c r="B284" s="7" t="s">
        <v>3151</v>
      </c>
      <c r="C284" s="8">
        <v>9000000</v>
      </c>
      <c r="D284" s="2"/>
      <c r="E284" s="3">
        <f t="shared" si="5"/>
        <v>33293579</v>
      </c>
    </row>
    <row r="285" spans="1:5" x14ac:dyDescent="0.25">
      <c r="A285" s="7" t="s">
        <v>3138</v>
      </c>
      <c r="B285" s="7" t="s">
        <v>3152</v>
      </c>
      <c r="C285" s="8">
        <v>4000</v>
      </c>
      <c r="D285" s="2"/>
      <c r="E285" s="3">
        <f t="shared" si="5"/>
        <v>33297579</v>
      </c>
    </row>
    <row r="286" spans="1:5" x14ac:dyDescent="0.25">
      <c r="A286" s="7" t="s">
        <v>3170</v>
      </c>
      <c r="B286" s="7" t="s">
        <v>3177</v>
      </c>
      <c r="C286" s="8">
        <v>9000000</v>
      </c>
      <c r="D286" s="2"/>
      <c r="E286" s="3">
        <f t="shared" si="5"/>
        <v>42297579</v>
      </c>
    </row>
    <row r="287" spans="1:5" x14ac:dyDescent="0.25">
      <c r="A287" s="7" t="s">
        <v>3216</v>
      </c>
      <c r="B287" s="7" t="s">
        <v>586</v>
      </c>
      <c r="C287" s="8">
        <v>25000000</v>
      </c>
      <c r="D287" s="2"/>
      <c r="E287" s="3">
        <f t="shared" si="5"/>
        <v>67297579</v>
      </c>
    </row>
    <row r="288" spans="1:5" x14ac:dyDescent="0.25">
      <c r="A288" s="7" t="s">
        <v>3216</v>
      </c>
      <c r="B288" s="7" t="s">
        <v>3157</v>
      </c>
      <c r="C288" s="8">
        <v>4000</v>
      </c>
      <c r="D288" s="2"/>
      <c r="E288" s="3">
        <f t="shared" si="5"/>
        <v>67301579</v>
      </c>
    </row>
    <row r="289" spans="1:5" x14ac:dyDescent="0.25">
      <c r="A289" s="7" t="s">
        <v>3216</v>
      </c>
      <c r="B289" s="7" t="s">
        <v>3218</v>
      </c>
      <c r="C289" s="2"/>
      <c r="D289" s="3">
        <v>5554400</v>
      </c>
      <c r="E289" s="3">
        <f t="shared" si="5"/>
        <v>61747179</v>
      </c>
    </row>
    <row r="290" spans="1:5" x14ac:dyDescent="0.25">
      <c r="A290" s="7" t="s">
        <v>3216</v>
      </c>
      <c r="B290" s="7" t="s">
        <v>81</v>
      </c>
      <c r="C290" s="8">
        <v>350000</v>
      </c>
      <c r="D290" s="2"/>
      <c r="E290" s="3">
        <f t="shared" si="5"/>
        <v>62097179</v>
      </c>
    </row>
    <row r="291" spans="1:5" x14ac:dyDescent="0.25">
      <c r="A291" s="7" t="s">
        <v>3251</v>
      </c>
      <c r="B291" s="7" t="s">
        <v>3252</v>
      </c>
      <c r="C291" s="8">
        <v>15000000</v>
      </c>
      <c r="D291" s="2"/>
      <c r="E291" s="3">
        <f t="shared" si="5"/>
        <v>77097179</v>
      </c>
    </row>
    <row r="292" spans="1:5" x14ac:dyDescent="0.25">
      <c r="A292" s="7" t="s">
        <v>3251</v>
      </c>
      <c r="B292" s="7" t="s">
        <v>3253</v>
      </c>
      <c r="C292" s="8">
        <v>15000000</v>
      </c>
      <c r="D292" s="2"/>
      <c r="E292" s="3">
        <f t="shared" si="5"/>
        <v>92097179</v>
      </c>
    </row>
    <row r="293" spans="1:5" x14ac:dyDescent="0.25">
      <c r="A293" s="7" t="s">
        <v>3251</v>
      </c>
      <c r="B293" s="7" t="s">
        <v>3157</v>
      </c>
      <c r="C293" s="8">
        <v>4000</v>
      </c>
      <c r="D293" s="2"/>
      <c r="E293" s="3">
        <f t="shared" si="5"/>
        <v>92101179</v>
      </c>
    </row>
    <row r="294" spans="1:5" x14ac:dyDescent="0.25">
      <c r="A294" s="7" t="s">
        <v>3295</v>
      </c>
      <c r="B294" s="7" t="s">
        <v>3304</v>
      </c>
      <c r="C294" s="81">
        <v>30000000</v>
      </c>
      <c r="D294" s="2"/>
      <c r="E294" s="3">
        <f t="shared" si="5"/>
        <v>122101179</v>
      </c>
    </row>
    <row r="295" spans="1:5" x14ac:dyDescent="0.25">
      <c r="A295" s="7" t="s">
        <v>3295</v>
      </c>
      <c r="B295" s="7" t="s">
        <v>1448</v>
      </c>
      <c r="C295" s="8">
        <v>4000</v>
      </c>
      <c r="D295" s="2"/>
      <c r="E295" s="3">
        <f t="shared" si="5"/>
        <v>122105179</v>
      </c>
    </row>
    <row r="296" spans="1:5" x14ac:dyDescent="0.25">
      <c r="A296" s="7" t="s">
        <v>3315</v>
      </c>
      <c r="B296" s="7" t="s">
        <v>142</v>
      </c>
      <c r="C296" s="8">
        <v>42000</v>
      </c>
      <c r="D296" s="2"/>
      <c r="E296" s="3">
        <f t="shared" si="5"/>
        <v>122147179</v>
      </c>
    </row>
    <row r="297" spans="1:5" x14ac:dyDescent="0.25">
      <c r="A297" s="7" t="s">
        <v>3317</v>
      </c>
      <c r="B297" s="7" t="s">
        <v>3318</v>
      </c>
      <c r="C297" s="2"/>
      <c r="D297" s="3">
        <v>21094077</v>
      </c>
      <c r="E297" s="3">
        <f t="shared" si="5"/>
        <v>101053102</v>
      </c>
    </row>
    <row r="298" spans="1:5" x14ac:dyDescent="0.25">
      <c r="A298" s="7" t="s">
        <v>3317</v>
      </c>
      <c r="B298" s="7" t="s">
        <v>3319</v>
      </c>
      <c r="C298" s="2"/>
      <c r="D298" s="3">
        <v>38049813</v>
      </c>
      <c r="E298" s="3">
        <f t="shared" si="5"/>
        <v>63003289</v>
      </c>
    </row>
    <row r="299" spans="1:5" x14ac:dyDescent="0.25">
      <c r="A299" s="7" t="s">
        <v>3328</v>
      </c>
      <c r="B299" s="7" t="s">
        <v>3329</v>
      </c>
      <c r="C299" s="81">
        <v>25000000</v>
      </c>
      <c r="D299" s="2"/>
      <c r="E299" s="3">
        <f t="shared" si="5"/>
        <v>88003289</v>
      </c>
    </row>
    <row r="300" spans="1:5" x14ac:dyDescent="0.25">
      <c r="A300" s="7" t="s">
        <v>3328</v>
      </c>
      <c r="B300" s="7" t="s">
        <v>1448</v>
      </c>
      <c r="C300" s="8">
        <v>4000</v>
      </c>
      <c r="D300" s="2"/>
      <c r="E300" s="3">
        <f t="shared" si="5"/>
        <v>88007289</v>
      </c>
    </row>
    <row r="301" spans="1:5" x14ac:dyDescent="0.25">
      <c r="A301" s="7" t="s">
        <v>3338</v>
      </c>
      <c r="B301" s="7" t="s">
        <v>142</v>
      </c>
      <c r="C301" s="8">
        <v>66000</v>
      </c>
      <c r="D301" s="2"/>
      <c r="E301" s="3">
        <f t="shared" si="5"/>
        <v>88073289</v>
      </c>
    </row>
    <row r="302" spans="1:5" x14ac:dyDescent="0.25">
      <c r="A302" s="7" t="s">
        <v>3350</v>
      </c>
      <c r="B302" s="7" t="s">
        <v>3362</v>
      </c>
      <c r="C302" s="142">
        <v>13000000</v>
      </c>
      <c r="D302" s="2"/>
      <c r="E302" s="3">
        <f t="shared" si="5"/>
        <v>101073289</v>
      </c>
    </row>
    <row r="303" spans="1:5" x14ac:dyDescent="0.25">
      <c r="A303" s="7" t="s">
        <v>3350</v>
      </c>
      <c r="B303" s="7" t="s">
        <v>3363</v>
      </c>
      <c r="C303" s="8">
        <v>17000000</v>
      </c>
      <c r="D303" s="2"/>
      <c r="E303" s="3">
        <f t="shared" si="5"/>
        <v>118073289</v>
      </c>
    </row>
    <row r="304" spans="1:5" x14ac:dyDescent="0.25">
      <c r="A304" s="7" t="s">
        <v>3350</v>
      </c>
      <c r="B304" s="7" t="s">
        <v>1448</v>
      </c>
      <c r="C304" s="8">
        <v>4000</v>
      </c>
      <c r="D304" s="2"/>
      <c r="E304" s="3">
        <f t="shared" si="5"/>
        <v>118077289</v>
      </c>
    </row>
    <row r="305" spans="1:5" x14ac:dyDescent="0.25">
      <c r="A305" s="7" t="s">
        <v>3393</v>
      </c>
      <c r="B305" s="7" t="s">
        <v>3429</v>
      </c>
      <c r="C305" s="142">
        <v>12000000</v>
      </c>
      <c r="D305" s="2"/>
      <c r="E305" s="3">
        <f t="shared" si="5"/>
        <v>130077289</v>
      </c>
    </row>
    <row r="306" spans="1:5" x14ac:dyDescent="0.25">
      <c r="A306" s="7" t="s">
        <v>3393</v>
      </c>
      <c r="B306" s="7" t="s">
        <v>730</v>
      </c>
      <c r="C306" s="8">
        <v>18000000</v>
      </c>
      <c r="D306" s="2"/>
      <c r="E306" s="3">
        <f t="shared" si="5"/>
        <v>148077289</v>
      </c>
    </row>
    <row r="307" spans="1:5" x14ac:dyDescent="0.25">
      <c r="A307" s="7" t="s">
        <v>3393</v>
      </c>
      <c r="B307" s="7" t="s">
        <v>1448</v>
      </c>
      <c r="C307" s="8">
        <v>4000</v>
      </c>
      <c r="D307" s="2"/>
      <c r="E307" s="3">
        <f t="shared" si="5"/>
        <v>148081289</v>
      </c>
    </row>
    <row r="308" spans="1:5" x14ac:dyDescent="0.25">
      <c r="A308" s="7" t="s">
        <v>3393</v>
      </c>
      <c r="B308" s="7" t="s">
        <v>142</v>
      </c>
      <c r="C308" s="8">
        <v>42000</v>
      </c>
      <c r="D308" s="2"/>
      <c r="E308" s="3">
        <f t="shared" si="5"/>
        <v>148123289</v>
      </c>
    </row>
    <row r="309" spans="1:5" x14ac:dyDescent="0.25">
      <c r="A309" s="7" t="s">
        <v>3430</v>
      </c>
      <c r="B309" s="7" t="s">
        <v>543</v>
      </c>
      <c r="C309" s="8">
        <v>450000</v>
      </c>
      <c r="D309" s="2"/>
      <c r="E309" s="3">
        <f t="shared" si="5"/>
        <v>148573289</v>
      </c>
    </row>
    <row r="310" spans="1:5" x14ac:dyDescent="0.25">
      <c r="A310" s="7" t="s">
        <v>3430</v>
      </c>
      <c r="B310" s="7" t="s">
        <v>380</v>
      </c>
      <c r="C310" s="8">
        <v>42000</v>
      </c>
      <c r="D310" s="2"/>
      <c r="E310" s="3">
        <f t="shared" si="5"/>
        <v>148615289</v>
      </c>
    </row>
    <row r="311" spans="1:5" x14ac:dyDescent="0.25">
      <c r="A311" s="7" t="s">
        <v>3433</v>
      </c>
      <c r="B311" s="7" t="s">
        <v>2925</v>
      </c>
      <c r="C311" s="8">
        <v>50000000</v>
      </c>
      <c r="D311" s="2"/>
      <c r="E311" s="3">
        <f t="shared" si="5"/>
        <v>198615289</v>
      </c>
    </row>
    <row r="312" spans="1:5" x14ac:dyDescent="0.25">
      <c r="A312" s="7" t="s">
        <v>3433</v>
      </c>
      <c r="B312" s="7" t="s">
        <v>1448</v>
      </c>
      <c r="C312" s="8">
        <v>4000</v>
      </c>
      <c r="D312" s="2"/>
      <c r="E312" s="3">
        <f t="shared" si="5"/>
        <v>198619289</v>
      </c>
    </row>
    <row r="313" spans="1:5" x14ac:dyDescent="0.25">
      <c r="A313" s="7" t="s">
        <v>3434</v>
      </c>
      <c r="B313" s="7" t="s">
        <v>3435</v>
      </c>
      <c r="C313" s="2"/>
      <c r="D313" s="3">
        <v>3525200</v>
      </c>
      <c r="E313" s="3">
        <f t="shared" si="5"/>
        <v>195094089</v>
      </c>
    </row>
    <row r="314" spans="1:5" x14ac:dyDescent="0.25">
      <c r="A314" s="7" t="s">
        <v>3434</v>
      </c>
      <c r="B314" s="7" t="s">
        <v>3436</v>
      </c>
      <c r="C314" s="2"/>
      <c r="D314" s="3">
        <v>138832995</v>
      </c>
      <c r="E314" s="3">
        <f t="shared" si="5"/>
        <v>56261094</v>
      </c>
    </row>
    <row r="315" spans="1:5" x14ac:dyDescent="0.25">
      <c r="A315" s="7" t="s">
        <v>3472</v>
      </c>
      <c r="B315" s="7" t="s">
        <v>2094</v>
      </c>
      <c r="C315" s="8">
        <v>12000</v>
      </c>
      <c r="D315" s="2"/>
      <c r="E315" s="3">
        <f t="shared" si="5"/>
        <v>56273094</v>
      </c>
    </row>
    <row r="316" spans="1:5" x14ac:dyDescent="0.25">
      <c r="A316" s="7" t="s">
        <v>3472</v>
      </c>
      <c r="B316" s="7" t="s">
        <v>3477</v>
      </c>
      <c r="C316" s="144">
        <v>15000000</v>
      </c>
      <c r="D316" s="2"/>
      <c r="E316" s="3">
        <f t="shared" si="5"/>
        <v>71273094</v>
      </c>
    </row>
    <row r="317" spans="1:5" x14ac:dyDescent="0.25">
      <c r="A317" s="7" t="s">
        <v>3472</v>
      </c>
      <c r="B317" s="7" t="s">
        <v>3478</v>
      </c>
      <c r="C317" s="144">
        <v>35000000</v>
      </c>
      <c r="D317" s="2"/>
      <c r="E317" s="3">
        <f t="shared" si="5"/>
        <v>106273094</v>
      </c>
    </row>
    <row r="318" spans="1:5" x14ac:dyDescent="0.25">
      <c r="A318" s="7" t="s">
        <v>3481</v>
      </c>
      <c r="B318" s="7" t="s">
        <v>142</v>
      </c>
      <c r="C318" s="8">
        <v>58200</v>
      </c>
      <c r="D318" s="2"/>
      <c r="E318" s="3">
        <f t="shared" si="5"/>
        <v>106331294</v>
      </c>
    </row>
    <row r="319" spans="1:5" x14ac:dyDescent="0.25">
      <c r="A319" s="7" t="s">
        <v>3508</v>
      </c>
      <c r="B319" s="7" t="s">
        <v>81</v>
      </c>
      <c r="C319" s="8">
        <v>450000</v>
      </c>
      <c r="D319" s="2"/>
      <c r="E319" s="3">
        <f t="shared" si="5"/>
        <v>106781294</v>
      </c>
    </row>
    <row r="320" spans="1:5" x14ac:dyDescent="0.25">
      <c r="A320" s="7" t="s">
        <v>3517</v>
      </c>
      <c r="B320" s="7" t="s">
        <v>142</v>
      </c>
      <c r="C320" s="8">
        <v>42000</v>
      </c>
      <c r="D320" s="2"/>
      <c r="E320" s="3">
        <f t="shared" si="5"/>
        <v>106823294</v>
      </c>
    </row>
    <row r="321" spans="1:5" x14ac:dyDescent="0.25">
      <c r="A321" s="7" t="s">
        <v>3527</v>
      </c>
      <c r="B321" s="7" t="s">
        <v>3536</v>
      </c>
      <c r="C321" s="144">
        <v>50000000</v>
      </c>
      <c r="D321" s="2"/>
      <c r="E321" s="3">
        <f t="shared" si="5"/>
        <v>156823294</v>
      </c>
    </row>
    <row r="322" spans="1:5" x14ac:dyDescent="0.25">
      <c r="A322" s="7" t="s">
        <v>3527</v>
      </c>
      <c r="B322" s="7" t="s">
        <v>1448</v>
      </c>
      <c r="C322" s="8">
        <v>7000</v>
      </c>
      <c r="D322" s="2"/>
      <c r="E322" s="3">
        <f t="shared" si="5"/>
        <v>156830294</v>
      </c>
    </row>
    <row r="323" spans="1:5" x14ac:dyDescent="0.25">
      <c r="A323" s="7" t="s">
        <v>3527</v>
      </c>
      <c r="B323" s="7" t="s">
        <v>3537</v>
      </c>
      <c r="C323" s="2"/>
      <c r="D323" s="3">
        <v>2304400</v>
      </c>
      <c r="E323" s="3">
        <f t="shared" si="5"/>
        <v>154525894</v>
      </c>
    </row>
    <row r="324" spans="1:5" x14ac:dyDescent="0.25">
      <c r="A324" s="7" t="s">
        <v>3527</v>
      </c>
      <c r="B324" s="7" t="s">
        <v>3538</v>
      </c>
      <c r="C324" s="2"/>
      <c r="D324" s="3">
        <v>58728602</v>
      </c>
      <c r="E324" s="3">
        <f t="shared" si="5"/>
        <v>95797292</v>
      </c>
    </row>
    <row r="325" spans="1:5" x14ac:dyDescent="0.25">
      <c r="A325" s="7" t="s">
        <v>3527</v>
      </c>
      <c r="B325" s="7" t="s">
        <v>3539</v>
      </c>
      <c r="C325" s="2"/>
      <c r="D325" s="3">
        <v>20883541</v>
      </c>
      <c r="E325" s="3">
        <f t="shared" si="5"/>
        <v>74913751</v>
      </c>
    </row>
    <row r="326" spans="1:5" x14ac:dyDescent="0.25">
      <c r="A326" s="7" t="s">
        <v>3527</v>
      </c>
      <c r="B326" s="7" t="s">
        <v>3540</v>
      </c>
      <c r="C326" s="2"/>
      <c r="D326" s="3">
        <v>3614800</v>
      </c>
      <c r="E326" s="3">
        <f t="shared" si="5"/>
        <v>71298951</v>
      </c>
    </row>
    <row r="327" spans="1:5" x14ac:dyDescent="0.25">
      <c r="A327" s="7" t="s">
        <v>3552</v>
      </c>
      <c r="B327" s="7" t="s">
        <v>3553</v>
      </c>
      <c r="C327" s="2"/>
      <c r="D327" s="3">
        <v>48202240</v>
      </c>
      <c r="E327" s="3">
        <f t="shared" si="5"/>
        <v>23096711</v>
      </c>
    </row>
    <row r="328" spans="1:5" x14ac:dyDescent="0.25">
      <c r="A328" s="7" t="s">
        <v>3552</v>
      </c>
      <c r="B328" s="7" t="s">
        <v>3554</v>
      </c>
      <c r="C328" s="2"/>
      <c r="D328" s="3">
        <v>2311350</v>
      </c>
      <c r="E328" s="3">
        <f t="shared" si="5"/>
        <v>20785361</v>
      </c>
    </row>
    <row r="329" spans="1:5" x14ac:dyDescent="0.25">
      <c r="A329" s="7" t="s">
        <v>3552</v>
      </c>
      <c r="B329" s="7" t="s">
        <v>3559</v>
      </c>
      <c r="C329" s="153">
        <v>20000000</v>
      </c>
      <c r="D329" s="3"/>
      <c r="E329" s="3">
        <f t="shared" si="5"/>
        <v>40785361</v>
      </c>
    </row>
    <row r="330" spans="1:5" x14ac:dyDescent="0.25">
      <c r="A330" s="7" t="s">
        <v>3552</v>
      </c>
      <c r="B330" s="7" t="s">
        <v>1</v>
      </c>
      <c r="C330" s="3">
        <v>20000</v>
      </c>
      <c r="D330" s="2"/>
      <c r="E330" s="3">
        <f t="shared" si="5"/>
        <v>40805361</v>
      </c>
    </row>
    <row r="331" spans="1:5" x14ac:dyDescent="0.25">
      <c r="A331" s="7" t="s">
        <v>3552</v>
      </c>
      <c r="B331" s="7" t="s">
        <v>142</v>
      </c>
      <c r="C331" s="3">
        <v>64000</v>
      </c>
      <c r="D331" s="2"/>
      <c r="E331" s="3">
        <f t="shared" si="5"/>
        <v>40869361</v>
      </c>
    </row>
    <row r="332" spans="1:5" x14ac:dyDescent="0.25">
      <c r="A332" s="7" t="s">
        <v>3596</v>
      </c>
      <c r="B332" s="7" t="s">
        <v>3614</v>
      </c>
      <c r="C332" s="153">
        <v>50000000</v>
      </c>
      <c r="D332" s="2"/>
      <c r="E332" s="3">
        <f t="shared" si="5"/>
        <v>90869361</v>
      </c>
    </row>
    <row r="333" spans="1:5" x14ac:dyDescent="0.25">
      <c r="A333" s="7" t="s">
        <v>3596</v>
      </c>
      <c r="B333" s="7" t="s">
        <v>3615</v>
      </c>
      <c r="C333" s="154">
        <v>50000000</v>
      </c>
      <c r="D333" s="2"/>
      <c r="E333" s="3">
        <f t="shared" si="5"/>
        <v>140869361</v>
      </c>
    </row>
    <row r="334" spans="1:5" x14ac:dyDescent="0.25">
      <c r="A334" s="7" t="s">
        <v>3631</v>
      </c>
      <c r="B334" s="7" t="s">
        <v>3636</v>
      </c>
      <c r="C334" s="2"/>
      <c r="D334" s="3">
        <v>61185200</v>
      </c>
      <c r="E334" s="3">
        <f t="shared" si="5"/>
        <v>79684161</v>
      </c>
    </row>
    <row r="335" spans="1:5" x14ac:dyDescent="0.25">
      <c r="A335" s="2" t="s">
        <v>3631</v>
      </c>
      <c r="B335" s="2" t="s">
        <v>3637</v>
      </c>
      <c r="C335" s="2"/>
      <c r="D335" s="3">
        <v>12935562</v>
      </c>
      <c r="E335" s="3">
        <f t="shared" si="5"/>
        <v>66748599</v>
      </c>
    </row>
    <row r="336" spans="1:5" x14ac:dyDescent="0.25">
      <c r="A336" s="2" t="s">
        <v>3631</v>
      </c>
      <c r="B336" s="7" t="s">
        <v>3638</v>
      </c>
      <c r="C336" s="2"/>
      <c r="D336" s="3">
        <v>17797844</v>
      </c>
      <c r="E336" s="3">
        <f t="shared" si="5"/>
        <v>48950755</v>
      </c>
    </row>
    <row r="337" spans="1:5" x14ac:dyDescent="0.25">
      <c r="A337" s="2" t="s">
        <v>3631</v>
      </c>
      <c r="B337" s="7" t="s">
        <v>3726</v>
      </c>
      <c r="C337" s="153">
        <v>20000000</v>
      </c>
      <c r="D337" s="2"/>
      <c r="E337" s="3">
        <f t="shared" si="5"/>
        <v>68950755</v>
      </c>
    </row>
    <row r="338" spans="1:5" x14ac:dyDescent="0.25">
      <c r="A338" s="2" t="s">
        <v>3631</v>
      </c>
      <c r="B338" s="7" t="s">
        <v>3727</v>
      </c>
      <c r="C338" s="153">
        <v>40000000</v>
      </c>
      <c r="D338" s="2"/>
      <c r="E338" s="3">
        <f t="shared" si="5"/>
        <v>108950755</v>
      </c>
    </row>
    <row r="339" spans="1:5" x14ac:dyDescent="0.25">
      <c r="A339" s="7" t="s">
        <v>3679</v>
      </c>
      <c r="B339" s="7" t="s">
        <v>3728</v>
      </c>
      <c r="C339" s="153">
        <v>15000000</v>
      </c>
      <c r="D339" s="2"/>
      <c r="E339" s="3">
        <f t="shared" si="5"/>
        <v>123950755</v>
      </c>
    </row>
    <row r="340" spans="1:5" x14ac:dyDescent="0.25">
      <c r="A340" s="7" t="s">
        <v>3679</v>
      </c>
      <c r="B340" s="7" t="s">
        <v>3729</v>
      </c>
      <c r="C340" s="67">
        <v>15000000</v>
      </c>
      <c r="D340" s="2"/>
      <c r="E340" s="3">
        <f t="shared" si="5"/>
        <v>138950755</v>
      </c>
    </row>
    <row r="341" spans="1:5" x14ac:dyDescent="0.25">
      <c r="A341" s="7" t="s">
        <v>3724</v>
      </c>
      <c r="B341" s="7" t="s">
        <v>3730</v>
      </c>
      <c r="C341" s="3"/>
      <c r="D341" s="3">
        <v>38660614</v>
      </c>
      <c r="E341" s="3">
        <f t="shared" si="5"/>
        <v>100290141</v>
      </c>
    </row>
    <row r="342" spans="1:5" x14ac:dyDescent="0.25">
      <c r="A342" s="7" t="s">
        <v>3724</v>
      </c>
      <c r="B342" s="7" t="s">
        <v>3731</v>
      </c>
      <c r="C342" s="3"/>
      <c r="D342" s="3">
        <v>26745285</v>
      </c>
      <c r="E342" s="3">
        <f t="shared" si="5"/>
        <v>73544856</v>
      </c>
    </row>
    <row r="343" spans="1:5" x14ac:dyDescent="0.25">
      <c r="A343" s="7" t="s">
        <v>3724</v>
      </c>
      <c r="B343" s="7" t="s">
        <v>3732</v>
      </c>
      <c r="C343" s="2"/>
      <c r="D343" s="3">
        <v>39586089</v>
      </c>
      <c r="E343" s="3">
        <f t="shared" si="5"/>
        <v>33958767</v>
      </c>
    </row>
    <row r="344" spans="1:5" x14ac:dyDescent="0.25">
      <c r="A344" s="7" t="s">
        <v>3724</v>
      </c>
      <c r="B344" s="7" t="s">
        <v>3733</v>
      </c>
      <c r="C344" s="153">
        <v>30000000</v>
      </c>
      <c r="D344" s="3"/>
      <c r="E344" s="3">
        <f t="shared" ref="E344:E407" si="6">(E343+C344-D344)</f>
        <v>63958767</v>
      </c>
    </row>
    <row r="345" spans="1:5" x14ac:dyDescent="0.25">
      <c r="A345" s="7" t="s">
        <v>3724</v>
      </c>
      <c r="B345" s="7" t="s">
        <v>3734</v>
      </c>
      <c r="C345" s="153">
        <v>36000000</v>
      </c>
      <c r="D345" s="3"/>
      <c r="E345" s="3">
        <f t="shared" si="6"/>
        <v>99958767</v>
      </c>
    </row>
    <row r="346" spans="1:5" x14ac:dyDescent="0.25">
      <c r="A346" s="7" t="s">
        <v>3724</v>
      </c>
      <c r="B346" s="7" t="s">
        <v>1</v>
      </c>
      <c r="C346" s="3">
        <v>83233</v>
      </c>
      <c r="D346" s="2"/>
      <c r="E346" s="3">
        <f t="shared" si="6"/>
        <v>100042000</v>
      </c>
    </row>
    <row r="347" spans="1:5" x14ac:dyDescent="0.25">
      <c r="A347" s="7" t="s">
        <v>3724</v>
      </c>
      <c r="B347" s="7" t="s">
        <v>142</v>
      </c>
      <c r="C347" s="3">
        <v>36000</v>
      </c>
      <c r="D347" s="2"/>
      <c r="E347" s="3">
        <f t="shared" si="6"/>
        <v>100078000</v>
      </c>
    </row>
    <row r="348" spans="1:5" x14ac:dyDescent="0.25">
      <c r="A348" s="7" t="s">
        <v>3743</v>
      </c>
      <c r="B348" s="7" t="s">
        <v>2094</v>
      </c>
      <c r="C348" s="8">
        <v>12000</v>
      </c>
      <c r="D348" s="2"/>
      <c r="E348" s="3">
        <f t="shared" si="6"/>
        <v>100090000</v>
      </c>
    </row>
    <row r="349" spans="1:5" x14ac:dyDescent="0.25">
      <c r="A349" s="7" t="s">
        <v>3743</v>
      </c>
      <c r="B349" s="7" t="s">
        <v>142</v>
      </c>
      <c r="C349" s="8">
        <v>60000</v>
      </c>
      <c r="D349" s="2"/>
      <c r="E349" s="3">
        <f t="shared" si="6"/>
        <v>100150000</v>
      </c>
    </row>
    <row r="350" spans="1:5" x14ac:dyDescent="0.25">
      <c r="A350" s="7" t="s">
        <v>3757</v>
      </c>
      <c r="B350" s="7" t="s">
        <v>3796</v>
      </c>
      <c r="C350" s="154">
        <v>20000000</v>
      </c>
      <c r="D350" s="2"/>
      <c r="E350" s="3">
        <f t="shared" si="6"/>
        <v>120150000</v>
      </c>
    </row>
    <row r="351" spans="1:5" x14ac:dyDescent="0.25">
      <c r="A351" s="7" t="s">
        <v>3789</v>
      </c>
      <c r="B351" s="7" t="s">
        <v>3797</v>
      </c>
      <c r="C351" s="154">
        <v>30000000</v>
      </c>
      <c r="D351" s="2"/>
      <c r="E351" s="3">
        <f t="shared" si="6"/>
        <v>150150000</v>
      </c>
    </row>
    <row r="352" spans="1:5" x14ac:dyDescent="0.25">
      <c r="A352" s="7" t="s">
        <v>3789</v>
      </c>
      <c r="B352" s="7" t="s">
        <v>3798</v>
      </c>
      <c r="C352" s="154">
        <v>20000000</v>
      </c>
      <c r="D352" s="2"/>
      <c r="E352" s="3">
        <f t="shared" si="6"/>
        <v>170150000</v>
      </c>
    </row>
    <row r="353" spans="1:5" x14ac:dyDescent="0.25">
      <c r="A353" s="7" t="s">
        <v>3789</v>
      </c>
      <c r="B353" s="7" t="s">
        <v>1448</v>
      </c>
      <c r="C353" s="8">
        <v>4000</v>
      </c>
      <c r="D353" s="2"/>
      <c r="E353" s="3">
        <f t="shared" si="6"/>
        <v>170154000</v>
      </c>
    </row>
    <row r="354" spans="1:5" x14ac:dyDescent="0.25">
      <c r="A354" s="7" t="s">
        <v>3815</v>
      </c>
      <c r="B354" s="7" t="s">
        <v>3850</v>
      </c>
      <c r="C354" s="2"/>
      <c r="D354" s="3">
        <v>68372100</v>
      </c>
      <c r="E354" s="3">
        <f t="shared" si="6"/>
        <v>101781900</v>
      </c>
    </row>
    <row r="355" spans="1:5" x14ac:dyDescent="0.25">
      <c r="A355" s="7" t="s">
        <v>3840</v>
      </c>
      <c r="B355" s="7" t="s">
        <v>3851</v>
      </c>
      <c r="C355" s="2"/>
      <c r="D355" s="3">
        <v>67090536</v>
      </c>
      <c r="E355" s="3">
        <f t="shared" si="6"/>
        <v>34691364</v>
      </c>
    </row>
    <row r="356" spans="1:5" x14ac:dyDescent="0.25">
      <c r="A356" s="7" t="s">
        <v>3830</v>
      </c>
      <c r="B356" s="7" t="s">
        <v>142</v>
      </c>
      <c r="C356" s="8">
        <v>61200</v>
      </c>
      <c r="D356" s="3"/>
      <c r="E356" s="3">
        <f t="shared" si="6"/>
        <v>34752564</v>
      </c>
    </row>
    <row r="357" spans="1:5" x14ac:dyDescent="0.25">
      <c r="A357" s="7" t="s">
        <v>3854</v>
      </c>
      <c r="B357" s="7" t="s">
        <v>3880</v>
      </c>
      <c r="C357" s="151">
        <v>50000000</v>
      </c>
      <c r="D357" s="3"/>
      <c r="E357" s="3">
        <f t="shared" si="6"/>
        <v>84752564</v>
      </c>
    </row>
    <row r="358" spans="1:5" x14ac:dyDescent="0.25">
      <c r="A358" s="7" t="s">
        <v>3854</v>
      </c>
      <c r="B358" s="7" t="s">
        <v>142</v>
      </c>
      <c r="C358" s="8">
        <v>4000</v>
      </c>
      <c r="D358" s="3"/>
      <c r="E358" s="3">
        <f t="shared" si="6"/>
        <v>84756564</v>
      </c>
    </row>
    <row r="359" spans="1:5" x14ac:dyDescent="0.25">
      <c r="A359" s="7" t="s">
        <v>3926</v>
      </c>
      <c r="B359" s="7" t="s">
        <v>142</v>
      </c>
      <c r="C359" s="8">
        <v>63500</v>
      </c>
      <c r="D359" s="2"/>
      <c r="E359" s="3">
        <f t="shared" si="6"/>
        <v>84820064</v>
      </c>
    </row>
    <row r="360" spans="1:5" x14ac:dyDescent="0.25">
      <c r="A360" s="7" t="s">
        <v>3928</v>
      </c>
      <c r="B360" s="7" t="s">
        <v>3951</v>
      </c>
      <c r="C360" s="151">
        <v>45000000</v>
      </c>
      <c r="D360" s="2"/>
      <c r="E360" s="3">
        <f t="shared" si="6"/>
        <v>129820064</v>
      </c>
    </row>
    <row r="361" spans="1:5" x14ac:dyDescent="0.25">
      <c r="A361" s="7" t="s">
        <v>3945</v>
      </c>
      <c r="B361" s="7" t="s">
        <v>129</v>
      </c>
      <c r="C361" s="8">
        <v>5000000</v>
      </c>
      <c r="D361" s="2"/>
      <c r="E361" s="3">
        <f t="shared" si="6"/>
        <v>134820064</v>
      </c>
    </row>
    <row r="362" spans="1:5" x14ac:dyDescent="0.25">
      <c r="A362" s="7" t="s">
        <v>3945</v>
      </c>
      <c r="B362" s="7" t="s">
        <v>1685</v>
      </c>
      <c r="C362" s="8">
        <v>5000</v>
      </c>
      <c r="D362" s="2"/>
      <c r="E362" s="3">
        <f t="shared" si="6"/>
        <v>134825064</v>
      </c>
    </row>
    <row r="363" spans="1:5" x14ac:dyDescent="0.25">
      <c r="A363" s="7" t="s">
        <v>3945</v>
      </c>
      <c r="B363" s="7" t="s">
        <v>1707</v>
      </c>
      <c r="C363" s="8">
        <v>6000</v>
      </c>
      <c r="D363" s="2"/>
      <c r="E363" s="3">
        <f t="shared" si="6"/>
        <v>134831064</v>
      </c>
    </row>
    <row r="364" spans="1:5" x14ac:dyDescent="0.25">
      <c r="A364" s="7" t="s">
        <v>3945</v>
      </c>
      <c r="B364" s="7" t="s">
        <v>3952</v>
      </c>
      <c r="C364" s="2"/>
      <c r="D364" s="3">
        <v>43739400</v>
      </c>
      <c r="E364" s="3">
        <f t="shared" si="6"/>
        <v>91091664</v>
      </c>
    </row>
    <row r="365" spans="1:5" x14ac:dyDescent="0.25">
      <c r="A365" s="7" t="s">
        <v>3945</v>
      </c>
      <c r="B365" s="7" t="s">
        <v>3953</v>
      </c>
      <c r="C365" s="2"/>
      <c r="D365" s="3">
        <v>21634000</v>
      </c>
      <c r="E365" s="3">
        <f t="shared" si="6"/>
        <v>69457664</v>
      </c>
    </row>
    <row r="366" spans="1:5" x14ac:dyDescent="0.25">
      <c r="A366" s="7" t="s">
        <v>4006</v>
      </c>
      <c r="B366" s="7" t="s">
        <v>586</v>
      </c>
      <c r="C366" s="8">
        <v>10000000</v>
      </c>
      <c r="D366" s="3"/>
      <c r="E366" s="3">
        <f t="shared" si="6"/>
        <v>79457664</v>
      </c>
    </row>
    <row r="367" spans="1:5" x14ac:dyDescent="0.25">
      <c r="A367" s="7" t="s">
        <v>4006</v>
      </c>
      <c r="B367" s="7" t="s">
        <v>3152</v>
      </c>
      <c r="C367" s="8">
        <v>4000</v>
      </c>
      <c r="D367" s="3"/>
      <c r="E367" s="3">
        <f t="shared" si="6"/>
        <v>79461664</v>
      </c>
    </row>
    <row r="368" spans="1:5" x14ac:dyDescent="0.25">
      <c r="A368" s="7" t="s">
        <v>4019</v>
      </c>
      <c r="B368" s="7" t="s">
        <v>142</v>
      </c>
      <c r="C368" s="8">
        <v>61200</v>
      </c>
      <c r="D368" s="3"/>
      <c r="E368" s="3">
        <f t="shared" si="6"/>
        <v>79522864</v>
      </c>
    </row>
    <row r="369" spans="1:5" x14ac:dyDescent="0.25">
      <c r="A369" s="7" t="s">
        <v>4022</v>
      </c>
      <c r="B369" s="7" t="s">
        <v>586</v>
      </c>
      <c r="C369" s="8">
        <v>30000000</v>
      </c>
      <c r="D369" s="3"/>
      <c r="E369" s="3">
        <f t="shared" si="6"/>
        <v>109522864</v>
      </c>
    </row>
    <row r="370" spans="1:5" x14ac:dyDescent="0.25">
      <c r="A370" s="7" t="s">
        <v>4022</v>
      </c>
      <c r="B370" s="7" t="s">
        <v>1448</v>
      </c>
      <c r="C370" s="8">
        <v>4000</v>
      </c>
      <c r="D370" s="3"/>
      <c r="E370" s="3">
        <f t="shared" si="6"/>
        <v>109526864</v>
      </c>
    </row>
    <row r="371" spans="1:5" x14ac:dyDescent="0.25">
      <c r="A371" s="7" t="s">
        <v>4049</v>
      </c>
      <c r="B371" s="7" t="s">
        <v>142</v>
      </c>
      <c r="C371" s="8">
        <v>63000</v>
      </c>
      <c r="D371" s="3"/>
      <c r="E371" s="3">
        <f t="shared" si="6"/>
        <v>109589864</v>
      </c>
    </row>
    <row r="372" spans="1:5" x14ac:dyDescent="0.25">
      <c r="A372" s="7" t="s">
        <v>4061</v>
      </c>
      <c r="B372" s="7" t="s">
        <v>4090</v>
      </c>
      <c r="C372" s="151">
        <v>25150000</v>
      </c>
      <c r="D372" s="2"/>
      <c r="E372" s="3">
        <f t="shared" si="6"/>
        <v>134739864</v>
      </c>
    </row>
    <row r="373" spans="1:5" x14ac:dyDescent="0.25">
      <c r="A373" s="7" t="s">
        <v>4061</v>
      </c>
      <c r="B373" s="7" t="s">
        <v>4091</v>
      </c>
      <c r="C373" s="151">
        <v>24850000</v>
      </c>
      <c r="D373" s="2"/>
      <c r="E373" s="3">
        <f t="shared" si="6"/>
        <v>159589864</v>
      </c>
    </row>
    <row r="374" spans="1:5" x14ac:dyDescent="0.25">
      <c r="A374" s="7" t="s">
        <v>4061</v>
      </c>
      <c r="B374" s="7" t="s">
        <v>1448</v>
      </c>
      <c r="C374" s="8">
        <v>4000</v>
      </c>
      <c r="D374" s="2"/>
      <c r="E374" s="3">
        <f t="shared" si="6"/>
        <v>159593864</v>
      </c>
    </row>
    <row r="375" spans="1:5" x14ac:dyDescent="0.25">
      <c r="A375" s="7" t="s">
        <v>4061</v>
      </c>
      <c r="B375" s="7" t="s">
        <v>1858</v>
      </c>
      <c r="C375" s="8">
        <v>4000</v>
      </c>
      <c r="D375" s="2"/>
      <c r="E375" s="3">
        <f t="shared" si="6"/>
        <v>159597864</v>
      </c>
    </row>
    <row r="376" spans="1:5" x14ac:dyDescent="0.25">
      <c r="A376" s="7" t="s">
        <v>4092</v>
      </c>
      <c r="B376" s="7" t="s">
        <v>4093</v>
      </c>
      <c r="C376" s="2"/>
      <c r="D376" s="3">
        <v>66577163</v>
      </c>
      <c r="E376" s="3">
        <f t="shared" si="6"/>
        <v>93020701</v>
      </c>
    </row>
    <row r="377" spans="1:5" x14ac:dyDescent="0.25">
      <c r="A377" s="7" t="s">
        <v>4092</v>
      </c>
      <c r="B377" s="7" t="s">
        <v>4107</v>
      </c>
      <c r="C377" s="2"/>
      <c r="D377" s="3">
        <v>19867700</v>
      </c>
      <c r="E377" s="3">
        <f t="shared" si="6"/>
        <v>73153001</v>
      </c>
    </row>
    <row r="378" spans="1:5" x14ac:dyDescent="0.25">
      <c r="A378" s="7" t="s">
        <v>4092</v>
      </c>
      <c r="B378" s="7" t="s">
        <v>4108</v>
      </c>
      <c r="C378" s="2"/>
      <c r="D378" s="3">
        <v>30919200</v>
      </c>
      <c r="E378" s="3">
        <f t="shared" si="6"/>
        <v>42233801</v>
      </c>
    </row>
    <row r="379" spans="1:5" x14ac:dyDescent="0.25">
      <c r="A379" s="7" t="s">
        <v>4137</v>
      </c>
      <c r="B379" s="7" t="s">
        <v>142</v>
      </c>
      <c r="C379" s="3">
        <v>62760</v>
      </c>
      <c r="D379" s="3"/>
      <c r="E379" s="3">
        <f t="shared" si="6"/>
        <v>42296561</v>
      </c>
    </row>
    <row r="380" spans="1:5" x14ac:dyDescent="0.25">
      <c r="A380" s="7" t="s">
        <v>4143</v>
      </c>
      <c r="B380" s="7" t="s">
        <v>4174</v>
      </c>
      <c r="C380" s="2"/>
      <c r="D380" s="8">
        <v>14452228</v>
      </c>
      <c r="E380" s="3">
        <f t="shared" si="6"/>
        <v>27844333</v>
      </c>
    </row>
    <row r="381" spans="1:5" x14ac:dyDescent="0.25">
      <c r="A381" s="7" t="s">
        <v>4143</v>
      </c>
      <c r="B381" s="7" t="s">
        <v>4175</v>
      </c>
      <c r="C381" s="2"/>
      <c r="D381" s="8">
        <v>7900000</v>
      </c>
      <c r="E381" s="3">
        <f t="shared" si="6"/>
        <v>19944333</v>
      </c>
    </row>
    <row r="382" spans="1:5" x14ac:dyDescent="0.25">
      <c r="A382" s="7" t="s">
        <v>4176</v>
      </c>
      <c r="B382" s="7" t="s">
        <v>4177</v>
      </c>
      <c r="C382" s="2"/>
      <c r="D382" s="8">
        <v>32563903</v>
      </c>
      <c r="E382" s="3">
        <f t="shared" si="6"/>
        <v>-12619570</v>
      </c>
    </row>
    <row r="383" spans="1:5" x14ac:dyDescent="0.25">
      <c r="A383" s="7" t="s">
        <v>4176</v>
      </c>
      <c r="B383" s="7" t="s">
        <v>4178</v>
      </c>
      <c r="C383" s="2"/>
      <c r="D383" s="8">
        <v>26904627</v>
      </c>
      <c r="E383" s="3">
        <f t="shared" si="6"/>
        <v>-39524197</v>
      </c>
    </row>
    <row r="384" spans="1:5" x14ac:dyDescent="0.25">
      <c r="A384" s="7" t="s">
        <v>4176</v>
      </c>
      <c r="B384" s="7" t="s">
        <v>1448</v>
      </c>
      <c r="C384" s="3">
        <v>5000</v>
      </c>
      <c r="D384" s="2"/>
      <c r="E384" s="3">
        <f t="shared" si="6"/>
        <v>-39519197</v>
      </c>
    </row>
    <row r="385" spans="1:5" x14ac:dyDescent="0.25">
      <c r="A385" s="7" t="s">
        <v>4176</v>
      </c>
      <c r="B385" s="7" t="s">
        <v>1936</v>
      </c>
      <c r="C385" s="3">
        <v>331900</v>
      </c>
      <c r="D385" s="2"/>
      <c r="E385" s="3">
        <f t="shared" si="6"/>
        <v>-39187297</v>
      </c>
    </row>
    <row r="386" spans="1:5" x14ac:dyDescent="0.25">
      <c r="A386" s="7" t="s">
        <v>4179</v>
      </c>
      <c r="B386" s="7" t="s">
        <v>4192</v>
      </c>
      <c r="C386" s="3">
        <v>27000000</v>
      </c>
      <c r="D386" s="2"/>
      <c r="E386" s="3">
        <f t="shared" si="6"/>
        <v>-12187297</v>
      </c>
    </row>
    <row r="387" spans="1:5" x14ac:dyDescent="0.25">
      <c r="A387" s="2" t="s">
        <v>4210</v>
      </c>
      <c r="B387" s="7" t="s">
        <v>2094</v>
      </c>
      <c r="C387" s="3">
        <v>12000</v>
      </c>
      <c r="D387" s="3"/>
      <c r="E387" s="3">
        <f t="shared" si="6"/>
        <v>-12175297</v>
      </c>
    </row>
    <row r="388" spans="1:5" x14ac:dyDescent="0.25">
      <c r="A388" s="2" t="s">
        <v>4213</v>
      </c>
      <c r="B388" s="7" t="s">
        <v>4206</v>
      </c>
      <c r="C388" s="3"/>
      <c r="D388" s="3">
        <v>2287500</v>
      </c>
      <c r="E388" s="3">
        <f t="shared" si="6"/>
        <v>-14462797</v>
      </c>
    </row>
    <row r="389" spans="1:5" x14ac:dyDescent="0.25">
      <c r="A389" s="2" t="s">
        <v>4213</v>
      </c>
      <c r="B389" s="7" t="s">
        <v>4207</v>
      </c>
      <c r="C389" s="2"/>
      <c r="D389" s="3">
        <v>25750498</v>
      </c>
      <c r="E389" s="3">
        <f t="shared" si="6"/>
        <v>-40213295</v>
      </c>
    </row>
    <row r="390" spans="1:5" x14ac:dyDescent="0.25">
      <c r="A390" s="2" t="s">
        <v>4213</v>
      </c>
      <c r="B390" s="7" t="s">
        <v>3157</v>
      </c>
      <c r="C390" s="3">
        <v>4000</v>
      </c>
      <c r="D390" s="3"/>
      <c r="E390" s="3">
        <f t="shared" si="6"/>
        <v>-40209295</v>
      </c>
    </row>
    <row r="391" spans="1:5" x14ac:dyDescent="0.25">
      <c r="A391" s="2" t="s">
        <v>4213</v>
      </c>
      <c r="B391" s="7" t="s">
        <v>4237</v>
      </c>
      <c r="C391" s="156">
        <v>27255000</v>
      </c>
      <c r="D391" s="3"/>
      <c r="E391" s="3">
        <f t="shared" si="6"/>
        <v>-12954295</v>
      </c>
    </row>
    <row r="392" spans="1:5" x14ac:dyDescent="0.25">
      <c r="A392" s="2" t="s">
        <v>4238</v>
      </c>
      <c r="B392" s="2" t="s">
        <v>4239</v>
      </c>
      <c r="C392" s="156">
        <v>12000000</v>
      </c>
      <c r="D392" s="2"/>
      <c r="E392" s="3">
        <f t="shared" si="6"/>
        <v>-954295</v>
      </c>
    </row>
    <row r="393" spans="1:5" x14ac:dyDescent="0.25">
      <c r="A393" s="2" t="s">
        <v>4238</v>
      </c>
      <c r="B393" s="7" t="s">
        <v>1</v>
      </c>
      <c r="C393" s="8">
        <v>984295</v>
      </c>
      <c r="D393" s="2"/>
      <c r="E393" s="3">
        <f t="shared" si="6"/>
        <v>30000</v>
      </c>
    </row>
    <row r="394" spans="1:5" x14ac:dyDescent="0.25">
      <c r="A394" s="7" t="s">
        <v>4315</v>
      </c>
      <c r="B394" s="7" t="s">
        <v>380</v>
      </c>
      <c r="C394" s="8">
        <v>28800</v>
      </c>
      <c r="D394" s="2"/>
      <c r="E394" s="3">
        <f t="shared" si="6"/>
        <v>58800</v>
      </c>
    </row>
    <row r="395" spans="1:5" x14ac:dyDescent="0.25">
      <c r="A395" s="7" t="s">
        <v>4315</v>
      </c>
      <c r="B395" s="7" t="s">
        <v>1707</v>
      </c>
      <c r="C395" s="8">
        <v>6000</v>
      </c>
      <c r="D395" s="2"/>
      <c r="E395" s="3">
        <f t="shared" si="6"/>
        <v>64800</v>
      </c>
    </row>
    <row r="396" spans="1:5" x14ac:dyDescent="0.25">
      <c r="A396" s="7" t="s">
        <v>4374</v>
      </c>
      <c r="B396" s="7" t="s">
        <v>4379</v>
      </c>
      <c r="C396" s="2"/>
      <c r="D396" s="73">
        <v>12488661</v>
      </c>
      <c r="E396" s="3">
        <f t="shared" si="6"/>
        <v>-12423861</v>
      </c>
    </row>
    <row r="397" spans="1:5" x14ac:dyDescent="0.25">
      <c r="A397" s="7" t="s">
        <v>4374</v>
      </c>
      <c r="B397" s="7" t="s">
        <v>4380</v>
      </c>
      <c r="C397" s="144">
        <v>12465800</v>
      </c>
      <c r="D397" s="2"/>
      <c r="E397" s="3">
        <f t="shared" si="6"/>
        <v>41939</v>
      </c>
    </row>
    <row r="398" spans="1:5" x14ac:dyDescent="0.25">
      <c r="A398" s="7" t="s">
        <v>4374</v>
      </c>
      <c r="B398" s="7" t="s">
        <v>1638</v>
      </c>
      <c r="C398" s="74">
        <v>4000</v>
      </c>
      <c r="D398" s="2"/>
      <c r="E398" s="3">
        <f t="shared" si="6"/>
        <v>45939</v>
      </c>
    </row>
    <row r="399" spans="1:5" x14ac:dyDescent="0.25">
      <c r="A399" s="7" t="s">
        <v>4465</v>
      </c>
      <c r="B399" s="7" t="s">
        <v>4466</v>
      </c>
      <c r="C399" s="74">
        <v>6000</v>
      </c>
      <c r="D399" s="2"/>
      <c r="E399" s="3">
        <f t="shared" si="6"/>
        <v>51939</v>
      </c>
    </row>
    <row r="400" spans="1:5" x14ac:dyDescent="0.25">
      <c r="A400" s="7" t="s">
        <v>4512</v>
      </c>
      <c r="B400" s="7" t="s">
        <v>129</v>
      </c>
      <c r="C400" s="74">
        <v>7000000</v>
      </c>
      <c r="D400" s="2"/>
      <c r="E400" s="3">
        <f t="shared" si="6"/>
        <v>7051939</v>
      </c>
    </row>
    <row r="401" spans="1:5" x14ac:dyDescent="0.25">
      <c r="A401" s="7" t="s">
        <v>4542</v>
      </c>
      <c r="B401" s="7" t="s">
        <v>142</v>
      </c>
      <c r="C401" s="74">
        <v>21000</v>
      </c>
      <c r="D401" s="2"/>
      <c r="E401" s="3">
        <f t="shared" si="6"/>
        <v>7072939</v>
      </c>
    </row>
    <row r="402" spans="1:5" x14ac:dyDescent="0.25">
      <c r="A402" s="7" t="s">
        <v>4539</v>
      </c>
      <c r="B402" s="7" t="s">
        <v>1911</v>
      </c>
      <c r="C402" s="74">
        <v>6000</v>
      </c>
      <c r="D402" s="2"/>
      <c r="E402" s="3">
        <f t="shared" si="6"/>
        <v>7078939</v>
      </c>
    </row>
    <row r="403" spans="1:5" x14ac:dyDescent="0.25">
      <c r="A403" s="7" t="s">
        <v>4552</v>
      </c>
      <c r="B403" s="7" t="s">
        <v>4560</v>
      </c>
      <c r="C403" s="2"/>
      <c r="D403" s="73">
        <v>7328400</v>
      </c>
      <c r="E403" s="3">
        <f t="shared" si="6"/>
        <v>-249461</v>
      </c>
    </row>
    <row r="404" spans="1:5" x14ac:dyDescent="0.25">
      <c r="A404" s="7" t="s">
        <v>4686</v>
      </c>
      <c r="B404" s="7" t="s">
        <v>4693</v>
      </c>
      <c r="C404" s="74">
        <v>10000000</v>
      </c>
      <c r="D404" s="2"/>
      <c r="E404" s="3">
        <f t="shared" si="6"/>
        <v>9750539</v>
      </c>
    </row>
    <row r="405" spans="1:5" x14ac:dyDescent="0.25">
      <c r="A405" s="7" t="s">
        <v>4686</v>
      </c>
      <c r="B405" s="7" t="s">
        <v>1448</v>
      </c>
      <c r="C405" s="74">
        <v>7000</v>
      </c>
      <c r="D405" s="2"/>
      <c r="E405" s="3">
        <f t="shared" si="6"/>
        <v>9757539</v>
      </c>
    </row>
    <row r="406" spans="1:5" x14ac:dyDescent="0.25">
      <c r="A406" s="7" t="s">
        <v>4732</v>
      </c>
      <c r="B406" s="7" t="s">
        <v>1638</v>
      </c>
      <c r="C406" s="74">
        <v>7000</v>
      </c>
      <c r="D406" s="2"/>
      <c r="E406" s="3">
        <f t="shared" si="6"/>
        <v>9764539</v>
      </c>
    </row>
    <row r="407" spans="1:5" x14ac:dyDescent="0.25">
      <c r="A407" s="7" t="s">
        <v>4732</v>
      </c>
      <c r="B407" s="7" t="s">
        <v>4736</v>
      </c>
      <c r="C407" s="74">
        <v>10000000</v>
      </c>
      <c r="D407" s="2"/>
      <c r="E407" s="3">
        <f t="shared" si="6"/>
        <v>19764539</v>
      </c>
    </row>
    <row r="408" spans="1:5" x14ac:dyDescent="0.25">
      <c r="A408" s="7" t="s">
        <v>4732</v>
      </c>
      <c r="B408" s="7" t="s">
        <v>81</v>
      </c>
      <c r="C408" s="74">
        <v>140000</v>
      </c>
      <c r="D408" s="2"/>
      <c r="E408" s="3">
        <f t="shared" ref="E408:E432" si="7">(E407+C408-D408)</f>
        <v>19904539</v>
      </c>
    </row>
    <row r="409" spans="1:5" x14ac:dyDescent="0.25">
      <c r="A409" s="7" t="s">
        <v>4732</v>
      </c>
      <c r="B409" s="7" t="s">
        <v>142</v>
      </c>
      <c r="C409" s="74">
        <v>12000</v>
      </c>
      <c r="D409" s="2"/>
      <c r="E409" s="3">
        <f t="shared" si="7"/>
        <v>19916539</v>
      </c>
    </row>
    <row r="410" spans="1:5" x14ac:dyDescent="0.25">
      <c r="A410" s="7" t="s">
        <v>4737</v>
      </c>
      <c r="B410" s="7" t="s">
        <v>4740</v>
      </c>
      <c r="C410" s="2"/>
      <c r="D410" s="73">
        <v>9409925</v>
      </c>
      <c r="E410" s="3">
        <f t="shared" si="7"/>
        <v>10506614</v>
      </c>
    </row>
    <row r="411" spans="1:5" x14ac:dyDescent="0.25">
      <c r="A411" s="7" t="s">
        <v>4804</v>
      </c>
      <c r="B411" s="7" t="s">
        <v>4817</v>
      </c>
      <c r="C411" s="74">
        <v>20000000</v>
      </c>
      <c r="D411" s="2"/>
      <c r="E411" s="3">
        <f t="shared" si="7"/>
        <v>30506614</v>
      </c>
    </row>
    <row r="412" spans="1:5" x14ac:dyDescent="0.25">
      <c r="A412" s="7" t="s">
        <v>4804</v>
      </c>
      <c r="B412" s="7" t="s">
        <v>4830</v>
      </c>
      <c r="C412" s="74">
        <v>11000</v>
      </c>
      <c r="D412" s="2"/>
      <c r="E412" s="3">
        <f t="shared" si="7"/>
        <v>30517614</v>
      </c>
    </row>
    <row r="413" spans="1:5" x14ac:dyDescent="0.25">
      <c r="A413" s="7" t="s">
        <v>4843</v>
      </c>
      <c r="B413" s="7" t="s">
        <v>2244</v>
      </c>
      <c r="C413" s="74">
        <v>7000000</v>
      </c>
      <c r="D413" s="2"/>
      <c r="E413" s="3">
        <f t="shared" si="7"/>
        <v>37517614</v>
      </c>
    </row>
    <row r="414" spans="1:5" x14ac:dyDescent="0.25">
      <c r="A414" s="7" t="s">
        <v>4843</v>
      </c>
      <c r="B414" s="7" t="s">
        <v>1448</v>
      </c>
      <c r="C414" s="74">
        <v>4000</v>
      </c>
      <c r="D414" s="2"/>
      <c r="E414" s="3">
        <f t="shared" si="7"/>
        <v>37521614</v>
      </c>
    </row>
    <row r="415" spans="1:5" x14ac:dyDescent="0.25">
      <c r="A415" s="7" t="s">
        <v>4877</v>
      </c>
      <c r="B415" s="7" t="s">
        <v>4878</v>
      </c>
      <c r="C415" s="2"/>
      <c r="D415" s="73">
        <v>17469200</v>
      </c>
      <c r="E415" s="3">
        <f t="shared" si="7"/>
        <v>20052414</v>
      </c>
    </row>
    <row r="416" spans="1:5" x14ac:dyDescent="0.25">
      <c r="A416" s="7" t="s">
        <v>4877</v>
      </c>
      <c r="B416" s="7" t="s">
        <v>4879</v>
      </c>
      <c r="C416" s="2"/>
      <c r="D416" s="73">
        <v>2281527</v>
      </c>
      <c r="E416" s="3">
        <f t="shared" si="7"/>
        <v>17770887</v>
      </c>
    </row>
    <row r="417" spans="1:5" x14ac:dyDescent="0.25">
      <c r="A417" s="7" t="s">
        <v>4877</v>
      </c>
      <c r="B417" s="7" t="s">
        <v>4901</v>
      </c>
      <c r="C417" s="74">
        <v>2271113</v>
      </c>
      <c r="D417" s="2"/>
      <c r="E417" s="3">
        <f t="shared" si="7"/>
        <v>20042000</v>
      </c>
    </row>
    <row r="418" spans="1:5" x14ac:dyDescent="0.25">
      <c r="A418" s="2" t="s">
        <v>5050</v>
      </c>
      <c r="B418" s="2" t="s">
        <v>5051</v>
      </c>
      <c r="C418" s="2"/>
      <c r="D418" s="73">
        <v>11048460</v>
      </c>
      <c r="E418" s="3">
        <f t="shared" si="7"/>
        <v>8993540</v>
      </c>
    </row>
    <row r="419" spans="1:5" x14ac:dyDescent="0.25">
      <c r="A419" s="2" t="s">
        <v>5050</v>
      </c>
      <c r="B419" s="7" t="s">
        <v>5052</v>
      </c>
      <c r="C419" s="2"/>
      <c r="D419" s="74">
        <v>11555733</v>
      </c>
      <c r="E419" s="3">
        <f t="shared" si="7"/>
        <v>-2562193</v>
      </c>
    </row>
    <row r="420" spans="1:5" x14ac:dyDescent="0.25">
      <c r="A420" s="7" t="s">
        <v>5175</v>
      </c>
      <c r="B420" s="7" t="s">
        <v>5177</v>
      </c>
      <c r="C420" s="73">
        <v>15000000</v>
      </c>
      <c r="D420" s="3"/>
      <c r="E420" s="3">
        <f t="shared" si="7"/>
        <v>12437807</v>
      </c>
    </row>
    <row r="421" spans="1:5" x14ac:dyDescent="0.25">
      <c r="A421" s="7" t="s">
        <v>5175</v>
      </c>
      <c r="B421" s="7" t="s">
        <v>1448</v>
      </c>
      <c r="C421" s="73">
        <v>4000</v>
      </c>
      <c r="D421" s="3"/>
      <c r="E421" s="3">
        <f t="shared" si="7"/>
        <v>12441807</v>
      </c>
    </row>
    <row r="422" spans="1:5" x14ac:dyDescent="0.25">
      <c r="A422" s="7" t="s">
        <v>5227</v>
      </c>
      <c r="B422" s="7" t="s">
        <v>2244</v>
      </c>
      <c r="C422" s="221">
        <v>10000000</v>
      </c>
      <c r="D422" s="3"/>
      <c r="E422" s="3">
        <f t="shared" si="7"/>
        <v>22441807</v>
      </c>
    </row>
    <row r="423" spans="1:5" x14ac:dyDescent="0.25">
      <c r="A423" s="7" t="s">
        <v>5229</v>
      </c>
      <c r="B423" s="7" t="s">
        <v>1638</v>
      </c>
      <c r="C423" s="74">
        <v>4000</v>
      </c>
      <c r="D423" s="3"/>
      <c r="E423" s="3">
        <f t="shared" si="7"/>
        <v>22445807</v>
      </c>
    </row>
    <row r="424" spans="1:5" x14ac:dyDescent="0.25">
      <c r="A424" s="7" t="s">
        <v>5239</v>
      </c>
      <c r="B424" s="7" t="s">
        <v>5243</v>
      </c>
      <c r="C424" s="2"/>
      <c r="D424" s="73">
        <v>17956920</v>
      </c>
      <c r="E424" s="3">
        <f t="shared" si="7"/>
        <v>4488887</v>
      </c>
    </row>
    <row r="425" spans="1:5" x14ac:dyDescent="0.25">
      <c r="A425" s="7" t="s">
        <v>5248</v>
      </c>
      <c r="B425" s="7" t="s">
        <v>5249</v>
      </c>
      <c r="C425" s="2"/>
      <c r="D425" s="73">
        <v>12843360</v>
      </c>
      <c r="E425" s="3">
        <f t="shared" si="7"/>
        <v>-8354473</v>
      </c>
    </row>
    <row r="426" spans="1:5" x14ac:dyDescent="0.25">
      <c r="A426" s="7" t="s">
        <v>5268</v>
      </c>
      <c r="B426" s="7" t="s">
        <v>5269</v>
      </c>
      <c r="C426" s="2"/>
      <c r="D426" s="3">
        <v>24943010</v>
      </c>
      <c r="E426" s="3">
        <f t="shared" si="7"/>
        <v>-33297483</v>
      </c>
    </row>
    <row r="427" spans="1:5" x14ac:dyDescent="0.25">
      <c r="A427" s="7" t="s">
        <v>5268</v>
      </c>
      <c r="B427" s="2" t="s">
        <v>5270</v>
      </c>
      <c r="C427" s="3">
        <v>30500000</v>
      </c>
      <c r="D427" s="2"/>
      <c r="E427" s="3">
        <f t="shared" si="7"/>
        <v>-2797483</v>
      </c>
    </row>
    <row r="428" spans="1:5" x14ac:dyDescent="0.25">
      <c r="A428" s="7" t="s">
        <v>5268</v>
      </c>
      <c r="B428" s="6" t="s">
        <v>5271</v>
      </c>
      <c r="C428" s="212">
        <v>2793400</v>
      </c>
      <c r="E428" s="21">
        <f t="shared" si="7"/>
        <v>-4083</v>
      </c>
    </row>
    <row r="429" spans="1:5" x14ac:dyDescent="0.25">
      <c r="A429" s="7" t="s">
        <v>5268</v>
      </c>
      <c r="B429" s="6" t="s">
        <v>1448</v>
      </c>
      <c r="C429" s="1">
        <v>4000</v>
      </c>
      <c r="E429" s="3">
        <f t="shared" si="7"/>
        <v>-83</v>
      </c>
    </row>
    <row r="430" spans="1:5" x14ac:dyDescent="0.25">
      <c r="E430" s="3">
        <f t="shared" si="7"/>
        <v>-83</v>
      </c>
    </row>
    <row r="431" spans="1:5" x14ac:dyDescent="0.25">
      <c r="E431" s="3">
        <f t="shared" si="7"/>
        <v>-83</v>
      </c>
    </row>
    <row r="432" spans="1:5" x14ac:dyDescent="0.25">
      <c r="E432" s="3">
        <f t="shared" si="7"/>
        <v>-83</v>
      </c>
    </row>
  </sheetData>
  <mergeCells count="1">
    <mergeCell ref="A1:E1"/>
  </mergeCells>
  <pageMargins left="0.7" right="0.7" top="0.75" bottom="0.75" header="0.3" footer="0.3"/>
  <pageSetup orientation="landscape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2"/>
  <sheetViews>
    <sheetView topLeftCell="A528" workbookViewId="0">
      <selection activeCell="E549" sqref="E549"/>
    </sheetView>
  </sheetViews>
  <sheetFormatPr baseColWidth="10" defaultRowHeight="15" x14ac:dyDescent="0.25"/>
  <cols>
    <col min="1" max="1" width="13.42578125" customWidth="1"/>
    <col min="2" max="2" width="31.42578125" customWidth="1"/>
    <col min="3" max="3" width="15.140625" bestFit="1" customWidth="1"/>
    <col min="4" max="4" width="16.42578125" customWidth="1"/>
    <col min="5" max="5" width="15.5703125" customWidth="1"/>
    <col min="6" max="6" width="14.140625" bestFit="1" customWidth="1"/>
    <col min="7" max="7" width="20.42578125" customWidth="1"/>
  </cols>
  <sheetData>
    <row r="2" spans="1:5" x14ac:dyDescent="0.25">
      <c r="A2" s="315" t="s">
        <v>144</v>
      </c>
      <c r="B2" s="315"/>
      <c r="C2" s="315"/>
      <c r="D2" s="315"/>
      <c r="E2" s="315"/>
    </row>
    <row r="3" spans="1:5" x14ac:dyDescent="0.25">
      <c r="A3" s="2" t="s">
        <v>66</v>
      </c>
      <c r="B3" s="2" t="s">
        <v>140</v>
      </c>
      <c r="C3" s="3">
        <v>113569382</v>
      </c>
      <c r="D3" s="2"/>
      <c r="E3" s="3">
        <f>(C3-D3)</f>
        <v>113569382</v>
      </c>
    </row>
    <row r="4" spans="1:5" x14ac:dyDescent="0.25">
      <c r="A4" s="2" t="s">
        <v>67</v>
      </c>
      <c r="B4" s="2" t="s">
        <v>141</v>
      </c>
      <c r="C4" s="3"/>
      <c r="D4" s="3">
        <v>79313200</v>
      </c>
      <c r="E4" s="3">
        <f>(E3+C4-D4)</f>
        <v>34256182</v>
      </c>
    </row>
    <row r="5" spans="1:5" x14ac:dyDescent="0.25">
      <c r="A5" s="2" t="s">
        <v>72</v>
      </c>
      <c r="B5" s="2" t="s">
        <v>141</v>
      </c>
      <c r="C5" s="3"/>
      <c r="D5" s="3">
        <v>20300000</v>
      </c>
      <c r="E5" s="3">
        <f t="shared" ref="E5:E68" si="0">(E4+C5-D5)</f>
        <v>13956182</v>
      </c>
    </row>
    <row r="6" spans="1:5" x14ac:dyDescent="0.25">
      <c r="A6" s="2" t="s">
        <v>72</v>
      </c>
      <c r="B6" s="2" t="s">
        <v>142</v>
      </c>
      <c r="C6" s="3"/>
      <c r="D6" s="3">
        <v>162000</v>
      </c>
      <c r="E6" s="3">
        <f t="shared" si="0"/>
        <v>13794182</v>
      </c>
    </row>
    <row r="7" spans="1:5" x14ac:dyDescent="0.25">
      <c r="A7" s="2" t="s">
        <v>73</v>
      </c>
      <c r="B7" s="2" t="s">
        <v>143</v>
      </c>
      <c r="C7" s="3">
        <v>48326940</v>
      </c>
      <c r="D7" s="3"/>
      <c r="E7" s="3">
        <f t="shared" si="0"/>
        <v>62121122</v>
      </c>
    </row>
    <row r="8" spans="1:5" x14ac:dyDescent="0.25">
      <c r="A8" s="2" t="s">
        <v>128</v>
      </c>
      <c r="B8" s="2" t="s">
        <v>141</v>
      </c>
      <c r="C8" s="3"/>
      <c r="D8" s="3">
        <v>39640540</v>
      </c>
      <c r="E8" s="3">
        <f t="shared" si="0"/>
        <v>22480582</v>
      </c>
    </row>
    <row r="9" spans="1:5" x14ac:dyDescent="0.25">
      <c r="A9" s="2" t="s">
        <v>132</v>
      </c>
      <c r="B9" s="2" t="s">
        <v>141</v>
      </c>
      <c r="C9" s="3"/>
      <c r="D9" s="3">
        <v>40000000</v>
      </c>
      <c r="E9" s="3">
        <f t="shared" si="0"/>
        <v>-17519418</v>
      </c>
    </row>
    <row r="10" spans="1:5" x14ac:dyDescent="0.25">
      <c r="A10" s="2" t="s">
        <v>145</v>
      </c>
      <c r="B10" s="2" t="s">
        <v>141</v>
      </c>
      <c r="C10" s="3"/>
      <c r="D10" s="3">
        <v>75000000</v>
      </c>
      <c r="E10" s="3">
        <f t="shared" si="0"/>
        <v>-92519418</v>
      </c>
    </row>
    <row r="11" spans="1:5" x14ac:dyDescent="0.25">
      <c r="A11" s="2" t="s">
        <v>149</v>
      </c>
      <c r="B11" s="2" t="s">
        <v>150</v>
      </c>
      <c r="C11" s="3">
        <v>21245010</v>
      </c>
      <c r="D11" s="3"/>
      <c r="E11" s="3">
        <f t="shared" si="0"/>
        <v>-71274408</v>
      </c>
    </row>
    <row r="12" spans="1:5" x14ac:dyDescent="0.25">
      <c r="A12" s="2" t="s">
        <v>149</v>
      </c>
      <c r="B12" s="2" t="s">
        <v>151</v>
      </c>
      <c r="C12" s="3">
        <v>11972580</v>
      </c>
      <c r="D12" s="3"/>
      <c r="E12" s="3">
        <f t="shared" si="0"/>
        <v>-59301828</v>
      </c>
    </row>
    <row r="13" spans="1:5" x14ac:dyDescent="0.25">
      <c r="A13" s="2" t="s">
        <v>149</v>
      </c>
      <c r="B13" s="2" t="s">
        <v>152</v>
      </c>
      <c r="C13" s="3">
        <v>61911950</v>
      </c>
      <c r="D13" s="3"/>
      <c r="E13" s="3">
        <f t="shared" si="0"/>
        <v>2610122</v>
      </c>
    </row>
    <row r="14" spans="1:5" x14ac:dyDescent="0.25">
      <c r="A14" s="2" t="s">
        <v>149</v>
      </c>
      <c r="B14" s="2" t="s">
        <v>142</v>
      </c>
      <c r="C14" s="3"/>
      <c r="D14" s="3">
        <v>77000</v>
      </c>
      <c r="E14" s="3">
        <f t="shared" si="0"/>
        <v>2533122</v>
      </c>
    </row>
    <row r="15" spans="1:5" x14ac:dyDescent="0.25">
      <c r="A15" s="7" t="s">
        <v>149</v>
      </c>
      <c r="B15" s="7" t="s">
        <v>185</v>
      </c>
      <c r="C15" s="8"/>
      <c r="D15" s="3">
        <v>10000000</v>
      </c>
      <c r="E15" s="3">
        <f t="shared" si="0"/>
        <v>-7466878</v>
      </c>
    </row>
    <row r="16" spans="1:5" x14ac:dyDescent="0.25">
      <c r="A16" s="7" t="s">
        <v>154</v>
      </c>
      <c r="B16" s="7" t="s">
        <v>141</v>
      </c>
      <c r="C16" s="8"/>
      <c r="D16" s="3">
        <v>50000000</v>
      </c>
      <c r="E16" s="3">
        <f t="shared" si="0"/>
        <v>-57466878</v>
      </c>
    </row>
    <row r="17" spans="1:5" x14ac:dyDescent="0.25">
      <c r="A17" s="7" t="s">
        <v>179</v>
      </c>
      <c r="B17" s="7" t="s">
        <v>186</v>
      </c>
      <c r="C17" s="3">
        <v>18075580</v>
      </c>
      <c r="D17" s="3"/>
      <c r="E17" s="3">
        <f t="shared" si="0"/>
        <v>-39391298</v>
      </c>
    </row>
    <row r="18" spans="1:5" x14ac:dyDescent="0.25">
      <c r="A18" s="7" t="s">
        <v>179</v>
      </c>
      <c r="B18" s="7" t="s">
        <v>187</v>
      </c>
      <c r="C18" s="3">
        <v>67909730</v>
      </c>
      <c r="D18" s="2"/>
      <c r="E18" s="3">
        <f t="shared" si="0"/>
        <v>28518432</v>
      </c>
    </row>
    <row r="19" spans="1:5" x14ac:dyDescent="0.25">
      <c r="A19" s="7" t="s">
        <v>179</v>
      </c>
      <c r="B19" s="7" t="s">
        <v>142</v>
      </c>
      <c r="C19" s="3"/>
      <c r="D19" s="8">
        <v>108000</v>
      </c>
      <c r="E19" s="3">
        <f t="shared" si="0"/>
        <v>28410432</v>
      </c>
    </row>
    <row r="20" spans="1:5" x14ac:dyDescent="0.25">
      <c r="A20" s="7" t="s">
        <v>179</v>
      </c>
      <c r="B20" s="7" t="s">
        <v>142</v>
      </c>
      <c r="C20" s="3"/>
      <c r="D20" s="8">
        <v>30000</v>
      </c>
      <c r="E20" s="3">
        <f t="shared" si="0"/>
        <v>28380432</v>
      </c>
    </row>
    <row r="21" spans="1:5" x14ac:dyDescent="0.25">
      <c r="A21" s="7" t="s">
        <v>179</v>
      </c>
      <c r="B21" s="7" t="s">
        <v>141</v>
      </c>
      <c r="C21" s="3"/>
      <c r="D21" s="8">
        <v>26483000</v>
      </c>
      <c r="E21" s="3">
        <f t="shared" si="0"/>
        <v>1897432</v>
      </c>
    </row>
    <row r="22" spans="1:5" x14ac:dyDescent="0.25">
      <c r="A22" s="7" t="s">
        <v>179</v>
      </c>
      <c r="B22" s="7" t="s">
        <v>257</v>
      </c>
      <c r="C22" s="3"/>
      <c r="D22" s="8">
        <v>20000000</v>
      </c>
      <c r="E22" s="3">
        <f t="shared" si="0"/>
        <v>-18102568</v>
      </c>
    </row>
    <row r="23" spans="1:5" x14ac:dyDescent="0.25">
      <c r="A23" s="2" t="s">
        <v>235</v>
      </c>
      <c r="B23" s="7" t="s">
        <v>258</v>
      </c>
      <c r="C23" s="3">
        <v>21074500</v>
      </c>
      <c r="D23" s="2"/>
      <c r="E23" s="3">
        <f t="shared" si="0"/>
        <v>2971932</v>
      </c>
    </row>
    <row r="24" spans="1:5" x14ac:dyDescent="0.25">
      <c r="A24" s="2" t="s">
        <v>235</v>
      </c>
      <c r="B24" s="7" t="s">
        <v>259</v>
      </c>
      <c r="C24" s="3">
        <v>4636390</v>
      </c>
      <c r="D24" s="2"/>
      <c r="E24" s="3">
        <f t="shared" si="0"/>
        <v>7608322</v>
      </c>
    </row>
    <row r="25" spans="1:5" x14ac:dyDescent="0.25">
      <c r="A25" s="2" t="s">
        <v>255</v>
      </c>
      <c r="B25" s="7" t="s">
        <v>260</v>
      </c>
      <c r="C25" s="2"/>
      <c r="D25" s="8">
        <v>95000</v>
      </c>
      <c r="E25" s="3">
        <f t="shared" si="0"/>
        <v>7513322</v>
      </c>
    </row>
    <row r="26" spans="1:5" x14ac:dyDescent="0.25">
      <c r="A26" s="2" t="s">
        <v>255</v>
      </c>
      <c r="B26" s="7" t="s">
        <v>261</v>
      </c>
      <c r="C26" s="3">
        <v>2000000</v>
      </c>
      <c r="D26" s="2"/>
      <c r="E26" s="3">
        <f t="shared" si="0"/>
        <v>9513322</v>
      </c>
    </row>
    <row r="27" spans="1:5" x14ac:dyDescent="0.25">
      <c r="A27" s="2" t="s">
        <v>265</v>
      </c>
      <c r="B27" s="7" t="s">
        <v>266</v>
      </c>
      <c r="C27" s="2"/>
      <c r="D27" s="3">
        <v>15000000</v>
      </c>
      <c r="E27" s="3">
        <f t="shared" si="0"/>
        <v>-5486678</v>
      </c>
    </row>
    <row r="28" spans="1:5" x14ac:dyDescent="0.25">
      <c r="A28" s="2" t="s">
        <v>267</v>
      </c>
      <c r="B28" s="7" t="s">
        <v>270</v>
      </c>
      <c r="C28" s="3">
        <v>19722456</v>
      </c>
      <c r="D28" s="2"/>
      <c r="E28" s="3">
        <f t="shared" si="0"/>
        <v>14235778</v>
      </c>
    </row>
    <row r="29" spans="1:5" x14ac:dyDescent="0.25">
      <c r="A29" s="2" t="s">
        <v>267</v>
      </c>
      <c r="B29" s="7" t="s">
        <v>271</v>
      </c>
      <c r="C29" s="3">
        <v>17360286</v>
      </c>
      <c r="D29" s="2"/>
      <c r="E29" s="3">
        <f t="shared" si="0"/>
        <v>31596064</v>
      </c>
    </row>
    <row r="30" spans="1:5" x14ac:dyDescent="0.25">
      <c r="A30" s="2"/>
      <c r="B30" s="7" t="s">
        <v>273</v>
      </c>
      <c r="C30" s="3"/>
      <c r="D30" s="3">
        <v>2300000</v>
      </c>
      <c r="E30" s="3">
        <f t="shared" si="0"/>
        <v>29296064</v>
      </c>
    </row>
    <row r="31" spans="1:5" x14ac:dyDescent="0.25">
      <c r="A31" s="2" t="s">
        <v>272</v>
      </c>
      <c r="B31" s="7" t="s">
        <v>141</v>
      </c>
      <c r="C31" s="3"/>
      <c r="D31" s="3">
        <v>25000000</v>
      </c>
      <c r="E31" s="3">
        <f t="shared" si="0"/>
        <v>4296064</v>
      </c>
    </row>
    <row r="32" spans="1:5" x14ac:dyDescent="0.25">
      <c r="A32" s="2" t="s">
        <v>272</v>
      </c>
      <c r="B32" s="7" t="s">
        <v>358</v>
      </c>
      <c r="C32" s="2"/>
      <c r="D32" s="3">
        <v>154800</v>
      </c>
      <c r="E32" s="3">
        <f t="shared" si="0"/>
        <v>4141264</v>
      </c>
    </row>
    <row r="33" spans="1:5" x14ac:dyDescent="0.25">
      <c r="A33" s="2" t="s">
        <v>344</v>
      </c>
      <c r="B33" s="7" t="s">
        <v>359</v>
      </c>
      <c r="C33" s="3">
        <v>32827170</v>
      </c>
      <c r="D33" s="2"/>
      <c r="E33" s="3">
        <f t="shared" si="0"/>
        <v>36968434</v>
      </c>
    </row>
    <row r="34" spans="1:5" x14ac:dyDescent="0.25">
      <c r="A34" s="2" t="s">
        <v>344</v>
      </c>
      <c r="B34" s="2" t="s">
        <v>358</v>
      </c>
      <c r="C34" s="2"/>
      <c r="D34" s="3">
        <v>65000</v>
      </c>
      <c r="E34" s="3">
        <f t="shared" si="0"/>
        <v>36903434</v>
      </c>
    </row>
    <row r="35" spans="1:5" x14ac:dyDescent="0.25">
      <c r="A35" s="2" t="s">
        <v>369</v>
      </c>
      <c r="B35" s="2" t="s">
        <v>370</v>
      </c>
      <c r="C35" s="3">
        <v>6969160</v>
      </c>
      <c r="D35" s="2"/>
      <c r="E35" s="3">
        <f t="shared" si="0"/>
        <v>43872594</v>
      </c>
    </row>
    <row r="36" spans="1:5" x14ac:dyDescent="0.25">
      <c r="A36" s="2" t="s">
        <v>379</v>
      </c>
      <c r="B36" s="2" t="s">
        <v>141</v>
      </c>
      <c r="C36" s="2"/>
      <c r="D36" s="3">
        <v>20000000</v>
      </c>
      <c r="E36" s="3">
        <f t="shared" si="0"/>
        <v>23872594</v>
      </c>
    </row>
    <row r="37" spans="1:5" x14ac:dyDescent="0.25">
      <c r="A37" s="2" t="s">
        <v>409</v>
      </c>
      <c r="B37" s="2" t="s">
        <v>141</v>
      </c>
      <c r="C37" s="2"/>
      <c r="D37" s="3">
        <v>20000000</v>
      </c>
      <c r="E37" s="3">
        <f t="shared" si="0"/>
        <v>3872594</v>
      </c>
    </row>
    <row r="38" spans="1:5" x14ac:dyDescent="0.25">
      <c r="A38" s="2" t="s">
        <v>409</v>
      </c>
      <c r="B38" s="2" t="s">
        <v>410</v>
      </c>
      <c r="C38" s="3">
        <v>800000</v>
      </c>
      <c r="D38" s="2"/>
      <c r="E38" s="3">
        <f t="shared" si="0"/>
        <v>4672594</v>
      </c>
    </row>
    <row r="39" spans="1:5" x14ac:dyDescent="0.25">
      <c r="A39" s="2" t="s">
        <v>419</v>
      </c>
      <c r="B39" s="2" t="s">
        <v>141</v>
      </c>
      <c r="C39" s="2"/>
      <c r="D39" s="3">
        <v>2000000</v>
      </c>
      <c r="E39" s="3">
        <f t="shared" si="0"/>
        <v>2672594</v>
      </c>
    </row>
    <row r="40" spans="1:5" x14ac:dyDescent="0.25">
      <c r="A40" s="6" t="s">
        <v>456</v>
      </c>
      <c r="B40" s="6" t="s">
        <v>141</v>
      </c>
      <c r="D40" s="10">
        <v>1800000</v>
      </c>
      <c r="E40" s="3">
        <f t="shared" si="0"/>
        <v>872594</v>
      </c>
    </row>
    <row r="41" spans="1:5" x14ac:dyDescent="0.25">
      <c r="A41" s="6" t="s">
        <v>475</v>
      </c>
      <c r="B41" s="6" t="s">
        <v>525</v>
      </c>
      <c r="D41" s="10">
        <v>300000</v>
      </c>
      <c r="E41" s="3">
        <f t="shared" si="0"/>
        <v>572594</v>
      </c>
    </row>
    <row r="42" spans="1:5" x14ac:dyDescent="0.25">
      <c r="A42" s="6" t="s">
        <v>516</v>
      </c>
      <c r="B42" s="6" t="s">
        <v>526</v>
      </c>
      <c r="D42" s="10">
        <v>572594</v>
      </c>
      <c r="E42" s="3">
        <f t="shared" si="0"/>
        <v>0</v>
      </c>
    </row>
    <row r="43" spans="1:5" x14ac:dyDescent="0.25">
      <c r="A43" s="6" t="s">
        <v>606</v>
      </c>
      <c r="B43" s="6" t="s">
        <v>678</v>
      </c>
      <c r="C43" s="1">
        <v>20000000</v>
      </c>
      <c r="D43" s="10"/>
      <c r="E43" s="3">
        <f t="shared" si="0"/>
        <v>20000000</v>
      </c>
    </row>
    <row r="44" spans="1:5" x14ac:dyDescent="0.25">
      <c r="A44" s="6" t="s">
        <v>606</v>
      </c>
      <c r="B44" s="6" t="s">
        <v>679</v>
      </c>
      <c r="C44" s="1">
        <v>29380200</v>
      </c>
      <c r="D44" s="18"/>
      <c r="E44" s="33">
        <f t="shared" si="0"/>
        <v>49380200</v>
      </c>
    </row>
    <row r="45" spans="1:5" x14ac:dyDescent="0.25">
      <c r="A45" s="2" t="s">
        <v>632</v>
      </c>
      <c r="B45" s="2" t="s">
        <v>0</v>
      </c>
      <c r="C45" s="3"/>
      <c r="D45" s="8">
        <v>30000000</v>
      </c>
      <c r="E45" s="3">
        <f t="shared" si="0"/>
        <v>19380200</v>
      </c>
    </row>
    <row r="46" spans="1:5" x14ac:dyDescent="0.25">
      <c r="A46" s="2" t="s">
        <v>651</v>
      </c>
      <c r="B46" s="2" t="s">
        <v>0</v>
      </c>
      <c r="C46" s="3"/>
      <c r="D46" s="8">
        <v>8000000</v>
      </c>
      <c r="E46" s="3">
        <f t="shared" si="0"/>
        <v>11380200</v>
      </c>
    </row>
    <row r="47" spans="1:5" x14ac:dyDescent="0.25">
      <c r="A47" s="2" t="s">
        <v>660</v>
      </c>
      <c r="B47" s="2" t="s">
        <v>0</v>
      </c>
      <c r="C47" s="3"/>
      <c r="D47" s="8">
        <v>30000000</v>
      </c>
      <c r="E47" s="3">
        <f t="shared" si="0"/>
        <v>-18619800</v>
      </c>
    </row>
    <row r="48" spans="1:5" x14ac:dyDescent="0.25">
      <c r="A48" s="2" t="s">
        <v>669</v>
      </c>
      <c r="B48" s="2" t="s">
        <v>0</v>
      </c>
      <c r="C48" s="3"/>
      <c r="D48" s="8">
        <v>35000000</v>
      </c>
      <c r="E48" s="3">
        <f t="shared" si="0"/>
        <v>-53619800</v>
      </c>
    </row>
    <row r="49" spans="1:5" x14ac:dyDescent="0.25">
      <c r="A49" s="2" t="s">
        <v>680</v>
      </c>
      <c r="B49" s="2" t="s">
        <v>688</v>
      </c>
      <c r="C49" s="3">
        <v>89302600</v>
      </c>
      <c r="D49" s="2"/>
      <c r="E49" s="3">
        <f t="shared" si="0"/>
        <v>35682800</v>
      </c>
    </row>
    <row r="50" spans="1:5" x14ac:dyDescent="0.25">
      <c r="A50" s="2" t="s">
        <v>680</v>
      </c>
      <c r="B50" s="2" t="s">
        <v>689</v>
      </c>
      <c r="C50" s="3">
        <v>67471360</v>
      </c>
      <c r="D50" s="8"/>
      <c r="E50" s="3">
        <f t="shared" si="0"/>
        <v>103154160</v>
      </c>
    </row>
    <row r="51" spans="1:5" x14ac:dyDescent="0.25">
      <c r="A51" s="2" t="s">
        <v>680</v>
      </c>
      <c r="B51" s="2" t="s">
        <v>686</v>
      </c>
      <c r="C51" s="2"/>
      <c r="D51" s="8">
        <v>55000</v>
      </c>
      <c r="E51" s="3">
        <f t="shared" si="0"/>
        <v>103099160</v>
      </c>
    </row>
    <row r="52" spans="1:5" x14ac:dyDescent="0.25">
      <c r="A52" s="2" t="s">
        <v>680</v>
      </c>
      <c r="B52" s="2" t="s">
        <v>690</v>
      </c>
      <c r="C52" s="2"/>
      <c r="D52" s="8">
        <v>15000000</v>
      </c>
      <c r="E52" s="3">
        <f t="shared" si="0"/>
        <v>88099160</v>
      </c>
    </row>
    <row r="53" spans="1:5" x14ac:dyDescent="0.25">
      <c r="A53" s="2" t="s">
        <v>680</v>
      </c>
      <c r="B53" s="2" t="s">
        <v>691</v>
      </c>
      <c r="C53" s="2"/>
      <c r="D53" s="8">
        <v>18212100</v>
      </c>
      <c r="E53" s="3">
        <f t="shared" si="0"/>
        <v>69887060</v>
      </c>
    </row>
    <row r="54" spans="1:5" x14ac:dyDescent="0.25">
      <c r="A54" s="2" t="s">
        <v>447</v>
      </c>
      <c r="B54" s="2" t="s">
        <v>141</v>
      </c>
      <c r="C54" s="2"/>
      <c r="D54" s="8">
        <v>50000000</v>
      </c>
      <c r="E54" s="3">
        <f t="shared" si="0"/>
        <v>19887060</v>
      </c>
    </row>
    <row r="55" spans="1:5" x14ac:dyDescent="0.25">
      <c r="A55" s="2" t="s">
        <v>447</v>
      </c>
      <c r="B55" s="2" t="s">
        <v>697</v>
      </c>
      <c r="C55" s="3">
        <v>27714600</v>
      </c>
      <c r="D55" s="2"/>
      <c r="E55" s="3">
        <f t="shared" si="0"/>
        <v>47601660</v>
      </c>
    </row>
    <row r="56" spans="1:5" x14ac:dyDescent="0.25">
      <c r="A56" s="2" t="s">
        <v>712</v>
      </c>
      <c r="B56" s="2" t="s">
        <v>728</v>
      </c>
      <c r="C56" s="2"/>
      <c r="D56" s="8">
        <v>15000000</v>
      </c>
      <c r="E56" s="3">
        <f t="shared" si="0"/>
        <v>32601660</v>
      </c>
    </row>
    <row r="57" spans="1:5" x14ac:dyDescent="0.25">
      <c r="A57" s="2" t="s">
        <v>741</v>
      </c>
      <c r="B57" s="2" t="s">
        <v>141</v>
      </c>
      <c r="C57" s="2"/>
      <c r="D57" s="8">
        <v>25000000</v>
      </c>
      <c r="E57" s="3">
        <f t="shared" si="0"/>
        <v>7601660</v>
      </c>
    </row>
    <row r="58" spans="1:5" x14ac:dyDescent="0.25">
      <c r="A58" s="2" t="s">
        <v>754</v>
      </c>
      <c r="B58" s="2" t="s">
        <v>728</v>
      </c>
      <c r="C58" s="2"/>
      <c r="D58" s="8">
        <v>4000000</v>
      </c>
      <c r="E58" s="3">
        <f t="shared" si="0"/>
        <v>3601660</v>
      </c>
    </row>
    <row r="59" spans="1:5" x14ac:dyDescent="0.25">
      <c r="A59" s="2" t="s">
        <v>765</v>
      </c>
      <c r="B59" s="2" t="s">
        <v>1</v>
      </c>
      <c r="C59" s="3"/>
      <c r="D59" s="8">
        <v>40000000</v>
      </c>
      <c r="E59" s="3">
        <f t="shared" si="0"/>
        <v>-36398340</v>
      </c>
    </row>
    <row r="60" spans="1:5" x14ac:dyDescent="0.25">
      <c r="A60" s="2" t="s">
        <v>772</v>
      </c>
      <c r="B60" s="2" t="s">
        <v>777</v>
      </c>
      <c r="C60" s="3">
        <v>64370625</v>
      </c>
      <c r="D60" s="8"/>
      <c r="E60" s="3">
        <f t="shared" si="0"/>
        <v>27972285</v>
      </c>
    </row>
    <row r="61" spans="1:5" x14ac:dyDescent="0.25">
      <c r="A61" s="2" t="s">
        <v>772</v>
      </c>
      <c r="B61" s="2" t="s">
        <v>778</v>
      </c>
      <c r="C61" s="3">
        <v>68662000</v>
      </c>
      <c r="D61" s="8"/>
      <c r="E61" s="3">
        <f t="shared" si="0"/>
        <v>96634285</v>
      </c>
    </row>
    <row r="62" spans="1:5" x14ac:dyDescent="0.25">
      <c r="A62" s="2" t="s">
        <v>779</v>
      </c>
      <c r="B62" s="2" t="s">
        <v>141</v>
      </c>
      <c r="C62" s="2"/>
      <c r="D62" s="8">
        <v>40000000</v>
      </c>
      <c r="E62" s="3">
        <f t="shared" si="0"/>
        <v>56634285</v>
      </c>
    </row>
    <row r="63" spans="1:5" x14ac:dyDescent="0.25">
      <c r="A63" s="2" t="s">
        <v>784</v>
      </c>
      <c r="B63" s="2" t="s">
        <v>121</v>
      </c>
      <c r="C63" s="3">
        <v>120000</v>
      </c>
      <c r="D63" s="2"/>
      <c r="E63" s="3">
        <f t="shared" si="0"/>
        <v>56754285</v>
      </c>
    </row>
    <row r="64" spans="1:5" x14ac:dyDescent="0.25">
      <c r="A64" s="2" t="s">
        <v>784</v>
      </c>
      <c r="B64" s="2" t="s">
        <v>783</v>
      </c>
      <c r="C64" s="3">
        <v>85000</v>
      </c>
      <c r="D64" s="2"/>
      <c r="E64" s="3">
        <f t="shared" si="0"/>
        <v>56839285</v>
      </c>
    </row>
    <row r="65" spans="1:5" x14ac:dyDescent="0.25">
      <c r="A65" s="2" t="s">
        <v>784</v>
      </c>
      <c r="B65" s="2" t="s">
        <v>141</v>
      </c>
      <c r="C65" s="2"/>
      <c r="D65" s="3">
        <v>30000000</v>
      </c>
      <c r="E65" s="3">
        <f t="shared" si="0"/>
        <v>26839285</v>
      </c>
    </row>
    <row r="66" spans="1:5" x14ac:dyDescent="0.25">
      <c r="A66" s="2" t="s">
        <v>788</v>
      </c>
      <c r="B66" s="2" t="s">
        <v>141</v>
      </c>
      <c r="C66" s="2"/>
      <c r="D66" s="3">
        <v>15000000</v>
      </c>
      <c r="E66" s="3">
        <f t="shared" si="0"/>
        <v>11839285</v>
      </c>
    </row>
    <row r="67" spans="1:5" x14ac:dyDescent="0.25">
      <c r="A67" s="2" t="s">
        <v>802</v>
      </c>
      <c r="B67" s="2" t="s">
        <v>141</v>
      </c>
      <c r="C67" s="2"/>
      <c r="D67" s="3">
        <v>50000000</v>
      </c>
      <c r="E67" s="3">
        <f t="shared" si="0"/>
        <v>-38160715</v>
      </c>
    </row>
    <row r="68" spans="1:5" x14ac:dyDescent="0.25">
      <c r="A68" s="2" t="s">
        <v>817</v>
      </c>
      <c r="B68" s="2" t="s">
        <v>818</v>
      </c>
      <c r="C68" s="3">
        <v>139992520</v>
      </c>
      <c r="D68" s="2"/>
      <c r="E68" s="3">
        <f t="shared" si="0"/>
        <v>101831805</v>
      </c>
    </row>
    <row r="69" spans="1:5" x14ac:dyDescent="0.25">
      <c r="A69" s="2" t="s">
        <v>817</v>
      </c>
      <c r="B69" s="2" t="s">
        <v>819</v>
      </c>
      <c r="C69" s="3">
        <v>59592540</v>
      </c>
      <c r="D69" s="2"/>
      <c r="E69" s="3">
        <f t="shared" ref="E69:E132" si="1">(E68+C69-D69)</f>
        <v>161424345</v>
      </c>
    </row>
    <row r="70" spans="1:5" x14ac:dyDescent="0.25">
      <c r="A70" s="2" t="s">
        <v>817</v>
      </c>
      <c r="B70" s="2" t="s">
        <v>141</v>
      </c>
      <c r="C70" s="3"/>
      <c r="D70" s="3">
        <v>40161500</v>
      </c>
      <c r="E70" s="3">
        <f t="shared" si="1"/>
        <v>121262845</v>
      </c>
    </row>
    <row r="71" spans="1:5" x14ac:dyDescent="0.25">
      <c r="A71" s="2" t="s">
        <v>821</v>
      </c>
      <c r="B71" s="2" t="s">
        <v>141</v>
      </c>
      <c r="C71" s="3"/>
      <c r="D71" s="3">
        <v>50000000</v>
      </c>
      <c r="E71" s="3">
        <f t="shared" si="1"/>
        <v>71262845</v>
      </c>
    </row>
    <row r="72" spans="1:5" x14ac:dyDescent="0.25">
      <c r="A72" s="2" t="s">
        <v>831</v>
      </c>
      <c r="B72" s="2" t="s">
        <v>141</v>
      </c>
      <c r="C72" s="3"/>
      <c r="D72" s="3">
        <v>60000000</v>
      </c>
      <c r="E72" s="3">
        <f t="shared" si="1"/>
        <v>11262845</v>
      </c>
    </row>
    <row r="73" spans="1:5" x14ac:dyDescent="0.25">
      <c r="A73" s="2" t="s">
        <v>831</v>
      </c>
      <c r="B73" s="2" t="s">
        <v>833</v>
      </c>
      <c r="C73" s="3">
        <v>109841600</v>
      </c>
      <c r="D73" s="2"/>
      <c r="E73" s="3">
        <f t="shared" si="1"/>
        <v>121104445</v>
      </c>
    </row>
    <row r="74" spans="1:5" x14ac:dyDescent="0.25">
      <c r="A74" s="2" t="s">
        <v>831</v>
      </c>
      <c r="B74" s="2" t="s">
        <v>832</v>
      </c>
      <c r="C74" s="3">
        <v>140283060</v>
      </c>
      <c r="D74" s="2"/>
      <c r="E74" s="3">
        <f t="shared" si="1"/>
        <v>261387505</v>
      </c>
    </row>
    <row r="75" spans="1:5" x14ac:dyDescent="0.25">
      <c r="A75" s="2" t="s">
        <v>835</v>
      </c>
      <c r="B75" s="2" t="s">
        <v>836</v>
      </c>
      <c r="C75" s="3">
        <v>39037850</v>
      </c>
      <c r="D75" s="2"/>
      <c r="E75" s="3">
        <f t="shared" si="1"/>
        <v>300425355</v>
      </c>
    </row>
    <row r="76" spans="1:5" x14ac:dyDescent="0.25">
      <c r="A76" s="2" t="s">
        <v>835</v>
      </c>
      <c r="B76" s="2" t="s">
        <v>141</v>
      </c>
      <c r="C76" s="3"/>
      <c r="D76" s="3">
        <v>50000000</v>
      </c>
      <c r="E76" s="3">
        <f t="shared" si="1"/>
        <v>250425355</v>
      </c>
    </row>
    <row r="77" spans="1:5" x14ac:dyDescent="0.25">
      <c r="A77" s="2" t="s">
        <v>845</v>
      </c>
      <c r="B77" s="2" t="s">
        <v>141</v>
      </c>
      <c r="C77" s="2"/>
      <c r="D77" s="3">
        <v>50503161</v>
      </c>
      <c r="E77" s="3">
        <f t="shared" si="1"/>
        <v>199922194</v>
      </c>
    </row>
    <row r="78" spans="1:5" x14ac:dyDescent="0.25">
      <c r="A78" s="2" t="s">
        <v>854</v>
      </c>
      <c r="B78" s="2" t="s">
        <v>852</v>
      </c>
      <c r="C78" s="3">
        <v>121176900</v>
      </c>
      <c r="D78" s="2"/>
      <c r="E78" s="3">
        <f t="shared" si="1"/>
        <v>321099094</v>
      </c>
    </row>
    <row r="79" spans="1:5" x14ac:dyDescent="0.25">
      <c r="A79" s="2" t="s">
        <v>854</v>
      </c>
      <c r="B79" s="2" t="s">
        <v>141</v>
      </c>
      <c r="C79" s="2"/>
      <c r="D79" s="3">
        <v>70000000</v>
      </c>
      <c r="E79" s="3">
        <f t="shared" si="1"/>
        <v>251099094</v>
      </c>
    </row>
    <row r="80" spans="1:5" x14ac:dyDescent="0.25">
      <c r="A80" s="2" t="s">
        <v>858</v>
      </c>
      <c r="B80" s="2" t="s">
        <v>141</v>
      </c>
      <c r="C80" s="2"/>
      <c r="D80" s="3">
        <v>70211000</v>
      </c>
      <c r="E80" s="3">
        <f t="shared" si="1"/>
        <v>180888094</v>
      </c>
    </row>
    <row r="81" spans="1:5" x14ac:dyDescent="0.25">
      <c r="A81" s="2" t="s">
        <v>859</v>
      </c>
      <c r="B81" s="2" t="s">
        <v>141</v>
      </c>
      <c r="C81" s="2"/>
      <c r="D81" s="3">
        <v>65000000</v>
      </c>
      <c r="E81" s="3">
        <f t="shared" si="1"/>
        <v>115888094</v>
      </c>
    </row>
    <row r="82" spans="1:5" x14ac:dyDescent="0.25">
      <c r="A82" s="2" t="s">
        <v>864</v>
      </c>
      <c r="B82" s="2" t="s">
        <v>141</v>
      </c>
      <c r="C82" s="2"/>
      <c r="D82" s="3">
        <v>56157017</v>
      </c>
      <c r="E82" s="3">
        <f t="shared" si="1"/>
        <v>59731077</v>
      </c>
    </row>
    <row r="83" spans="1:5" x14ac:dyDescent="0.25">
      <c r="A83" s="2" t="s">
        <v>865</v>
      </c>
      <c r="B83" s="2" t="s">
        <v>141</v>
      </c>
      <c r="C83" s="2"/>
      <c r="D83" s="3">
        <v>40000000</v>
      </c>
      <c r="E83" s="3">
        <f t="shared" si="1"/>
        <v>19731077</v>
      </c>
    </row>
    <row r="84" spans="1:5" x14ac:dyDescent="0.25">
      <c r="A84" s="2" t="s">
        <v>875</v>
      </c>
      <c r="B84" s="2" t="s">
        <v>876</v>
      </c>
      <c r="C84" s="3">
        <v>73596900</v>
      </c>
      <c r="D84" s="2"/>
      <c r="E84" s="3">
        <f t="shared" si="1"/>
        <v>93327977</v>
      </c>
    </row>
    <row r="85" spans="1:5" x14ac:dyDescent="0.25">
      <c r="A85" s="2" t="s">
        <v>875</v>
      </c>
      <c r="B85" s="2" t="s">
        <v>877</v>
      </c>
      <c r="C85" s="3">
        <v>26512200</v>
      </c>
      <c r="D85" s="2"/>
      <c r="E85" s="3">
        <f t="shared" si="1"/>
        <v>119840177</v>
      </c>
    </row>
    <row r="86" spans="1:5" x14ac:dyDescent="0.25">
      <c r="A86" s="2" t="s">
        <v>875</v>
      </c>
      <c r="B86" s="2" t="s">
        <v>878</v>
      </c>
      <c r="C86" s="3">
        <v>128222360</v>
      </c>
      <c r="D86" s="2"/>
      <c r="E86" s="3">
        <f t="shared" si="1"/>
        <v>248062537</v>
      </c>
    </row>
    <row r="87" spans="1:5" x14ac:dyDescent="0.25">
      <c r="A87" s="2" t="s">
        <v>875</v>
      </c>
      <c r="B87" s="2" t="s">
        <v>141</v>
      </c>
      <c r="C87" s="3"/>
      <c r="D87" s="3">
        <v>60000000</v>
      </c>
      <c r="E87" s="3">
        <f t="shared" si="1"/>
        <v>188062537</v>
      </c>
    </row>
    <row r="88" spans="1:5" x14ac:dyDescent="0.25">
      <c r="A88" t="s">
        <v>879</v>
      </c>
      <c r="B88" t="s">
        <v>141</v>
      </c>
      <c r="C88" s="1"/>
      <c r="D88" s="1">
        <v>60904800</v>
      </c>
      <c r="E88" s="21">
        <f t="shared" si="1"/>
        <v>127157737</v>
      </c>
    </row>
    <row r="89" spans="1:5" x14ac:dyDescent="0.25">
      <c r="A89" t="s">
        <v>888</v>
      </c>
      <c r="B89" t="s">
        <v>889</v>
      </c>
      <c r="C89" s="1">
        <v>46043960</v>
      </c>
      <c r="E89" s="3">
        <f t="shared" si="1"/>
        <v>173201697</v>
      </c>
    </row>
    <row r="90" spans="1:5" x14ac:dyDescent="0.25">
      <c r="A90" t="s">
        <v>888</v>
      </c>
      <c r="B90" t="s">
        <v>890</v>
      </c>
      <c r="C90" s="1">
        <v>87040040</v>
      </c>
      <c r="E90" s="3">
        <f t="shared" si="1"/>
        <v>260241737</v>
      </c>
    </row>
    <row r="91" spans="1:5" x14ac:dyDescent="0.25">
      <c r="A91" t="s">
        <v>888</v>
      </c>
      <c r="B91" t="s">
        <v>0</v>
      </c>
      <c r="C91" s="1"/>
      <c r="D91" s="1">
        <v>40000000</v>
      </c>
      <c r="E91" s="3">
        <f t="shared" si="1"/>
        <v>220241737</v>
      </c>
    </row>
    <row r="92" spans="1:5" x14ac:dyDescent="0.25">
      <c r="A92" t="s">
        <v>893</v>
      </c>
      <c r="B92" t="s">
        <v>185</v>
      </c>
      <c r="C92" s="1"/>
      <c r="D92" s="1">
        <v>50000000</v>
      </c>
      <c r="E92" s="3">
        <f t="shared" si="1"/>
        <v>170241737</v>
      </c>
    </row>
    <row r="93" spans="1:5" x14ac:dyDescent="0.25">
      <c r="A93" t="s">
        <v>895</v>
      </c>
      <c r="B93" t="s">
        <v>141</v>
      </c>
      <c r="C93" s="1"/>
      <c r="D93" s="1">
        <v>70997783</v>
      </c>
      <c r="E93" s="3">
        <f t="shared" si="1"/>
        <v>99243954</v>
      </c>
    </row>
    <row r="94" spans="1:5" x14ac:dyDescent="0.25">
      <c r="A94" t="s">
        <v>919</v>
      </c>
      <c r="B94" t="s">
        <v>141</v>
      </c>
      <c r="D94" s="1">
        <v>50000000</v>
      </c>
      <c r="E94" s="3">
        <f t="shared" si="1"/>
        <v>49243954</v>
      </c>
    </row>
    <row r="95" spans="1:5" x14ac:dyDescent="0.25">
      <c r="A95" t="s">
        <v>929</v>
      </c>
      <c r="B95" t="s">
        <v>141</v>
      </c>
      <c r="D95" s="1">
        <v>40451000</v>
      </c>
      <c r="E95" s="3">
        <f t="shared" si="1"/>
        <v>8792954</v>
      </c>
    </row>
    <row r="96" spans="1:5" x14ac:dyDescent="0.25">
      <c r="A96" t="s">
        <v>943</v>
      </c>
      <c r="B96" t="s">
        <v>951</v>
      </c>
      <c r="D96" s="1">
        <v>30000000</v>
      </c>
      <c r="E96" s="3">
        <f t="shared" si="1"/>
        <v>-21207046</v>
      </c>
    </row>
    <row r="97" spans="1:5" x14ac:dyDescent="0.25">
      <c r="A97" t="s">
        <v>944</v>
      </c>
      <c r="B97" t="s">
        <v>952</v>
      </c>
      <c r="C97" s="1">
        <v>95706000</v>
      </c>
      <c r="E97" s="3">
        <f t="shared" si="1"/>
        <v>74498954</v>
      </c>
    </row>
    <row r="98" spans="1:5" x14ac:dyDescent="0.25">
      <c r="A98" t="s">
        <v>944</v>
      </c>
      <c r="B98" t="s">
        <v>953</v>
      </c>
      <c r="C98" s="1"/>
      <c r="D98" s="1">
        <v>10000000</v>
      </c>
      <c r="E98" s="3">
        <f t="shared" si="1"/>
        <v>64498954</v>
      </c>
    </row>
    <row r="99" spans="1:5" x14ac:dyDescent="0.25">
      <c r="A99" t="s">
        <v>949</v>
      </c>
      <c r="B99" t="s">
        <v>954</v>
      </c>
      <c r="C99" s="1">
        <v>67711800</v>
      </c>
      <c r="E99" s="3">
        <f t="shared" si="1"/>
        <v>132210754</v>
      </c>
    </row>
    <row r="100" spans="1:5" x14ac:dyDescent="0.25">
      <c r="A100" t="s">
        <v>949</v>
      </c>
      <c r="B100" t="s">
        <v>141</v>
      </c>
      <c r="D100" s="1">
        <v>20000000</v>
      </c>
      <c r="E100" s="3">
        <f t="shared" si="1"/>
        <v>112210754</v>
      </c>
    </row>
    <row r="101" spans="1:5" x14ac:dyDescent="0.25">
      <c r="A101" t="s">
        <v>959</v>
      </c>
      <c r="B101" t="s">
        <v>953</v>
      </c>
      <c r="D101" s="1">
        <v>20000000</v>
      </c>
      <c r="E101" s="3">
        <f t="shared" si="1"/>
        <v>92210754</v>
      </c>
    </row>
    <row r="102" spans="1:5" x14ac:dyDescent="0.25">
      <c r="A102" t="s">
        <v>964</v>
      </c>
      <c r="B102" t="s">
        <v>141</v>
      </c>
      <c r="C102" s="1"/>
      <c r="D102" s="1">
        <v>20000000</v>
      </c>
      <c r="E102" s="3">
        <f t="shared" si="1"/>
        <v>72210754</v>
      </c>
    </row>
    <row r="103" spans="1:5" x14ac:dyDescent="0.25">
      <c r="A103" t="s">
        <v>966</v>
      </c>
      <c r="B103" t="s">
        <v>967</v>
      </c>
      <c r="C103" s="1">
        <v>137100600</v>
      </c>
      <c r="D103" s="1"/>
      <c r="E103" s="3">
        <f t="shared" si="1"/>
        <v>209311354</v>
      </c>
    </row>
    <row r="104" spans="1:5" x14ac:dyDescent="0.25">
      <c r="A104" t="s">
        <v>966</v>
      </c>
      <c r="B104" t="s">
        <v>968</v>
      </c>
      <c r="C104" s="1">
        <v>78304200</v>
      </c>
      <c r="E104" s="3">
        <f t="shared" si="1"/>
        <v>287615554</v>
      </c>
    </row>
    <row r="105" spans="1:5" x14ac:dyDescent="0.25">
      <c r="A105" t="s">
        <v>966</v>
      </c>
      <c r="B105" t="s">
        <v>141</v>
      </c>
      <c r="D105" s="1">
        <v>50324118</v>
      </c>
      <c r="E105" s="3">
        <f t="shared" si="1"/>
        <v>237291436</v>
      </c>
    </row>
    <row r="106" spans="1:5" x14ac:dyDescent="0.25">
      <c r="A106" t="s">
        <v>973</v>
      </c>
      <c r="B106" t="s">
        <v>141</v>
      </c>
      <c r="D106" s="1">
        <v>29568635</v>
      </c>
      <c r="E106" s="3">
        <f t="shared" si="1"/>
        <v>207722801</v>
      </c>
    </row>
    <row r="107" spans="1:5" x14ac:dyDescent="0.25">
      <c r="A107" t="s">
        <v>973</v>
      </c>
      <c r="B107" t="s">
        <v>974</v>
      </c>
      <c r="C107" s="1">
        <v>15723400</v>
      </c>
      <c r="E107" s="3">
        <f t="shared" si="1"/>
        <v>223446201</v>
      </c>
    </row>
    <row r="108" spans="1:5" x14ac:dyDescent="0.25">
      <c r="A108" t="s">
        <v>973</v>
      </c>
      <c r="B108" t="s">
        <v>975</v>
      </c>
      <c r="C108" s="1">
        <v>24820950</v>
      </c>
      <c r="E108" s="3">
        <f t="shared" si="1"/>
        <v>248267151</v>
      </c>
    </row>
    <row r="109" spans="1:5" x14ac:dyDescent="0.25">
      <c r="A109" t="s">
        <v>973</v>
      </c>
      <c r="B109" t="s">
        <v>976</v>
      </c>
      <c r="C109" s="1">
        <v>79479400</v>
      </c>
      <c r="E109" s="3">
        <f t="shared" si="1"/>
        <v>327746551</v>
      </c>
    </row>
    <row r="110" spans="1:5" x14ac:dyDescent="0.25">
      <c r="A110" t="s">
        <v>984</v>
      </c>
      <c r="B110" t="s">
        <v>141</v>
      </c>
      <c r="D110" s="1">
        <v>60400000</v>
      </c>
      <c r="E110" s="3">
        <f t="shared" si="1"/>
        <v>267346551</v>
      </c>
    </row>
    <row r="111" spans="1:5" x14ac:dyDescent="0.25">
      <c r="A111" t="s">
        <v>995</v>
      </c>
      <c r="B111" t="s">
        <v>141</v>
      </c>
      <c r="D111" s="1">
        <v>79100000</v>
      </c>
      <c r="E111" s="3">
        <f t="shared" si="1"/>
        <v>188246551</v>
      </c>
    </row>
    <row r="112" spans="1:5" x14ac:dyDescent="0.25">
      <c r="A112" t="s">
        <v>1010</v>
      </c>
      <c r="B112" t="s">
        <v>141</v>
      </c>
      <c r="D112" s="1">
        <v>70410000</v>
      </c>
      <c r="E112" s="3">
        <f t="shared" si="1"/>
        <v>117836551</v>
      </c>
    </row>
    <row r="113" spans="1:5" x14ac:dyDescent="0.25">
      <c r="A113" t="s">
        <v>1030</v>
      </c>
      <c r="B113" t="s">
        <v>1044</v>
      </c>
      <c r="D113" s="1">
        <v>35000000</v>
      </c>
      <c r="E113" s="3">
        <f t="shared" si="1"/>
        <v>82836551</v>
      </c>
    </row>
    <row r="114" spans="1:5" x14ac:dyDescent="0.25">
      <c r="A114" t="s">
        <v>1045</v>
      </c>
      <c r="B114" t="s">
        <v>1046</v>
      </c>
      <c r="D114" s="45">
        <v>37046000</v>
      </c>
      <c r="E114" s="3">
        <f t="shared" si="1"/>
        <v>45790551</v>
      </c>
    </row>
    <row r="115" spans="1:5" x14ac:dyDescent="0.25">
      <c r="A115" t="s">
        <v>1051</v>
      </c>
      <c r="B115" t="s">
        <v>1046</v>
      </c>
      <c r="D115" s="45">
        <v>50000000</v>
      </c>
      <c r="E115" s="3">
        <f t="shared" si="1"/>
        <v>-4209449</v>
      </c>
    </row>
    <row r="116" spans="1:5" x14ac:dyDescent="0.25">
      <c r="A116" t="s">
        <v>1051</v>
      </c>
      <c r="B116" t="s">
        <v>1061</v>
      </c>
      <c r="C116" s="1">
        <v>133950420</v>
      </c>
      <c r="E116" s="3">
        <f t="shared" si="1"/>
        <v>129740971</v>
      </c>
    </row>
    <row r="117" spans="1:5" x14ac:dyDescent="0.25">
      <c r="A117" t="s">
        <v>1063</v>
      </c>
      <c r="B117" t="s">
        <v>1046</v>
      </c>
      <c r="C117" s="1"/>
      <c r="D117" s="45">
        <v>44000000</v>
      </c>
      <c r="E117" s="3">
        <f t="shared" si="1"/>
        <v>85740971</v>
      </c>
    </row>
    <row r="118" spans="1:5" x14ac:dyDescent="0.25">
      <c r="A118" t="s">
        <v>1070</v>
      </c>
      <c r="B118" t="s">
        <v>1046</v>
      </c>
      <c r="D118" s="45">
        <v>50600000</v>
      </c>
      <c r="E118" s="3">
        <f t="shared" si="1"/>
        <v>35140971</v>
      </c>
    </row>
    <row r="119" spans="1:5" x14ac:dyDescent="0.25">
      <c r="A119" t="s">
        <v>1076</v>
      </c>
      <c r="B119" t="s">
        <v>1046</v>
      </c>
      <c r="D119" s="1">
        <v>20000000</v>
      </c>
      <c r="E119" s="3">
        <f t="shared" si="1"/>
        <v>15140971</v>
      </c>
    </row>
    <row r="120" spans="1:5" x14ac:dyDescent="0.25">
      <c r="A120" t="s">
        <v>1086</v>
      </c>
      <c r="B120" t="s">
        <v>1046</v>
      </c>
      <c r="D120" s="45">
        <v>14995817</v>
      </c>
      <c r="E120" s="3">
        <f t="shared" si="1"/>
        <v>145154</v>
      </c>
    </row>
    <row r="121" spans="1:5" x14ac:dyDescent="0.25">
      <c r="A121" t="s">
        <v>1105</v>
      </c>
      <c r="B121" t="s">
        <v>1124</v>
      </c>
      <c r="D121" s="45">
        <v>145154</v>
      </c>
      <c r="E121" s="3">
        <f t="shared" si="1"/>
        <v>0</v>
      </c>
    </row>
    <row r="122" spans="1:5" x14ac:dyDescent="0.25">
      <c r="A122" t="s">
        <v>1129</v>
      </c>
      <c r="B122" t="s">
        <v>1130</v>
      </c>
      <c r="C122" s="1">
        <v>78755100</v>
      </c>
      <c r="E122" s="3">
        <f t="shared" si="1"/>
        <v>78755100</v>
      </c>
    </row>
    <row r="123" spans="1:5" x14ac:dyDescent="0.25">
      <c r="A123" t="s">
        <v>1131</v>
      </c>
      <c r="B123" t="s">
        <v>1046</v>
      </c>
      <c r="D123" s="51">
        <v>57828482</v>
      </c>
      <c r="E123" s="3">
        <f t="shared" si="1"/>
        <v>20926618</v>
      </c>
    </row>
    <row r="124" spans="1:5" x14ac:dyDescent="0.25">
      <c r="A124" t="s">
        <v>1135</v>
      </c>
      <c r="B124" t="s">
        <v>1150</v>
      </c>
      <c r="D124" s="1">
        <v>20000000</v>
      </c>
      <c r="E124" s="3">
        <f t="shared" si="1"/>
        <v>926618</v>
      </c>
    </row>
    <row r="125" spans="1:5" x14ac:dyDescent="0.25">
      <c r="A125" t="s">
        <v>1126</v>
      </c>
      <c r="B125" t="s">
        <v>1187</v>
      </c>
      <c r="C125" s="45">
        <v>10000000</v>
      </c>
      <c r="E125" s="3">
        <f t="shared" si="1"/>
        <v>10926618</v>
      </c>
    </row>
    <row r="126" spans="1:5" x14ac:dyDescent="0.25">
      <c r="A126" t="s">
        <v>1148</v>
      </c>
      <c r="B126" t="s">
        <v>266</v>
      </c>
      <c r="C126" s="45">
        <v>50000000</v>
      </c>
      <c r="E126" s="3">
        <f t="shared" si="1"/>
        <v>60926618</v>
      </c>
    </row>
    <row r="127" spans="1:5" x14ac:dyDescent="0.25">
      <c r="A127" t="s">
        <v>1168</v>
      </c>
      <c r="B127" t="s">
        <v>1198</v>
      </c>
      <c r="C127" s="1"/>
      <c r="D127" s="1">
        <v>30000000</v>
      </c>
      <c r="E127" s="3">
        <f t="shared" si="1"/>
        <v>30926618</v>
      </c>
    </row>
    <row r="128" spans="1:5" x14ac:dyDescent="0.25">
      <c r="A128" t="s">
        <v>1235</v>
      </c>
      <c r="B128" t="s">
        <v>1256</v>
      </c>
      <c r="C128" s="1"/>
      <c r="D128" s="1">
        <v>28000000</v>
      </c>
      <c r="E128" s="3">
        <f t="shared" si="1"/>
        <v>2926618</v>
      </c>
    </row>
    <row r="129" spans="1:5" x14ac:dyDescent="0.25">
      <c r="A129" t="s">
        <v>1249</v>
      </c>
      <c r="B129" t="s">
        <v>1255</v>
      </c>
      <c r="C129" s="1">
        <v>26184400</v>
      </c>
      <c r="D129" s="1"/>
      <c r="E129" s="3">
        <f t="shared" si="1"/>
        <v>29111018</v>
      </c>
    </row>
    <row r="130" spans="1:5" x14ac:dyDescent="0.25">
      <c r="A130" t="s">
        <v>1249</v>
      </c>
      <c r="B130" t="s">
        <v>141</v>
      </c>
      <c r="D130" s="1">
        <v>20000000</v>
      </c>
      <c r="E130" s="3">
        <f t="shared" si="1"/>
        <v>9111018</v>
      </c>
    </row>
    <row r="131" spans="1:5" x14ac:dyDescent="0.25">
      <c r="A131" t="s">
        <v>1279</v>
      </c>
      <c r="B131" t="s">
        <v>1298</v>
      </c>
      <c r="D131" s="1">
        <v>5000000</v>
      </c>
      <c r="E131" s="3">
        <f t="shared" si="1"/>
        <v>4111018</v>
      </c>
    </row>
    <row r="132" spans="1:5" x14ac:dyDescent="0.25">
      <c r="A132" t="s">
        <v>1333</v>
      </c>
      <c r="B132" t="s">
        <v>1392</v>
      </c>
      <c r="D132" s="1">
        <v>4000000</v>
      </c>
      <c r="E132" s="3">
        <f t="shared" si="1"/>
        <v>111018</v>
      </c>
    </row>
    <row r="133" spans="1:5" x14ac:dyDescent="0.25">
      <c r="A133" t="s">
        <v>1333</v>
      </c>
      <c r="B133" t="s">
        <v>0</v>
      </c>
      <c r="D133" s="1">
        <v>111018</v>
      </c>
      <c r="E133" s="3">
        <f t="shared" ref="E133:E196" si="2">(E132+C133-D133)</f>
        <v>0</v>
      </c>
    </row>
    <row r="134" spans="1:5" x14ac:dyDescent="0.25">
      <c r="A134" t="s">
        <v>1371</v>
      </c>
      <c r="B134" t="s">
        <v>1420</v>
      </c>
      <c r="C134" s="1">
        <v>50000000</v>
      </c>
      <c r="E134" s="3">
        <f t="shared" si="2"/>
        <v>50000000</v>
      </c>
    </row>
    <row r="135" spans="1:5" x14ac:dyDescent="0.25">
      <c r="A135" t="s">
        <v>1422</v>
      </c>
      <c r="B135" t="s">
        <v>0</v>
      </c>
      <c r="C135" s="1">
        <v>42000000</v>
      </c>
      <c r="E135" s="3">
        <f t="shared" si="2"/>
        <v>92000000</v>
      </c>
    </row>
    <row r="136" spans="1:5" x14ac:dyDescent="0.25">
      <c r="A136" t="s">
        <v>1423</v>
      </c>
      <c r="B136" t="s">
        <v>1421</v>
      </c>
      <c r="C136" s="1">
        <v>45000000</v>
      </c>
      <c r="E136" s="3">
        <f t="shared" si="2"/>
        <v>137000000</v>
      </c>
    </row>
    <row r="137" spans="1:5" x14ac:dyDescent="0.25">
      <c r="A137" t="s">
        <v>1424</v>
      </c>
      <c r="B137" t="s">
        <v>1425</v>
      </c>
      <c r="D137" s="45">
        <v>67855500</v>
      </c>
      <c r="E137" s="3">
        <f t="shared" si="2"/>
        <v>69144500</v>
      </c>
    </row>
    <row r="138" spans="1:5" x14ac:dyDescent="0.25">
      <c r="A138" t="s">
        <v>1424</v>
      </c>
      <c r="B138" t="s">
        <v>1426</v>
      </c>
      <c r="D138" s="45">
        <v>70260400</v>
      </c>
      <c r="E138" s="3">
        <f t="shared" si="2"/>
        <v>-1115900</v>
      </c>
    </row>
    <row r="139" spans="1:5" x14ac:dyDescent="0.25">
      <c r="A139" t="s">
        <v>1424</v>
      </c>
      <c r="B139" t="s">
        <v>1427</v>
      </c>
      <c r="D139" s="45">
        <v>58192020</v>
      </c>
      <c r="E139" s="3">
        <f t="shared" si="2"/>
        <v>-59307920</v>
      </c>
    </row>
    <row r="140" spans="1:5" x14ac:dyDescent="0.25">
      <c r="A140" t="s">
        <v>1424</v>
      </c>
      <c r="B140" t="s">
        <v>1428</v>
      </c>
      <c r="D140" s="45">
        <v>31648050</v>
      </c>
      <c r="E140" s="3">
        <f t="shared" si="2"/>
        <v>-90955970</v>
      </c>
    </row>
    <row r="141" spans="1:5" x14ac:dyDescent="0.25">
      <c r="A141" t="s">
        <v>1424</v>
      </c>
      <c r="B141" t="s">
        <v>1429</v>
      </c>
      <c r="D141" s="45">
        <v>24420000</v>
      </c>
      <c r="E141" s="3">
        <f t="shared" si="2"/>
        <v>-115375970</v>
      </c>
    </row>
    <row r="142" spans="1:5" x14ac:dyDescent="0.25">
      <c r="A142" t="s">
        <v>1424</v>
      </c>
      <c r="B142" t="s">
        <v>1430</v>
      </c>
      <c r="C142" s="1"/>
      <c r="D142" s="1"/>
      <c r="E142" s="3">
        <f t="shared" si="2"/>
        <v>-115375970</v>
      </c>
    </row>
    <row r="143" spans="1:5" x14ac:dyDescent="0.25">
      <c r="A143" t="s">
        <v>1424</v>
      </c>
      <c r="B143" t="s">
        <v>1431</v>
      </c>
      <c r="C143" s="1"/>
      <c r="D143" s="1"/>
      <c r="E143" s="3">
        <f t="shared" si="2"/>
        <v>-115375970</v>
      </c>
    </row>
    <row r="144" spans="1:5" x14ac:dyDescent="0.25">
      <c r="A144" t="s">
        <v>1424</v>
      </c>
      <c r="B144" t="s">
        <v>1432</v>
      </c>
      <c r="C144" s="1"/>
      <c r="D144" s="1"/>
      <c r="E144" s="3">
        <f t="shared" si="2"/>
        <v>-115375970</v>
      </c>
    </row>
    <row r="145" spans="1:5" x14ac:dyDescent="0.25">
      <c r="A145" t="s">
        <v>1424</v>
      </c>
      <c r="B145" t="s">
        <v>1548</v>
      </c>
      <c r="C145" s="1"/>
      <c r="D145" s="1">
        <v>13728000</v>
      </c>
      <c r="E145" s="3">
        <f t="shared" si="2"/>
        <v>-129103970</v>
      </c>
    </row>
    <row r="146" spans="1:5" x14ac:dyDescent="0.25">
      <c r="A146" t="s">
        <v>1460</v>
      </c>
      <c r="B146" t="s">
        <v>1492</v>
      </c>
      <c r="C146" s="1">
        <v>30000000</v>
      </c>
      <c r="D146" s="1"/>
      <c r="E146" s="3">
        <f t="shared" si="2"/>
        <v>-99103970</v>
      </c>
    </row>
    <row r="147" spans="1:5" x14ac:dyDescent="0.25">
      <c r="A147" t="s">
        <v>1490</v>
      </c>
      <c r="B147" t="s">
        <v>141</v>
      </c>
      <c r="C147" s="1">
        <v>44000000</v>
      </c>
      <c r="D147" s="1"/>
      <c r="E147" s="3">
        <f t="shared" si="2"/>
        <v>-55103970</v>
      </c>
    </row>
    <row r="148" spans="1:5" x14ac:dyDescent="0.25">
      <c r="A148" t="s">
        <v>1510</v>
      </c>
      <c r="B148" t="s">
        <v>1511</v>
      </c>
      <c r="C148" s="1">
        <v>22000000</v>
      </c>
      <c r="D148" s="1"/>
      <c r="E148" s="3">
        <f t="shared" si="2"/>
        <v>-33103970</v>
      </c>
    </row>
    <row r="149" spans="1:5" x14ac:dyDescent="0.25">
      <c r="A149" t="s">
        <v>1510</v>
      </c>
      <c r="B149" t="s">
        <v>446</v>
      </c>
      <c r="C149" s="1"/>
      <c r="D149" s="1">
        <v>2000000</v>
      </c>
      <c r="E149" s="3">
        <f t="shared" si="2"/>
        <v>-35103970</v>
      </c>
    </row>
    <row r="150" spans="1:5" x14ac:dyDescent="0.25">
      <c r="A150" t="s">
        <v>1514</v>
      </c>
      <c r="B150" t="s">
        <v>1</v>
      </c>
      <c r="C150" s="1">
        <v>20975000</v>
      </c>
      <c r="E150" s="3">
        <f t="shared" si="2"/>
        <v>-14128970</v>
      </c>
    </row>
    <row r="151" spans="1:5" x14ac:dyDescent="0.25">
      <c r="A151" t="s">
        <v>1527</v>
      </c>
      <c r="B151" t="s">
        <v>1561</v>
      </c>
      <c r="C151" s="1">
        <v>5560226</v>
      </c>
      <c r="E151" s="3">
        <f t="shared" si="2"/>
        <v>-8568744</v>
      </c>
    </row>
    <row r="152" spans="1:5" x14ac:dyDescent="0.25">
      <c r="A152" t="s">
        <v>1559</v>
      </c>
      <c r="B152" t="s">
        <v>129</v>
      </c>
      <c r="C152" s="1">
        <v>29500000</v>
      </c>
      <c r="E152" s="3">
        <f t="shared" si="2"/>
        <v>20931256</v>
      </c>
    </row>
    <row r="153" spans="1:5" x14ac:dyDescent="0.25">
      <c r="A153" t="s">
        <v>1559</v>
      </c>
      <c r="B153" t="s">
        <v>266</v>
      </c>
      <c r="C153" s="1">
        <v>20500000</v>
      </c>
      <c r="E153" s="3">
        <f t="shared" si="2"/>
        <v>41431256</v>
      </c>
    </row>
    <row r="154" spans="1:5" x14ac:dyDescent="0.25">
      <c r="A154" t="s">
        <v>1560</v>
      </c>
      <c r="B154" t="s">
        <v>1046</v>
      </c>
      <c r="C154" s="1">
        <v>30000000</v>
      </c>
      <c r="E154" s="3">
        <f t="shared" si="2"/>
        <v>71431256</v>
      </c>
    </row>
    <row r="155" spans="1:5" x14ac:dyDescent="0.25">
      <c r="A155" t="s">
        <v>1573</v>
      </c>
      <c r="B155" t="s">
        <v>1046</v>
      </c>
      <c r="C155" s="1">
        <v>75502000</v>
      </c>
      <c r="E155" s="3">
        <f t="shared" si="2"/>
        <v>146933256</v>
      </c>
    </row>
    <row r="156" spans="1:5" x14ac:dyDescent="0.25">
      <c r="A156" t="s">
        <v>1574</v>
      </c>
      <c r="B156" t="s">
        <v>1575</v>
      </c>
      <c r="D156" s="1">
        <v>170011900</v>
      </c>
      <c r="E156" s="3">
        <f t="shared" si="2"/>
        <v>-23078644</v>
      </c>
    </row>
    <row r="157" spans="1:5" x14ac:dyDescent="0.25">
      <c r="A157" t="s">
        <v>1574</v>
      </c>
      <c r="B157" t="s">
        <v>1581</v>
      </c>
      <c r="D157" s="1">
        <v>14500</v>
      </c>
      <c r="E157" s="3">
        <f t="shared" si="2"/>
        <v>-23093144</v>
      </c>
    </row>
    <row r="158" spans="1:5" x14ac:dyDescent="0.25">
      <c r="A158" t="s">
        <v>1574</v>
      </c>
      <c r="B158" t="s">
        <v>380</v>
      </c>
      <c r="C158" s="1">
        <v>53000</v>
      </c>
      <c r="E158" s="3">
        <f t="shared" si="2"/>
        <v>-23040144</v>
      </c>
    </row>
    <row r="159" spans="1:5" x14ac:dyDescent="0.25">
      <c r="A159" t="s">
        <v>1604</v>
      </c>
      <c r="B159" t="s">
        <v>1046</v>
      </c>
      <c r="C159" s="1">
        <v>13186000</v>
      </c>
      <c r="E159" s="33">
        <f t="shared" si="2"/>
        <v>-9854144</v>
      </c>
    </row>
    <row r="160" spans="1:5" x14ac:dyDescent="0.25">
      <c r="A160" s="2" t="s">
        <v>1642</v>
      </c>
      <c r="B160" s="2" t="s">
        <v>1</v>
      </c>
      <c r="C160" s="3">
        <v>7000000</v>
      </c>
      <c r="D160" s="2"/>
      <c r="E160" s="3">
        <f t="shared" si="2"/>
        <v>-2854144</v>
      </c>
    </row>
    <row r="161" spans="1:5" x14ac:dyDescent="0.25">
      <c r="A161" s="2" t="s">
        <v>1665</v>
      </c>
      <c r="B161" s="2" t="s">
        <v>141</v>
      </c>
      <c r="C161" s="3">
        <v>60767820</v>
      </c>
      <c r="D161" s="2"/>
      <c r="E161" s="3">
        <f t="shared" si="2"/>
        <v>57913676</v>
      </c>
    </row>
    <row r="162" spans="1:5" x14ac:dyDescent="0.25">
      <c r="A162" s="2" t="s">
        <v>1687</v>
      </c>
      <c r="B162" s="2" t="s">
        <v>1688</v>
      </c>
      <c r="C162" s="2"/>
      <c r="D162" s="3">
        <v>87875000</v>
      </c>
      <c r="E162" s="3">
        <f t="shared" si="2"/>
        <v>-29961324</v>
      </c>
    </row>
    <row r="163" spans="1:5" x14ac:dyDescent="0.25">
      <c r="A163" s="2" t="s">
        <v>1687</v>
      </c>
      <c r="B163" s="2" t="s">
        <v>1689</v>
      </c>
      <c r="C163" s="2"/>
      <c r="D163" s="3">
        <v>13447000</v>
      </c>
      <c r="E163" s="3">
        <f t="shared" si="2"/>
        <v>-43408324</v>
      </c>
    </row>
    <row r="164" spans="1:5" x14ac:dyDescent="0.25">
      <c r="A164" s="2" t="s">
        <v>1687</v>
      </c>
      <c r="B164" s="2" t="s">
        <v>141</v>
      </c>
      <c r="C164" s="3">
        <v>30000000</v>
      </c>
      <c r="D164" s="3"/>
      <c r="E164" s="3">
        <f t="shared" si="2"/>
        <v>-13408324</v>
      </c>
    </row>
    <row r="165" spans="1:5" x14ac:dyDescent="0.25">
      <c r="A165" s="2" t="s">
        <v>1736</v>
      </c>
      <c r="B165" s="2" t="s">
        <v>1</v>
      </c>
      <c r="C165" s="3">
        <v>8600000</v>
      </c>
      <c r="D165" s="3"/>
      <c r="E165" s="3">
        <f t="shared" si="2"/>
        <v>-4808324</v>
      </c>
    </row>
    <row r="166" spans="1:5" x14ac:dyDescent="0.25">
      <c r="A166" s="2" t="s">
        <v>1768</v>
      </c>
      <c r="B166" s="2" t="s">
        <v>1769</v>
      </c>
      <c r="C166" s="3">
        <v>4500000</v>
      </c>
      <c r="D166" s="2"/>
      <c r="E166" s="3">
        <f t="shared" si="2"/>
        <v>-308324</v>
      </c>
    </row>
    <row r="167" spans="1:5" x14ac:dyDescent="0.25">
      <c r="A167" t="s">
        <v>1832</v>
      </c>
      <c r="B167" t="s">
        <v>251</v>
      </c>
      <c r="C167" s="1">
        <v>308000</v>
      </c>
      <c r="D167" s="1"/>
      <c r="E167" s="21">
        <f t="shared" si="2"/>
        <v>-324</v>
      </c>
    </row>
    <row r="168" spans="1:5" x14ac:dyDescent="0.25">
      <c r="A168" t="s">
        <v>1832</v>
      </c>
      <c r="B168" t="s">
        <v>1901</v>
      </c>
      <c r="C168" s="1">
        <v>35000000</v>
      </c>
      <c r="E168" s="3">
        <f t="shared" si="2"/>
        <v>34999676</v>
      </c>
    </row>
    <row r="169" spans="1:5" x14ac:dyDescent="0.25">
      <c r="A169" t="s">
        <v>1836</v>
      </c>
      <c r="B169" t="s">
        <v>141</v>
      </c>
      <c r="C169" s="1">
        <v>50000000</v>
      </c>
      <c r="E169" s="3">
        <f t="shared" si="2"/>
        <v>84999676</v>
      </c>
    </row>
    <row r="170" spans="1:5" x14ac:dyDescent="0.25">
      <c r="A170" t="s">
        <v>465</v>
      </c>
      <c r="B170" t="s">
        <v>141</v>
      </c>
      <c r="C170" s="1">
        <v>25150000</v>
      </c>
      <c r="D170" s="1"/>
      <c r="E170" s="3">
        <f t="shared" si="2"/>
        <v>110149676</v>
      </c>
    </row>
    <row r="171" spans="1:5" x14ac:dyDescent="0.25">
      <c r="A171" t="s">
        <v>1894</v>
      </c>
      <c r="B171" t="s">
        <v>1906</v>
      </c>
      <c r="C171" s="1"/>
      <c r="D171" s="1">
        <v>76612200</v>
      </c>
      <c r="E171" s="3">
        <f t="shared" si="2"/>
        <v>33537476</v>
      </c>
    </row>
    <row r="172" spans="1:5" x14ac:dyDescent="0.25">
      <c r="A172" t="s">
        <v>1894</v>
      </c>
      <c r="B172" t="s">
        <v>1907</v>
      </c>
      <c r="D172" s="1">
        <v>57033900</v>
      </c>
      <c r="E172" s="3">
        <f t="shared" si="2"/>
        <v>-23496424</v>
      </c>
    </row>
    <row r="173" spans="1:5" x14ac:dyDescent="0.25">
      <c r="A173" t="s">
        <v>1899</v>
      </c>
      <c r="B173" t="s">
        <v>141</v>
      </c>
      <c r="C173" s="45">
        <v>40323000</v>
      </c>
      <c r="D173" s="1"/>
      <c r="E173" s="3">
        <f t="shared" si="2"/>
        <v>16826576</v>
      </c>
    </row>
    <row r="174" spans="1:5" x14ac:dyDescent="0.25">
      <c r="A174" t="s">
        <v>466</v>
      </c>
      <c r="B174" t="s">
        <v>141</v>
      </c>
      <c r="C174" s="45">
        <v>49632840</v>
      </c>
      <c r="D174" s="1"/>
      <c r="E174" s="3">
        <f t="shared" si="2"/>
        <v>66459416</v>
      </c>
    </row>
    <row r="175" spans="1:5" x14ac:dyDescent="0.25">
      <c r="A175" t="s">
        <v>1914</v>
      </c>
      <c r="B175" t="s">
        <v>1046</v>
      </c>
      <c r="C175" s="45">
        <v>51865766</v>
      </c>
      <c r="D175" s="1"/>
      <c r="E175" s="3">
        <f t="shared" si="2"/>
        <v>118325182</v>
      </c>
    </row>
    <row r="176" spans="1:5" x14ac:dyDescent="0.25">
      <c r="A176" t="s">
        <v>1930</v>
      </c>
      <c r="B176" t="s">
        <v>141</v>
      </c>
      <c r="C176" s="45">
        <v>24242452</v>
      </c>
      <c r="D176" s="1"/>
      <c r="E176" s="3">
        <f t="shared" si="2"/>
        <v>142567634</v>
      </c>
    </row>
    <row r="177" spans="1:5" x14ac:dyDescent="0.25">
      <c r="A177" t="s">
        <v>1931</v>
      </c>
      <c r="B177" t="s">
        <v>1946</v>
      </c>
      <c r="D177" s="1">
        <v>89040000</v>
      </c>
      <c r="E177" s="3">
        <f t="shared" si="2"/>
        <v>53527634</v>
      </c>
    </row>
    <row r="178" spans="1:5" x14ac:dyDescent="0.25">
      <c r="A178" t="s">
        <v>1931</v>
      </c>
      <c r="B178" t="s">
        <v>1947</v>
      </c>
      <c r="D178" s="1">
        <v>79465000</v>
      </c>
      <c r="E178" s="3">
        <f t="shared" si="2"/>
        <v>-25937366</v>
      </c>
    </row>
    <row r="179" spans="1:5" x14ac:dyDescent="0.25">
      <c r="A179" t="s">
        <v>1931</v>
      </c>
      <c r="B179" t="s">
        <v>1948</v>
      </c>
      <c r="C179" s="45">
        <v>177000</v>
      </c>
      <c r="E179" s="3">
        <f t="shared" si="2"/>
        <v>-25760366</v>
      </c>
    </row>
    <row r="180" spans="1:5" x14ac:dyDescent="0.25">
      <c r="A180" t="s">
        <v>1931</v>
      </c>
      <c r="B180" t="s">
        <v>1949</v>
      </c>
      <c r="C180" s="45">
        <v>105000</v>
      </c>
      <c r="E180" s="3">
        <f t="shared" si="2"/>
        <v>-25655366</v>
      </c>
    </row>
    <row r="181" spans="1:5" x14ac:dyDescent="0.25">
      <c r="A181" t="s">
        <v>1943</v>
      </c>
      <c r="B181" t="s">
        <v>1961</v>
      </c>
      <c r="C181" s="45">
        <v>10000000</v>
      </c>
      <c r="E181" s="3">
        <f t="shared" si="2"/>
        <v>-15655366</v>
      </c>
    </row>
    <row r="182" spans="1:5" x14ac:dyDescent="0.25">
      <c r="A182" t="s">
        <v>1957</v>
      </c>
      <c r="B182" t="s">
        <v>1961</v>
      </c>
      <c r="C182" s="45">
        <v>9000000</v>
      </c>
      <c r="E182" s="3">
        <f t="shared" si="2"/>
        <v>-6655366</v>
      </c>
    </row>
    <row r="183" spans="1:5" x14ac:dyDescent="0.25">
      <c r="A183" t="s">
        <v>1969</v>
      </c>
      <c r="B183" t="s">
        <v>1046</v>
      </c>
      <c r="C183" s="45">
        <v>30500000</v>
      </c>
      <c r="E183" s="3">
        <f t="shared" si="2"/>
        <v>23844634</v>
      </c>
    </row>
    <row r="184" spans="1:5" x14ac:dyDescent="0.25">
      <c r="A184" t="s">
        <v>2017</v>
      </c>
      <c r="B184" t="s">
        <v>2011</v>
      </c>
      <c r="D184" s="1">
        <v>76754700</v>
      </c>
      <c r="E184" s="3">
        <f t="shared" si="2"/>
        <v>-52910066</v>
      </c>
    </row>
    <row r="185" spans="1:5" x14ac:dyDescent="0.25">
      <c r="A185" t="s">
        <v>2017</v>
      </c>
      <c r="B185" t="s">
        <v>2012</v>
      </c>
      <c r="D185" s="1">
        <v>102000</v>
      </c>
      <c r="E185" s="3">
        <f t="shared" si="2"/>
        <v>-53012066</v>
      </c>
    </row>
    <row r="186" spans="1:5" x14ac:dyDescent="0.25">
      <c r="A186" t="s">
        <v>2017</v>
      </c>
      <c r="B186" t="s">
        <v>543</v>
      </c>
      <c r="D186" s="1">
        <v>189000</v>
      </c>
      <c r="E186" s="3">
        <f t="shared" si="2"/>
        <v>-53201066</v>
      </c>
    </row>
    <row r="187" spans="1:5" x14ac:dyDescent="0.25">
      <c r="A187" t="s">
        <v>2017</v>
      </c>
      <c r="B187" t="s">
        <v>2013</v>
      </c>
      <c r="D187" s="1">
        <v>171890000</v>
      </c>
      <c r="E187" s="3">
        <f t="shared" si="2"/>
        <v>-225091066</v>
      </c>
    </row>
    <row r="188" spans="1:5" x14ac:dyDescent="0.25">
      <c r="A188" t="s">
        <v>2017</v>
      </c>
      <c r="B188" t="s">
        <v>1046</v>
      </c>
      <c r="C188" s="1">
        <v>100510750</v>
      </c>
      <c r="E188" s="3">
        <f t="shared" si="2"/>
        <v>-124580316</v>
      </c>
    </row>
    <row r="189" spans="1:5" x14ac:dyDescent="0.25">
      <c r="A189" t="s">
        <v>2028</v>
      </c>
      <c r="B189" t="s">
        <v>141</v>
      </c>
      <c r="C189" s="1">
        <v>50000000</v>
      </c>
      <c r="E189" s="3">
        <f t="shared" si="2"/>
        <v>-74580316</v>
      </c>
    </row>
    <row r="190" spans="1:5" x14ac:dyDescent="0.25">
      <c r="A190" t="s">
        <v>2034</v>
      </c>
      <c r="B190" t="s">
        <v>141</v>
      </c>
      <c r="C190" s="1">
        <v>50500000</v>
      </c>
      <c r="E190" s="3">
        <f t="shared" si="2"/>
        <v>-24080316</v>
      </c>
    </row>
    <row r="191" spans="1:5" x14ac:dyDescent="0.25">
      <c r="A191" t="s">
        <v>2064</v>
      </c>
      <c r="B191" t="s">
        <v>2074</v>
      </c>
      <c r="D191" s="1">
        <v>55786500</v>
      </c>
      <c r="E191" s="3">
        <f t="shared" si="2"/>
        <v>-79866816</v>
      </c>
    </row>
    <row r="192" spans="1:5" x14ac:dyDescent="0.25">
      <c r="A192" t="s">
        <v>2064</v>
      </c>
      <c r="B192" t="s">
        <v>2152</v>
      </c>
      <c r="D192" s="1">
        <v>25720100</v>
      </c>
      <c r="E192" s="3">
        <f t="shared" si="2"/>
        <v>-105586916</v>
      </c>
    </row>
    <row r="193" spans="1:5" x14ac:dyDescent="0.25">
      <c r="A193" t="s">
        <v>2077</v>
      </c>
      <c r="B193" t="s">
        <v>2108</v>
      </c>
      <c r="C193" s="1">
        <v>23100000</v>
      </c>
      <c r="E193" s="3">
        <f t="shared" si="2"/>
        <v>-82486916</v>
      </c>
    </row>
    <row r="194" spans="1:5" x14ac:dyDescent="0.25">
      <c r="A194" t="s">
        <v>2077</v>
      </c>
      <c r="B194" t="s">
        <v>2127</v>
      </c>
      <c r="C194" s="1">
        <v>50000000</v>
      </c>
      <c r="D194" s="1"/>
      <c r="E194" s="3">
        <f t="shared" si="2"/>
        <v>-32486916</v>
      </c>
    </row>
    <row r="195" spans="1:5" x14ac:dyDescent="0.25">
      <c r="A195" t="s">
        <v>2100</v>
      </c>
      <c r="B195" t="s">
        <v>2108</v>
      </c>
      <c r="C195" s="1">
        <v>11483086</v>
      </c>
      <c r="E195" s="3">
        <f t="shared" si="2"/>
        <v>-21003830</v>
      </c>
    </row>
    <row r="196" spans="1:5" x14ac:dyDescent="0.25">
      <c r="A196" t="s">
        <v>2101</v>
      </c>
      <c r="B196" t="s">
        <v>2157</v>
      </c>
      <c r="D196" s="1">
        <v>4000000</v>
      </c>
      <c r="E196" s="3">
        <f t="shared" si="2"/>
        <v>-25003830</v>
      </c>
    </row>
    <row r="197" spans="1:5" x14ac:dyDescent="0.25">
      <c r="A197" t="s">
        <v>2101</v>
      </c>
      <c r="B197" t="s">
        <v>1</v>
      </c>
      <c r="D197" s="1">
        <v>2000000</v>
      </c>
      <c r="E197" s="3">
        <f t="shared" ref="E197:E260" si="3">(E196+C197-D197)</f>
        <v>-27003830</v>
      </c>
    </row>
    <row r="198" spans="1:5" x14ac:dyDescent="0.25">
      <c r="A198" s="98" t="s">
        <v>2101</v>
      </c>
      <c r="B198" s="98" t="s">
        <v>2225</v>
      </c>
      <c r="C198" s="45"/>
      <c r="D198" s="45">
        <v>30000</v>
      </c>
      <c r="E198" s="3">
        <f t="shared" si="3"/>
        <v>-27033830</v>
      </c>
    </row>
    <row r="199" spans="1:5" x14ac:dyDescent="0.25">
      <c r="A199" t="s">
        <v>2104</v>
      </c>
      <c r="B199" t="s">
        <v>2168</v>
      </c>
      <c r="C199" s="1">
        <v>15000000</v>
      </c>
      <c r="D199" s="1"/>
      <c r="E199" s="3">
        <f t="shared" si="3"/>
        <v>-12033830</v>
      </c>
    </row>
    <row r="200" spans="1:5" x14ac:dyDescent="0.25">
      <c r="A200" t="s">
        <v>2104</v>
      </c>
      <c r="C200" s="1">
        <v>12167300</v>
      </c>
      <c r="D200" s="1"/>
      <c r="E200" s="3">
        <f t="shared" si="3"/>
        <v>133470</v>
      </c>
    </row>
    <row r="201" spans="1:5" x14ac:dyDescent="0.25">
      <c r="A201" s="98" t="s">
        <v>2213</v>
      </c>
      <c r="B201" s="98" t="s">
        <v>2226</v>
      </c>
      <c r="C201" s="98"/>
      <c r="D201" s="45">
        <v>45000</v>
      </c>
      <c r="E201" s="3">
        <f t="shared" si="3"/>
        <v>88470</v>
      </c>
    </row>
    <row r="202" spans="1:5" x14ac:dyDescent="0.25">
      <c r="A202" t="s">
        <v>2245</v>
      </c>
      <c r="B202" t="s">
        <v>2246</v>
      </c>
      <c r="D202" s="45">
        <v>30000</v>
      </c>
      <c r="E202" s="3">
        <f t="shared" si="3"/>
        <v>58470</v>
      </c>
    </row>
    <row r="203" spans="1:5" x14ac:dyDescent="0.25">
      <c r="A203" t="s">
        <v>2273</v>
      </c>
      <c r="B203" t="s">
        <v>2304</v>
      </c>
      <c r="D203" s="45">
        <v>15000</v>
      </c>
      <c r="E203" s="3">
        <f t="shared" si="3"/>
        <v>43470</v>
      </c>
    </row>
    <row r="204" spans="1:5" x14ac:dyDescent="0.25">
      <c r="D204" s="1"/>
      <c r="E204" s="3">
        <f t="shared" si="3"/>
        <v>43470</v>
      </c>
    </row>
    <row r="205" spans="1:5" x14ac:dyDescent="0.25">
      <c r="D205" s="1"/>
      <c r="E205" s="3"/>
    </row>
    <row r="206" spans="1:5" x14ac:dyDescent="0.25">
      <c r="A206" t="s">
        <v>2232</v>
      </c>
      <c r="B206" t="s">
        <v>2247</v>
      </c>
      <c r="C206" s="45">
        <v>73912825</v>
      </c>
      <c r="E206" s="3">
        <f t="shared" si="3"/>
        <v>73912825</v>
      </c>
    </row>
    <row r="207" spans="1:5" x14ac:dyDescent="0.25">
      <c r="A207" t="s">
        <v>2253</v>
      </c>
      <c r="B207" t="s">
        <v>2247</v>
      </c>
      <c r="C207" s="1">
        <v>40000000</v>
      </c>
      <c r="E207" s="3">
        <f t="shared" si="3"/>
        <v>113912825</v>
      </c>
    </row>
    <row r="208" spans="1:5" x14ac:dyDescent="0.25">
      <c r="A208" t="s">
        <v>2273</v>
      </c>
      <c r="B208" t="s">
        <v>2274</v>
      </c>
      <c r="D208" s="1">
        <v>78722800</v>
      </c>
      <c r="E208" s="3">
        <f t="shared" si="3"/>
        <v>35190025</v>
      </c>
    </row>
    <row r="209" spans="1:8" x14ac:dyDescent="0.25">
      <c r="A209" t="s">
        <v>2273</v>
      </c>
      <c r="B209" t="s">
        <v>2275</v>
      </c>
      <c r="D209" s="51">
        <v>46061600</v>
      </c>
      <c r="E209" s="3">
        <f t="shared" si="3"/>
        <v>-10871575</v>
      </c>
    </row>
    <row r="210" spans="1:8" x14ac:dyDescent="0.25">
      <c r="A210" t="s">
        <v>2273</v>
      </c>
      <c r="B210" t="s">
        <v>2276</v>
      </c>
      <c r="C210" s="111">
        <v>1360000</v>
      </c>
      <c r="E210" s="3">
        <f t="shared" si="3"/>
        <v>-9511575</v>
      </c>
    </row>
    <row r="211" spans="1:8" x14ac:dyDescent="0.25">
      <c r="A211" t="s">
        <v>2287</v>
      </c>
      <c r="B211" t="s">
        <v>2303</v>
      </c>
      <c r="C211" s="45">
        <v>9000000</v>
      </c>
      <c r="E211" s="3">
        <f t="shared" si="3"/>
        <v>-511575</v>
      </c>
    </row>
    <row r="212" spans="1:8" x14ac:dyDescent="0.25">
      <c r="A212" t="s">
        <v>2334</v>
      </c>
      <c r="B212" t="s">
        <v>302</v>
      </c>
      <c r="C212" s="1">
        <v>511575</v>
      </c>
      <c r="E212" s="3">
        <f t="shared" si="3"/>
        <v>0</v>
      </c>
    </row>
    <row r="213" spans="1:8" x14ac:dyDescent="0.25">
      <c r="A213" t="s">
        <v>2435</v>
      </c>
      <c r="B213" t="s">
        <v>2447</v>
      </c>
      <c r="D213" s="1">
        <v>120664400</v>
      </c>
      <c r="E213" s="3">
        <f t="shared" si="3"/>
        <v>-120664400</v>
      </c>
    </row>
    <row r="214" spans="1:8" x14ac:dyDescent="0.25">
      <c r="A214" t="s">
        <v>2435</v>
      </c>
      <c r="B214" t="s">
        <v>2448</v>
      </c>
      <c r="C214" s="1">
        <v>14403375</v>
      </c>
      <c r="E214" s="3">
        <f t="shared" si="3"/>
        <v>-106261025</v>
      </c>
    </row>
    <row r="215" spans="1:8" x14ac:dyDescent="0.25">
      <c r="A215" t="s">
        <v>2428</v>
      </c>
      <c r="B215" t="s">
        <v>1046</v>
      </c>
      <c r="C215" s="1">
        <v>41915334</v>
      </c>
      <c r="E215" s="3">
        <f t="shared" si="3"/>
        <v>-64345691</v>
      </c>
    </row>
    <row r="216" spans="1:8" x14ac:dyDescent="0.25">
      <c r="A216" t="s">
        <v>2428</v>
      </c>
      <c r="B216" t="s">
        <v>266</v>
      </c>
      <c r="C216" s="1">
        <v>20000000</v>
      </c>
      <c r="E216" s="3">
        <f t="shared" si="3"/>
        <v>-44345691</v>
      </c>
    </row>
    <row r="217" spans="1:8" x14ac:dyDescent="0.25">
      <c r="A217" t="s">
        <v>2435</v>
      </c>
      <c r="B217" t="s">
        <v>2734</v>
      </c>
      <c r="C217" s="1">
        <v>170000</v>
      </c>
      <c r="E217" s="3">
        <f t="shared" si="3"/>
        <v>-44175691</v>
      </c>
    </row>
    <row r="218" spans="1:8" x14ac:dyDescent="0.25">
      <c r="A218" t="s">
        <v>2449</v>
      </c>
      <c r="B218" t="s">
        <v>1046</v>
      </c>
      <c r="C218" s="45">
        <v>30840000</v>
      </c>
      <c r="E218" s="3">
        <f t="shared" si="3"/>
        <v>-13335691</v>
      </c>
    </row>
    <row r="219" spans="1:8" x14ac:dyDescent="0.25">
      <c r="A219" t="s">
        <v>2476</v>
      </c>
      <c r="B219" t="s">
        <v>266</v>
      </c>
      <c r="C219" s="45">
        <v>13335000</v>
      </c>
      <c r="E219" s="3">
        <f t="shared" si="3"/>
        <v>-691</v>
      </c>
    </row>
    <row r="220" spans="1:8" x14ac:dyDescent="0.25">
      <c r="E220" s="3">
        <f t="shared" si="3"/>
        <v>-691</v>
      </c>
    </row>
    <row r="221" spans="1:8" x14ac:dyDescent="0.25">
      <c r="A221" t="s">
        <v>2920</v>
      </c>
      <c r="B221" t="s">
        <v>3004</v>
      </c>
      <c r="D221" s="1">
        <v>69525960</v>
      </c>
      <c r="E221" s="3">
        <f t="shared" si="3"/>
        <v>-69526651</v>
      </c>
    </row>
    <row r="222" spans="1:8" x14ac:dyDescent="0.25">
      <c r="A222" t="s">
        <v>2928</v>
      </c>
      <c r="B222" t="s">
        <v>1046</v>
      </c>
      <c r="C222" s="1">
        <v>48000000</v>
      </c>
      <c r="E222" s="3">
        <f t="shared" si="3"/>
        <v>-21526651</v>
      </c>
    </row>
    <row r="223" spans="1:8" x14ac:dyDescent="0.25">
      <c r="A223" t="s">
        <v>2934</v>
      </c>
      <c r="B223" t="s">
        <v>1046</v>
      </c>
      <c r="C223" s="1">
        <v>32350000</v>
      </c>
      <c r="E223" s="3">
        <f t="shared" si="3"/>
        <v>10823349</v>
      </c>
      <c r="G223" s="1">
        <v>2000000</v>
      </c>
      <c r="H223" s="34">
        <v>39264</v>
      </c>
    </row>
    <row r="224" spans="1:8" x14ac:dyDescent="0.25">
      <c r="A224" t="s">
        <v>2941</v>
      </c>
      <c r="B224" t="s">
        <v>1046</v>
      </c>
      <c r="C224" s="45">
        <v>50000000</v>
      </c>
      <c r="E224" s="3">
        <f t="shared" si="3"/>
        <v>60823349</v>
      </c>
    </row>
    <row r="225" spans="1:5" x14ac:dyDescent="0.25">
      <c r="A225" t="s">
        <v>2944</v>
      </c>
      <c r="B225" t="s">
        <v>1046</v>
      </c>
      <c r="C225" s="1">
        <v>50000000</v>
      </c>
      <c r="E225" s="3">
        <f t="shared" si="3"/>
        <v>110823349</v>
      </c>
    </row>
    <row r="226" spans="1:5" x14ac:dyDescent="0.25">
      <c r="A226" t="s">
        <v>2950</v>
      </c>
      <c r="B226" t="s">
        <v>3005</v>
      </c>
      <c r="D226" s="1">
        <v>127951180</v>
      </c>
      <c r="E226" s="3">
        <f t="shared" si="3"/>
        <v>-17127831</v>
      </c>
    </row>
    <row r="227" spans="1:5" x14ac:dyDescent="0.25">
      <c r="A227" t="s">
        <v>2969</v>
      </c>
      <c r="B227" t="s">
        <v>1046</v>
      </c>
      <c r="C227" s="45">
        <v>15680240</v>
      </c>
      <c r="E227" s="3">
        <f t="shared" si="3"/>
        <v>-1447591</v>
      </c>
    </row>
    <row r="228" spans="1:5" x14ac:dyDescent="0.25">
      <c r="A228" t="s">
        <v>2999</v>
      </c>
      <c r="B228" t="s">
        <v>3006</v>
      </c>
      <c r="D228" s="1">
        <v>179987350</v>
      </c>
      <c r="E228" s="3">
        <f t="shared" si="3"/>
        <v>-181434941</v>
      </c>
    </row>
    <row r="229" spans="1:5" x14ac:dyDescent="0.25">
      <c r="A229" t="s">
        <v>2999</v>
      </c>
      <c r="B229" t="s">
        <v>1046</v>
      </c>
      <c r="C229" s="45">
        <v>53827061</v>
      </c>
      <c r="E229" s="3">
        <f t="shared" si="3"/>
        <v>-127607880</v>
      </c>
    </row>
    <row r="230" spans="1:5" x14ac:dyDescent="0.25">
      <c r="A230" t="s">
        <v>3001</v>
      </c>
      <c r="B230" t="s">
        <v>1046</v>
      </c>
      <c r="C230" s="1">
        <v>20808000</v>
      </c>
      <c r="E230" s="3">
        <f t="shared" si="3"/>
        <v>-106799880</v>
      </c>
    </row>
    <row r="231" spans="1:5" x14ac:dyDescent="0.25">
      <c r="A231" t="s">
        <v>3007</v>
      </c>
      <c r="B231" t="s">
        <v>1046</v>
      </c>
      <c r="C231" s="1">
        <v>59700000</v>
      </c>
      <c r="E231" s="3">
        <f t="shared" si="3"/>
        <v>-47099880</v>
      </c>
    </row>
    <row r="232" spans="1:5" x14ac:dyDescent="0.25">
      <c r="A232" t="s">
        <v>3007</v>
      </c>
      <c r="B232" t="s">
        <v>1046</v>
      </c>
      <c r="C232" s="1">
        <v>34596000</v>
      </c>
      <c r="E232" s="3">
        <f t="shared" si="3"/>
        <v>-12503880</v>
      </c>
    </row>
    <row r="233" spans="1:5" x14ac:dyDescent="0.25">
      <c r="A233" t="s">
        <v>3025</v>
      </c>
      <c r="B233" t="s">
        <v>3073</v>
      </c>
      <c r="C233" s="1">
        <v>10690000</v>
      </c>
      <c r="E233" s="3">
        <f t="shared" si="3"/>
        <v>-1813880</v>
      </c>
    </row>
    <row r="234" spans="1:5" x14ac:dyDescent="0.25">
      <c r="B234" t="s">
        <v>3583</v>
      </c>
      <c r="C234" s="1">
        <v>1813880</v>
      </c>
      <c r="E234" s="3">
        <f t="shared" si="3"/>
        <v>0</v>
      </c>
    </row>
    <row r="235" spans="1:5" x14ac:dyDescent="0.25">
      <c r="E235" s="33">
        <f t="shared" si="3"/>
        <v>0</v>
      </c>
    </row>
    <row r="236" spans="1:5" x14ac:dyDescent="0.25">
      <c r="A236" s="2" t="s">
        <v>3562</v>
      </c>
      <c r="B236" s="2" t="s">
        <v>3584</v>
      </c>
      <c r="C236" s="3">
        <v>60000000</v>
      </c>
      <c r="D236" s="2"/>
      <c r="E236" s="3">
        <f t="shared" si="3"/>
        <v>60000000</v>
      </c>
    </row>
    <row r="237" spans="1:5" x14ac:dyDescent="0.25">
      <c r="A237" s="2" t="s">
        <v>3562</v>
      </c>
      <c r="B237" s="2" t="s">
        <v>3585</v>
      </c>
      <c r="C237" s="2"/>
      <c r="D237" s="3">
        <v>69956300</v>
      </c>
      <c r="E237" s="3">
        <f t="shared" si="3"/>
        <v>-9956300</v>
      </c>
    </row>
    <row r="238" spans="1:5" x14ac:dyDescent="0.25">
      <c r="A238" s="2" t="s">
        <v>3562</v>
      </c>
      <c r="B238" s="2" t="s">
        <v>3586</v>
      </c>
      <c r="C238" s="2"/>
      <c r="D238" s="3">
        <v>78245800</v>
      </c>
      <c r="E238" s="3">
        <f t="shared" si="3"/>
        <v>-88202100</v>
      </c>
    </row>
    <row r="239" spans="1:5" x14ac:dyDescent="0.25">
      <c r="A239" s="2" t="s">
        <v>3562</v>
      </c>
      <c r="B239" s="2" t="s">
        <v>142</v>
      </c>
      <c r="C239" s="3">
        <v>81000</v>
      </c>
      <c r="D239" s="3"/>
      <c r="E239" s="3">
        <f t="shared" si="3"/>
        <v>-88121100</v>
      </c>
    </row>
    <row r="240" spans="1:5" x14ac:dyDescent="0.25">
      <c r="A240" s="2" t="s">
        <v>3562</v>
      </c>
      <c r="B240" s="2" t="s">
        <v>142</v>
      </c>
      <c r="C240" s="3">
        <v>90000</v>
      </c>
      <c r="D240" s="2"/>
      <c r="E240" s="3">
        <f t="shared" si="3"/>
        <v>-88031100</v>
      </c>
    </row>
    <row r="241" spans="1:5" x14ac:dyDescent="0.25">
      <c r="A241" s="2" t="s">
        <v>3582</v>
      </c>
      <c r="B241" s="2" t="s">
        <v>3598</v>
      </c>
      <c r="C241" s="3">
        <v>59000000</v>
      </c>
      <c r="D241" s="2"/>
      <c r="E241" s="3">
        <f t="shared" si="3"/>
        <v>-29031100</v>
      </c>
    </row>
    <row r="242" spans="1:5" x14ac:dyDescent="0.25">
      <c r="A242" s="2" t="s">
        <v>3623</v>
      </c>
      <c r="B242" s="2" t="s">
        <v>3584</v>
      </c>
      <c r="C242" s="3">
        <v>27000000</v>
      </c>
      <c r="D242" s="2"/>
      <c r="E242" s="3">
        <f t="shared" si="3"/>
        <v>-2031100</v>
      </c>
    </row>
    <row r="243" spans="1:5" x14ac:dyDescent="0.25">
      <c r="A243" s="2" t="s">
        <v>3659</v>
      </c>
      <c r="B243" s="2" t="s">
        <v>3661</v>
      </c>
      <c r="C243" s="3">
        <v>8859000</v>
      </c>
      <c r="D243" s="2"/>
      <c r="E243" s="3">
        <f t="shared" si="3"/>
        <v>6827900</v>
      </c>
    </row>
    <row r="244" spans="1:5" x14ac:dyDescent="0.25">
      <c r="A244" s="2"/>
      <c r="B244" s="2" t="s">
        <v>4102</v>
      </c>
      <c r="C244" s="2"/>
      <c r="D244" s="3">
        <v>6827900</v>
      </c>
      <c r="E244" s="3">
        <f t="shared" si="3"/>
        <v>0</v>
      </c>
    </row>
    <row r="245" spans="1:5" x14ac:dyDescent="0.25">
      <c r="A245" s="2" t="s">
        <v>4049</v>
      </c>
      <c r="B245" s="2" t="s">
        <v>3584</v>
      </c>
      <c r="C245" s="44">
        <v>50000000</v>
      </c>
      <c r="D245" s="2"/>
      <c r="E245" s="3">
        <f t="shared" si="3"/>
        <v>50000000</v>
      </c>
    </row>
    <row r="246" spans="1:5" x14ac:dyDescent="0.25">
      <c r="A246" s="2" t="s">
        <v>4061</v>
      </c>
      <c r="B246" s="2" t="s">
        <v>4164</v>
      </c>
      <c r="C246" s="2"/>
      <c r="D246" s="3">
        <v>63385600</v>
      </c>
      <c r="E246" s="3">
        <f t="shared" si="3"/>
        <v>-13385600</v>
      </c>
    </row>
    <row r="247" spans="1:5" x14ac:dyDescent="0.25">
      <c r="A247" s="2" t="s">
        <v>4061</v>
      </c>
      <c r="B247" s="2" t="s">
        <v>4165</v>
      </c>
      <c r="C247" s="2"/>
      <c r="D247" s="3">
        <v>35104000</v>
      </c>
      <c r="E247" s="3">
        <f t="shared" si="3"/>
        <v>-48489600</v>
      </c>
    </row>
    <row r="248" spans="1:5" x14ac:dyDescent="0.25">
      <c r="A248" s="2" t="s">
        <v>4061</v>
      </c>
      <c r="B248" s="2" t="s">
        <v>4166</v>
      </c>
      <c r="C248" s="2"/>
      <c r="D248" s="3">
        <v>225868800</v>
      </c>
      <c r="E248" s="3">
        <f t="shared" si="3"/>
        <v>-274358400</v>
      </c>
    </row>
    <row r="249" spans="1:5" x14ac:dyDescent="0.25">
      <c r="A249" s="2" t="s">
        <v>4061</v>
      </c>
      <c r="B249" s="2" t="s">
        <v>4167</v>
      </c>
      <c r="C249" s="2"/>
      <c r="D249" s="3">
        <v>225715200</v>
      </c>
      <c r="E249" s="3">
        <f t="shared" si="3"/>
        <v>-500073600</v>
      </c>
    </row>
    <row r="250" spans="1:5" x14ac:dyDescent="0.25">
      <c r="A250" s="2" t="s">
        <v>4061</v>
      </c>
      <c r="B250" s="2" t="s">
        <v>4169</v>
      </c>
      <c r="C250" s="3"/>
      <c r="D250" s="3">
        <v>30000000</v>
      </c>
      <c r="E250" s="3">
        <f t="shared" si="3"/>
        <v>-530073600</v>
      </c>
    </row>
    <row r="251" spans="1:5" x14ac:dyDescent="0.25">
      <c r="A251" s="2" t="s">
        <v>4105</v>
      </c>
      <c r="B251" s="2" t="s">
        <v>3584</v>
      </c>
      <c r="C251" s="3">
        <v>150100000</v>
      </c>
      <c r="D251" s="3"/>
      <c r="E251" s="3">
        <f t="shared" si="3"/>
        <v>-379973600</v>
      </c>
    </row>
    <row r="252" spans="1:5" x14ac:dyDescent="0.25">
      <c r="A252" s="2" t="s">
        <v>4115</v>
      </c>
      <c r="B252" s="2" t="s">
        <v>4168</v>
      </c>
      <c r="C252" s="3">
        <v>10000000</v>
      </c>
      <c r="D252" s="3"/>
      <c r="E252" s="3">
        <f t="shared" si="3"/>
        <v>-369973600</v>
      </c>
    </row>
    <row r="253" spans="1:5" x14ac:dyDescent="0.25">
      <c r="A253" s="2" t="s">
        <v>4115</v>
      </c>
      <c r="B253" s="2" t="s">
        <v>3584</v>
      </c>
      <c r="C253" s="3">
        <v>200000000</v>
      </c>
      <c r="D253" s="3"/>
      <c r="E253" s="3">
        <f t="shared" si="3"/>
        <v>-169973600</v>
      </c>
    </row>
    <row r="254" spans="1:5" x14ac:dyDescent="0.25">
      <c r="A254" s="2" t="s">
        <v>4115</v>
      </c>
      <c r="B254" s="2" t="s">
        <v>266</v>
      </c>
      <c r="C254" s="3">
        <v>50000000</v>
      </c>
      <c r="D254" s="3"/>
      <c r="E254" s="3">
        <f t="shared" si="3"/>
        <v>-119973600</v>
      </c>
    </row>
    <row r="255" spans="1:5" x14ac:dyDescent="0.25">
      <c r="A255" t="s">
        <v>4160</v>
      </c>
      <c r="B255" t="s">
        <v>3584</v>
      </c>
      <c r="C255" s="1">
        <v>180000000</v>
      </c>
      <c r="E255" s="21">
        <f t="shared" si="3"/>
        <v>60026400</v>
      </c>
    </row>
    <row r="256" spans="1:5" x14ac:dyDescent="0.25">
      <c r="A256" t="s">
        <v>4153</v>
      </c>
      <c r="B256" t="s">
        <v>3584</v>
      </c>
      <c r="C256" s="1">
        <v>100000000</v>
      </c>
      <c r="E256" s="3">
        <f t="shared" si="3"/>
        <v>160026400</v>
      </c>
    </row>
    <row r="257" spans="1:5" x14ac:dyDescent="0.25">
      <c r="A257" t="s">
        <v>4153</v>
      </c>
      <c r="B257" t="s">
        <v>4186</v>
      </c>
      <c r="D257" s="1">
        <v>211001600</v>
      </c>
      <c r="E257" s="3">
        <f t="shared" si="3"/>
        <v>-50975200</v>
      </c>
    </row>
    <row r="258" spans="1:5" x14ac:dyDescent="0.25">
      <c r="A258" t="s">
        <v>4183</v>
      </c>
      <c r="B258" t="s">
        <v>3584</v>
      </c>
      <c r="C258" s="1">
        <v>41189000</v>
      </c>
      <c r="E258" s="3">
        <f t="shared" si="3"/>
        <v>-9786200</v>
      </c>
    </row>
    <row r="259" spans="1:5" x14ac:dyDescent="0.25">
      <c r="A259" t="s">
        <v>4233</v>
      </c>
      <c r="B259" t="s">
        <v>4262</v>
      </c>
      <c r="C259" s="1">
        <v>5648000</v>
      </c>
      <c r="E259" s="3">
        <f t="shared" si="3"/>
        <v>-4138200</v>
      </c>
    </row>
    <row r="260" spans="1:5" x14ac:dyDescent="0.25">
      <c r="A260" t="s">
        <v>4233</v>
      </c>
      <c r="B260" t="s">
        <v>4263</v>
      </c>
      <c r="D260" s="1">
        <v>31091200</v>
      </c>
      <c r="E260" s="3">
        <f t="shared" si="3"/>
        <v>-35229400</v>
      </c>
    </row>
    <row r="261" spans="1:5" x14ac:dyDescent="0.25">
      <c r="A261" t="s">
        <v>4273</v>
      </c>
      <c r="B261" t="s">
        <v>3584</v>
      </c>
      <c r="C261" s="1">
        <v>25000000</v>
      </c>
      <c r="E261" s="3">
        <f t="shared" ref="E261:E325" si="4">(E260+C261-D261)</f>
        <v>-10229400</v>
      </c>
    </row>
    <row r="262" spans="1:5" x14ac:dyDescent="0.25">
      <c r="A262" t="s">
        <v>4288</v>
      </c>
      <c r="B262" t="s">
        <v>4301</v>
      </c>
      <c r="D262" s="1">
        <v>220697600</v>
      </c>
      <c r="E262" s="3">
        <f t="shared" si="4"/>
        <v>-230927000</v>
      </c>
    </row>
    <row r="263" spans="1:5" x14ac:dyDescent="0.25">
      <c r="A263" t="s">
        <v>4288</v>
      </c>
      <c r="B263" t="s">
        <v>4302</v>
      </c>
      <c r="D263" s="1">
        <v>193139200</v>
      </c>
      <c r="E263" s="3">
        <f t="shared" si="4"/>
        <v>-424066200</v>
      </c>
    </row>
    <row r="264" spans="1:5" x14ac:dyDescent="0.25">
      <c r="A264" t="s">
        <v>4288</v>
      </c>
      <c r="B264" t="s">
        <v>3584</v>
      </c>
      <c r="C264" s="1">
        <v>96500000</v>
      </c>
      <c r="D264" s="1"/>
      <c r="E264" s="3">
        <f t="shared" si="4"/>
        <v>-327566200</v>
      </c>
    </row>
    <row r="265" spans="1:5" x14ac:dyDescent="0.25">
      <c r="A265" t="s">
        <v>4295</v>
      </c>
      <c r="B265" t="s">
        <v>3584</v>
      </c>
      <c r="C265" s="1">
        <v>145000000</v>
      </c>
      <c r="D265" s="1"/>
      <c r="E265" s="3">
        <f t="shared" si="4"/>
        <v>-182566200</v>
      </c>
    </row>
    <row r="266" spans="1:5" x14ac:dyDescent="0.25">
      <c r="A266" t="s">
        <v>4314</v>
      </c>
      <c r="B266" t="s">
        <v>3584</v>
      </c>
      <c r="C266" s="1">
        <v>120000000</v>
      </c>
      <c r="E266" s="3">
        <f t="shared" si="4"/>
        <v>-62566200</v>
      </c>
    </row>
    <row r="267" spans="1:5" x14ac:dyDescent="0.25">
      <c r="A267" t="s">
        <v>4323</v>
      </c>
      <c r="B267" t="s">
        <v>3584</v>
      </c>
      <c r="C267" s="1">
        <v>50000000</v>
      </c>
      <c r="E267" s="3">
        <f t="shared" si="4"/>
        <v>-12566200</v>
      </c>
    </row>
    <row r="268" spans="1:5" x14ac:dyDescent="0.25">
      <c r="A268" t="s">
        <v>4326</v>
      </c>
      <c r="B268" t="s">
        <v>4360</v>
      </c>
      <c r="C268" s="1">
        <v>3000000</v>
      </c>
      <c r="E268" s="3">
        <f t="shared" si="4"/>
        <v>-9566200</v>
      </c>
    </row>
    <row r="269" spans="1:5" x14ac:dyDescent="0.25">
      <c r="A269" t="s">
        <v>4326</v>
      </c>
      <c r="B269" t="s">
        <v>4361</v>
      </c>
      <c r="C269" s="1">
        <v>584000</v>
      </c>
      <c r="E269" s="3">
        <f t="shared" si="4"/>
        <v>-8982200</v>
      </c>
    </row>
    <row r="270" spans="1:5" x14ac:dyDescent="0.25">
      <c r="A270" t="s">
        <v>4347</v>
      </c>
      <c r="B270" t="s">
        <v>3584</v>
      </c>
      <c r="C270" s="1">
        <v>80000000</v>
      </c>
      <c r="E270" s="3">
        <f t="shared" si="4"/>
        <v>71017800</v>
      </c>
    </row>
    <row r="271" spans="1:5" x14ac:dyDescent="0.25">
      <c r="A271" t="s">
        <v>4350</v>
      </c>
      <c r="B271" t="s">
        <v>4362</v>
      </c>
      <c r="D271" s="1">
        <v>106516900</v>
      </c>
      <c r="E271" s="3">
        <f t="shared" si="4"/>
        <v>-35499100</v>
      </c>
    </row>
    <row r="272" spans="1:5" x14ac:dyDescent="0.25">
      <c r="A272" t="s">
        <v>4350</v>
      </c>
      <c r="B272" t="s">
        <v>4363</v>
      </c>
      <c r="D272" s="1">
        <v>95628400</v>
      </c>
      <c r="E272" s="3">
        <f t="shared" si="4"/>
        <v>-131127500</v>
      </c>
    </row>
    <row r="273" spans="1:5" x14ac:dyDescent="0.25">
      <c r="A273" t="s">
        <v>4355</v>
      </c>
      <c r="B273" t="s">
        <v>3584</v>
      </c>
      <c r="C273" s="1">
        <v>60000000</v>
      </c>
      <c r="E273" s="3">
        <f t="shared" si="4"/>
        <v>-71127500</v>
      </c>
    </row>
    <row r="274" spans="1:5" x14ac:dyDescent="0.25">
      <c r="A274" t="s">
        <v>4369</v>
      </c>
      <c r="B274" t="s">
        <v>3584</v>
      </c>
      <c r="C274" s="1">
        <v>60386522</v>
      </c>
      <c r="E274" s="3">
        <f t="shared" si="4"/>
        <v>-10740978</v>
      </c>
    </row>
    <row r="275" spans="1:5" x14ac:dyDescent="0.25">
      <c r="A275" t="s">
        <v>4374</v>
      </c>
      <c r="B275" t="s">
        <v>4402</v>
      </c>
      <c r="D275" s="1">
        <v>32622300</v>
      </c>
      <c r="E275" s="3">
        <f t="shared" si="4"/>
        <v>-43363278</v>
      </c>
    </row>
    <row r="276" spans="1:5" x14ac:dyDescent="0.25">
      <c r="A276" t="s">
        <v>4395</v>
      </c>
      <c r="B276" t="s">
        <v>3584</v>
      </c>
      <c r="C276" s="1">
        <v>20000000</v>
      </c>
      <c r="E276" s="3">
        <f t="shared" si="4"/>
        <v>-23363278</v>
      </c>
    </row>
    <row r="277" spans="1:5" x14ac:dyDescent="0.25">
      <c r="A277" t="s">
        <v>4410</v>
      </c>
      <c r="B277" t="s">
        <v>185</v>
      </c>
      <c r="C277" s="1">
        <v>15000000</v>
      </c>
      <c r="E277" s="3">
        <f t="shared" si="4"/>
        <v>-8363278</v>
      </c>
    </row>
    <row r="278" spans="1:5" x14ac:dyDescent="0.25">
      <c r="A278" t="s">
        <v>4436</v>
      </c>
      <c r="B278" t="s">
        <v>4437</v>
      </c>
      <c r="C278" s="1">
        <v>2100000</v>
      </c>
      <c r="E278" s="3">
        <f t="shared" si="4"/>
        <v>-6263278</v>
      </c>
    </row>
    <row r="279" spans="1:5" x14ac:dyDescent="0.25">
      <c r="A279" t="s">
        <v>4448</v>
      </c>
      <c r="B279" t="s">
        <v>1298</v>
      </c>
      <c r="C279" s="1">
        <v>3500000</v>
      </c>
      <c r="E279" s="3">
        <f t="shared" si="4"/>
        <v>-2763278</v>
      </c>
    </row>
    <row r="280" spans="1:5" x14ac:dyDescent="0.25">
      <c r="A280" t="s">
        <v>4479</v>
      </c>
      <c r="B280" t="s">
        <v>4480</v>
      </c>
      <c r="C280" s="1">
        <v>4100000</v>
      </c>
      <c r="D280" s="1"/>
      <c r="E280" s="3">
        <f t="shared" si="4"/>
        <v>1336722</v>
      </c>
    </row>
    <row r="281" spans="1:5" x14ac:dyDescent="0.25">
      <c r="A281" t="s">
        <v>4482</v>
      </c>
      <c r="B281" t="s">
        <v>4516</v>
      </c>
      <c r="D281" s="1">
        <v>1336722</v>
      </c>
      <c r="E281" s="3">
        <f t="shared" si="4"/>
        <v>0</v>
      </c>
    </row>
    <row r="282" spans="1:5" x14ac:dyDescent="0.25">
      <c r="A282" t="s">
        <v>4512</v>
      </c>
      <c r="B282" t="s">
        <v>2247</v>
      </c>
      <c r="C282" s="1">
        <v>26000000</v>
      </c>
      <c r="E282" s="3">
        <f t="shared" si="4"/>
        <v>26000000</v>
      </c>
    </row>
    <row r="283" spans="1:5" x14ac:dyDescent="0.25">
      <c r="A283" t="s">
        <v>4512</v>
      </c>
      <c r="B283" t="s">
        <v>4517</v>
      </c>
      <c r="C283" s="1">
        <v>9000000</v>
      </c>
      <c r="E283" s="3">
        <f t="shared" si="4"/>
        <v>35000000</v>
      </c>
    </row>
    <row r="284" spans="1:5" x14ac:dyDescent="0.25">
      <c r="A284" t="s">
        <v>4518</v>
      </c>
      <c r="B284" t="s">
        <v>3584</v>
      </c>
      <c r="C284" s="1">
        <v>50600000</v>
      </c>
      <c r="E284" s="3">
        <f t="shared" si="4"/>
        <v>85600000</v>
      </c>
    </row>
    <row r="285" spans="1:5" x14ac:dyDescent="0.25">
      <c r="A285" t="s">
        <v>4518</v>
      </c>
      <c r="B285" t="s">
        <v>4519</v>
      </c>
      <c r="D285" s="1">
        <v>106105600</v>
      </c>
      <c r="E285" s="3">
        <f t="shared" si="4"/>
        <v>-20505600</v>
      </c>
    </row>
    <row r="286" spans="1:5" x14ac:dyDescent="0.25">
      <c r="A286" t="s">
        <v>4539</v>
      </c>
      <c r="B286" t="s">
        <v>2247</v>
      </c>
      <c r="C286" s="1">
        <v>14012000</v>
      </c>
      <c r="E286" s="3">
        <f t="shared" si="4"/>
        <v>-6493600</v>
      </c>
    </row>
    <row r="287" spans="1:5" x14ac:dyDescent="0.25">
      <c r="A287" t="s">
        <v>4539</v>
      </c>
      <c r="B287" t="s">
        <v>1707</v>
      </c>
      <c r="D287" s="1">
        <v>12500</v>
      </c>
      <c r="E287" s="3">
        <f t="shared" si="4"/>
        <v>-6506100</v>
      </c>
    </row>
    <row r="288" spans="1:5" x14ac:dyDescent="0.25">
      <c r="A288" t="s">
        <v>4596</v>
      </c>
      <c r="B288" t="s">
        <v>1492</v>
      </c>
      <c r="C288" s="1">
        <v>450000</v>
      </c>
      <c r="E288" s="3">
        <f t="shared" si="4"/>
        <v>-6056100</v>
      </c>
    </row>
    <row r="289" spans="1:5" x14ac:dyDescent="0.25">
      <c r="A289" t="s">
        <v>4597</v>
      </c>
      <c r="B289" t="s">
        <v>5598</v>
      </c>
      <c r="C289" s="1">
        <v>6056100</v>
      </c>
      <c r="E289" s="3">
        <f t="shared" si="4"/>
        <v>0</v>
      </c>
    </row>
    <row r="290" spans="1:5" x14ac:dyDescent="0.25">
      <c r="A290" t="s">
        <v>5601</v>
      </c>
      <c r="B290" t="s">
        <v>253</v>
      </c>
      <c r="C290" s="1">
        <v>70000000</v>
      </c>
      <c r="E290" s="3">
        <f t="shared" si="4"/>
        <v>70000000</v>
      </c>
    </row>
    <row r="291" spans="1:5" x14ac:dyDescent="0.25">
      <c r="A291" t="s">
        <v>5602</v>
      </c>
      <c r="B291" t="s">
        <v>253</v>
      </c>
      <c r="C291" s="1">
        <v>70610800</v>
      </c>
      <c r="E291" s="3">
        <f t="shared" si="4"/>
        <v>140610800</v>
      </c>
    </row>
    <row r="292" spans="1:5" x14ac:dyDescent="0.25">
      <c r="A292" t="s">
        <v>5603</v>
      </c>
      <c r="B292" t="s">
        <v>253</v>
      </c>
      <c r="C292" s="1">
        <v>70000000</v>
      </c>
      <c r="E292" s="3">
        <f t="shared" si="4"/>
        <v>210610800</v>
      </c>
    </row>
    <row r="293" spans="1:5" x14ac:dyDescent="0.25">
      <c r="A293" t="s">
        <v>5599</v>
      </c>
      <c r="B293" t="s">
        <v>5600</v>
      </c>
      <c r="D293" s="1">
        <v>93344400</v>
      </c>
      <c r="E293" s="3">
        <f t="shared" si="4"/>
        <v>117266400</v>
      </c>
    </row>
    <row r="294" spans="1:5" x14ac:dyDescent="0.25">
      <c r="A294" t="s">
        <v>5599</v>
      </c>
      <c r="B294" t="s">
        <v>5604</v>
      </c>
      <c r="D294" s="1">
        <v>130288500</v>
      </c>
      <c r="E294" s="3">
        <f t="shared" si="4"/>
        <v>-13022100</v>
      </c>
    </row>
    <row r="295" spans="1:5" x14ac:dyDescent="0.25">
      <c r="A295" t="s">
        <v>5599</v>
      </c>
      <c r="B295" t="s">
        <v>5605</v>
      </c>
      <c r="D295" s="1">
        <v>134735400</v>
      </c>
      <c r="E295" s="3">
        <f t="shared" si="4"/>
        <v>-147757500</v>
      </c>
    </row>
    <row r="296" spans="1:5" x14ac:dyDescent="0.25">
      <c r="A296" t="s">
        <v>5599</v>
      </c>
      <c r="B296" t="s">
        <v>253</v>
      </c>
      <c r="C296" s="1">
        <v>67490500</v>
      </c>
      <c r="D296" s="1"/>
      <c r="E296" s="3">
        <f t="shared" si="4"/>
        <v>-80267000</v>
      </c>
    </row>
    <row r="297" spans="1:5" x14ac:dyDescent="0.25">
      <c r="A297" t="s">
        <v>5615</v>
      </c>
      <c r="B297" t="s">
        <v>253</v>
      </c>
      <c r="C297" s="1">
        <v>70000000</v>
      </c>
      <c r="D297" s="1"/>
      <c r="E297" s="3">
        <f t="shared" si="4"/>
        <v>-10267000</v>
      </c>
    </row>
    <row r="298" spans="1:5" x14ac:dyDescent="0.25">
      <c r="A298" t="s">
        <v>5622</v>
      </c>
      <c r="B298" t="s">
        <v>5621</v>
      </c>
      <c r="D298" s="1">
        <v>93020400</v>
      </c>
      <c r="E298" s="3">
        <f t="shared" si="4"/>
        <v>-103287400</v>
      </c>
    </row>
    <row r="299" spans="1:5" x14ac:dyDescent="0.25">
      <c r="A299" t="s">
        <v>5622</v>
      </c>
      <c r="B299" t="s">
        <v>5623</v>
      </c>
      <c r="D299" s="1">
        <v>8075700</v>
      </c>
      <c r="E299" s="3">
        <f t="shared" si="4"/>
        <v>-111363100</v>
      </c>
    </row>
    <row r="300" spans="1:5" x14ac:dyDescent="0.25">
      <c r="A300" t="s">
        <v>5622</v>
      </c>
      <c r="B300" t="s">
        <v>5624</v>
      </c>
      <c r="C300" s="1">
        <v>77000</v>
      </c>
      <c r="D300" s="1"/>
      <c r="E300" s="3">
        <f t="shared" si="4"/>
        <v>-111286100</v>
      </c>
    </row>
    <row r="301" spans="1:5" x14ac:dyDescent="0.25">
      <c r="A301" t="s">
        <v>5622</v>
      </c>
      <c r="B301" t="s">
        <v>253</v>
      </c>
      <c r="C301" s="1">
        <v>89441114</v>
      </c>
      <c r="D301" s="1"/>
      <c r="E301" s="3">
        <f t="shared" si="4"/>
        <v>-21844986</v>
      </c>
    </row>
    <row r="302" spans="1:5" x14ac:dyDescent="0.25">
      <c r="B302" t="s">
        <v>4912</v>
      </c>
      <c r="C302" s="1">
        <v>10000000</v>
      </c>
      <c r="D302" s="1"/>
      <c r="E302" s="3">
        <f t="shared" si="4"/>
        <v>-11844986</v>
      </c>
    </row>
    <row r="303" spans="1:5" x14ac:dyDescent="0.25">
      <c r="A303" t="s">
        <v>5679</v>
      </c>
      <c r="B303" t="s">
        <v>0</v>
      </c>
      <c r="C303" s="1">
        <v>5000000</v>
      </c>
      <c r="D303" s="1"/>
      <c r="E303" s="3">
        <f t="shared" si="4"/>
        <v>-6844986</v>
      </c>
    </row>
    <row r="304" spans="1:5" x14ac:dyDescent="0.25">
      <c r="A304" t="s">
        <v>5746</v>
      </c>
      <c r="B304" t="s">
        <v>1</v>
      </c>
      <c r="C304" s="1">
        <v>6000000</v>
      </c>
      <c r="D304" s="1"/>
      <c r="E304" s="3">
        <f t="shared" si="4"/>
        <v>-844986</v>
      </c>
    </row>
    <row r="305" spans="1:8" x14ac:dyDescent="0.25">
      <c r="A305" t="s">
        <v>5747</v>
      </c>
      <c r="B305" t="s">
        <v>4517</v>
      </c>
      <c r="C305" s="1">
        <v>30000000</v>
      </c>
      <c r="D305" s="1"/>
      <c r="E305" s="3">
        <f t="shared" si="4"/>
        <v>29155014</v>
      </c>
    </row>
    <row r="306" spans="1:8" x14ac:dyDescent="0.25">
      <c r="A306" t="s">
        <v>5747</v>
      </c>
      <c r="B306" t="s">
        <v>1</v>
      </c>
      <c r="C306" s="1">
        <v>60000000</v>
      </c>
      <c r="D306" s="1"/>
      <c r="E306" s="3">
        <f t="shared" si="4"/>
        <v>89155014</v>
      </c>
      <c r="G306" s="1">
        <v>28</v>
      </c>
      <c r="H306" t="s">
        <v>6728</v>
      </c>
    </row>
    <row r="307" spans="1:8" x14ac:dyDescent="0.25">
      <c r="A307" t="s">
        <v>5742</v>
      </c>
      <c r="B307" t="s">
        <v>6727</v>
      </c>
      <c r="D307" s="1">
        <v>124810290</v>
      </c>
      <c r="E307" s="3">
        <f t="shared" si="4"/>
        <v>-35655276</v>
      </c>
      <c r="G307" s="1">
        <v>320</v>
      </c>
    </row>
    <row r="308" spans="1:8" x14ac:dyDescent="0.25">
      <c r="A308" t="s">
        <v>5742</v>
      </c>
      <c r="B308" t="s">
        <v>1</v>
      </c>
      <c r="C308" s="1">
        <v>844986</v>
      </c>
      <c r="D308" s="1"/>
      <c r="E308" s="3">
        <f t="shared" si="4"/>
        <v>-34810290</v>
      </c>
      <c r="G308" s="1"/>
    </row>
    <row r="309" spans="1:8" x14ac:dyDescent="0.25">
      <c r="A309" t="s">
        <v>5871</v>
      </c>
      <c r="B309" t="s">
        <v>0</v>
      </c>
      <c r="C309" s="1">
        <v>9000000</v>
      </c>
      <c r="D309" s="1"/>
      <c r="E309" s="3">
        <f t="shared" si="4"/>
        <v>-25810290</v>
      </c>
      <c r="G309" s="1"/>
    </row>
    <row r="310" spans="1:8" x14ac:dyDescent="0.25">
      <c r="A310" t="s">
        <v>5871</v>
      </c>
      <c r="B310" t="s">
        <v>0</v>
      </c>
      <c r="C310" s="1">
        <v>25000000</v>
      </c>
      <c r="D310" s="1"/>
      <c r="E310" s="3">
        <f t="shared" si="4"/>
        <v>-810290</v>
      </c>
      <c r="G310" s="1"/>
    </row>
    <row r="311" spans="1:8" x14ac:dyDescent="0.25">
      <c r="A311" t="s">
        <v>5778</v>
      </c>
      <c r="B311" t="s">
        <v>5598</v>
      </c>
      <c r="C311" s="1">
        <v>810290</v>
      </c>
      <c r="E311" s="3">
        <f t="shared" si="4"/>
        <v>0</v>
      </c>
      <c r="G311" s="1"/>
    </row>
    <row r="312" spans="1:8" x14ac:dyDescent="0.25">
      <c r="A312" t="s">
        <v>5872</v>
      </c>
      <c r="B312" t="s">
        <v>5873</v>
      </c>
      <c r="C312" s="1">
        <v>50001467</v>
      </c>
      <c r="E312" s="3">
        <f t="shared" si="4"/>
        <v>50001467</v>
      </c>
      <c r="G312" s="1"/>
    </row>
    <row r="313" spans="1:8" x14ac:dyDescent="0.25">
      <c r="A313" t="s">
        <v>5872</v>
      </c>
      <c r="B313" t="s">
        <v>5874</v>
      </c>
      <c r="C313" s="1">
        <v>110000</v>
      </c>
      <c r="E313" s="3">
        <f t="shared" si="4"/>
        <v>50111467</v>
      </c>
      <c r="G313" s="1"/>
    </row>
    <row r="314" spans="1:8" x14ac:dyDescent="0.25">
      <c r="A314" t="s">
        <v>5875</v>
      </c>
      <c r="B314" t="s">
        <v>6726</v>
      </c>
      <c r="D314" s="1">
        <v>132242850</v>
      </c>
      <c r="E314" s="3">
        <f t="shared" si="4"/>
        <v>-82131383</v>
      </c>
      <c r="G314" s="1">
        <v>328</v>
      </c>
    </row>
    <row r="315" spans="1:8" x14ac:dyDescent="0.25">
      <c r="A315" t="s">
        <v>5906</v>
      </c>
      <c r="B315" t="s">
        <v>5907</v>
      </c>
      <c r="C315" s="1">
        <v>76276000</v>
      </c>
      <c r="E315" s="3">
        <f t="shared" si="4"/>
        <v>-5855383</v>
      </c>
      <c r="G315" s="1"/>
    </row>
    <row r="316" spans="1:8" x14ac:dyDescent="0.25">
      <c r="A316" t="s">
        <v>5926</v>
      </c>
      <c r="B316" t="s">
        <v>5928</v>
      </c>
      <c r="C316" s="1">
        <v>5000000</v>
      </c>
      <c r="E316" s="3">
        <f t="shared" si="4"/>
        <v>-855383</v>
      </c>
      <c r="G316" s="1"/>
    </row>
    <row r="317" spans="1:8" x14ac:dyDescent="0.25">
      <c r="A317" t="s">
        <v>6055</v>
      </c>
      <c r="B317" t="s">
        <v>1124</v>
      </c>
      <c r="C317" s="1">
        <v>855400</v>
      </c>
      <c r="E317" s="3">
        <f t="shared" si="4"/>
        <v>17</v>
      </c>
      <c r="G317" s="1"/>
    </row>
    <row r="318" spans="1:8" x14ac:dyDescent="0.25">
      <c r="A318" t="s">
        <v>6074</v>
      </c>
      <c r="B318" t="s">
        <v>8</v>
      </c>
      <c r="C318" s="1"/>
      <c r="D318" s="1">
        <v>1000000</v>
      </c>
      <c r="E318" s="3">
        <f t="shared" si="4"/>
        <v>-999983</v>
      </c>
      <c r="G318" s="1"/>
    </row>
    <row r="319" spans="1:8" x14ac:dyDescent="0.25">
      <c r="A319" t="s">
        <v>6095</v>
      </c>
      <c r="B319" t="s">
        <v>6108</v>
      </c>
      <c r="C319" s="1">
        <v>100500000</v>
      </c>
      <c r="E319" s="3">
        <f t="shared" si="4"/>
        <v>99500017</v>
      </c>
      <c r="G319" s="1"/>
    </row>
    <row r="320" spans="1:8" x14ac:dyDescent="0.25">
      <c r="A320" t="s">
        <v>6091</v>
      </c>
      <c r="B320" t="s">
        <v>6108</v>
      </c>
      <c r="C320" s="1">
        <v>142766307</v>
      </c>
      <c r="E320" s="3">
        <f t="shared" si="4"/>
        <v>242266324</v>
      </c>
      <c r="G320" s="1"/>
    </row>
    <row r="321" spans="1:8" x14ac:dyDescent="0.25">
      <c r="A321" t="s">
        <v>6091</v>
      </c>
      <c r="B321" t="s">
        <v>6725</v>
      </c>
      <c r="D321" s="1">
        <v>349763700</v>
      </c>
      <c r="E321" s="3">
        <f t="shared" si="4"/>
        <v>-107497376</v>
      </c>
      <c r="G321" s="1">
        <v>278</v>
      </c>
    </row>
    <row r="322" spans="1:8" x14ac:dyDescent="0.25">
      <c r="A322" t="s">
        <v>6091</v>
      </c>
      <c r="B322" t="s">
        <v>6108</v>
      </c>
      <c r="C322" s="1">
        <v>30000000</v>
      </c>
      <c r="E322" s="3">
        <f t="shared" si="4"/>
        <v>-77497376</v>
      </c>
      <c r="G322" s="1"/>
    </row>
    <row r="323" spans="1:8" x14ac:dyDescent="0.25">
      <c r="A323" t="s">
        <v>6110</v>
      </c>
      <c r="B323" t="s">
        <v>6132</v>
      </c>
      <c r="C323" s="1">
        <v>50000000</v>
      </c>
      <c r="E323" s="3">
        <f t="shared" si="4"/>
        <v>-27497376</v>
      </c>
      <c r="G323" s="1"/>
    </row>
    <row r="324" spans="1:8" x14ac:dyDescent="0.25">
      <c r="A324" t="s">
        <v>6129</v>
      </c>
      <c r="B324" t="s">
        <v>3489</v>
      </c>
      <c r="C324" s="1">
        <v>20194484</v>
      </c>
      <c r="E324" s="8">
        <f t="shared" si="4"/>
        <v>-7302892</v>
      </c>
      <c r="G324" s="1"/>
    </row>
    <row r="325" spans="1:8" x14ac:dyDescent="0.25">
      <c r="A325" t="s">
        <v>4137</v>
      </c>
      <c r="B325" t="s">
        <v>6150</v>
      </c>
      <c r="C325" s="1">
        <v>7302892</v>
      </c>
      <c r="E325" s="8">
        <f t="shared" si="4"/>
        <v>0</v>
      </c>
      <c r="G325" s="1"/>
    </row>
    <row r="326" spans="1:8" x14ac:dyDescent="0.25">
      <c r="A326" t="s">
        <v>6161</v>
      </c>
      <c r="B326" t="s">
        <v>6172</v>
      </c>
      <c r="C326" s="1">
        <v>130000000</v>
      </c>
      <c r="E326" s="8">
        <f t="shared" ref="E326:E391" si="5">(E325+C326-D326)</f>
        <v>130000000</v>
      </c>
      <c r="G326" s="1"/>
    </row>
    <row r="327" spans="1:8" x14ac:dyDescent="0.25">
      <c r="A327" t="s">
        <v>6161</v>
      </c>
      <c r="B327" t="s">
        <v>6173</v>
      </c>
      <c r="C327" s="1">
        <v>4374733</v>
      </c>
      <c r="E327" s="8">
        <f t="shared" si="5"/>
        <v>134374733</v>
      </c>
      <c r="G327" s="1"/>
    </row>
    <row r="328" spans="1:8" x14ac:dyDescent="0.25">
      <c r="A328" t="s">
        <v>6161</v>
      </c>
      <c r="B328" t="s">
        <v>6174</v>
      </c>
      <c r="C328" s="1">
        <v>47779209</v>
      </c>
      <c r="E328" s="8">
        <f t="shared" si="5"/>
        <v>182153942</v>
      </c>
      <c r="G328" s="1"/>
    </row>
    <row r="329" spans="1:8" x14ac:dyDescent="0.25">
      <c r="A329" t="s">
        <v>6161</v>
      </c>
      <c r="B329" t="s">
        <v>6175</v>
      </c>
      <c r="C329" s="1">
        <v>1946058</v>
      </c>
      <c r="E329" s="8">
        <f t="shared" si="5"/>
        <v>184100000</v>
      </c>
      <c r="G329" s="1"/>
    </row>
    <row r="330" spans="1:8" x14ac:dyDescent="0.25">
      <c r="A330" t="s">
        <v>6161</v>
      </c>
      <c r="B330" t="s">
        <v>6176</v>
      </c>
      <c r="C330" s="1">
        <v>6900000</v>
      </c>
      <c r="E330" s="8">
        <f t="shared" si="5"/>
        <v>191000000</v>
      </c>
      <c r="G330" s="1"/>
    </row>
    <row r="331" spans="1:8" x14ac:dyDescent="0.25">
      <c r="A331" t="s">
        <v>6168</v>
      </c>
      <c r="B331" t="s">
        <v>2188</v>
      </c>
      <c r="C331" s="1">
        <v>4000000</v>
      </c>
      <c r="E331" s="8">
        <f t="shared" si="5"/>
        <v>195000000</v>
      </c>
      <c r="G331" s="1"/>
    </row>
    <row r="332" spans="1:8" x14ac:dyDescent="0.25">
      <c r="A332" t="s">
        <v>6168</v>
      </c>
      <c r="B332" t="s">
        <v>1290</v>
      </c>
      <c r="C332" s="1">
        <v>4490500</v>
      </c>
      <c r="E332" s="8">
        <f t="shared" si="5"/>
        <v>199490500</v>
      </c>
      <c r="G332" s="1"/>
    </row>
    <row r="333" spans="1:8" x14ac:dyDescent="0.25">
      <c r="A333" t="s">
        <v>6168</v>
      </c>
      <c r="B333" t="s">
        <v>2663</v>
      </c>
      <c r="C333" s="1">
        <v>5000000</v>
      </c>
      <c r="E333" s="8">
        <f t="shared" si="5"/>
        <v>204490500</v>
      </c>
      <c r="G333" s="1"/>
    </row>
    <row r="334" spans="1:8" x14ac:dyDescent="0.25">
      <c r="A334" t="s">
        <v>6168</v>
      </c>
      <c r="B334" t="s">
        <v>6177</v>
      </c>
      <c r="C334" s="1">
        <v>180000000</v>
      </c>
      <c r="E334" s="8">
        <f t="shared" si="5"/>
        <v>384490500</v>
      </c>
      <c r="G334" s="1"/>
    </row>
    <row r="335" spans="1:8" x14ac:dyDescent="0.25">
      <c r="A335" t="s">
        <v>6168</v>
      </c>
      <c r="B335" t="s">
        <v>6180</v>
      </c>
      <c r="D335" s="1">
        <v>16899000</v>
      </c>
      <c r="E335" s="8">
        <f t="shared" si="5"/>
        <v>367591500</v>
      </c>
      <c r="G335" s="1">
        <v>38</v>
      </c>
    </row>
    <row r="336" spans="1:8" x14ac:dyDescent="0.25">
      <c r="A336" t="s">
        <v>6168</v>
      </c>
      <c r="B336" t="s">
        <v>6179</v>
      </c>
      <c r="D336" s="1">
        <v>247981000</v>
      </c>
      <c r="E336" s="8">
        <f t="shared" si="5"/>
        <v>119610500</v>
      </c>
      <c r="G336" s="1">
        <v>309</v>
      </c>
      <c r="H336">
        <v>234</v>
      </c>
    </row>
    <row r="337" spans="1:7" x14ac:dyDescent="0.25">
      <c r="A337" t="s">
        <v>6168</v>
      </c>
      <c r="B337" t="s">
        <v>6178</v>
      </c>
      <c r="D337" s="1">
        <v>303382200</v>
      </c>
      <c r="E337" s="8">
        <f t="shared" si="5"/>
        <v>-183771700</v>
      </c>
      <c r="G337" s="1">
        <v>725</v>
      </c>
    </row>
    <row r="338" spans="1:7" x14ac:dyDescent="0.25">
      <c r="A338" t="s">
        <v>6168</v>
      </c>
      <c r="B338" t="s">
        <v>6182</v>
      </c>
      <c r="D338" s="1">
        <v>29953800</v>
      </c>
      <c r="E338" s="8">
        <f t="shared" si="5"/>
        <v>-213725500</v>
      </c>
      <c r="G338" s="1">
        <v>69</v>
      </c>
    </row>
    <row r="339" spans="1:7" x14ac:dyDescent="0.25">
      <c r="A339" t="s">
        <v>6168</v>
      </c>
      <c r="B339" t="s">
        <v>6183</v>
      </c>
      <c r="D339" s="1">
        <v>15480000</v>
      </c>
      <c r="E339" s="8">
        <f t="shared" si="5"/>
        <v>-229205500</v>
      </c>
      <c r="G339" s="1">
        <v>36</v>
      </c>
    </row>
    <row r="340" spans="1:7" x14ac:dyDescent="0.25">
      <c r="A340" t="s">
        <v>6168</v>
      </c>
      <c r="B340" t="s">
        <v>6181</v>
      </c>
      <c r="D340" s="1">
        <v>1178000</v>
      </c>
      <c r="E340" s="8">
        <f t="shared" si="5"/>
        <v>-230383500</v>
      </c>
      <c r="G340" s="1">
        <v>-1178</v>
      </c>
    </row>
    <row r="341" spans="1:7" x14ac:dyDescent="0.25">
      <c r="A341" t="s">
        <v>6168</v>
      </c>
      <c r="B341" t="s">
        <v>6184</v>
      </c>
      <c r="C341" s="1">
        <v>3600000</v>
      </c>
      <c r="E341" s="8">
        <f t="shared" si="5"/>
        <v>-226783500</v>
      </c>
      <c r="G341" s="1"/>
    </row>
    <row r="342" spans="1:7" x14ac:dyDescent="0.25">
      <c r="A342" t="s">
        <v>6168</v>
      </c>
      <c r="B342" t="s">
        <v>6177</v>
      </c>
      <c r="C342" s="1">
        <v>77000000</v>
      </c>
      <c r="E342" s="8">
        <f t="shared" si="5"/>
        <v>-149783500</v>
      </c>
      <c r="G342" s="1"/>
    </row>
    <row r="343" spans="1:7" x14ac:dyDescent="0.25">
      <c r="A343" t="s">
        <v>6186</v>
      </c>
      <c r="B343" t="s">
        <v>2108</v>
      </c>
      <c r="C343" s="1">
        <v>130000000</v>
      </c>
      <c r="E343" s="8">
        <f t="shared" si="5"/>
        <v>-19783500</v>
      </c>
      <c r="G343" s="1"/>
    </row>
    <row r="344" spans="1:7" x14ac:dyDescent="0.25">
      <c r="A344" t="s">
        <v>6205</v>
      </c>
      <c r="B344" t="s">
        <v>6209</v>
      </c>
      <c r="C344" s="1">
        <v>5000000</v>
      </c>
      <c r="E344" s="8">
        <f t="shared" si="5"/>
        <v>-14783500</v>
      </c>
      <c r="G344" s="1"/>
    </row>
    <row r="345" spans="1:7" x14ac:dyDescent="0.25">
      <c r="A345" t="s">
        <v>6201</v>
      </c>
      <c r="B345" t="s">
        <v>6210</v>
      </c>
      <c r="C345" s="1">
        <v>7000000</v>
      </c>
      <c r="E345" s="8">
        <f t="shared" si="5"/>
        <v>-7783500</v>
      </c>
      <c r="G345" s="1"/>
    </row>
    <row r="346" spans="1:7" x14ac:dyDescent="0.25">
      <c r="A346" t="s">
        <v>6217</v>
      </c>
      <c r="B346" t="s">
        <v>6210</v>
      </c>
      <c r="C346" s="1">
        <v>7000000</v>
      </c>
      <c r="E346" s="8">
        <f t="shared" si="5"/>
        <v>-783500</v>
      </c>
      <c r="G346" s="1"/>
    </row>
    <row r="347" spans="1:7" x14ac:dyDescent="0.25">
      <c r="A347" t="s">
        <v>6258</v>
      </c>
      <c r="B347" t="s">
        <v>5598</v>
      </c>
      <c r="C347" s="1">
        <v>783500</v>
      </c>
      <c r="E347" s="170">
        <f t="shared" si="5"/>
        <v>0</v>
      </c>
      <c r="G347" s="1"/>
    </row>
    <row r="348" spans="1:7" x14ac:dyDescent="0.25">
      <c r="A348" s="2" t="s">
        <v>6441</v>
      </c>
      <c r="B348" s="2" t="s">
        <v>6468</v>
      </c>
      <c r="C348" s="3">
        <v>30000000</v>
      </c>
      <c r="D348" s="2"/>
      <c r="E348" s="8">
        <f t="shared" si="5"/>
        <v>30000000</v>
      </c>
      <c r="G348" s="1"/>
    </row>
    <row r="349" spans="1:7" x14ac:dyDescent="0.25">
      <c r="A349" s="2" t="s">
        <v>6469</v>
      </c>
      <c r="B349" s="2" t="s">
        <v>6470</v>
      </c>
      <c r="C349" s="2"/>
      <c r="D349" s="3">
        <v>103649640</v>
      </c>
      <c r="E349" s="8">
        <f t="shared" si="5"/>
        <v>-73649640</v>
      </c>
      <c r="G349" s="1"/>
    </row>
    <row r="350" spans="1:7" x14ac:dyDescent="0.25">
      <c r="A350" s="2" t="s">
        <v>6482</v>
      </c>
      <c r="B350" s="2" t="s">
        <v>6486</v>
      </c>
      <c r="C350" s="3">
        <v>23676304</v>
      </c>
      <c r="D350" s="2"/>
      <c r="E350" s="8">
        <f t="shared" si="5"/>
        <v>-49973336</v>
      </c>
      <c r="G350" s="1"/>
    </row>
    <row r="351" spans="1:7" x14ac:dyDescent="0.25">
      <c r="A351" s="2" t="s">
        <v>6507</v>
      </c>
      <c r="B351" s="2" t="s">
        <v>0</v>
      </c>
      <c r="C351" s="3">
        <v>15000000</v>
      </c>
      <c r="D351" s="2"/>
      <c r="E351" s="8">
        <f t="shared" si="5"/>
        <v>-34973336</v>
      </c>
      <c r="G351" s="1"/>
    </row>
    <row r="352" spans="1:7" x14ac:dyDescent="0.25">
      <c r="A352" s="2" t="s">
        <v>6517</v>
      </c>
      <c r="B352" s="2" t="s">
        <v>6518</v>
      </c>
      <c r="C352" s="3">
        <v>15000000</v>
      </c>
      <c r="D352" s="2"/>
      <c r="E352" s="8">
        <f t="shared" si="5"/>
        <v>-19973336</v>
      </c>
      <c r="G352" s="1"/>
    </row>
    <row r="353" spans="1:7" x14ac:dyDescent="0.25">
      <c r="A353" s="6" t="s">
        <v>6553</v>
      </c>
      <c r="B353" s="6" t="s">
        <v>6724</v>
      </c>
      <c r="D353" s="1">
        <v>350268000</v>
      </c>
      <c r="E353" s="8">
        <f t="shared" si="5"/>
        <v>-370241336</v>
      </c>
      <c r="G353" s="1">
        <v>730</v>
      </c>
    </row>
    <row r="354" spans="1:7" x14ac:dyDescent="0.25">
      <c r="A354" s="6" t="s">
        <v>6553</v>
      </c>
      <c r="B354" s="6" t="s">
        <v>142</v>
      </c>
      <c r="C354" s="26">
        <v>292000</v>
      </c>
      <c r="E354" s="8">
        <f t="shared" si="5"/>
        <v>-369949336</v>
      </c>
      <c r="G354" s="1"/>
    </row>
    <row r="355" spans="1:7" x14ac:dyDescent="0.25">
      <c r="A355" s="6" t="s">
        <v>6553</v>
      </c>
      <c r="B355" s="6" t="s">
        <v>141</v>
      </c>
      <c r="C355" s="26">
        <v>70000000</v>
      </c>
      <c r="E355" s="8">
        <f t="shared" si="5"/>
        <v>-299949336</v>
      </c>
      <c r="G355" s="1"/>
    </row>
    <row r="356" spans="1:7" x14ac:dyDescent="0.25">
      <c r="A356" s="6" t="s">
        <v>6553</v>
      </c>
      <c r="B356" s="6" t="s">
        <v>6558</v>
      </c>
      <c r="C356" s="26">
        <v>68811250</v>
      </c>
      <c r="E356" s="8">
        <f t="shared" si="5"/>
        <v>-231138086</v>
      </c>
      <c r="G356" s="1"/>
    </row>
    <row r="357" spans="1:7" x14ac:dyDescent="0.25">
      <c r="A357" s="6" t="s">
        <v>6553</v>
      </c>
      <c r="B357" s="6" t="s">
        <v>6559</v>
      </c>
      <c r="C357" s="26">
        <v>25605500</v>
      </c>
      <c r="E357" s="8">
        <f t="shared" si="5"/>
        <v>-205532586</v>
      </c>
      <c r="G357" s="1"/>
    </row>
    <row r="358" spans="1:7" x14ac:dyDescent="0.25">
      <c r="A358" s="6" t="s">
        <v>6553</v>
      </c>
      <c r="B358" s="6" t="s">
        <v>6560</v>
      </c>
      <c r="C358" s="26">
        <v>29242159</v>
      </c>
      <c r="E358" s="8">
        <f t="shared" si="5"/>
        <v>-176290427</v>
      </c>
      <c r="G358" s="1"/>
    </row>
    <row r="359" spans="1:7" x14ac:dyDescent="0.25">
      <c r="A359" s="6" t="s">
        <v>6553</v>
      </c>
      <c r="B359" s="6" t="s">
        <v>6561</v>
      </c>
      <c r="C359" s="26">
        <v>1890000</v>
      </c>
      <c r="E359" s="8">
        <f t="shared" si="5"/>
        <v>-174400427</v>
      </c>
      <c r="G359" s="1"/>
    </row>
    <row r="360" spans="1:7" x14ac:dyDescent="0.25">
      <c r="A360" s="6" t="s">
        <v>6566</v>
      </c>
      <c r="B360" s="6" t="s">
        <v>729</v>
      </c>
      <c r="C360" s="26">
        <v>219288695</v>
      </c>
      <c r="E360" s="8">
        <f t="shared" si="5"/>
        <v>44888268</v>
      </c>
      <c r="G360" s="1"/>
    </row>
    <row r="361" spans="1:7" x14ac:dyDescent="0.25">
      <c r="A361" s="6" t="s">
        <v>6566</v>
      </c>
      <c r="B361" s="6" t="s">
        <v>6583</v>
      </c>
      <c r="C361" s="26">
        <v>80000000</v>
      </c>
      <c r="E361" s="8">
        <f t="shared" si="5"/>
        <v>124888268</v>
      </c>
      <c r="G361" s="1"/>
    </row>
    <row r="362" spans="1:7" x14ac:dyDescent="0.25">
      <c r="A362" s="6" t="s">
        <v>6566</v>
      </c>
      <c r="B362" s="6" t="s">
        <v>6584</v>
      </c>
      <c r="C362" s="26">
        <v>80000000</v>
      </c>
      <c r="E362" s="8">
        <f t="shared" si="5"/>
        <v>204888268</v>
      </c>
      <c r="G362" s="1"/>
    </row>
    <row r="363" spans="1:7" x14ac:dyDescent="0.25">
      <c r="A363" s="6" t="s">
        <v>6586</v>
      </c>
      <c r="B363" s="6" t="s">
        <v>6587</v>
      </c>
      <c r="D363" s="1">
        <v>62983200</v>
      </c>
      <c r="E363" s="8">
        <f t="shared" si="5"/>
        <v>141905068</v>
      </c>
      <c r="G363" s="1">
        <v>150</v>
      </c>
    </row>
    <row r="364" spans="1:7" x14ac:dyDescent="0.25">
      <c r="A364" s="6" t="s">
        <v>6586</v>
      </c>
      <c r="B364" s="6" t="s">
        <v>6588</v>
      </c>
      <c r="D364" s="1">
        <v>146084400</v>
      </c>
      <c r="E364" s="8">
        <f t="shared" si="5"/>
        <v>-4179332</v>
      </c>
      <c r="G364" s="1">
        <v>351</v>
      </c>
    </row>
    <row r="365" spans="1:7" x14ac:dyDescent="0.25">
      <c r="A365" s="6" t="s">
        <v>6586</v>
      </c>
      <c r="B365" s="6" t="s">
        <v>6589</v>
      </c>
      <c r="D365" s="1">
        <v>120027600</v>
      </c>
      <c r="E365" s="8">
        <f t="shared" si="5"/>
        <v>-124206932</v>
      </c>
      <c r="G365" s="1">
        <v>280</v>
      </c>
    </row>
    <row r="366" spans="1:7" x14ac:dyDescent="0.25">
      <c r="A366" s="6" t="s">
        <v>6586</v>
      </c>
      <c r="B366" s="6" t="s">
        <v>6590</v>
      </c>
      <c r="D366" s="1">
        <v>144782400</v>
      </c>
      <c r="E366" s="8">
        <f t="shared" si="5"/>
        <v>-268989332</v>
      </c>
      <c r="G366" s="1">
        <v>349</v>
      </c>
    </row>
    <row r="367" spans="1:7" x14ac:dyDescent="0.25">
      <c r="A367" s="6" t="s">
        <v>6586</v>
      </c>
      <c r="B367" s="6" t="s">
        <v>141</v>
      </c>
      <c r="C367" s="1">
        <v>35000000</v>
      </c>
      <c r="D367" s="1"/>
      <c r="E367" s="8">
        <f t="shared" si="5"/>
        <v>-233989332</v>
      </c>
      <c r="G367" s="1"/>
    </row>
    <row r="368" spans="1:7" x14ac:dyDescent="0.25">
      <c r="A368" s="6" t="s">
        <v>6586</v>
      </c>
      <c r="B368" s="6" t="s">
        <v>6599</v>
      </c>
      <c r="C368" s="1">
        <v>84516000</v>
      </c>
      <c r="D368" s="1"/>
      <c r="E368" s="8">
        <f t="shared" si="5"/>
        <v>-149473332</v>
      </c>
      <c r="G368" s="1"/>
    </row>
    <row r="369" spans="1:8" x14ac:dyDescent="0.25">
      <c r="A369" s="6" t="s">
        <v>6586</v>
      </c>
      <c r="B369" s="6" t="s">
        <v>6600</v>
      </c>
      <c r="C369" s="1">
        <v>10000000</v>
      </c>
      <c r="D369" s="1"/>
      <c r="E369" s="8">
        <f t="shared" si="5"/>
        <v>-139473332</v>
      </c>
      <c r="G369" s="1"/>
    </row>
    <row r="370" spans="1:8" x14ac:dyDescent="0.25">
      <c r="A370" s="6" t="s">
        <v>6602</v>
      </c>
      <c r="B370" s="6" t="s">
        <v>1492</v>
      </c>
      <c r="C370" s="1">
        <v>130000000</v>
      </c>
      <c r="D370" s="1"/>
      <c r="E370" s="8">
        <f t="shared" si="5"/>
        <v>-9473332</v>
      </c>
      <c r="G370" s="1"/>
    </row>
    <row r="371" spans="1:8" x14ac:dyDescent="0.25">
      <c r="A371" s="6" t="s">
        <v>6662</v>
      </c>
      <c r="B371" s="6" t="s">
        <v>6663</v>
      </c>
      <c r="C371" s="1">
        <v>9473000</v>
      </c>
      <c r="D371" s="1"/>
      <c r="E371" s="170">
        <f t="shared" si="5"/>
        <v>-332</v>
      </c>
      <c r="G371" s="1"/>
    </row>
    <row r="372" spans="1:8" x14ac:dyDescent="0.25">
      <c r="A372" s="7" t="s">
        <v>6696</v>
      </c>
      <c r="B372" s="7" t="s">
        <v>6710</v>
      </c>
      <c r="C372" s="3">
        <v>50945000</v>
      </c>
      <c r="D372" s="2"/>
      <c r="E372" s="8">
        <f t="shared" si="5"/>
        <v>50944668</v>
      </c>
      <c r="G372" s="1"/>
    </row>
    <row r="373" spans="1:8" x14ac:dyDescent="0.25">
      <c r="A373" s="7" t="s">
        <v>6709</v>
      </c>
      <c r="B373" s="7" t="s">
        <v>6723</v>
      </c>
      <c r="C373" s="3"/>
      <c r="D373" s="3">
        <v>43386750</v>
      </c>
      <c r="E373" s="8">
        <f t="shared" si="5"/>
        <v>7557918</v>
      </c>
      <c r="G373" s="1">
        <v>105</v>
      </c>
    </row>
    <row r="374" spans="1:8" x14ac:dyDescent="0.25">
      <c r="A374" s="7" t="s">
        <v>6709</v>
      </c>
      <c r="B374" s="7" t="s">
        <v>6722</v>
      </c>
      <c r="C374" s="2"/>
      <c r="D374" s="3">
        <v>140291250</v>
      </c>
      <c r="E374" s="8">
        <f t="shared" si="5"/>
        <v>-132733332</v>
      </c>
      <c r="G374" s="1">
        <v>330</v>
      </c>
    </row>
    <row r="375" spans="1:8" x14ac:dyDescent="0.25">
      <c r="A375" s="7" t="s">
        <v>6706</v>
      </c>
      <c r="B375" s="7" t="s">
        <v>253</v>
      </c>
      <c r="C375" s="3">
        <v>20000000</v>
      </c>
      <c r="D375" s="3"/>
      <c r="E375" s="8">
        <f t="shared" si="5"/>
        <v>-112733332</v>
      </c>
      <c r="G375" s="1">
        <v>-1500</v>
      </c>
      <c r="H375" t="s">
        <v>6729</v>
      </c>
    </row>
    <row r="376" spans="1:8" x14ac:dyDescent="0.25">
      <c r="A376" s="7" t="s">
        <v>6712</v>
      </c>
      <c r="B376" s="7" t="s">
        <v>253</v>
      </c>
      <c r="C376" s="3">
        <v>30000000</v>
      </c>
      <c r="D376" s="3"/>
      <c r="E376" s="8">
        <f t="shared" si="5"/>
        <v>-82733332</v>
      </c>
    </row>
    <row r="377" spans="1:8" x14ac:dyDescent="0.25">
      <c r="A377" s="7" t="s">
        <v>6733</v>
      </c>
      <c r="B377" s="7" t="s">
        <v>6742</v>
      </c>
      <c r="C377" s="3">
        <v>140000000</v>
      </c>
      <c r="D377" s="3"/>
      <c r="E377" s="8">
        <f t="shared" si="5"/>
        <v>57266668</v>
      </c>
    </row>
    <row r="378" spans="1:8" x14ac:dyDescent="0.25">
      <c r="A378" s="7" t="s">
        <v>6733</v>
      </c>
      <c r="B378" s="7" t="s">
        <v>3479</v>
      </c>
      <c r="C378" s="3">
        <v>70000000</v>
      </c>
      <c r="D378" s="2"/>
      <c r="E378" s="8">
        <f t="shared" si="5"/>
        <v>127266668</v>
      </c>
    </row>
    <row r="379" spans="1:8" x14ac:dyDescent="0.25">
      <c r="A379" s="7" t="s">
        <v>6734</v>
      </c>
      <c r="B379" s="7" t="s">
        <v>6759</v>
      </c>
      <c r="C379" s="3">
        <v>180000000</v>
      </c>
      <c r="D379" s="2"/>
      <c r="E379" s="8">
        <f t="shared" si="5"/>
        <v>307266668</v>
      </c>
    </row>
    <row r="380" spans="1:8" x14ac:dyDescent="0.25">
      <c r="A380" s="7" t="s">
        <v>6734</v>
      </c>
      <c r="B380" s="7" t="s">
        <v>6743</v>
      </c>
      <c r="C380" s="3">
        <v>25000000</v>
      </c>
      <c r="D380" s="2"/>
      <c r="E380" s="8">
        <f t="shared" si="5"/>
        <v>332266668</v>
      </c>
    </row>
    <row r="381" spans="1:8" x14ac:dyDescent="0.25">
      <c r="A381" s="7" t="s">
        <v>6734</v>
      </c>
      <c r="B381" s="7" t="s">
        <v>6558</v>
      </c>
      <c r="C381" s="3">
        <v>24851200</v>
      </c>
      <c r="D381" s="2"/>
      <c r="E381" s="8">
        <f t="shared" si="5"/>
        <v>357117868</v>
      </c>
    </row>
    <row r="382" spans="1:8" x14ac:dyDescent="0.25">
      <c r="A382" s="7" t="s">
        <v>6739</v>
      </c>
      <c r="B382" s="7" t="s">
        <v>6744</v>
      </c>
      <c r="C382" s="3">
        <v>30000000</v>
      </c>
      <c r="D382" s="2"/>
      <c r="E382" s="8">
        <f t="shared" si="5"/>
        <v>387117868</v>
      </c>
    </row>
    <row r="383" spans="1:8" x14ac:dyDescent="0.25">
      <c r="A383" s="7" t="s">
        <v>6739</v>
      </c>
      <c r="B383" s="7" t="s">
        <v>6558</v>
      </c>
      <c r="C383" s="3">
        <v>77115800</v>
      </c>
      <c r="D383" s="2"/>
      <c r="E383" s="8">
        <f t="shared" si="5"/>
        <v>464233668</v>
      </c>
    </row>
    <row r="384" spans="1:8" x14ac:dyDescent="0.25">
      <c r="A384" s="7" t="s">
        <v>6739</v>
      </c>
      <c r="B384" s="7" t="s">
        <v>6745</v>
      </c>
      <c r="C384" s="3">
        <v>5365000</v>
      </c>
      <c r="D384" s="2"/>
      <c r="E384" s="8">
        <f t="shared" si="5"/>
        <v>469598668</v>
      </c>
    </row>
    <row r="385" spans="1:7" x14ac:dyDescent="0.25">
      <c r="A385" s="7" t="s">
        <v>6739</v>
      </c>
      <c r="B385" s="7" t="s">
        <v>6746</v>
      </c>
      <c r="C385" s="3">
        <v>5400000</v>
      </c>
      <c r="D385" s="2"/>
      <c r="E385" s="8">
        <f t="shared" si="5"/>
        <v>474998668</v>
      </c>
    </row>
    <row r="386" spans="1:7" x14ac:dyDescent="0.25">
      <c r="A386" s="7" t="s">
        <v>6739</v>
      </c>
      <c r="B386" s="7" t="s">
        <v>6747</v>
      </c>
      <c r="C386" s="3">
        <v>81000000</v>
      </c>
      <c r="D386" s="2"/>
      <c r="E386" s="8">
        <f t="shared" si="5"/>
        <v>555998668</v>
      </c>
      <c r="G386">
        <v>-100</v>
      </c>
    </row>
    <row r="387" spans="1:7" x14ac:dyDescent="0.25">
      <c r="A387" s="7" t="s">
        <v>6739</v>
      </c>
      <c r="B387" s="7" t="s">
        <v>6754</v>
      </c>
      <c r="C387" s="3">
        <v>650000</v>
      </c>
      <c r="D387" s="2"/>
      <c r="E387" s="8">
        <f t="shared" si="5"/>
        <v>556648668</v>
      </c>
    </row>
    <row r="388" spans="1:7" x14ac:dyDescent="0.25">
      <c r="A388" s="7" t="s">
        <v>6748</v>
      </c>
      <c r="B388" s="7" t="s">
        <v>6749</v>
      </c>
      <c r="C388" s="2"/>
      <c r="D388" s="3">
        <v>145486620</v>
      </c>
      <c r="E388" s="8">
        <f t="shared" si="5"/>
        <v>411162048</v>
      </c>
      <c r="G388">
        <v>267</v>
      </c>
    </row>
    <row r="389" spans="1:7" x14ac:dyDescent="0.25">
      <c r="A389" s="7" t="s">
        <v>6748</v>
      </c>
      <c r="B389" s="7" t="s">
        <v>6750</v>
      </c>
      <c r="C389" s="2"/>
      <c r="D389" s="3">
        <v>146603340</v>
      </c>
      <c r="E389" s="8">
        <f t="shared" si="5"/>
        <v>264558708</v>
      </c>
      <c r="G389">
        <v>341</v>
      </c>
    </row>
    <row r="390" spans="1:7" x14ac:dyDescent="0.25">
      <c r="A390" s="7" t="s">
        <v>6748</v>
      </c>
      <c r="B390" s="7" t="s">
        <v>6751</v>
      </c>
      <c r="C390" s="2"/>
      <c r="D390" s="3">
        <v>132018300</v>
      </c>
      <c r="E390" s="8">
        <f t="shared" si="5"/>
        <v>132540408</v>
      </c>
      <c r="G390">
        <v>260</v>
      </c>
    </row>
    <row r="391" spans="1:7" x14ac:dyDescent="0.25">
      <c r="A391" s="7" t="s">
        <v>6748</v>
      </c>
      <c r="B391" s="7" t="s">
        <v>6752</v>
      </c>
      <c r="C391" s="2"/>
      <c r="D391" s="3">
        <v>151214040</v>
      </c>
      <c r="E391" s="8">
        <f t="shared" si="5"/>
        <v>-18673632</v>
      </c>
      <c r="G391">
        <v>295</v>
      </c>
    </row>
    <row r="392" spans="1:7" x14ac:dyDescent="0.25">
      <c r="A392" s="7" t="s">
        <v>6748</v>
      </c>
      <c r="B392" s="7" t="s">
        <v>6753</v>
      </c>
      <c r="C392" s="2"/>
      <c r="D392" s="3">
        <v>141992640</v>
      </c>
      <c r="E392" s="8">
        <f>(E391+C392-D392)</f>
        <v>-160666272</v>
      </c>
      <c r="G392">
        <v>315</v>
      </c>
    </row>
    <row r="393" spans="1:7" x14ac:dyDescent="0.25">
      <c r="A393" s="7" t="s">
        <v>6748</v>
      </c>
      <c r="B393" s="7" t="s">
        <v>6755</v>
      </c>
      <c r="C393" s="2"/>
      <c r="D393" s="3">
        <v>150892560</v>
      </c>
      <c r="E393" s="8">
        <f>(E392+C393-D393)</f>
        <v>-311558832</v>
      </c>
      <c r="G393">
        <v>276</v>
      </c>
    </row>
    <row r="394" spans="1:7" x14ac:dyDescent="0.25">
      <c r="A394" s="7" t="s">
        <v>6748</v>
      </c>
      <c r="B394" s="7" t="s">
        <v>6756</v>
      </c>
      <c r="C394" s="2"/>
      <c r="D394" s="3">
        <v>147398580</v>
      </c>
      <c r="E394" s="8">
        <f>(E393+C394-D394)</f>
        <v>-458957412</v>
      </c>
      <c r="G394">
        <v>332</v>
      </c>
    </row>
    <row r="395" spans="1:7" x14ac:dyDescent="0.25">
      <c r="A395" s="7" t="s">
        <v>6748</v>
      </c>
      <c r="B395" s="7" t="s">
        <v>141</v>
      </c>
      <c r="C395" s="3">
        <v>130000000</v>
      </c>
      <c r="D395" s="3"/>
      <c r="E395" s="8">
        <f t="shared" ref="E395:E466" si="6">(E394+C395-D395)</f>
        <v>-328957412</v>
      </c>
    </row>
    <row r="396" spans="1:7" x14ac:dyDescent="0.25">
      <c r="A396" s="7" t="s">
        <v>6748</v>
      </c>
      <c r="B396" s="7" t="s">
        <v>6616</v>
      </c>
      <c r="C396" s="3">
        <v>2500000</v>
      </c>
      <c r="D396" s="2"/>
      <c r="E396" s="8">
        <f t="shared" si="6"/>
        <v>-326457412</v>
      </c>
    </row>
    <row r="397" spans="1:7" x14ac:dyDescent="0.25">
      <c r="A397" s="7" t="s">
        <v>6748</v>
      </c>
      <c r="B397" s="7" t="s">
        <v>6760</v>
      </c>
      <c r="C397" s="3">
        <v>2650000</v>
      </c>
      <c r="D397" s="2"/>
      <c r="E397" s="8">
        <f t="shared" si="6"/>
        <v>-323807412</v>
      </c>
    </row>
    <row r="398" spans="1:7" x14ac:dyDescent="0.25">
      <c r="A398" s="7" t="s">
        <v>6748</v>
      </c>
      <c r="B398" s="7" t="s">
        <v>6761</v>
      </c>
      <c r="C398" s="3">
        <v>1060625</v>
      </c>
      <c r="D398" s="2"/>
      <c r="E398" s="8">
        <f t="shared" si="6"/>
        <v>-322746787</v>
      </c>
    </row>
    <row r="399" spans="1:7" x14ac:dyDescent="0.25">
      <c r="A399" s="7" t="s">
        <v>6748</v>
      </c>
      <c r="B399" s="7" t="s">
        <v>6762</v>
      </c>
      <c r="C399" s="3">
        <v>8022000</v>
      </c>
      <c r="D399" s="2"/>
      <c r="E399" s="8">
        <f t="shared" si="6"/>
        <v>-314724787</v>
      </c>
    </row>
    <row r="400" spans="1:7" x14ac:dyDescent="0.25">
      <c r="A400" s="7" t="s">
        <v>6748</v>
      </c>
      <c r="B400" s="7" t="s">
        <v>6560</v>
      </c>
      <c r="C400" s="3">
        <v>33116441</v>
      </c>
      <c r="D400" s="2"/>
      <c r="E400" s="8">
        <f t="shared" si="6"/>
        <v>-281608346</v>
      </c>
    </row>
    <row r="401" spans="1:7" x14ac:dyDescent="0.25">
      <c r="A401" s="7" t="s">
        <v>6748</v>
      </c>
      <c r="B401" s="7" t="s">
        <v>6763</v>
      </c>
      <c r="C401" s="3">
        <v>20000000</v>
      </c>
      <c r="D401" s="2"/>
      <c r="E401" s="8">
        <f t="shared" si="6"/>
        <v>-261608346</v>
      </c>
    </row>
    <row r="402" spans="1:7" x14ac:dyDescent="0.25">
      <c r="A402" s="7" t="s">
        <v>6748</v>
      </c>
      <c r="B402" s="7" t="s">
        <v>3191</v>
      </c>
      <c r="C402" s="3">
        <v>30000000</v>
      </c>
      <c r="D402" s="2"/>
      <c r="E402" s="8">
        <f t="shared" si="6"/>
        <v>-231608346</v>
      </c>
    </row>
    <row r="403" spans="1:7" x14ac:dyDescent="0.25">
      <c r="A403" s="7" t="s">
        <v>6748</v>
      </c>
      <c r="B403" s="7" t="s">
        <v>6766</v>
      </c>
      <c r="C403" s="3">
        <v>3000000</v>
      </c>
      <c r="D403" s="2"/>
      <c r="E403" s="8">
        <f t="shared" si="6"/>
        <v>-228608346</v>
      </c>
    </row>
    <row r="404" spans="1:7" x14ac:dyDescent="0.25">
      <c r="A404" s="7" t="s">
        <v>6757</v>
      </c>
      <c r="B404" s="7" t="s">
        <v>141</v>
      </c>
      <c r="C404" s="3">
        <v>90000000</v>
      </c>
      <c r="D404" s="2"/>
      <c r="E404" s="8">
        <f t="shared" si="6"/>
        <v>-138608346</v>
      </c>
    </row>
    <row r="405" spans="1:7" x14ac:dyDescent="0.25">
      <c r="A405" s="7" t="s">
        <v>6757</v>
      </c>
      <c r="B405" s="7" t="s">
        <v>2382</v>
      </c>
      <c r="C405" s="3">
        <v>60000000</v>
      </c>
      <c r="D405" s="2"/>
      <c r="E405" s="8">
        <f t="shared" si="6"/>
        <v>-78608346</v>
      </c>
    </row>
    <row r="406" spans="1:7" x14ac:dyDescent="0.25">
      <c r="A406" s="6" t="s">
        <v>6764</v>
      </c>
      <c r="B406" t="s">
        <v>6780</v>
      </c>
      <c r="C406" s="1">
        <v>192000000</v>
      </c>
      <c r="E406" s="8">
        <f t="shared" si="6"/>
        <v>113391654</v>
      </c>
    </row>
    <row r="407" spans="1:7" x14ac:dyDescent="0.25">
      <c r="A407" s="6" t="s">
        <v>6764</v>
      </c>
      <c r="B407" t="s">
        <v>6781</v>
      </c>
      <c r="C407" s="1">
        <v>6715171</v>
      </c>
      <c r="E407" s="8">
        <f t="shared" si="6"/>
        <v>120106825</v>
      </c>
    </row>
    <row r="408" spans="1:7" x14ac:dyDescent="0.25">
      <c r="A408" s="6" t="s">
        <v>6764</v>
      </c>
      <c r="B408" t="s">
        <v>6782</v>
      </c>
      <c r="C408" s="1">
        <v>100553350</v>
      </c>
      <c r="E408" s="8">
        <f t="shared" si="6"/>
        <v>220660175</v>
      </c>
    </row>
    <row r="409" spans="1:7" x14ac:dyDescent="0.25">
      <c r="A409" s="6" t="s">
        <v>6767</v>
      </c>
      <c r="B409" t="s">
        <v>6558</v>
      </c>
      <c r="C409" s="1">
        <v>70000000</v>
      </c>
      <c r="E409" s="8">
        <f t="shared" si="6"/>
        <v>290660175</v>
      </c>
    </row>
    <row r="410" spans="1:7" x14ac:dyDescent="0.25">
      <c r="A410" s="6" t="s">
        <v>6778</v>
      </c>
      <c r="B410" t="s">
        <v>141</v>
      </c>
      <c r="C410" s="1">
        <v>190000000</v>
      </c>
      <c r="E410" s="8">
        <f t="shared" si="6"/>
        <v>480660175</v>
      </c>
    </row>
    <row r="411" spans="1:7" x14ac:dyDescent="0.25">
      <c r="A411" s="6" t="s">
        <v>6783</v>
      </c>
      <c r="B411" t="s">
        <v>141</v>
      </c>
      <c r="C411" s="1">
        <v>100000000</v>
      </c>
      <c r="E411" s="8">
        <f t="shared" si="6"/>
        <v>580660175</v>
      </c>
    </row>
    <row r="412" spans="1:7" x14ac:dyDescent="0.25">
      <c r="A412" s="6" t="s">
        <v>6785</v>
      </c>
      <c r="B412" t="s">
        <v>6798</v>
      </c>
      <c r="C412" s="111">
        <v>120394637</v>
      </c>
      <c r="D412" s="30"/>
      <c r="E412" s="8">
        <f t="shared" si="6"/>
        <v>701054812</v>
      </c>
    </row>
    <row r="413" spans="1:7" x14ac:dyDescent="0.25">
      <c r="A413" s="6" t="s">
        <v>6785</v>
      </c>
      <c r="B413" t="s">
        <v>6807</v>
      </c>
      <c r="C413" s="1"/>
      <c r="D413" s="30">
        <v>141121260</v>
      </c>
      <c r="E413" s="8">
        <f t="shared" si="6"/>
        <v>559933552</v>
      </c>
      <c r="G413">
        <v>180</v>
      </c>
    </row>
    <row r="414" spans="1:7" x14ac:dyDescent="0.25">
      <c r="A414" t="s">
        <v>6785</v>
      </c>
      <c r="B414" t="s">
        <v>6799</v>
      </c>
      <c r="D414" s="1">
        <v>101748420</v>
      </c>
      <c r="E414" s="8">
        <f t="shared" si="6"/>
        <v>458185132</v>
      </c>
      <c r="G414">
        <v>255</v>
      </c>
    </row>
    <row r="415" spans="1:7" x14ac:dyDescent="0.25">
      <c r="A415" t="s">
        <v>6785</v>
      </c>
      <c r="B415" t="s">
        <v>6800</v>
      </c>
      <c r="D415" s="1">
        <v>141489270</v>
      </c>
      <c r="E415" s="8">
        <f t="shared" si="6"/>
        <v>316695862</v>
      </c>
      <c r="G415" s="98">
        <v>277</v>
      </c>
    </row>
    <row r="416" spans="1:7" x14ac:dyDescent="0.25">
      <c r="A416" t="s">
        <v>6785</v>
      </c>
      <c r="B416" t="s">
        <v>6801</v>
      </c>
      <c r="D416" s="1">
        <v>7960860</v>
      </c>
      <c r="E416" s="8">
        <f t="shared" si="6"/>
        <v>308735002</v>
      </c>
      <c r="G416">
        <v>0</v>
      </c>
    </row>
    <row r="417" spans="1:7" x14ac:dyDescent="0.25">
      <c r="A417" t="s">
        <v>6785</v>
      </c>
      <c r="B417" t="s">
        <v>6802</v>
      </c>
      <c r="D417" s="1">
        <v>142297200</v>
      </c>
      <c r="E417" s="8">
        <f t="shared" si="6"/>
        <v>166437802</v>
      </c>
      <c r="G417">
        <v>334</v>
      </c>
    </row>
    <row r="418" spans="1:7" x14ac:dyDescent="0.25">
      <c r="A418" t="s">
        <v>6785</v>
      </c>
      <c r="B418" t="s">
        <v>6803</v>
      </c>
      <c r="D418" s="1">
        <v>145461240</v>
      </c>
      <c r="E418" s="8">
        <f t="shared" si="6"/>
        <v>20976562</v>
      </c>
      <c r="G418">
        <v>343</v>
      </c>
    </row>
    <row r="419" spans="1:7" x14ac:dyDescent="0.25">
      <c r="A419" t="s">
        <v>6785</v>
      </c>
      <c r="B419" t="s">
        <v>6804</v>
      </c>
      <c r="D419" s="1">
        <v>5414400</v>
      </c>
      <c r="E419" s="8">
        <f t="shared" si="6"/>
        <v>15562162</v>
      </c>
      <c r="G419">
        <v>0</v>
      </c>
    </row>
    <row r="420" spans="1:7" x14ac:dyDescent="0.25">
      <c r="A420" t="s">
        <v>6785</v>
      </c>
      <c r="B420" t="s">
        <v>6805</v>
      </c>
      <c r="D420" s="18">
        <v>92721600</v>
      </c>
      <c r="E420" s="8">
        <f t="shared" si="6"/>
        <v>-77159438</v>
      </c>
      <c r="G420" s="98">
        <v>220</v>
      </c>
    </row>
    <row r="421" spans="1:7" x14ac:dyDescent="0.25">
      <c r="A421" t="s">
        <v>6785</v>
      </c>
      <c r="B421" t="s">
        <v>6806</v>
      </c>
      <c r="D421" s="18">
        <v>79134840</v>
      </c>
      <c r="E421" s="8">
        <f t="shared" si="6"/>
        <v>-156294278</v>
      </c>
      <c r="G421" s="98">
        <v>186</v>
      </c>
    </row>
    <row r="422" spans="1:7" x14ac:dyDescent="0.25">
      <c r="A422" t="s">
        <v>6785</v>
      </c>
      <c r="B422" t="s">
        <v>7005</v>
      </c>
      <c r="D422" s="18">
        <v>206312000</v>
      </c>
      <c r="E422" s="8">
        <f t="shared" si="6"/>
        <v>-362606278</v>
      </c>
      <c r="G422">
        <v>501</v>
      </c>
    </row>
    <row r="423" spans="1:7" x14ac:dyDescent="0.25">
      <c r="A423" t="s">
        <v>6820</v>
      </c>
      <c r="B423" t="s">
        <v>6824</v>
      </c>
      <c r="C423" s="1">
        <v>180000000</v>
      </c>
      <c r="E423" s="8">
        <f t="shared" si="6"/>
        <v>-182606278</v>
      </c>
    </row>
    <row r="424" spans="1:7" x14ac:dyDescent="0.25">
      <c r="A424" t="s">
        <v>6826</v>
      </c>
      <c r="B424" t="s">
        <v>6827</v>
      </c>
      <c r="C424" s="1">
        <v>75000000</v>
      </c>
      <c r="E424" s="8">
        <f t="shared" si="6"/>
        <v>-107606278</v>
      </c>
    </row>
    <row r="425" spans="1:7" x14ac:dyDescent="0.25">
      <c r="A425" t="s">
        <v>6826</v>
      </c>
      <c r="B425" t="s">
        <v>1670</v>
      </c>
      <c r="C425" s="1">
        <v>5520000</v>
      </c>
      <c r="E425" s="8">
        <f t="shared" si="6"/>
        <v>-102086278</v>
      </c>
    </row>
    <row r="426" spans="1:7" x14ac:dyDescent="0.25">
      <c r="A426" t="s">
        <v>6882</v>
      </c>
      <c r="B426" t="s">
        <v>6824</v>
      </c>
      <c r="C426" s="1">
        <v>60000000</v>
      </c>
      <c r="E426" s="8">
        <f t="shared" si="6"/>
        <v>-42086278</v>
      </c>
    </row>
    <row r="427" spans="1:7" x14ac:dyDescent="0.25">
      <c r="A427" t="s">
        <v>6832</v>
      </c>
      <c r="B427" t="s">
        <v>6824</v>
      </c>
      <c r="C427" s="1">
        <v>30000000</v>
      </c>
      <c r="E427" s="8">
        <f t="shared" si="6"/>
        <v>-12086278</v>
      </c>
      <c r="F427" s="1">
        <v>42106030</v>
      </c>
    </row>
    <row r="428" spans="1:7" x14ac:dyDescent="0.25">
      <c r="A428" t="s">
        <v>6839</v>
      </c>
      <c r="B428" t="s">
        <v>6824</v>
      </c>
      <c r="C428" s="1">
        <v>12000000</v>
      </c>
      <c r="E428" s="8">
        <f t="shared" si="6"/>
        <v>-86278</v>
      </c>
    </row>
    <row r="429" spans="1:7" x14ac:dyDescent="0.25">
      <c r="A429" t="s">
        <v>6863</v>
      </c>
      <c r="B429" t="s">
        <v>6486</v>
      </c>
      <c r="C429" s="1">
        <v>106030</v>
      </c>
      <c r="E429" s="8">
        <f t="shared" si="6"/>
        <v>19752</v>
      </c>
    </row>
    <row r="430" spans="1:7" x14ac:dyDescent="0.25">
      <c r="D430" s="1">
        <v>19752</v>
      </c>
      <c r="E430" s="8">
        <f t="shared" si="6"/>
        <v>0</v>
      </c>
    </row>
    <row r="431" spans="1:7" x14ac:dyDescent="0.25">
      <c r="A431" t="s">
        <v>6968</v>
      </c>
      <c r="B431" t="s">
        <v>6971</v>
      </c>
      <c r="C431" s="1">
        <v>50000000</v>
      </c>
      <c r="E431" s="8">
        <f t="shared" si="6"/>
        <v>50000000</v>
      </c>
    </row>
    <row r="432" spans="1:7" x14ac:dyDescent="0.25">
      <c r="A432" t="s">
        <v>6972</v>
      </c>
      <c r="B432" t="s">
        <v>6973</v>
      </c>
      <c r="D432" s="111">
        <v>151508200</v>
      </c>
      <c r="E432" s="8">
        <f t="shared" si="6"/>
        <v>-101508200</v>
      </c>
      <c r="G432">
        <v>0</v>
      </c>
    </row>
    <row r="433" spans="1:5" x14ac:dyDescent="0.25">
      <c r="A433" t="s">
        <v>6972</v>
      </c>
      <c r="B433" t="s">
        <v>6981</v>
      </c>
      <c r="D433" s="1">
        <v>380000</v>
      </c>
      <c r="E433" s="8">
        <f t="shared" si="6"/>
        <v>-101888200</v>
      </c>
    </row>
    <row r="434" spans="1:5" x14ac:dyDescent="0.25">
      <c r="A434" t="s">
        <v>6978</v>
      </c>
      <c r="B434" t="s">
        <v>6982</v>
      </c>
      <c r="D434" s="111">
        <v>133007500</v>
      </c>
      <c r="E434" s="8">
        <f t="shared" si="6"/>
        <v>-234895700</v>
      </c>
    </row>
    <row r="435" spans="1:5" x14ac:dyDescent="0.25">
      <c r="A435" t="s">
        <v>6978</v>
      </c>
      <c r="B435" t="s">
        <v>6983</v>
      </c>
      <c r="D435" s="1">
        <v>167000</v>
      </c>
      <c r="E435" s="8">
        <f t="shared" si="6"/>
        <v>-235062700</v>
      </c>
    </row>
    <row r="436" spans="1:5" x14ac:dyDescent="0.25">
      <c r="A436" t="s">
        <v>6978</v>
      </c>
      <c r="B436" t="s">
        <v>6984</v>
      </c>
      <c r="D436" s="111">
        <v>136418800</v>
      </c>
      <c r="E436" s="8">
        <f t="shared" si="6"/>
        <v>-371481500</v>
      </c>
    </row>
    <row r="437" spans="1:5" x14ac:dyDescent="0.25">
      <c r="A437" t="s">
        <v>6978</v>
      </c>
      <c r="B437" t="s">
        <v>6985</v>
      </c>
      <c r="D437" s="1">
        <v>96000</v>
      </c>
      <c r="E437" s="8">
        <f t="shared" si="6"/>
        <v>-371577500</v>
      </c>
    </row>
    <row r="438" spans="1:5" x14ac:dyDescent="0.25">
      <c r="A438" t="s">
        <v>6978</v>
      </c>
      <c r="B438" t="s">
        <v>1046</v>
      </c>
      <c r="C438" s="1">
        <v>62000000</v>
      </c>
      <c r="D438" s="1"/>
      <c r="E438" s="8">
        <f t="shared" si="6"/>
        <v>-309577500</v>
      </c>
    </row>
    <row r="439" spans="1:5" x14ac:dyDescent="0.25">
      <c r="A439" t="s">
        <v>6978</v>
      </c>
      <c r="B439" t="s">
        <v>7000</v>
      </c>
      <c r="C439" s="1">
        <v>15957810</v>
      </c>
      <c r="D439" s="1"/>
      <c r="E439" s="8">
        <f t="shared" si="6"/>
        <v>-293619690</v>
      </c>
    </row>
    <row r="440" spans="1:5" x14ac:dyDescent="0.25">
      <c r="A440" t="s">
        <v>6978</v>
      </c>
      <c r="B440" t="s">
        <v>6994</v>
      </c>
      <c r="C440" s="1">
        <v>21735868</v>
      </c>
      <c r="D440" s="1"/>
      <c r="E440" s="8">
        <f t="shared" si="6"/>
        <v>-271883822</v>
      </c>
    </row>
    <row r="441" spans="1:5" x14ac:dyDescent="0.25">
      <c r="A441" t="s">
        <v>6989</v>
      </c>
      <c r="B441" t="s">
        <v>6990</v>
      </c>
      <c r="D441" s="111">
        <v>136306500</v>
      </c>
      <c r="E441" s="8">
        <f t="shared" si="6"/>
        <v>-408190322</v>
      </c>
    </row>
    <row r="442" spans="1:5" x14ac:dyDescent="0.25">
      <c r="A442" t="s">
        <v>6989</v>
      </c>
      <c r="B442" t="s">
        <v>6991</v>
      </c>
      <c r="D442" s="1">
        <v>72000</v>
      </c>
      <c r="E442" s="8">
        <f t="shared" si="6"/>
        <v>-408262322</v>
      </c>
    </row>
    <row r="443" spans="1:5" x14ac:dyDescent="0.25">
      <c r="A443" t="s">
        <v>6989</v>
      </c>
      <c r="B443" t="s">
        <v>6992</v>
      </c>
      <c r="D443" s="111">
        <v>137915250</v>
      </c>
      <c r="E443" s="8">
        <f t="shared" si="6"/>
        <v>-546177572</v>
      </c>
    </row>
    <row r="444" spans="1:5" x14ac:dyDescent="0.25">
      <c r="A444" t="s">
        <v>6989</v>
      </c>
      <c r="B444" t="s">
        <v>6993</v>
      </c>
      <c r="D444" s="1">
        <v>295000</v>
      </c>
      <c r="E444" s="8">
        <f t="shared" si="6"/>
        <v>-546472572</v>
      </c>
    </row>
    <row r="445" spans="1:5" x14ac:dyDescent="0.25">
      <c r="A445" t="s">
        <v>6989</v>
      </c>
      <c r="B445" t="s">
        <v>1046</v>
      </c>
      <c r="C445" s="1">
        <v>120000000</v>
      </c>
      <c r="E445" s="8">
        <f t="shared" si="6"/>
        <v>-426472572</v>
      </c>
    </row>
    <row r="446" spans="1:5" x14ac:dyDescent="0.25">
      <c r="A446" t="s">
        <v>6996</v>
      </c>
      <c r="B446" t="s">
        <v>141</v>
      </c>
      <c r="C446" s="1">
        <v>140000000</v>
      </c>
      <c r="E446" s="8">
        <f t="shared" si="6"/>
        <v>-286472572</v>
      </c>
    </row>
    <row r="447" spans="1:5" x14ac:dyDescent="0.25">
      <c r="A447" t="s">
        <v>6998</v>
      </c>
      <c r="B447" t="s">
        <v>141</v>
      </c>
      <c r="C447" s="1">
        <v>128956300</v>
      </c>
      <c r="E447" s="8">
        <f t="shared" si="6"/>
        <v>-157516272</v>
      </c>
    </row>
    <row r="448" spans="1:5" x14ac:dyDescent="0.25">
      <c r="A448" t="s">
        <v>6998</v>
      </c>
      <c r="B448" t="s">
        <v>7010</v>
      </c>
      <c r="D448" s="111">
        <v>136083750</v>
      </c>
      <c r="E448" s="8">
        <f t="shared" si="6"/>
        <v>-293600022</v>
      </c>
    </row>
    <row r="449" spans="1:6" x14ac:dyDescent="0.25">
      <c r="A449" t="s">
        <v>6998</v>
      </c>
      <c r="B449" t="s">
        <v>7011</v>
      </c>
      <c r="D449" s="111">
        <v>149432250</v>
      </c>
      <c r="E449" s="8">
        <f t="shared" si="6"/>
        <v>-443032272</v>
      </c>
    </row>
    <row r="450" spans="1:6" x14ac:dyDescent="0.25">
      <c r="A450" t="s">
        <v>6998</v>
      </c>
      <c r="B450" t="s">
        <v>6999</v>
      </c>
      <c r="D450" s="1">
        <v>298000</v>
      </c>
      <c r="E450" s="8">
        <f t="shared" si="6"/>
        <v>-443330272</v>
      </c>
    </row>
    <row r="451" spans="1:6" x14ac:dyDescent="0.25">
      <c r="A451" t="s">
        <v>7002</v>
      </c>
      <c r="B451" t="s">
        <v>7009</v>
      </c>
      <c r="C451" s="1">
        <v>200000000</v>
      </c>
      <c r="D451" s="1"/>
      <c r="E451" s="8">
        <f t="shared" si="6"/>
        <v>-243330272</v>
      </c>
    </row>
    <row r="452" spans="1:6" x14ac:dyDescent="0.25">
      <c r="A452" t="s">
        <v>7007</v>
      </c>
      <c r="B452" t="s">
        <v>7006</v>
      </c>
      <c r="D452" s="111">
        <v>148161750</v>
      </c>
      <c r="E452" s="8">
        <f t="shared" si="6"/>
        <v>-391492022</v>
      </c>
    </row>
    <row r="453" spans="1:6" x14ac:dyDescent="0.25">
      <c r="A453" t="s">
        <v>7007</v>
      </c>
      <c r="B453" t="s">
        <v>7008</v>
      </c>
      <c r="D453" s="1">
        <v>272000</v>
      </c>
      <c r="E453" s="8">
        <f t="shared" si="6"/>
        <v>-391764022</v>
      </c>
    </row>
    <row r="454" spans="1:6" x14ac:dyDescent="0.25">
      <c r="A454" t="s">
        <v>7007</v>
      </c>
      <c r="B454" t="s">
        <v>7012</v>
      </c>
      <c r="C454" s="1">
        <v>180000000</v>
      </c>
      <c r="D454" s="1"/>
      <c r="E454" s="8">
        <f t="shared" si="6"/>
        <v>-211764022</v>
      </c>
    </row>
    <row r="455" spans="1:6" x14ac:dyDescent="0.25">
      <c r="A455" t="s">
        <v>7013</v>
      </c>
      <c r="B455" t="s">
        <v>7014</v>
      </c>
      <c r="C455" s="1"/>
      <c r="D455" s="1">
        <v>58040978</v>
      </c>
      <c r="E455" s="8">
        <f t="shared" si="6"/>
        <v>-269805000</v>
      </c>
      <c r="F455" s="1"/>
    </row>
    <row r="456" spans="1:6" x14ac:dyDescent="0.25">
      <c r="A456" t="s">
        <v>7013</v>
      </c>
      <c r="B456" t="s">
        <v>7032</v>
      </c>
      <c r="C456" s="1"/>
      <c r="D456" s="1">
        <v>142000</v>
      </c>
      <c r="E456" s="8">
        <f t="shared" si="6"/>
        <v>-269947000</v>
      </c>
      <c r="F456" s="1"/>
    </row>
    <row r="457" spans="1:6" x14ac:dyDescent="0.25">
      <c r="A457" t="s">
        <v>7013</v>
      </c>
      <c r="B457" t="s">
        <v>7015</v>
      </c>
      <c r="C457" s="1"/>
      <c r="D457" s="1">
        <v>11828025</v>
      </c>
      <c r="E457" s="8">
        <f t="shared" si="6"/>
        <v>-281775025</v>
      </c>
      <c r="F457" s="1"/>
    </row>
    <row r="458" spans="1:6" x14ac:dyDescent="0.25">
      <c r="A458" t="s">
        <v>7013</v>
      </c>
      <c r="B458" t="s">
        <v>7033</v>
      </c>
      <c r="C458" s="1"/>
      <c r="D458" s="1">
        <v>29000</v>
      </c>
      <c r="E458" s="8">
        <f t="shared" si="6"/>
        <v>-281804025</v>
      </c>
      <c r="F458" s="1"/>
    </row>
    <row r="459" spans="1:6" x14ac:dyDescent="0.25">
      <c r="A459" t="s">
        <v>7013</v>
      </c>
      <c r="B459" t="s">
        <v>7016</v>
      </c>
      <c r="C459" s="1"/>
      <c r="D459" s="1">
        <v>147825150</v>
      </c>
      <c r="E459" s="8">
        <f t="shared" si="6"/>
        <v>-429629175</v>
      </c>
      <c r="F459" s="1"/>
    </row>
    <row r="460" spans="1:6" x14ac:dyDescent="0.25">
      <c r="A460" t="s">
        <v>7013</v>
      </c>
      <c r="B460" t="s">
        <v>7034</v>
      </c>
      <c r="C460" s="1"/>
      <c r="D460" s="1">
        <v>353000</v>
      </c>
      <c r="E460" s="8">
        <f t="shared" si="6"/>
        <v>-429982175</v>
      </c>
      <c r="F460" s="1"/>
    </row>
    <row r="461" spans="1:6" x14ac:dyDescent="0.25">
      <c r="A461" t="s">
        <v>7013</v>
      </c>
      <c r="B461" t="s">
        <v>7018</v>
      </c>
      <c r="C461" s="1">
        <v>681600</v>
      </c>
      <c r="E461" s="8">
        <f t="shared" si="6"/>
        <v>-429300575</v>
      </c>
      <c r="F461" s="1"/>
    </row>
    <row r="462" spans="1:6" x14ac:dyDescent="0.25">
      <c r="A462" t="s">
        <v>7013</v>
      </c>
      <c r="B462" t="s">
        <v>7019</v>
      </c>
      <c r="E462" s="8">
        <f t="shared" si="6"/>
        <v>-429300575</v>
      </c>
    </row>
    <row r="463" spans="1:6" x14ac:dyDescent="0.25">
      <c r="A463" t="s">
        <v>7013</v>
      </c>
      <c r="B463" t="s">
        <v>7017</v>
      </c>
      <c r="C463" s="1">
        <v>230000</v>
      </c>
      <c r="E463" s="8">
        <f t="shared" si="6"/>
        <v>-429070575</v>
      </c>
    </row>
    <row r="464" spans="1:6" x14ac:dyDescent="0.25">
      <c r="A464" t="s">
        <v>7013</v>
      </c>
      <c r="B464" t="s">
        <v>7027</v>
      </c>
      <c r="C464" s="1">
        <v>200000000</v>
      </c>
      <c r="E464" s="8">
        <f t="shared" si="6"/>
        <v>-229070575</v>
      </c>
    </row>
    <row r="465" spans="1:5" x14ac:dyDescent="0.25">
      <c r="A465" t="s">
        <v>7021</v>
      </c>
      <c r="B465" t="s">
        <v>3584</v>
      </c>
      <c r="C465" s="1">
        <v>180000000</v>
      </c>
      <c r="E465" s="8">
        <f t="shared" si="6"/>
        <v>-49070575</v>
      </c>
    </row>
    <row r="466" spans="1:5" x14ac:dyDescent="0.25">
      <c r="A466" t="s">
        <v>7035</v>
      </c>
      <c r="B466" t="s">
        <v>7036</v>
      </c>
      <c r="C466" s="1">
        <v>20000000</v>
      </c>
      <c r="E466" s="8">
        <f t="shared" si="6"/>
        <v>-29070575</v>
      </c>
    </row>
    <row r="467" spans="1:5" x14ac:dyDescent="0.25">
      <c r="A467" t="s">
        <v>7049</v>
      </c>
      <c r="B467" t="s">
        <v>6824</v>
      </c>
      <c r="C467" s="1">
        <v>25000000</v>
      </c>
      <c r="E467" s="8">
        <f t="shared" ref="E467:E530" si="7">(E466+C467-D467)</f>
        <v>-4070575</v>
      </c>
    </row>
    <row r="468" spans="1:5" x14ac:dyDescent="0.25">
      <c r="A468" t="s">
        <v>7062</v>
      </c>
      <c r="B468" t="s">
        <v>7063</v>
      </c>
      <c r="D468" s="1">
        <v>145601600</v>
      </c>
      <c r="E468" s="8">
        <f t="shared" si="7"/>
        <v>-149672175</v>
      </c>
    </row>
    <row r="469" spans="1:5" x14ac:dyDescent="0.25">
      <c r="A469" t="s">
        <v>7062</v>
      </c>
      <c r="B469" t="s">
        <v>7067</v>
      </c>
      <c r="D469" s="1">
        <v>358000</v>
      </c>
      <c r="E469" s="8">
        <f t="shared" si="7"/>
        <v>-150030175</v>
      </c>
    </row>
    <row r="470" spans="1:5" x14ac:dyDescent="0.25">
      <c r="A470" t="s">
        <v>7062</v>
      </c>
      <c r="B470" t="s">
        <v>7064</v>
      </c>
      <c r="D470" s="1">
        <v>144454240</v>
      </c>
      <c r="E470" s="8">
        <f t="shared" si="7"/>
        <v>-294484415</v>
      </c>
    </row>
    <row r="471" spans="1:5" x14ac:dyDescent="0.25">
      <c r="A471" t="s">
        <v>7062</v>
      </c>
      <c r="B471" t="s">
        <v>7068</v>
      </c>
      <c r="D471" s="1">
        <v>360000</v>
      </c>
      <c r="E471" s="8">
        <f t="shared" si="7"/>
        <v>-294844415</v>
      </c>
    </row>
    <row r="472" spans="1:5" x14ac:dyDescent="0.25">
      <c r="A472" t="s">
        <v>7062</v>
      </c>
      <c r="B472" t="s">
        <v>7065</v>
      </c>
      <c r="D472" s="1">
        <v>112998800</v>
      </c>
      <c r="E472" s="8">
        <f t="shared" si="7"/>
        <v>-407843215</v>
      </c>
    </row>
    <row r="473" spans="1:5" x14ac:dyDescent="0.25">
      <c r="A473" t="s">
        <v>7062</v>
      </c>
      <c r="B473" t="s">
        <v>7069</v>
      </c>
      <c r="D473" s="1">
        <v>280000</v>
      </c>
      <c r="E473" s="8">
        <f t="shared" si="7"/>
        <v>-408123215</v>
      </c>
    </row>
    <row r="474" spans="1:5" x14ac:dyDescent="0.25">
      <c r="A474" t="s">
        <v>7062</v>
      </c>
      <c r="B474" t="s">
        <v>7066</v>
      </c>
      <c r="D474" s="1">
        <v>272722890</v>
      </c>
      <c r="E474" s="8">
        <f t="shared" si="7"/>
        <v>-680846105</v>
      </c>
    </row>
    <row r="475" spans="1:5" x14ac:dyDescent="0.25">
      <c r="A475" t="s">
        <v>7062</v>
      </c>
      <c r="B475" t="s">
        <v>7070</v>
      </c>
      <c r="D475" s="1">
        <v>710000</v>
      </c>
      <c r="E475" s="8">
        <f t="shared" si="7"/>
        <v>-681556105</v>
      </c>
    </row>
    <row r="476" spans="1:5" x14ac:dyDescent="0.25">
      <c r="A476" t="s">
        <v>7062</v>
      </c>
      <c r="B476" t="s">
        <v>3584</v>
      </c>
      <c r="C476" s="1">
        <v>150000000</v>
      </c>
      <c r="D476" s="1"/>
      <c r="E476" s="8">
        <f t="shared" si="7"/>
        <v>-531556105</v>
      </c>
    </row>
    <row r="477" spans="1:5" x14ac:dyDescent="0.25">
      <c r="A477" t="s">
        <v>7062</v>
      </c>
      <c r="B477" t="s">
        <v>7071</v>
      </c>
      <c r="D477" s="1">
        <v>1650000</v>
      </c>
      <c r="E477" s="8">
        <f t="shared" si="7"/>
        <v>-533206105</v>
      </c>
    </row>
    <row r="478" spans="1:5" x14ac:dyDescent="0.25">
      <c r="A478" t="s">
        <v>7062</v>
      </c>
      <c r="B478" t="s">
        <v>7072</v>
      </c>
      <c r="D478" s="1">
        <v>1200000</v>
      </c>
      <c r="E478" s="8">
        <f t="shared" si="7"/>
        <v>-534406105</v>
      </c>
    </row>
    <row r="479" spans="1:5" x14ac:dyDescent="0.25">
      <c r="A479" t="s">
        <v>7075</v>
      </c>
      <c r="B479" t="s">
        <v>3584</v>
      </c>
      <c r="C479" s="1">
        <v>150250000</v>
      </c>
      <c r="D479" s="1"/>
      <c r="E479" s="8">
        <f t="shared" si="7"/>
        <v>-384156105</v>
      </c>
    </row>
    <row r="480" spans="1:5" x14ac:dyDescent="0.25">
      <c r="A480" t="s">
        <v>7075</v>
      </c>
      <c r="B480" t="s">
        <v>7087</v>
      </c>
      <c r="C480" s="1"/>
      <c r="D480" s="1">
        <v>47690170</v>
      </c>
      <c r="E480" s="8">
        <f t="shared" si="7"/>
        <v>-431846275</v>
      </c>
    </row>
    <row r="481" spans="1:5" x14ac:dyDescent="0.25">
      <c r="A481" t="s">
        <v>7075</v>
      </c>
      <c r="B481" t="s">
        <v>7088</v>
      </c>
      <c r="C481" s="1"/>
      <c r="D481" s="1">
        <v>118000</v>
      </c>
      <c r="E481" s="8">
        <f t="shared" si="7"/>
        <v>-431964275</v>
      </c>
    </row>
    <row r="482" spans="1:5" x14ac:dyDescent="0.25">
      <c r="A482" t="s">
        <v>7075</v>
      </c>
      <c r="B482" t="s">
        <v>7089</v>
      </c>
      <c r="C482" s="1"/>
      <c r="D482" s="1">
        <v>89566620</v>
      </c>
      <c r="E482" s="8">
        <f t="shared" si="7"/>
        <v>-521530895</v>
      </c>
    </row>
    <row r="483" spans="1:5" x14ac:dyDescent="0.25">
      <c r="A483" t="s">
        <v>7075</v>
      </c>
      <c r="B483" t="s">
        <v>7090</v>
      </c>
      <c r="C483" s="1"/>
      <c r="D483" s="1">
        <v>224000</v>
      </c>
      <c r="E483" s="8">
        <f t="shared" si="7"/>
        <v>-521754895</v>
      </c>
    </row>
    <row r="484" spans="1:5" x14ac:dyDescent="0.25">
      <c r="A484" t="s">
        <v>7075</v>
      </c>
      <c r="B484" t="s">
        <v>7091</v>
      </c>
      <c r="C484" s="1"/>
      <c r="D484" s="1">
        <v>265904720</v>
      </c>
      <c r="E484" s="8">
        <f t="shared" si="7"/>
        <v>-787659615</v>
      </c>
    </row>
    <row r="485" spans="1:5" x14ac:dyDescent="0.25">
      <c r="A485" t="s">
        <v>7075</v>
      </c>
      <c r="B485" t="s">
        <v>7092</v>
      </c>
      <c r="C485" s="1"/>
      <c r="D485" s="1">
        <v>690000</v>
      </c>
      <c r="E485" s="8">
        <f t="shared" si="7"/>
        <v>-788349615</v>
      </c>
    </row>
    <row r="486" spans="1:5" x14ac:dyDescent="0.25">
      <c r="A486" t="s">
        <v>7073</v>
      </c>
      <c r="B486" t="s">
        <v>7083</v>
      </c>
      <c r="C486" s="1">
        <v>136054800</v>
      </c>
      <c r="D486" s="1"/>
      <c r="E486" s="8">
        <f t="shared" si="7"/>
        <v>-652294815</v>
      </c>
    </row>
    <row r="487" spans="1:5" x14ac:dyDescent="0.25">
      <c r="A487" t="s">
        <v>7085</v>
      </c>
      <c r="B487" t="s">
        <v>3584</v>
      </c>
      <c r="C487" s="1">
        <v>200000000</v>
      </c>
      <c r="D487" s="1"/>
      <c r="E487" s="8">
        <f t="shared" si="7"/>
        <v>-452294815</v>
      </c>
    </row>
    <row r="488" spans="1:5" x14ac:dyDescent="0.25">
      <c r="A488" t="s">
        <v>7093</v>
      </c>
      <c r="B488" t="s">
        <v>7099</v>
      </c>
      <c r="C488" s="1">
        <v>260000000</v>
      </c>
      <c r="D488" s="1"/>
      <c r="E488" s="8">
        <f t="shared" si="7"/>
        <v>-192294815</v>
      </c>
    </row>
    <row r="489" spans="1:5" x14ac:dyDescent="0.25">
      <c r="A489" t="s">
        <v>7095</v>
      </c>
      <c r="B489" t="s">
        <v>7100</v>
      </c>
      <c r="D489" s="1">
        <v>2000000</v>
      </c>
      <c r="E489" s="8">
        <f t="shared" si="7"/>
        <v>-194294815</v>
      </c>
    </row>
    <row r="490" spans="1:5" x14ac:dyDescent="0.25">
      <c r="A490" t="s">
        <v>7095</v>
      </c>
      <c r="B490" t="s">
        <v>7101</v>
      </c>
      <c r="D490" s="1">
        <v>70000</v>
      </c>
      <c r="E490" s="8">
        <f t="shared" si="7"/>
        <v>-194364815</v>
      </c>
    </row>
    <row r="491" spans="1:5" x14ac:dyDescent="0.25">
      <c r="A491" t="s">
        <v>7118</v>
      </c>
      <c r="B491" t="s">
        <v>3584</v>
      </c>
      <c r="C491" s="1">
        <v>140000000</v>
      </c>
      <c r="E491" s="8">
        <f t="shared" si="7"/>
        <v>-54364815</v>
      </c>
    </row>
    <row r="492" spans="1:5" x14ac:dyDescent="0.25">
      <c r="A492" t="s">
        <v>7119</v>
      </c>
      <c r="B492" t="s">
        <v>3584</v>
      </c>
      <c r="C492" s="1">
        <v>40000000</v>
      </c>
      <c r="E492" s="8">
        <f t="shared" si="7"/>
        <v>-14364815</v>
      </c>
    </row>
    <row r="493" spans="1:5" x14ac:dyDescent="0.25">
      <c r="A493" t="s">
        <v>7108</v>
      </c>
      <c r="B493" t="s">
        <v>7109</v>
      </c>
      <c r="C493" s="1">
        <v>10000000</v>
      </c>
      <c r="E493" s="8">
        <f t="shared" si="7"/>
        <v>-4364815</v>
      </c>
    </row>
    <row r="494" spans="1:5" x14ac:dyDescent="0.25">
      <c r="A494" t="s">
        <v>7172</v>
      </c>
      <c r="B494" t="s">
        <v>7264</v>
      </c>
      <c r="C494" s="1">
        <v>2000000</v>
      </c>
      <c r="E494" s="8">
        <f t="shared" si="7"/>
        <v>-2364815</v>
      </c>
    </row>
    <row r="495" spans="1:5" x14ac:dyDescent="0.25">
      <c r="A495" t="s">
        <v>7260</v>
      </c>
      <c r="B495" t="s">
        <v>253</v>
      </c>
      <c r="C495" s="1">
        <v>1000000</v>
      </c>
      <c r="E495" s="8">
        <f t="shared" si="7"/>
        <v>-1364815</v>
      </c>
    </row>
    <row r="496" spans="1:5" x14ac:dyDescent="0.25">
      <c r="A496" t="s">
        <v>7368</v>
      </c>
      <c r="B496" t="s">
        <v>3584</v>
      </c>
      <c r="C496" s="1">
        <v>155000000</v>
      </c>
      <c r="E496" s="8">
        <f t="shared" si="7"/>
        <v>153635185</v>
      </c>
    </row>
    <row r="497" spans="1:7" x14ac:dyDescent="0.25">
      <c r="A497" t="s">
        <v>1524</v>
      </c>
      <c r="B497" t="s">
        <v>3584</v>
      </c>
      <c r="C497" s="1">
        <v>300000000</v>
      </c>
      <c r="E497" s="8">
        <f t="shared" si="7"/>
        <v>453635185</v>
      </c>
    </row>
    <row r="498" spans="1:7" x14ac:dyDescent="0.25">
      <c r="A498" t="s">
        <v>1524</v>
      </c>
      <c r="B498" t="s">
        <v>7396</v>
      </c>
      <c r="D498" s="45">
        <v>197108400</v>
      </c>
      <c r="E498" s="8">
        <f t="shared" si="7"/>
        <v>256526785</v>
      </c>
      <c r="F498">
        <v>400</v>
      </c>
    </row>
    <row r="499" spans="1:7" x14ac:dyDescent="0.25">
      <c r="A499" t="s">
        <v>1524</v>
      </c>
      <c r="B499" t="s">
        <v>7397</v>
      </c>
      <c r="D499" s="45">
        <v>134384250</v>
      </c>
      <c r="E499" s="8">
        <f t="shared" si="7"/>
        <v>122142535</v>
      </c>
      <c r="F499">
        <v>330</v>
      </c>
    </row>
    <row r="500" spans="1:7" x14ac:dyDescent="0.25">
      <c r="A500" t="s">
        <v>1524</v>
      </c>
      <c r="B500" t="s">
        <v>7398</v>
      </c>
      <c r="D500" s="45">
        <v>212986800</v>
      </c>
      <c r="E500" s="8">
        <f t="shared" si="7"/>
        <v>-90844265</v>
      </c>
      <c r="F500">
        <v>416</v>
      </c>
    </row>
    <row r="501" spans="1:7" x14ac:dyDescent="0.25">
      <c r="A501" t="s">
        <v>1524</v>
      </c>
      <c r="B501" t="s">
        <v>7399</v>
      </c>
      <c r="C501" s="1">
        <v>467000</v>
      </c>
      <c r="D501" s="1"/>
      <c r="E501" s="8">
        <f t="shared" si="7"/>
        <v>-90377265</v>
      </c>
      <c r="F501">
        <v>-300</v>
      </c>
      <c r="G501" t="s">
        <v>7403</v>
      </c>
    </row>
    <row r="502" spans="1:7" x14ac:dyDescent="0.25">
      <c r="A502" t="s">
        <v>1524</v>
      </c>
      <c r="B502" t="s">
        <v>7400</v>
      </c>
      <c r="D502" s="1">
        <v>70000</v>
      </c>
      <c r="E502" s="8">
        <f t="shared" si="7"/>
        <v>-90447265</v>
      </c>
      <c r="F502">
        <v>-300</v>
      </c>
      <c r="G502" t="s">
        <v>7404</v>
      </c>
    </row>
    <row r="503" spans="1:7" x14ac:dyDescent="0.25">
      <c r="A503" t="s">
        <v>7405</v>
      </c>
      <c r="B503" t="s">
        <v>7406</v>
      </c>
      <c r="C503" s="1">
        <v>35000000</v>
      </c>
      <c r="D503" s="1"/>
      <c r="E503" s="8">
        <f t="shared" si="7"/>
        <v>-55447265</v>
      </c>
      <c r="F503">
        <v>-300</v>
      </c>
      <c r="G503" t="s">
        <v>7450</v>
      </c>
    </row>
    <row r="504" spans="1:7" x14ac:dyDescent="0.25">
      <c r="A504" t="s">
        <v>7415</v>
      </c>
      <c r="B504" t="s">
        <v>7445</v>
      </c>
      <c r="C504" s="1">
        <v>45000000</v>
      </c>
      <c r="D504" s="1"/>
      <c r="E504" s="8">
        <f t="shared" si="7"/>
        <v>-10447265</v>
      </c>
    </row>
    <row r="505" spans="1:7" x14ac:dyDescent="0.25">
      <c r="A505" t="s">
        <v>7463</v>
      </c>
      <c r="B505" t="s">
        <v>3584</v>
      </c>
      <c r="C505" s="1">
        <v>150000000</v>
      </c>
      <c r="D505" s="1"/>
      <c r="E505" s="8">
        <f t="shared" si="7"/>
        <v>139552735</v>
      </c>
    </row>
    <row r="506" spans="1:7" x14ac:dyDescent="0.25">
      <c r="A506" t="s">
        <v>7490</v>
      </c>
      <c r="B506" t="s">
        <v>7491</v>
      </c>
      <c r="D506" s="45">
        <v>254708160</v>
      </c>
      <c r="E506" s="8">
        <f t="shared" si="7"/>
        <v>-115155425</v>
      </c>
      <c r="F506">
        <v>577</v>
      </c>
    </row>
    <row r="507" spans="1:7" x14ac:dyDescent="0.25">
      <c r="A507" t="s">
        <v>7490</v>
      </c>
      <c r="B507" t="s">
        <v>7492</v>
      </c>
      <c r="D507" s="1">
        <v>252117900</v>
      </c>
      <c r="E507" s="8">
        <f t="shared" si="7"/>
        <v>-367273325</v>
      </c>
      <c r="F507">
        <v>686</v>
      </c>
    </row>
    <row r="508" spans="1:7" x14ac:dyDescent="0.25">
      <c r="A508" t="s">
        <v>7490</v>
      </c>
      <c r="B508" t="s">
        <v>7493</v>
      </c>
      <c r="D508" s="45">
        <v>188343400</v>
      </c>
      <c r="E508" s="8">
        <f t="shared" si="7"/>
        <v>-555616725</v>
      </c>
      <c r="F508">
        <v>280</v>
      </c>
      <c r="G508">
        <v>133</v>
      </c>
    </row>
    <row r="509" spans="1:7" x14ac:dyDescent="0.25">
      <c r="A509" t="s">
        <v>7490</v>
      </c>
      <c r="B509" t="s">
        <v>3584</v>
      </c>
      <c r="C509" s="1">
        <v>200000000</v>
      </c>
      <c r="D509" s="1"/>
      <c r="E509" s="8">
        <f t="shared" si="7"/>
        <v>-355616725</v>
      </c>
    </row>
    <row r="510" spans="1:7" x14ac:dyDescent="0.25">
      <c r="A510" t="s">
        <v>7494</v>
      </c>
      <c r="B510" t="s">
        <v>3584</v>
      </c>
      <c r="C510" s="1">
        <v>150000000</v>
      </c>
      <c r="D510" s="1"/>
      <c r="E510" s="8">
        <f t="shared" si="7"/>
        <v>-205616725</v>
      </c>
    </row>
    <row r="511" spans="1:7" x14ac:dyDescent="0.25">
      <c r="A511" t="s">
        <v>7494</v>
      </c>
      <c r="B511" t="s">
        <v>4168</v>
      </c>
      <c r="C511" s="1">
        <v>50000000</v>
      </c>
      <c r="D511" s="1"/>
      <c r="E511" s="8">
        <f t="shared" si="7"/>
        <v>-155616725</v>
      </c>
    </row>
    <row r="512" spans="1:7" x14ac:dyDescent="0.25">
      <c r="A512" t="s">
        <v>7495</v>
      </c>
      <c r="B512" t="s">
        <v>4168</v>
      </c>
      <c r="C512" s="1">
        <v>20000000</v>
      </c>
      <c r="D512" s="1"/>
      <c r="E512" s="8">
        <f t="shared" si="7"/>
        <v>-135616725</v>
      </c>
    </row>
    <row r="513" spans="1:6" x14ac:dyDescent="0.25">
      <c r="A513" t="s">
        <v>7504</v>
      </c>
      <c r="B513" t="s">
        <v>3584</v>
      </c>
      <c r="C513" s="1">
        <v>200000000</v>
      </c>
      <c r="D513" s="1"/>
      <c r="E513" s="8">
        <f t="shared" si="7"/>
        <v>64383275</v>
      </c>
    </row>
    <row r="514" spans="1:6" x14ac:dyDescent="0.25">
      <c r="A514" t="s">
        <v>7505</v>
      </c>
      <c r="B514" t="s">
        <v>2108</v>
      </c>
      <c r="C514" s="1">
        <v>150000000</v>
      </c>
      <c r="D514" s="1"/>
      <c r="E514" s="8">
        <f t="shared" si="7"/>
        <v>214383275</v>
      </c>
    </row>
    <row r="515" spans="1:6" x14ac:dyDescent="0.25">
      <c r="A515" t="s">
        <v>7506</v>
      </c>
      <c r="B515" t="s">
        <v>7507</v>
      </c>
      <c r="D515" s="45">
        <v>59105480</v>
      </c>
      <c r="E515" s="8">
        <f t="shared" si="7"/>
        <v>155277795</v>
      </c>
      <c r="F515">
        <v>132</v>
      </c>
    </row>
    <row r="516" spans="1:6" x14ac:dyDescent="0.25">
      <c r="A516" t="s">
        <v>7506</v>
      </c>
      <c r="B516" t="s">
        <v>7508</v>
      </c>
      <c r="D516" s="45">
        <v>180946100</v>
      </c>
      <c r="E516" s="8">
        <f t="shared" si="7"/>
        <v>-25668305</v>
      </c>
      <c r="F516">
        <v>361</v>
      </c>
    </row>
    <row r="517" spans="1:6" x14ac:dyDescent="0.25">
      <c r="A517" t="s">
        <v>7506</v>
      </c>
      <c r="B517" t="s">
        <v>7509</v>
      </c>
      <c r="D517" s="45">
        <v>16727200</v>
      </c>
      <c r="E517" s="8">
        <f t="shared" si="7"/>
        <v>-42395505</v>
      </c>
      <c r="F517">
        <v>40</v>
      </c>
    </row>
    <row r="518" spans="1:6" x14ac:dyDescent="0.25">
      <c r="A518" t="s">
        <v>7506</v>
      </c>
      <c r="B518" t="s">
        <v>7510</v>
      </c>
      <c r="D518" s="45">
        <v>64960000</v>
      </c>
      <c r="E518" s="8">
        <f t="shared" si="7"/>
        <v>-107355505</v>
      </c>
      <c r="F518">
        <v>158</v>
      </c>
    </row>
    <row r="519" spans="1:6" x14ac:dyDescent="0.25">
      <c r="A519" t="s">
        <v>7506</v>
      </c>
      <c r="B519" t="s">
        <v>7511</v>
      </c>
      <c r="D519" s="45">
        <v>60080000</v>
      </c>
      <c r="E519" s="8">
        <f t="shared" si="7"/>
        <v>-167435505</v>
      </c>
      <c r="F519">
        <v>142</v>
      </c>
    </row>
    <row r="520" spans="1:6" x14ac:dyDescent="0.25">
      <c r="A520" t="s">
        <v>7506</v>
      </c>
      <c r="B520" t="s">
        <v>7512</v>
      </c>
      <c r="D520" s="45">
        <v>38832000</v>
      </c>
      <c r="E520" s="8">
        <f t="shared" si="7"/>
        <v>-206267505</v>
      </c>
      <c r="F520">
        <v>53</v>
      </c>
    </row>
    <row r="521" spans="1:6" x14ac:dyDescent="0.25">
      <c r="A521" t="s">
        <v>7506</v>
      </c>
      <c r="B521" t="s">
        <v>7619</v>
      </c>
      <c r="D521" s="45">
        <v>64720000</v>
      </c>
      <c r="E521" s="8">
        <f t="shared" si="7"/>
        <v>-270987505</v>
      </c>
    </row>
    <row r="522" spans="1:6" x14ac:dyDescent="0.25">
      <c r="A522" t="s">
        <v>7506</v>
      </c>
      <c r="B522" t="s">
        <v>7513</v>
      </c>
      <c r="D522" s="45">
        <v>150032000</v>
      </c>
      <c r="E522" s="8">
        <f t="shared" si="7"/>
        <v>-421019505</v>
      </c>
      <c r="F522">
        <v>313</v>
      </c>
    </row>
    <row r="523" spans="1:6" x14ac:dyDescent="0.25">
      <c r="A523" t="s">
        <v>7506</v>
      </c>
      <c r="B523" t="s">
        <v>7514</v>
      </c>
      <c r="D523" s="45">
        <v>81360000</v>
      </c>
      <c r="E523" s="8">
        <f t="shared" si="7"/>
        <v>-502379505</v>
      </c>
      <c r="F523">
        <v>200</v>
      </c>
    </row>
    <row r="524" spans="1:6" x14ac:dyDescent="0.25">
      <c r="A524" t="s">
        <v>7506</v>
      </c>
      <c r="B524" t="s">
        <v>3584</v>
      </c>
      <c r="C524" s="1">
        <v>130000000</v>
      </c>
      <c r="E524" s="8">
        <f t="shared" si="7"/>
        <v>-372379505</v>
      </c>
    </row>
    <row r="525" spans="1:6" x14ac:dyDescent="0.25">
      <c r="A525" t="s">
        <v>7562</v>
      </c>
      <c r="B525" t="s">
        <v>3584</v>
      </c>
      <c r="C525" s="1">
        <v>200000000</v>
      </c>
      <c r="E525" s="8">
        <f t="shared" si="7"/>
        <v>-172379505</v>
      </c>
    </row>
    <row r="526" spans="1:6" x14ac:dyDescent="0.25">
      <c r="A526" t="s">
        <v>7563</v>
      </c>
      <c r="B526" t="s">
        <v>3584</v>
      </c>
      <c r="C526" s="1">
        <v>80000000</v>
      </c>
      <c r="E526" s="8">
        <f t="shared" si="7"/>
        <v>-92379505</v>
      </c>
      <c r="F526">
        <v>-820</v>
      </c>
    </row>
    <row r="527" spans="1:6" x14ac:dyDescent="0.25">
      <c r="A527" t="s">
        <v>7580</v>
      </c>
      <c r="B527" t="s">
        <v>2108</v>
      </c>
      <c r="C527" s="1">
        <v>227007000</v>
      </c>
      <c r="E527" s="8">
        <f t="shared" si="7"/>
        <v>134627495</v>
      </c>
      <c r="F527">
        <v>-1300</v>
      </c>
    </row>
    <row r="528" spans="1:6" x14ac:dyDescent="0.25">
      <c r="A528" t="s">
        <v>7614</v>
      </c>
      <c r="B528" t="s">
        <v>3584</v>
      </c>
      <c r="C528" s="1">
        <v>230000000</v>
      </c>
      <c r="E528" s="8">
        <f t="shared" si="7"/>
        <v>364627495</v>
      </c>
    </row>
    <row r="529" spans="1:7" x14ac:dyDescent="0.25">
      <c r="A529" t="s">
        <v>7614</v>
      </c>
      <c r="B529" t="s">
        <v>3584</v>
      </c>
      <c r="C529" s="1">
        <v>50000000</v>
      </c>
      <c r="E529" s="8">
        <f t="shared" si="7"/>
        <v>414627495</v>
      </c>
    </row>
    <row r="530" spans="1:7" x14ac:dyDescent="0.25">
      <c r="A530" t="s">
        <v>7615</v>
      </c>
      <c r="B530" t="s">
        <v>3584</v>
      </c>
      <c r="C530" s="1">
        <v>150000000</v>
      </c>
      <c r="E530" s="8">
        <f t="shared" si="7"/>
        <v>564627495</v>
      </c>
    </row>
    <row r="531" spans="1:7" x14ac:dyDescent="0.25">
      <c r="A531" t="s">
        <v>7584</v>
      </c>
      <c r="B531" t="s">
        <v>3584</v>
      </c>
      <c r="C531" s="1">
        <v>170000000</v>
      </c>
      <c r="E531" s="8">
        <f t="shared" ref="E531:E552" si="8">(E530+C531-D531)</f>
        <v>734627495</v>
      </c>
    </row>
    <row r="532" spans="1:7" x14ac:dyDescent="0.25">
      <c r="A532" t="s">
        <v>7618</v>
      </c>
      <c r="B532" t="s">
        <v>7610</v>
      </c>
      <c r="D532" s="45">
        <v>88320000</v>
      </c>
      <c r="E532" s="8">
        <f t="shared" si="8"/>
        <v>646307495</v>
      </c>
      <c r="F532">
        <v>220</v>
      </c>
    </row>
    <row r="533" spans="1:7" x14ac:dyDescent="0.25">
      <c r="A533" t="s">
        <v>7618</v>
      </c>
      <c r="B533" t="s">
        <v>8098</v>
      </c>
      <c r="D533" s="45">
        <v>134392000</v>
      </c>
      <c r="E533" s="8">
        <f t="shared" si="8"/>
        <v>511915495</v>
      </c>
      <c r="F533">
        <v>329</v>
      </c>
    </row>
    <row r="534" spans="1:7" x14ac:dyDescent="0.25">
      <c r="A534" t="s">
        <v>7618</v>
      </c>
      <c r="B534" t="s">
        <v>7611</v>
      </c>
      <c r="D534" s="45">
        <v>145524750</v>
      </c>
      <c r="E534" s="8">
        <f t="shared" si="8"/>
        <v>366390745</v>
      </c>
      <c r="F534">
        <v>364</v>
      </c>
    </row>
    <row r="535" spans="1:7" x14ac:dyDescent="0.25">
      <c r="A535" t="s">
        <v>7618</v>
      </c>
      <c r="B535" t="s">
        <v>7612</v>
      </c>
      <c r="D535" s="45">
        <v>49355667</v>
      </c>
      <c r="E535" s="8">
        <f t="shared" si="8"/>
        <v>317035078</v>
      </c>
      <c r="F535">
        <v>124</v>
      </c>
    </row>
    <row r="536" spans="1:7" x14ac:dyDescent="0.25">
      <c r="A536" t="s">
        <v>7618</v>
      </c>
      <c r="B536" t="s">
        <v>7613</v>
      </c>
      <c r="D536" s="45">
        <v>192485400</v>
      </c>
      <c r="E536" s="8">
        <f t="shared" si="8"/>
        <v>124549678</v>
      </c>
      <c r="F536">
        <v>483</v>
      </c>
    </row>
    <row r="537" spans="1:7" x14ac:dyDescent="0.25">
      <c r="A537" t="s">
        <v>7618</v>
      </c>
      <c r="B537" t="s">
        <v>7616</v>
      </c>
      <c r="D537" s="1">
        <v>244087200</v>
      </c>
      <c r="E537" s="8">
        <f t="shared" si="8"/>
        <v>-119537522</v>
      </c>
      <c r="F537">
        <v>670</v>
      </c>
    </row>
    <row r="538" spans="1:7" x14ac:dyDescent="0.25">
      <c r="A538" t="s">
        <v>7618</v>
      </c>
      <c r="B538" t="s">
        <v>7617</v>
      </c>
      <c r="D538" s="45">
        <v>71085600</v>
      </c>
      <c r="E538" s="8">
        <f t="shared" si="8"/>
        <v>-190623122</v>
      </c>
      <c r="F538">
        <v>70</v>
      </c>
      <c r="G538">
        <v>122</v>
      </c>
    </row>
    <row r="539" spans="1:7" x14ac:dyDescent="0.25">
      <c r="A539" t="s">
        <v>7618</v>
      </c>
      <c r="B539" t="s">
        <v>7264</v>
      </c>
      <c r="C539" s="1">
        <v>100000000</v>
      </c>
      <c r="E539" s="8">
        <f t="shared" si="8"/>
        <v>-90623122</v>
      </c>
    </row>
    <row r="540" spans="1:7" x14ac:dyDescent="0.25">
      <c r="A540" t="s">
        <v>7624</v>
      </c>
      <c r="B540" t="s">
        <v>253</v>
      </c>
      <c r="C540" s="1">
        <v>37000000</v>
      </c>
      <c r="E540" s="8">
        <f t="shared" si="8"/>
        <v>-53623122</v>
      </c>
    </row>
    <row r="541" spans="1:7" x14ac:dyDescent="0.25">
      <c r="A541" s="34" t="s">
        <v>7635</v>
      </c>
      <c r="B541" t="s">
        <v>8099</v>
      </c>
      <c r="C541" s="1">
        <v>57110200</v>
      </c>
      <c r="D541" s="1"/>
      <c r="E541" s="8">
        <f t="shared" si="8"/>
        <v>3487078</v>
      </c>
    </row>
    <row r="542" spans="1:7" x14ac:dyDescent="0.25">
      <c r="A542" s="34" t="s">
        <v>7678</v>
      </c>
      <c r="B542" t="s">
        <v>2073</v>
      </c>
      <c r="C542" s="1"/>
      <c r="D542" s="1">
        <v>45000</v>
      </c>
      <c r="E542" s="8">
        <f t="shared" si="8"/>
        <v>3442078</v>
      </c>
    </row>
    <row r="543" spans="1:7" x14ac:dyDescent="0.25">
      <c r="A543" s="34" t="s">
        <v>7738</v>
      </c>
      <c r="B543" t="s">
        <v>7027</v>
      </c>
      <c r="C543" s="1"/>
      <c r="D543" s="1">
        <v>5000000</v>
      </c>
      <c r="E543" s="8">
        <f t="shared" si="8"/>
        <v>-1557922</v>
      </c>
    </row>
    <row r="544" spans="1:7" x14ac:dyDescent="0.25">
      <c r="A544" t="s">
        <v>7753</v>
      </c>
      <c r="B544" t="s">
        <v>8100</v>
      </c>
      <c r="C544" s="1"/>
      <c r="D544" s="1">
        <v>353000</v>
      </c>
      <c r="E544" s="8">
        <f t="shared" si="8"/>
        <v>-1910922</v>
      </c>
    </row>
    <row r="545" spans="1:6" x14ac:dyDescent="0.25">
      <c r="A545" t="s">
        <v>7753</v>
      </c>
      <c r="B545" t="s">
        <v>8101</v>
      </c>
      <c r="C545" s="1"/>
      <c r="D545" s="1">
        <v>2000000</v>
      </c>
      <c r="E545" s="8">
        <f t="shared" si="8"/>
        <v>-3910922</v>
      </c>
    </row>
    <row r="546" spans="1:6" x14ac:dyDescent="0.25">
      <c r="A546" t="s">
        <v>7805</v>
      </c>
      <c r="B546" t="s">
        <v>5331</v>
      </c>
      <c r="C546" s="1"/>
      <c r="D546" s="1">
        <v>200000</v>
      </c>
      <c r="E546" s="8">
        <f t="shared" si="8"/>
        <v>-4110922</v>
      </c>
    </row>
    <row r="547" spans="1:6" x14ac:dyDescent="0.25">
      <c r="A547" t="s">
        <v>8065</v>
      </c>
      <c r="B547" t="s">
        <v>8102</v>
      </c>
      <c r="D547" s="1">
        <v>500000</v>
      </c>
      <c r="E547" s="8">
        <f t="shared" si="8"/>
        <v>-4610922</v>
      </c>
    </row>
    <row r="548" spans="1:6" x14ac:dyDescent="0.25">
      <c r="A548" t="s">
        <v>8107</v>
      </c>
      <c r="B548" t="s">
        <v>8108</v>
      </c>
      <c r="C548" s="1">
        <v>10000000</v>
      </c>
      <c r="D548" s="1">
        <v>1000000</v>
      </c>
      <c r="E548" s="8">
        <f t="shared" si="8"/>
        <v>4389078</v>
      </c>
    </row>
    <row r="549" spans="1:6" x14ac:dyDescent="0.25">
      <c r="A549" t="s">
        <v>8110</v>
      </c>
      <c r="B549" t="s">
        <v>8101</v>
      </c>
      <c r="D549" s="1">
        <v>1000000</v>
      </c>
      <c r="E549" s="8">
        <f t="shared" si="8"/>
        <v>3389078</v>
      </c>
      <c r="F549">
        <v>-500</v>
      </c>
    </row>
    <row r="550" spans="1:6" x14ac:dyDescent="0.25">
      <c r="A550" t="s">
        <v>8110</v>
      </c>
      <c r="B550" t="s">
        <v>8101</v>
      </c>
      <c r="D550" s="1">
        <v>1000000</v>
      </c>
      <c r="E550" s="8">
        <f t="shared" si="8"/>
        <v>2389078</v>
      </c>
    </row>
    <row r="551" spans="1:6" x14ac:dyDescent="0.25">
      <c r="E551" s="8">
        <f t="shared" si="8"/>
        <v>2389078</v>
      </c>
    </row>
    <row r="552" spans="1:6" x14ac:dyDescent="0.25">
      <c r="E552" s="8">
        <f t="shared" si="8"/>
        <v>2389078</v>
      </c>
    </row>
  </sheetData>
  <mergeCells count="1">
    <mergeCell ref="A2:E2"/>
  </mergeCells>
  <pageMargins left="0.7" right="0.7" top="0.75" bottom="0.75" header="0.3" footer="0.3"/>
  <pageSetup orientation="portrait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8"/>
  <sheetViews>
    <sheetView topLeftCell="A1044" workbookViewId="0">
      <selection activeCell="A1077" sqref="A1077"/>
    </sheetView>
  </sheetViews>
  <sheetFormatPr baseColWidth="10" defaultRowHeight="15" x14ac:dyDescent="0.25"/>
  <cols>
    <col min="1" max="1" width="12.85546875" customWidth="1"/>
    <col min="2" max="2" width="32.5703125" customWidth="1"/>
    <col min="3" max="3" width="16.28515625" bestFit="1" customWidth="1"/>
    <col min="4" max="4" width="15.42578125" bestFit="1" customWidth="1"/>
    <col min="5" max="5" width="23" bestFit="1" customWidth="1"/>
    <col min="6" max="6" width="14.140625" bestFit="1" customWidth="1"/>
    <col min="7" max="8" width="11.5703125" bestFit="1" customWidth="1"/>
  </cols>
  <sheetData>
    <row r="1" spans="1:5" x14ac:dyDescent="0.25">
      <c r="A1" s="315" t="s">
        <v>319</v>
      </c>
      <c r="B1" s="315"/>
      <c r="C1" s="315"/>
      <c r="D1" s="315"/>
      <c r="E1" s="315"/>
    </row>
    <row r="2" spans="1:5" x14ac:dyDescent="0.25">
      <c r="A2" s="23"/>
      <c r="B2" s="23"/>
      <c r="C2" s="23"/>
      <c r="D2" s="23"/>
      <c r="E2" s="23"/>
    </row>
    <row r="3" spans="1:5" x14ac:dyDescent="0.25">
      <c r="A3" s="23" t="s">
        <v>288</v>
      </c>
      <c r="B3" s="23" t="s">
        <v>313</v>
      </c>
      <c r="C3" s="24">
        <v>20000000</v>
      </c>
      <c r="D3" s="23"/>
      <c r="E3" s="25">
        <f>(C3-D3)</f>
        <v>20000000</v>
      </c>
    </row>
    <row r="4" spans="1:5" x14ac:dyDescent="0.25">
      <c r="A4" s="23" t="s">
        <v>292</v>
      </c>
      <c r="B4" s="23" t="s">
        <v>338</v>
      </c>
      <c r="C4" s="24">
        <v>10000000</v>
      </c>
      <c r="D4" s="23"/>
      <c r="E4" s="25">
        <f>(E3+C4-D4)</f>
        <v>30000000</v>
      </c>
    </row>
    <row r="5" spans="1:5" x14ac:dyDescent="0.25">
      <c r="A5" s="23" t="s">
        <v>289</v>
      </c>
      <c r="B5" s="23" t="s">
        <v>339</v>
      </c>
      <c r="C5" s="24">
        <v>10000000</v>
      </c>
      <c r="D5" s="23"/>
      <c r="E5" s="25">
        <f t="shared" ref="E5:E71" si="0">(E4+C5-D5)</f>
        <v>40000000</v>
      </c>
    </row>
    <row r="6" spans="1:5" x14ac:dyDescent="0.25">
      <c r="A6" s="23" t="s">
        <v>289</v>
      </c>
      <c r="B6" s="23" t="s">
        <v>340</v>
      </c>
      <c r="C6" s="23"/>
      <c r="D6" s="24">
        <v>25588829</v>
      </c>
      <c r="E6" s="25">
        <f t="shared" si="0"/>
        <v>14411171</v>
      </c>
    </row>
    <row r="7" spans="1:5" x14ac:dyDescent="0.25">
      <c r="A7" s="2" t="s">
        <v>289</v>
      </c>
      <c r="B7" s="2" t="s">
        <v>311</v>
      </c>
      <c r="C7" s="3">
        <v>10000000</v>
      </c>
      <c r="D7" s="3"/>
      <c r="E7" s="25">
        <f t="shared" si="0"/>
        <v>24411171</v>
      </c>
    </row>
    <row r="8" spans="1:5" x14ac:dyDescent="0.25">
      <c r="A8" s="2" t="s">
        <v>299</v>
      </c>
      <c r="B8" s="2" t="s">
        <v>312</v>
      </c>
      <c r="C8" s="3">
        <v>10000000</v>
      </c>
      <c r="D8" s="3"/>
      <c r="E8" s="25">
        <f t="shared" si="0"/>
        <v>34411171</v>
      </c>
    </row>
    <row r="9" spans="1:5" x14ac:dyDescent="0.25">
      <c r="A9" s="2" t="s">
        <v>301</v>
      </c>
      <c r="B9" s="2" t="s">
        <v>313</v>
      </c>
      <c r="C9" s="3">
        <v>30000000</v>
      </c>
      <c r="D9" s="3"/>
      <c r="E9" s="25">
        <f t="shared" si="0"/>
        <v>64411171</v>
      </c>
    </row>
    <row r="10" spans="1:5" x14ac:dyDescent="0.25">
      <c r="A10" s="2" t="s">
        <v>314</v>
      </c>
      <c r="B10" s="2" t="s">
        <v>315</v>
      </c>
      <c r="C10" s="3">
        <v>20000000</v>
      </c>
      <c r="D10" s="3"/>
      <c r="E10" s="25">
        <f t="shared" si="0"/>
        <v>84411171</v>
      </c>
    </row>
    <row r="11" spans="1:5" x14ac:dyDescent="0.25">
      <c r="A11" s="2" t="s">
        <v>309</v>
      </c>
      <c r="B11" s="2" t="s">
        <v>316</v>
      </c>
      <c r="C11" s="3"/>
      <c r="D11" s="3">
        <v>14761936</v>
      </c>
      <c r="E11" s="25">
        <f t="shared" si="0"/>
        <v>69649235</v>
      </c>
    </row>
    <row r="12" spans="1:5" x14ac:dyDescent="0.25">
      <c r="A12" s="2" t="s">
        <v>309</v>
      </c>
      <c r="B12" s="2" t="s">
        <v>317</v>
      </c>
      <c r="C12" s="3"/>
      <c r="D12" s="3">
        <v>14812321</v>
      </c>
      <c r="E12" s="25">
        <f t="shared" si="0"/>
        <v>54836914</v>
      </c>
    </row>
    <row r="13" spans="1:5" x14ac:dyDescent="0.25">
      <c r="A13" s="2" t="s">
        <v>309</v>
      </c>
      <c r="B13" s="2" t="s">
        <v>318</v>
      </c>
      <c r="C13" s="3"/>
      <c r="D13" s="3">
        <v>15569333</v>
      </c>
      <c r="E13" s="25">
        <f t="shared" si="0"/>
        <v>39267581</v>
      </c>
    </row>
    <row r="14" spans="1:5" x14ac:dyDescent="0.25">
      <c r="A14" s="2" t="s">
        <v>309</v>
      </c>
      <c r="B14" s="2" t="s">
        <v>320</v>
      </c>
      <c r="C14" s="3">
        <v>8000000</v>
      </c>
      <c r="D14" s="3"/>
      <c r="E14" s="25">
        <f t="shared" si="0"/>
        <v>47267581</v>
      </c>
    </row>
    <row r="15" spans="1:5" x14ac:dyDescent="0.25">
      <c r="A15" s="2" t="s">
        <v>309</v>
      </c>
      <c r="B15" s="7" t="s">
        <v>321</v>
      </c>
      <c r="C15" s="3">
        <v>8000000</v>
      </c>
      <c r="D15" s="3"/>
      <c r="E15" s="25">
        <f t="shared" si="0"/>
        <v>55267581</v>
      </c>
    </row>
    <row r="16" spans="1:5" x14ac:dyDescent="0.25">
      <c r="A16" s="2" t="s">
        <v>309</v>
      </c>
      <c r="B16" s="7" t="s">
        <v>322</v>
      </c>
      <c r="C16" s="3">
        <v>4000000</v>
      </c>
      <c r="D16" s="3"/>
      <c r="E16" s="25">
        <f t="shared" si="0"/>
        <v>59267581</v>
      </c>
    </row>
    <row r="17" spans="1:7" x14ac:dyDescent="0.25">
      <c r="A17" s="7" t="s">
        <v>333</v>
      </c>
      <c r="B17" s="7" t="s">
        <v>334</v>
      </c>
      <c r="C17" s="3"/>
      <c r="D17" s="3">
        <v>29927027</v>
      </c>
      <c r="E17" s="25">
        <f t="shared" si="0"/>
        <v>29340554</v>
      </c>
    </row>
    <row r="18" spans="1:7" x14ac:dyDescent="0.25">
      <c r="A18" s="7" t="s">
        <v>333</v>
      </c>
      <c r="B18" s="7" t="s">
        <v>335</v>
      </c>
      <c r="C18" s="3"/>
      <c r="D18" s="3">
        <v>14825241</v>
      </c>
      <c r="E18" s="25">
        <f t="shared" si="0"/>
        <v>14515313</v>
      </c>
    </row>
    <row r="19" spans="1:7" x14ac:dyDescent="0.25">
      <c r="A19" s="7" t="s">
        <v>333</v>
      </c>
      <c r="B19" s="7" t="s">
        <v>336</v>
      </c>
      <c r="C19" s="3">
        <v>5000000</v>
      </c>
      <c r="D19" s="3"/>
      <c r="E19" s="25">
        <f t="shared" si="0"/>
        <v>19515313</v>
      </c>
    </row>
    <row r="20" spans="1:7" x14ac:dyDescent="0.25">
      <c r="A20" s="7" t="s">
        <v>333</v>
      </c>
      <c r="B20" s="7" t="s">
        <v>337</v>
      </c>
      <c r="C20" s="3">
        <v>29500000</v>
      </c>
      <c r="D20" s="3"/>
      <c r="E20" s="25">
        <f t="shared" si="0"/>
        <v>49015313</v>
      </c>
    </row>
    <row r="21" spans="1:7" x14ac:dyDescent="0.25">
      <c r="A21" s="7" t="s">
        <v>333</v>
      </c>
      <c r="B21" s="7" t="s">
        <v>1</v>
      </c>
      <c r="C21" s="3">
        <v>500000</v>
      </c>
      <c r="D21" s="3"/>
      <c r="E21" s="25">
        <f t="shared" si="0"/>
        <v>49515313</v>
      </c>
    </row>
    <row r="22" spans="1:7" x14ac:dyDescent="0.25">
      <c r="A22" s="7" t="s">
        <v>379</v>
      </c>
      <c r="B22" s="7" t="s">
        <v>383</v>
      </c>
      <c r="C22" s="2"/>
      <c r="D22" s="3">
        <v>4624107</v>
      </c>
      <c r="E22" s="25">
        <f t="shared" si="0"/>
        <v>44891206</v>
      </c>
    </row>
    <row r="23" spans="1:7" x14ac:dyDescent="0.25">
      <c r="A23" s="7" t="s">
        <v>379</v>
      </c>
      <c r="B23" s="7" t="s">
        <v>384</v>
      </c>
      <c r="C23" s="2"/>
      <c r="D23" s="3">
        <v>13955460</v>
      </c>
      <c r="E23" s="25">
        <f t="shared" si="0"/>
        <v>30935746</v>
      </c>
    </row>
    <row r="24" spans="1:7" x14ac:dyDescent="0.25">
      <c r="A24" s="7" t="s">
        <v>403</v>
      </c>
      <c r="B24" s="7" t="s">
        <v>404</v>
      </c>
      <c r="C24" s="2"/>
      <c r="D24" s="3">
        <v>15396572</v>
      </c>
      <c r="E24" s="25">
        <f t="shared" si="0"/>
        <v>15539174</v>
      </c>
      <c r="F24" s="22">
        <v>550</v>
      </c>
      <c r="G24" s="30" t="s">
        <v>413</v>
      </c>
    </row>
    <row r="25" spans="1:7" x14ac:dyDescent="0.25">
      <c r="A25" s="7" t="s">
        <v>403</v>
      </c>
      <c r="B25" s="7" t="s">
        <v>405</v>
      </c>
      <c r="C25" s="3">
        <v>150000</v>
      </c>
      <c r="D25" s="3"/>
      <c r="E25" s="25">
        <f t="shared" si="0"/>
        <v>15689174</v>
      </c>
    </row>
    <row r="26" spans="1:7" x14ac:dyDescent="0.25">
      <c r="A26" s="7" t="s">
        <v>403</v>
      </c>
      <c r="B26" s="7" t="s">
        <v>406</v>
      </c>
      <c r="C26" s="4">
        <v>5000000</v>
      </c>
      <c r="D26" s="3"/>
      <c r="E26" s="25">
        <f t="shared" si="0"/>
        <v>20689174</v>
      </c>
      <c r="F26">
        <v>545</v>
      </c>
    </row>
    <row r="27" spans="1:7" x14ac:dyDescent="0.25">
      <c r="A27" s="7" t="s">
        <v>403</v>
      </c>
      <c r="B27" s="2" t="s">
        <v>407</v>
      </c>
      <c r="C27" s="3">
        <v>5000000</v>
      </c>
      <c r="D27" s="3"/>
      <c r="E27" s="25">
        <f t="shared" si="0"/>
        <v>25689174</v>
      </c>
      <c r="F27">
        <v>545</v>
      </c>
    </row>
    <row r="28" spans="1:7" x14ac:dyDescent="0.25">
      <c r="A28" s="7" t="s">
        <v>403</v>
      </c>
      <c r="B28" s="6" t="s">
        <v>408</v>
      </c>
      <c r="C28" s="1">
        <v>5000000</v>
      </c>
      <c r="D28" s="1"/>
      <c r="E28" s="25">
        <f t="shared" si="0"/>
        <v>30689174</v>
      </c>
      <c r="F28">
        <v>545</v>
      </c>
    </row>
    <row r="29" spans="1:7" x14ac:dyDescent="0.25">
      <c r="A29" s="6" t="s">
        <v>409</v>
      </c>
      <c r="B29" s="6" t="s">
        <v>313</v>
      </c>
      <c r="C29" s="18">
        <v>300000</v>
      </c>
      <c r="D29" s="1"/>
      <c r="E29" s="25">
        <f t="shared" si="0"/>
        <v>30989174</v>
      </c>
    </row>
    <row r="30" spans="1:7" x14ac:dyDescent="0.25">
      <c r="A30" s="6" t="s">
        <v>409</v>
      </c>
      <c r="B30" s="6" t="s">
        <v>408</v>
      </c>
      <c r="C30" s="18">
        <v>10000000</v>
      </c>
      <c r="D30" s="1"/>
      <c r="E30" s="25">
        <f t="shared" si="0"/>
        <v>40989174</v>
      </c>
      <c r="F30" s="22">
        <v>550</v>
      </c>
      <c r="G30" s="22"/>
    </row>
    <row r="31" spans="1:7" x14ac:dyDescent="0.25">
      <c r="A31" s="6" t="s">
        <v>411</v>
      </c>
      <c r="B31" s="6" t="s">
        <v>412</v>
      </c>
      <c r="D31" s="1">
        <v>8952422</v>
      </c>
      <c r="E31" s="25">
        <f t="shared" si="0"/>
        <v>32036752</v>
      </c>
    </row>
    <row r="32" spans="1:7" x14ac:dyDescent="0.25">
      <c r="A32" s="6" t="s">
        <v>411</v>
      </c>
      <c r="B32" s="6" t="s">
        <v>313</v>
      </c>
      <c r="C32" s="18">
        <v>10000000</v>
      </c>
      <c r="E32" s="25">
        <f t="shared" si="0"/>
        <v>42036752</v>
      </c>
      <c r="F32" s="22">
        <v>550</v>
      </c>
    </row>
    <row r="33" spans="1:7" x14ac:dyDescent="0.25">
      <c r="A33" s="6" t="s">
        <v>414</v>
      </c>
      <c r="B33" s="6" t="s">
        <v>313</v>
      </c>
      <c r="C33" s="18">
        <v>200000</v>
      </c>
      <c r="E33" s="25">
        <f t="shared" si="0"/>
        <v>42236752</v>
      </c>
    </row>
    <row r="34" spans="1:7" x14ac:dyDescent="0.25">
      <c r="A34" s="6" t="s">
        <v>420</v>
      </c>
      <c r="B34" s="6" t="s">
        <v>423</v>
      </c>
      <c r="C34" s="18">
        <v>10000000</v>
      </c>
      <c r="E34" s="25">
        <f t="shared" si="0"/>
        <v>52236752</v>
      </c>
    </row>
    <row r="35" spans="1:7" x14ac:dyDescent="0.25">
      <c r="A35" s="6" t="s">
        <v>424</v>
      </c>
      <c r="B35" s="6" t="s">
        <v>425</v>
      </c>
      <c r="C35" s="18">
        <v>10000000</v>
      </c>
      <c r="E35" s="25">
        <f t="shared" si="0"/>
        <v>62236752</v>
      </c>
    </row>
    <row r="36" spans="1:7" x14ac:dyDescent="0.25">
      <c r="A36" s="6" t="s">
        <v>427</v>
      </c>
      <c r="B36" s="6" t="s">
        <v>313</v>
      </c>
      <c r="C36" s="18">
        <v>1000000</v>
      </c>
      <c r="E36" s="25">
        <f t="shared" si="0"/>
        <v>63236752</v>
      </c>
    </row>
    <row r="37" spans="1:7" x14ac:dyDescent="0.25">
      <c r="A37" s="6" t="s">
        <v>427</v>
      </c>
      <c r="B37" s="6" t="s">
        <v>428</v>
      </c>
      <c r="C37" s="18">
        <v>4000000</v>
      </c>
      <c r="E37" s="25">
        <f t="shared" si="0"/>
        <v>67236752</v>
      </c>
    </row>
    <row r="38" spans="1:7" x14ac:dyDescent="0.25">
      <c r="A38" s="6" t="s">
        <v>448</v>
      </c>
      <c r="B38" s="6" t="s">
        <v>449</v>
      </c>
      <c r="D38" s="1">
        <v>12629500</v>
      </c>
      <c r="E38" s="25">
        <f t="shared" si="0"/>
        <v>54607252</v>
      </c>
    </row>
    <row r="39" spans="1:7" x14ac:dyDescent="0.25">
      <c r="A39" s="6" t="s">
        <v>447</v>
      </c>
      <c r="B39" s="6" t="s">
        <v>450</v>
      </c>
      <c r="D39" s="1">
        <v>14924123</v>
      </c>
      <c r="E39" s="25">
        <f t="shared" si="0"/>
        <v>39683129</v>
      </c>
    </row>
    <row r="40" spans="1:7" x14ac:dyDescent="0.25">
      <c r="A40" s="6" t="s">
        <v>447</v>
      </c>
      <c r="B40" s="6" t="s">
        <v>451</v>
      </c>
      <c r="D40" s="1">
        <v>11396603</v>
      </c>
      <c r="E40" s="25">
        <f t="shared" si="0"/>
        <v>28286526</v>
      </c>
    </row>
    <row r="41" spans="1:7" x14ac:dyDescent="0.25">
      <c r="A41" s="6" t="s">
        <v>447</v>
      </c>
      <c r="B41" s="6" t="s">
        <v>452</v>
      </c>
      <c r="D41" s="18">
        <v>1058388</v>
      </c>
      <c r="E41" s="25">
        <f t="shared" si="0"/>
        <v>27228138</v>
      </c>
    </row>
    <row r="42" spans="1:7" x14ac:dyDescent="0.25">
      <c r="A42" s="6" t="s">
        <v>447</v>
      </c>
      <c r="B42" s="6" t="s">
        <v>453</v>
      </c>
      <c r="D42" s="18">
        <v>15185311</v>
      </c>
      <c r="E42" s="32">
        <f t="shared" si="0"/>
        <v>12042827</v>
      </c>
    </row>
    <row r="43" spans="1:7" x14ac:dyDescent="0.25">
      <c r="A43" s="7" t="s">
        <v>447</v>
      </c>
      <c r="B43" s="7" t="s">
        <v>454</v>
      </c>
      <c r="C43" s="3">
        <v>20000000</v>
      </c>
      <c r="D43" s="2"/>
      <c r="E43" s="25">
        <f t="shared" si="0"/>
        <v>32042827</v>
      </c>
    </row>
    <row r="44" spans="1:7" x14ac:dyDescent="0.25">
      <c r="A44" s="7" t="s">
        <v>456</v>
      </c>
      <c r="B44" s="7" t="s">
        <v>455</v>
      </c>
      <c r="C44" s="2"/>
      <c r="D44" s="8">
        <v>13165500</v>
      </c>
      <c r="E44" s="25">
        <f t="shared" si="0"/>
        <v>18877327</v>
      </c>
      <c r="G44">
        <v>530</v>
      </c>
    </row>
    <row r="45" spans="1:7" x14ac:dyDescent="0.25">
      <c r="A45" s="17" t="s">
        <v>456</v>
      </c>
      <c r="B45" s="17" t="s">
        <v>457</v>
      </c>
      <c r="C45" s="4">
        <v>2000000</v>
      </c>
      <c r="D45" s="2"/>
      <c r="E45" s="25">
        <f t="shared" si="0"/>
        <v>20877327</v>
      </c>
    </row>
    <row r="46" spans="1:7" x14ac:dyDescent="0.25">
      <c r="A46" s="7" t="s">
        <v>456</v>
      </c>
      <c r="B46" s="7" t="s">
        <v>458</v>
      </c>
      <c r="C46" s="2"/>
      <c r="D46" s="8">
        <v>5961600</v>
      </c>
      <c r="E46" s="25">
        <f t="shared" si="0"/>
        <v>14915727</v>
      </c>
    </row>
    <row r="47" spans="1:7" x14ac:dyDescent="0.25">
      <c r="A47" s="7" t="s">
        <v>456</v>
      </c>
      <c r="B47" s="7" t="s">
        <v>459</v>
      </c>
      <c r="C47" s="3">
        <v>5000000</v>
      </c>
      <c r="D47" s="2"/>
      <c r="E47" s="25">
        <f t="shared" si="0"/>
        <v>19915727</v>
      </c>
    </row>
    <row r="48" spans="1:7" x14ac:dyDescent="0.25">
      <c r="A48" s="7" t="s">
        <v>456</v>
      </c>
      <c r="B48" s="7" t="s">
        <v>460</v>
      </c>
      <c r="C48" s="2"/>
      <c r="D48" s="3">
        <v>14369311</v>
      </c>
      <c r="E48" s="25">
        <f t="shared" si="0"/>
        <v>5546416</v>
      </c>
    </row>
    <row r="49" spans="1:6" x14ac:dyDescent="0.25">
      <c r="A49" s="2" t="s">
        <v>456</v>
      </c>
      <c r="B49" s="2" t="s">
        <v>313</v>
      </c>
      <c r="C49" s="3">
        <v>10000000</v>
      </c>
      <c r="D49" s="3"/>
      <c r="E49" s="25">
        <f t="shared" si="0"/>
        <v>15546416</v>
      </c>
      <c r="F49">
        <v>525000</v>
      </c>
    </row>
    <row r="50" spans="1:6" x14ac:dyDescent="0.25">
      <c r="A50" s="6" t="s">
        <v>467</v>
      </c>
      <c r="B50" s="6" t="s">
        <v>469</v>
      </c>
      <c r="C50" s="1">
        <v>100000</v>
      </c>
      <c r="D50" s="1"/>
      <c r="E50" s="25">
        <f t="shared" si="0"/>
        <v>15646416</v>
      </c>
    </row>
    <row r="51" spans="1:6" x14ac:dyDescent="0.25">
      <c r="A51" s="6" t="s">
        <v>467</v>
      </c>
      <c r="B51" s="6" t="s">
        <v>470</v>
      </c>
      <c r="D51" s="1">
        <v>100000</v>
      </c>
      <c r="E51" s="25">
        <f t="shared" si="0"/>
        <v>15546416</v>
      </c>
    </row>
    <row r="52" spans="1:6" x14ac:dyDescent="0.25">
      <c r="A52" s="6" t="s">
        <v>471</v>
      </c>
      <c r="B52" s="6" t="s">
        <v>472</v>
      </c>
      <c r="C52" s="18">
        <v>650000</v>
      </c>
      <c r="E52" s="25">
        <f t="shared" si="0"/>
        <v>16196416</v>
      </c>
    </row>
    <row r="53" spans="1:6" x14ac:dyDescent="0.25">
      <c r="A53" s="6" t="s">
        <v>474</v>
      </c>
      <c r="B53" s="6" t="s">
        <v>313</v>
      </c>
      <c r="C53" s="18">
        <v>10000000</v>
      </c>
      <c r="E53" s="25">
        <f t="shared" si="0"/>
        <v>26196416</v>
      </c>
    </row>
    <row r="54" spans="1:6" x14ac:dyDescent="0.25">
      <c r="A54" s="6" t="s">
        <v>474</v>
      </c>
      <c r="B54" s="6" t="s">
        <v>476</v>
      </c>
      <c r="C54" s="18">
        <v>20000000</v>
      </c>
      <c r="E54" s="25">
        <f t="shared" si="0"/>
        <v>46196416</v>
      </c>
    </row>
    <row r="55" spans="1:6" x14ac:dyDescent="0.25">
      <c r="A55" s="6" t="s">
        <v>492</v>
      </c>
      <c r="B55" s="6" t="s">
        <v>493</v>
      </c>
      <c r="D55" s="1">
        <v>11758500</v>
      </c>
      <c r="E55" s="25">
        <f t="shared" si="0"/>
        <v>34437916</v>
      </c>
    </row>
    <row r="56" spans="1:6" x14ac:dyDescent="0.25">
      <c r="A56" s="6" t="s">
        <v>492</v>
      </c>
      <c r="B56" s="6" t="s">
        <v>494</v>
      </c>
      <c r="D56" s="1">
        <v>13450250</v>
      </c>
      <c r="E56" s="25">
        <f t="shared" si="0"/>
        <v>20987666</v>
      </c>
    </row>
    <row r="57" spans="1:6" x14ac:dyDescent="0.25">
      <c r="A57" s="6" t="s">
        <v>492</v>
      </c>
      <c r="B57" s="6" t="s">
        <v>497</v>
      </c>
      <c r="D57" s="1">
        <v>12952775</v>
      </c>
      <c r="E57" s="25">
        <f t="shared" si="0"/>
        <v>8034891</v>
      </c>
    </row>
    <row r="58" spans="1:6" x14ac:dyDescent="0.25">
      <c r="A58" s="6" t="s">
        <v>492</v>
      </c>
      <c r="B58" s="6" t="s">
        <v>425</v>
      </c>
      <c r="C58" s="1">
        <v>1000000</v>
      </c>
      <c r="D58" s="1"/>
      <c r="E58" s="25">
        <f t="shared" si="0"/>
        <v>9034891</v>
      </c>
    </row>
    <row r="59" spans="1:6" x14ac:dyDescent="0.25">
      <c r="A59" s="6" t="s">
        <v>492</v>
      </c>
      <c r="B59" s="6" t="s">
        <v>520</v>
      </c>
      <c r="C59" s="1">
        <v>9000000</v>
      </c>
      <c r="D59" s="1"/>
      <c r="E59" s="25">
        <f t="shared" si="0"/>
        <v>18034891</v>
      </c>
    </row>
    <row r="60" spans="1:6" x14ac:dyDescent="0.25">
      <c r="A60" s="6" t="s">
        <v>492</v>
      </c>
      <c r="B60" s="6" t="s">
        <v>469</v>
      </c>
      <c r="C60" s="1">
        <v>50000</v>
      </c>
      <c r="D60" s="1"/>
      <c r="E60" s="25">
        <f t="shared" si="0"/>
        <v>18084891</v>
      </c>
    </row>
    <row r="61" spans="1:6" x14ac:dyDescent="0.25">
      <c r="A61" s="6" t="s">
        <v>516</v>
      </c>
      <c r="B61" s="6" t="s">
        <v>527</v>
      </c>
      <c r="D61" s="1">
        <v>6219200</v>
      </c>
      <c r="E61" s="25">
        <f t="shared" si="0"/>
        <v>11865691</v>
      </c>
    </row>
    <row r="62" spans="1:6" x14ac:dyDescent="0.25">
      <c r="A62" s="6" t="s">
        <v>516</v>
      </c>
      <c r="B62" s="6" t="s">
        <v>528</v>
      </c>
      <c r="D62" s="1">
        <v>6076900</v>
      </c>
      <c r="E62" s="25">
        <f t="shared" si="0"/>
        <v>5788791</v>
      </c>
    </row>
    <row r="63" spans="1:6" x14ac:dyDescent="0.25">
      <c r="A63" s="6" t="s">
        <v>516</v>
      </c>
      <c r="B63" s="6" t="s">
        <v>532</v>
      </c>
      <c r="C63" s="1">
        <v>5000000</v>
      </c>
      <c r="D63" s="1"/>
      <c r="E63" s="25">
        <f t="shared" si="0"/>
        <v>10788791</v>
      </c>
    </row>
    <row r="64" spans="1:6" x14ac:dyDescent="0.25">
      <c r="A64" s="6" t="s">
        <v>516</v>
      </c>
      <c r="B64" s="6" t="s">
        <v>454</v>
      </c>
      <c r="C64" s="1">
        <v>2000000</v>
      </c>
      <c r="D64" s="1"/>
      <c r="E64" s="32">
        <f t="shared" si="0"/>
        <v>12788791</v>
      </c>
    </row>
    <row r="65" spans="1:5" x14ac:dyDescent="0.25">
      <c r="A65" s="7" t="s">
        <v>530</v>
      </c>
      <c r="B65" s="7" t="s">
        <v>531</v>
      </c>
      <c r="C65" s="3">
        <v>25000000</v>
      </c>
      <c r="D65" s="2"/>
      <c r="E65" s="25">
        <f t="shared" si="0"/>
        <v>37788791</v>
      </c>
    </row>
    <row r="66" spans="1:5" x14ac:dyDescent="0.25">
      <c r="A66" s="7" t="s">
        <v>558</v>
      </c>
      <c r="B66" s="7" t="s">
        <v>557</v>
      </c>
      <c r="C66" s="2"/>
      <c r="D66" s="3">
        <v>12104609</v>
      </c>
      <c r="E66" s="25">
        <f t="shared" si="0"/>
        <v>25684182</v>
      </c>
    </row>
    <row r="67" spans="1:5" x14ac:dyDescent="0.25">
      <c r="A67" s="7" t="s">
        <v>558</v>
      </c>
      <c r="B67" s="7" t="s">
        <v>559</v>
      </c>
      <c r="C67" s="2"/>
      <c r="D67" s="3">
        <v>11683125</v>
      </c>
      <c r="E67" s="25">
        <f t="shared" si="0"/>
        <v>14001057</v>
      </c>
    </row>
    <row r="68" spans="1:5" x14ac:dyDescent="0.25">
      <c r="A68" s="7" t="s">
        <v>558</v>
      </c>
      <c r="B68" s="7" t="s">
        <v>560</v>
      </c>
      <c r="C68" s="3">
        <v>10000000</v>
      </c>
      <c r="D68" s="2"/>
      <c r="E68" s="25">
        <f t="shared" si="0"/>
        <v>24001057</v>
      </c>
    </row>
    <row r="69" spans="1:5" x14ac:dyDescent="0.25">
      <c r="A69" s="7" t="s">
        <v>561</v>
      </c>
      <c r="B69" s="7" t="s">
        <v>562</v>
      </c>
      <c r="C69" s="2"/>
      <c r="D69" s="3">
        <v>2687700</v>
      </c>
      <c r="E69" s="25">
        <f t="shared" si="0"/>
        <v>21313357</v>
      </c>
    </row>
    <row r="70" spans="1:5" x14ac:dyDescent="0.25">
      <c r="A70" s="7" t="s">
        <v>561</v>
      </c>
      <c r="B70" s="7" t="s">
        <v>313</v>
      </c>
      <c r="C70" s="3">
        <v>687700</v>
      </c>
      <c r="D70" s="2"/>
      <c r="E70" s="25">
        <f t="shared" si="0"/>
        <v>22001057</v>
      </c>
    </row>
    <row r="71" spans="1:5" x14ac:dyDescent="0.25">
      <c r="A71" s="7" t="s">
        <v>561</v>
      </c>
      <c r="B71" s="7" t="s">
        <v>563</v>
      </c>
      <c r="C71" s="2"/>
      <c r="D71" s="3">
        <v>1053575</v>
      </c>
      <c r="E71" s="25">
        <f t="shared" si="0"/>
        <v>20947482</v>
      </c>
    </row>
    <row r="72" spans="1:5" x14ac:dyDescent="0.25">
      <c r="A72" s="7" t="s">
        <v>568</v>
      </c>
      <c r="B72" s="7" t="s">
        <v>569</v>
      </c>
      <c r="C72" s="2"/>
      <c r="D72" s="3">
        <v>12899175</v>
      </c>
      <c r="E72" s="25">
        <f t="shared" ref="E72:E136" si="1">(E71+C72-D72)</f>
        <v>8048307</v>
      </c>
    </row>
    <row r="73" spans="1:5" x14ac:dyDescent="0.25">
      <c r="A73" s="7" t="s">
        <v>568</v>
      </c>
      <c r="B73" s="7" t="s">
        <v>570</v>
      </c>
      <c r="C73" s="2"/>
      <c r="D73" s="3">
        <v>6906025</v>
      </c>
      <c r="E73" s="25">
        <f t="shared" si="1"/>
        <v>1142282</v>
      </c>
    </row>
    <row r="74" spans="1:5" x14ac:dyDescent="0.25">
      <c r="A74" s="7" t="s">
        <v>568</v>
      </c>
      <c r="B74" s="7" t="s">
        <v>571</v>
      </c>
      <c r="C74" s="3">
        <v>10000000</v>
      </c>
      <c r="D74" s="2"/>
      <c r="E74" s="25">
        <f t="shared" si="1"/>
        <v>11142282</v>
      </c>
    </row>
    <row r="75" spans="1:5" x14ac:dyDescent="0.25">
      <c r="A75" s="7" t="s">
        <v>577</v>
      </c>
      <c r="B75" s="7" t="s">
        <v>571</v>
      </c>
      <c r="C75" s="3">
        <v>10100000</v>
      </c>
      <c r="D75" s="2"/>
      <c r="E75" s="25">
        <f t="shared" si="1"/>
        <v>21242282</v>
      </c>
    </row>
    <row r="76" spans="1:5" x14ac:dyDescent="0.25">
      <c r="A76" s="7" t="s">
        <v>578</v>
      </c>
      <c r="B76" s="7" t="s">
        <v>313</v>
      </c>
      <c r="C76" s="3">
        <v>15000000</v>
      </c>
      <c r="D76" s="2"/>
      <c r="E76" s="25">
        <f t="shared" si="1"/>
        <v>36242282</v>
      </c>
    </row>
    <row r="77" spans="1:5" x14ac:dyDescent="0.25">
      <c r="A77" s="7" t="s">
        <v>578</v>
      </c>
      <c r="B77" s="7" t="s">
        <v>406</v>
      </c>
      <c r="C77" s="3">
        <v>720000</v>
      </c>
      <c r="D77" s="2"/>
      <c r="E77" s="25">
        <f t="shared" si="1"/>
        <v>36962282</v>
      </c>
    </row>
    <row r="78" spans="1:5" x14ac:dyDescent="0.25">
      <c r="A78" s="7" t="s">
        <v>578</v>
      </c>
      <c r="B78" s="7" t="s">
        <v>579</v>
      </c>
      <c r="C78" s="3">
        <v>200000</v>
      </c>
      <c r="D78" s="2"/>
      <c r="E78" s="25">
        <f t="shared" si="1"/>
        <v>37162282</v>
      </c>
    </row>
    <row r="79" spans="1:5" x14ac:dyDescent="0.25">
      <c r="A79" s="7" t="s">
        <v>580</v>
      </c>
      <c r="B79" s="7" t="s">
        <v>581</v>
      </c>
      <c r="C79" s="2"/>
      <c r="D79" s="3">
        <v>12648000</v>
      </c>
      <c r="E79" s="25">
        <f t="shared" si="1"/>
        <v>24514282</v>
      </c>
    </row>
    <row r="80" spans="1:5" x14ac:dyDescent="0.25">
      <c r="A80" s="7" t="s">
        <v>590</v>
      </c>
      <c r="B80" s="7" t="s">
        <v>454</v>
      </c>
      <c r="C80" s="3">
        <v>30000000</v>
      </c>
      <c r="D80" s="2"/>
      <c r="E80" s="25">
        <f t="shared" si="1"/>
        <v>54514282</v>
      </c>
    </row>
    <row r="81" spans="1:5" x14ac:dyDescent="0.25">
      <c r="A81" s="7" t="s">
        <v>600</v>
      </c>
      <c r="B81" s="7" t="s">
        <v>598</v>
      </c>
      <c r="C81" s="2"/>
      <c r="D81" s="3">
        <v>8568000</v>
      </c>
      <c r="E81" s="25">
        <f t="shared" si="1"/>
        <v>45946282</v>
      </c>
    </row>
    <row r="82" spans="1:5" x14ac:dyDescent="0.25">
      <c r="A82" s="7" t="s">
        <v>600</v>
      </c>
      <c r="B82" s="7" t="s">
        <v>599</v>
      </c>
      <c r="C82" s="2"/>
      <c r="D82" s="3">
        <v>11940800</v>
      </c>
      <c r="E82" s="25">
        <f t="shared" si="1"/>
        <v>34005482</v>
      </c>
    </row>
    <row r="83" spans="1:5" x14ac:dyDescent="0.25">
      <c r="A83" s="7" t="s">
        <v>601</v>
      </c>
      <c r="B83" s="7" t="s">
        <v>380</v>
      </c>
      <c r="C83" s="3">
        <v>23340</v>
      </c>
      <c r="D83" s="3"/>
      <c r="E83" s="25">
        <f t="shared" si="1"/>
        <v>34028822</v>
      </c>
    </row>
    <row r="84" spans="1:5" x14ac:dyDescent="0.25">
      <c r="A84" s="7" t="s">
        <v>601</v>
      </c>
      <c r="B84" s="7" t="s">
        <v>571</v>
      </c>
      <c r="C84" s="3">
        <v>7000000</v>
      </c>
      <c r="D84" s="2"/>
      <c r="E84" s="25">
        <f t="shared" si="1"/>
        <v>41028822</v>
      </c>
    </row>
    <row r="85" spans="1:5" x14ac:dyDescent="0.25">
      <c r="A85" s="7" t="s">
        <v>602</v>
      </c>
      <c r="B85" s="7" t="s">
        <v>380</v>
      </c>
      <c r="C85" s="3">
        <v>34000</v>
      </c>
      <c r="D85" s="2"/>
      <c r="E85" s="25">
        <f t="shared" si="1"/>
        <v>41062822</v>
      </c>
    </row>
    <row r="86" spans="1:5" x14ac:dyDescent="0.25">
      <c r="A86" s="7" t="s">
        <v>602</v>
      </c>
      <c r="B86" s="7" t="s">
        <v>142</v>
      </c>
      <c r="C86" s="3">
        <v>96000</v>
      </c>
      <c r="D86" s="2"/>
      <c r="E86" s="25">
        <f t="shared" si="1"/>
        <v>41158822</v>
      </c>
    </row>
    <row r="87" spans="1:5" x14ac:dyDescent="0.25">
      <c r="A87" s="7" t="s">
        <v>613</v>
      </c>
      <c r="B87" s="7" t="s">
        <v>614</v>
      </c>
      <c r="C87" s="3">
        <v>32000000</v>
      </c>
      <c r="D87" s="2"/>
      <c r="E87" s="25">
        <f t="shared" si="1"/>
        <v>73158822</v>
      </c>
    </row>
    <row r="88" spans="1:5" x14ac:dyDescent="0.25">
      <c r="A88" s="7" t="s">
        <v>613</v>
      </c>
      <c r="B88" s="7" t="s">
        <v>142</v>
      </c>
      <c r="C88" s="3">
        <v>32000</v>
      </c>
      <c r="D88" s="2"/>
      <c r="E88" s="25">
        <f t="shared" si="1"/>
        <v>73190822</v>
      </c>
    </row>
    <row r="89" spans="1:5" x14ac:dyDescent="0.25">
      <c r="A89" s="7" t="s">
        <v>616</v>
      </c>
      <c r="B89" s="7" t="s">
        <v>617</v>
      </c>
      <c r="C89" s="3"/>
      <c r="D89" s="3">
        <v>13039000</v>
      </c>
      <c r="E89" s="25">
        <f t="shared" si="1"/>
        <v>60151822</v>
      </c>
    </row>
    <row r="90" spans="1:5" x14ac:dyDescent="0.25">
      <c r="A90" s="7" t="s">
        <v>616</v>
      </c>
      <c r="B90" s="7" t="s">
        <v>618</v>
      </c>
      <c r="C90" s="2"/>
      <c r="D90" s="3">
        <v>17782000</v>
      </c>
      <c r="E90" s="25">
        <f t="shared" si="1"/>
        <v>42369822</v>
      </c>
    </row>
    <row r="91" spans="1:5" x14ac:dyDescent="0.25">
      <c r="A91" s="7" t="s">
        <v>616</v>
      </c>
      <c r="B91" s="7" t="s">
        <v>571</v>
      </c>
      <c r="C91" s="3">
        <v>18024000</v>
      </c>
      <c r="D91" s="3"/>
      <c r="E91" s="25">
        <f t="shared" si="1"/>
        <v>60393822</v>
      </c>
    </row>
    <row r="92" spans="1:5" x14ac:dyDescent="0.25">
      <c r="A92" s="7" t="s">
        <v>626</v>
      </c>
      <c r="B92" s="7" t="s">
        <v>627</v>
      </c>
      <c r="C92" s="2"/>
      <c r="D92" s="3">
        <v>13270200</v>
      </c>
      <c r="E92" s="25">
        <f t="shared" si="1"/>
        <v>47123622</v>
      </c>
    </row>
    <row r="93" spans="1:5" x14ac:dyDescent="0.25">
      <c r="A93" s="7" t="s">
        <v>626</v>
      </c>
      <c r="B93" s="7" t="s">
        <v>628</v>
      </c>
      <c r="C93" s="2"/>
      <c r="D93" s="8">
        <v>13396000</v>
      </c>
      <c r="E93" s="25">
        <f t="shared" si="1"/>
        <v>33727622</v>
      </c>
    </row>
    <row r="94" spans="1:5" x14ac:dyDescent="0.25">
      <c r="A94" s="7" t="s">
        <v>626</v>
      </c>
      <c r="B94" s="7" t="s">
        <v>629</v>
      </c>
      <c r="C94" s="2"/>
      <c r="D94" s="8">
        <v>13090000</v>
      </c>
      <c r="E94" s="25">
        <f t="shared" si="1"/>
        <v>20637622</v>
      </c>
    </row>
    <row r="95" spans="1:5" x14ac:dyDescent="0.25">
      <c r="A95" s="7" t="s">
        <v>626</v>
      </c>
      <c r="B95" s="7" t="s">
        <v>630</v>
      </c>
      <c r="C95" s="3">
        <v>10000000</v>
      </c>
      <c r="D95" s="2"/>
      <c r="E95" s="25">
        <f t="shared" si="1"/>
        <v>30637622</v>
      </c>
    </row>
    <row r="96" spans="1:5" x14ac:dyDescent="0.25">
      <c r="A96" s="7" t="s">
        <v>626</v>
      </c>
      <c r="B96" s="7" t="s">
        <v>1</v>
      </c>
      <c r="C96" s="3">
        <v>50000</v>
      </c>
      <c r="D96" s="2"/>
      <c r="E96" s="25">
        <f t="shared" si="1"/>
        <v>30687622</v>
      </c>
    </row>
    <row r="97" spans="1:5" x14ac:dyDescent="0.25">
      <c r="A97" s="7" t="s">
        <v>626</v>
      </c>
      <c r="B97" s="7" t="s">
        <v>0</v>
      </c>
      <c r="C97" s="3">
        <v>8000000</v>
      </c>
      <c r="D97" s="2"/>
      <c r="E97" s="25">
        <f t="shared" si="1"/>
        <v>38687622</v>
      </c>
    </row>
    <row r="98" spans="1:5" x14ac:dyDescent="0.25">
      <c r="A98" s="7" t="s">
        <v>632</v>
      </c>
      <c r="B98" s="7" t="s">
        <v>645</v>
      </c>
      <c r="C98" s="2"/>
      <c r="D98" s="3">
        <v>14045400</v>
      </c>
      <c r="E98" s="25">
        <f t="shared" si="1"/>
        <v>24642222</v>
      </c>
    </row>
    <row r="99" spans="1:5" x14ac:dyDescent="0.25">
      <c r="A99" s="7" t="s">
        <v>632</v>
      </c>
      <c r="B99" s="7" t="s">
        <v>646</v>
      </c>
      <c r="C99" s="3">
        <v>10000000</v>
      </c>
      <c r="D99" s="2"/>
      <c r="E99" s="25">
        <f t="shared" si="1"/>
        <v>34642222</v>
      </c>
    </row>
    <row r="100" spans="1:5" x14ac:dyDescent="0.25">
      <c r="A100" s="7" t="s">
        <v>632</v>
      </c>
      <c r="B100" s="7" t="s">
        <v>454</v>
      </c>
      <c r="C100" s="3">
        <v>5000000</v>
      </c>
      <c r="D100" s="2"/>
      <c r="E100" s="25">
        <f t="shared" si="1"/>
        <v>39642222</v>
      </c>
    </row>
    <row r="101" spans="1:5" x14ac:dyDescent="0.25">
      <c r="A101" s="7" t="s">
        <v>648</v>
      </c>
      <c r="B101" s="7" t="s">
        <v>650</v>
      </c>
      <c r="C101" s="2"/>
      <c r="D101" s="3">
        <v>16292800</v>
      </c>
      <c r="E101" s="25">
        <f t="shared" si="1"/>
        <v>23349422</v>
      </c>
    </row>
    <row r="102" spans="1:5" x14ac:dyDescent="0.25">
      <c r="A102" s="7" t="s">
        <v>660</v>
      </c>
      <c r="B102" s="7" t="s">
        <v>661</v>
      </c>
      <c r="C102" s="2"/>
      <c r="D102" s="3">
        <v>12000300</v>
      </c>
      <c r="E102" s="25">
        <f t="shared" si="1"/>
        <v>11349122</v>
      </c>
    </row>
    <row r="103" spans="1:5" x14ac:dyDescent="0.25">
      <c r="A103" s="7" t="s">
        <v>660</v>
      </c>
      <c r="B103" s="7" t="s">
        <v>663</v>
      </c>
      <c r="C103" s="3">
        <v>30000000</v>
      </c>
      <c r="D103" s="2"/>
      <c r="E103" s="25">
        <f t="shared" si="1"/>
        <v>41349122</v>
      </c>
    </row>
    <row r="104" spans="1:5" x14ac:dyDescent="0.25">
      <c r="A104" s="7" t="s">
        <v>660</v>
      </c>
      <c r="B104" s="7" t="s">
        <v>665</v>
      </c>
      <c r="C104" s="3">
        <v>55000</v>
      </c>
      <c r="D104" s="2"/>
      <c r="E104" s="25">
        <f t="shared" si="1"/>
        <v>41404122</v>
      </c>
    </row>
    <row r="105" spans="1:5" x14ac:dyDescent="0.25">
      <c r="A105" s="7" t="s">
        <v>666</v>
      </c>
      <c r="B105" s="7" t="s">
        <v>571</v>
      </c>
      <c r="C105" s="3">
        <v>10000000</v>
      </c>
      <c r="D105" s="2"/>
      <c r="E105" s="25">
        <f t="shared" si="1"/>
        <v>51404122</v>
      </c>
    </row>
    <row r="106" spans="1:5" x14ac:dyDescent="0.25">
      <c r="A106" s="7" t="s">
        <v>666</v>
      </c>
      <c r="B106" s="7" t="s">
        <v>406</v>
      </c>
      <c r="C106" s="3">
        <v>250000</v>
      </c>
      <c r="D106" s="2"/>
      <c r="E106" s="25">
        <f t="shared" si="1"/>
        <v>51654122</v>
      </c>
    </row>
    <row r="107" spans="1:5" x14ac:dyDescent="0.25">
      <c r="A107" s="7" t="s">
        <v>667</v>
      </c>
      <c r="B107" s="7" t="s">
        <v>380</v>
      </c>
      <c r="C107" s="3">
        <v>24000</v>
      </c>
      <c r="D107" s="2"/>
      <c r="E107" s="25">
        <f t="shared" si="1"/>
        <v>51678122</v>
      </c>
    </row>
    <row r="108" spans="1:5" x14ac:dyDescent="0.25">
      <c r="A108" s="7" t="s">
        <v>673</v>
      </c>
      <c r="B108" s="7" t="s">
        <v>674</v>
      </c>
      <c r="C108" s="2"/>
      <c r="D108" s="3">
        <v>13566000</v>
      </c>
      <c r="E108" s="25">
        <f t="shared" si="1"/>
        <v>38112122</v>
      </c>
    </row>
    <row r="109" spans="1:5" x14ac:dyDescent="0.25">
      <c r="A109" s="7" t="s">
        <v>680</v>
      </c>
      <c r="B109" s="7" t="s">
        <v>687</v>
      </c>
      <c r="C109" s="2"/>
      <c r="D109" s="3">
        <v>13566000</v>
      </c>
      <c r="E109" s="25">
        <f t="shared" si="1"/>
        <v>24546122</v>
      </c>
    </row>
    <row r="110" spans="1:5" x14ac:dyDescent="0.25">
      <c r="A110" s="7" t="s">
        <v>680</v>
      </c>
      <c r="B110" s="7" t="s">
        <v>692</v>
      </c>
      <c r="C110" s="3">
        <v>30000000</v>
      </c>
      <c r="D110" s="2"/>
      <c r="E110" s="25">
        <f t="shared" si="1"/>
        <v>54546122</v>
      </c>
    </row>
    <row r="111" spans="1:5" x14ac:dyDescent="0.25">
      <c r="A111" s="7" t="s">
        <v>680</v>
      </c>
      <c r="B111" s="7" t="s">
        <v>571</v>
      </c>
      <c r="C111" s="3">
        <v>20000</v>
      </c>
      <c r="D111" s="2"/>
      <c r="E111" s="25">
        <f t="shared" si="1"/>
        <v>54566122</v>
      </c>
    </row>
    <row r="112" spans="1:5" x14ac:dyDescent="0.25">
      <c r="A112" s="7" t="s">
        <v>680</v>
      </c>
      <c r="B112" s="7" t="s">
        <v>454</v>
      </c>
      <c r="C112" s="3">
        <v>500000</v>
      </c>
      <c r="D112" s="2"/>
      <c r="E112" s="25">
        <f t="shared" si="1"/>
        <v>55066122</v>
      </c>
    </row>
    <row r="113" spans="1:5" x14ac:dyDescent="0.25">
      <c r="A113" s="7" t="s">
        <v>694</v>
      </c>
      <c r="B113" s="7" t="s">
        <v>695</v>
      </c>
      <c r="C113" s="2"/>
      <c r="D113" s="3">
        <v>13396000</v>
      </c>
      <c r="E113" s="25">
        <f t="shared" si="1"/>
        <v>41670122</v>
      </c>
    </row>
    <row r="114" spans="1:5" x14ac:dyDescent="0.25">
      <c r="A114" s="7" t="s">
        <v>694</v>
      </c>
      <c r="B114" s="7" t="s">
        <v>696</v>
      </c>
      <c r="C114" s="2"/>
      <c r="D114" s="3">
        <v>13430000</v>
      </c>
      <c r="E114" s="25">
        <f t="shared" si="1"/>
        <v>28240122</v>
      </c>
    </row>
    <row r="115" spans="1:5" x14ac:dyDescent="0.25">
      <c r="A115" s="7" t="s">
        <v>694</v>
      </c>
      <c r="B115" s="7" t="s">
        <v>698</v>
      </c>
      <c r="C115" s="2"/>
      <c r="D115" s="3">
        <v>5349910</v>
      </c>
      <c r="E115" s="25">
        <f t="shared" si="1"/>
        <v>22890212</v>
      </c>
    </row>
    <row r="116" spans="1:5" x14ac:dyDescent="0.25">
      <c r="A116" s="7" t="s">
        <v>694</v>
      </c>
      <c r="B116" s="7" t="s">
        <v>701</v>
      </c>
      <c r="C116" s="3">
        <v>150000</v>
      </c>
      <c r="D116" s="3"/>
      <c r="E116" s="25">
        <f t="shared" si="1"/>
        <v>23040212</v>
      </c>
    </row>
    <row r="117" spans="1:5" x14ac:dyDescent="0.25">
      <c r="A117" s="7" t="s">
        <v>694</v>
      </c>
      <c r="B117" s="7" t="s">
        <v>571</v>
      </c>
      <c r="C117" s="3">
        <v>60000</v>
      </c>
      <c r="D117" s="3"/>
      <c r="E117" s="25">
        <f t="shared" si="1"/>
        <v>23100212</v>
      </c>
    </row>
    <row r="118" spans="1:5" x14ac:dyDescent="0.25">
      <c r="A118" s="7" t="s">
        <v>699</v>
      </c>
      <c r="B118" s="7" t="s">
        <v>571</v>
      </c>
      <c r="C118" s="3">
        <v>10048000</v>
      </c>
      <c r="D118" s="3"/>
      <c r="E118" s="25">
        <f t="shared" si="1"/>
        <v>33148212</v>
      </c>
    </row>
    <row r="119" spans="1:5" x14ac:dyDescent="0.25">
      <c r="A119" s="7" t="s">
        <v>703</v>
      </c>
      <c r="B119" s="7" t="s">
        <v>571</v>
      </c>
      <c r="C119" s="3">
        <v>10000000</v>
      </c>
      <c r="D119" s="3"/>
      <c r="E119" s="25">
        <f t="shared" si="1"/>
        <v>43148212</v>
      </c>
    </row>
    <row r="120" spans="1:5" x14ac:dyDescent="0.25">
      <c r="A120" s="7" t="s">
        <v>702</v>
      </c>
      <c r="B120" s="7" t="s">
        <v>709</v>
      </c>
      <c r="C120" s="2"/>
      <c r="D120" s="3">
        <v>13736000</v>
      </c>
      <c r="E120" s="25">
        <f t="shared" si="1"/>
        <v>29412212</v>
      </c>
    </row>
    <row r="121" spans="1:5" x14ac:dyDescent="0.25">
      <c r="A121" s="7" t="s">
        <v>712</v>
      </c>
      <c r="B121" s="7" t="s">
        <v>725</v>
      </c>
      <c r="C121" s="3"/>
      <c r="D121" s="3">
        <v>9894000</v>
      </c>
      <c r="E121" s="25">
        <f t="shared" si="1"/>
        <v>19518212</v>
      </c>
    </row>
    <row r="122" spans="1:5" x14ac:dyDescent="0.25">
      <c r="A122" s="7" t="s">
        <v>712</v>
      </c>
      <c r="B122" s="7" t="s">
        <v>571</v>
      </c>
      <c r="C122" s="3">
        <v>10000000</v>
      </c>
      <c r="D122" s="3"/>
      <c r="E122" s="25">
        <f t="shared" si="1"/>
        <v>29518212</v>
      </c>
    </row>
    <row r="123" spans="1:5" x14ac:dyDescent="0.25">
      <c r="A123" s="7" t="s">
        <v>731</v>
      </c>
      <c r="B123" s="7" t="s">
        <v>454</v>
      </c>
      <c r="C123" s="3">
        <v>100000</v>
      </c>
      <c r="D123" s="2"/>
      <c r="E123" s="25">
        <f t="shared" si="1"/>
        <v>29618212</v>
      </c>
    </row>
    <row r="124" spans="1:5" x14ac:dyDescent="0.25">
      <c r="A124" s="7" t="s">
        <v>708</v>
      </c>
      <c r="B124" s="7" t="s">
        <v>732</v>
      </c>
      <c r="C124" s="2"/>
      <c r="D124" s="3">
        <v>14328000</v>
      </c>
      <c r="E124" s="25">
        <f t="shared" si="1"/>
        <v>15290212</v>
      </c>
    </row>
    <row r="125" spans="1:5" x14ac:dyDescent="0.25">
      <c r="A125" s="7" t="s">
        <v>708</v>
      </c>
      <c r="B125" s="7" t="s">
        <v>733</v>
      </c>
      <c r="C125" s="2"/>
      <c r="D125" s="3">
        <v>9544915</v>
      </c>
      <c r="E125" s="25">
        <f t="shared" si="1"/>
        <v>5745297</v>
      </c>
    </row>
    <row r="126" spans="1:5" x14ac:dyDescent="0.25">
      <c r="A126" s="7" t="s">
        <v>708</v>
      </c>
      <c r="B126" s="7" t="s">
        <v>734</v>
      </c>
      <c r="C126" s="2"/>
      <c r="D126" s="3">
        <v>4071600</v>
      </c>
      <c r="E126" s="25">
        <f t="shared" si="1"/>
        <v>1673697</v>
      </c>
    </row>
    <row r="127" spans="1:5" x14ac:dyDescent="0.25">
      <c r="A127" s="7" t="s">
        <v>708</v>
      </c>
      <c r="B127" s="7" t="s">
        <v>586</v>
      </c>
      <c r="C127" s="3">
        <v>25000000</v>
      </c>
      <c r="D127" s="2"/>
      <c r="E127" s="25">
        <f t="shared" si="1"/>
        <v>26673697</v>
      </c>
    </row>
    <row r="128" spans="1:5" x14ac:dyDescent="0.25">
      <c r="A128" s="7" t="s">
        <v>708</v>
      </c>
      <c r="B128" s="7" t="s">
        <v>313</v>
      </c>
      <c r="C128" s="3">
        <v>3000000</v>
      </c>
      <c r="D128" s="2"/>
      <c r="E128" s="25">
        <f t="shared" si="1"/>
        <v>29673697</v>
      </c>
    </row>
    <row r="129" spans="1:5" x14ac:dyDescent="0.25">
      <c r="A129" s="7" t="s">
        <v>708</v>
      </c>
      <c r="B129" s="7" t="s">
        <v>380</v>
      </c>
      <c r="C129" s="3">
        <v>44100</v>
      </c>
      <c r="D129" s="2"/>
      <c r="E129" s="25">
        <f t="shared" si="1"/>
        <v>29717797</v>
      </c>
    </row>
    <row r="130" spans="1:5" x14ac:dyDescent="0.25">
      <c r="A130" s="7" t="s">
        <v>741</v>
      </c>
      <c r="B130" s="7" t="s">
        <v>751</v>
      </c>
      <c r="C130" s="2"/>
      <c r="D130" s="3">
        <v>20561400</v>
      </c>
      <c r="E130" s="25">
        <f t="shared" si="1"/>
        <v>9156397</v>
      </c>
    </row>
    <row r="131" spans="1:5" x14ac:dyDescent="0.25">
      <c r="A131" s="7" t="s">
        <v>741</v>
      </c>
      <c r="B131" s="7" t="s">
        <v>752</v>
      </c>
      <c r="C131" s="3">
        <v>20000000</v>
      </c>
      <c r="D131" s="2"/>
      <c r="E131" s="25">
        <f t="shared" si="1"/>
        <v>29156397</v>
      </c>
    </row>
    <row r="132" spans="1:5" x14ac:dyDescent="0.25">
      <c r="A132" s="7" t="s">
        <v>753</v>
      </c>
      <c r="B132" s="7" t="s">
        <v>758</v>
      </c>
      <c r="C132" s="2"/>
      <c r="D132" s="3">
        <v>12469000</v>
      </c>
      <c r="E132" s="25">
        <f t="shared" si="1"/>
        <v>16687397</v>
      </c>
    </row>
    <row r="133" spans="1:5" x14ac:dyDescent="0.25">
      <c r="A133" s="7" t="s">
        <v>754</v>
      </c>
      <c r="B133" s="7" t="s">
        <v>759</v>
      </c>
      <c r="C133" s="2"/>
      <c r="D133" s="3">
        <v>13945748</v>
      </c>
      <c r="E133" s="25">
        <f t="shared" si="1"/>
        <v>2741649</v>
      </c>
    </row>
    <row r="134" spans="1:5" x14ac:dyDescent="0.25">
      <c r="A134" s="7" t="s">
        <v>754</v>
      </c>
      <c r="B134" s="7" t="s">
        <v>760</v>
      </c>
      <c r="C134" s="3">
        <v>12043364</v>
      </c>
      <c r="D134" s="3"/>
      <c r="E134" s="25">
        <f t="shared" si="1"/>
        <v>14785013</v>
      </c>
    </row>
    <row r="135" spans="1:5" x14ac:dyDescent="0.25">
      <c r="A135" s="7" t="s">
        <v>754</v>
      </c>
      <c r="B135" s="7" t="s">
        <v>358</v>
      </c>
      <c r="C135" s="3">
        <v>40000</v>
      </c>
      <c r="D135" s="2"/>
      <c r="E135" s="25">
        <f t="shared" si="1"/>
        <v>14825013</v>
      </c>
    </row>
    <row r="136" spans="1:5" x14ac:dyDescent="0.25">
      <c r="A136" s="7" t="s">
        <v>754</v>
      </c>
      <c r="B136" s="7" t="s">
        <v>406</v>
      </c>
      <c r="C136" s="3">
        <v>10000000</v>
      </c>
      <c r="D136" s="2"/>
      <c r="E136" s="25">
        <f t="shared" si="1"/>
        <v>24825013</v>
      </c>
    </row>
    <row r="137" spans="1:5" x14ac:dyDescent="0.25">
      <c r="A137" s="7" t="s">
        <v>761</v>
      </c>
      <c r="B137" s="7" t="s">
        <v>764</v>
      </c>
      <c r="C137" s="3">
        <v>40000000</v>
      </c>
      <c r="D137" s="2"/>
      <c r="E137" s="25">
        <f t="shared" ref="E137:E201" si="2">(E136+C137-D137)</f>
        <v>64825013</v>
      </c>
    </row>
    <row r="138" spans="1:5" x14ac:dyDescent="0.25">
      <c r="A138" s="7" t="s">
        <v>765</v>
      </c>
      <c r="B138" s="7" t="s">
        <v>380</v>
      </c>
      <c r="C138" s="3">
        <v>48000</v>
      </c>
      <c r="D138" s="2"/>
      <c r="E138" s="25">
        <f t="shared" si="2"/>
        <v>64873013</v>
      </c>
    </row>
    <row r="139" spans="1:5" x14ac:dyDescent="0.25">
      <c r="A139" s="7" t="s">
        <v>772</v>
      </c>
      <c r="B139" s="7" t="s">
        <v>774</v>
      </c>
      <c r="C139" s="2"/>
      <c r="D139" s="3">
        <v>15428000</v>
      </c>
      <c r="E139" s="25">
        <f t="shared" si="2"/>
        <v>49445013</v>
      </c>
    </row>
    <row r="140" spans="1:5" x14ac:dyDescent="0.25">
      <c r="A140" s="7" t="s">
        <v>772</v>
      </c>
      <c r="B140" s="7" t="s">
        <v>773</v>
      </c>
      <c r="C140" s="2"/>
      <c r="D140" s="3">
        <v>14134000</v>
      </c>
      <c r="E140" s="25">
        <f t="shared" si="2"/>
        <v>35311013</v>
      </c>
    </row>
    <row r="141" spans="1:5" x14ac:dyDescent="0.25">
      <c r="A141" s="7" t="s">
        <v>772</v>
      </c>
      <c r="B141" s="7" t="s">
        <v>775</v>
      </c>
      <c r="C141" s="2"/>
      <c r="D141" s="3">
        <v>8465518</v>
      </c>
      <c r="E141" s="25">
        <f t="shared" si="2"/>
        <v>26845495</v>
      </c>
    </row>
    <row r="142" spans="1:5" x14ac:dyDescent="0.25">
      <c r="A142" s="7" t="s">
        <v>772</v>
      </c>
      <c r="B142" s="7" t="s">
        <v>776</v>
      </c>
      <c r="C142" s="3">
        <v>270000</v>
      </c>
      <c r="D142" s="2"/>
      <c r="E142" s="25">
        <f t="shared" si="2"/>
        <v>27115495</v>
      </c>
    </row>
    <row r="143" spans="1:5" x14ac:dyDescent="0.25">
      <c r="A143" s="7" t="s">
        <v>772</v>
      </c>
      <c r="B143" s="7" t="s">
        <v>781</v>
      </c>
      <c r="C143" s="3">
        <v>200000</v>
      </c>
      <c r="D143" s="2"/>
      <c r="E143" s="25">
        <f t="shared" si="2"/>
        <v>27315495</v>
      </c>
    </row>
    <row r="144" spans="1:5" x14ac:dyDescent="0.25">
      <c r="A144" s="7" t="s">
        <v>784</v>
      </c>
      <c r="B144" s="7" t="s">
        <v>787</v>
      </c>
      <c r="C144" s="2"/>
      <c r="D144" s="3">
        <v>13604000</v>
      </c>
      <c r="E144" s="25">
        <f t="shared" si="2"/>
        <v>13711495</v>
      </c>
    </row>
    <row r="145" spans="1:5" x14ac:dyDescent="0.25">
      <c r="A145" s="7" t="s">
        <v>784</v>
      </c>
      <c r="B145" s="7" t="s">
        <v>796</v>
      </c>
      <c r="C145" s="3">
        <v>15000000</v>
      </c>
      <c r="D145" s="2"/>
      <c r="E145" s="25">
        <f t="shared" si="2"/>
        <v>28711495</v>
      </c>
    </row>
    <row r="146" spans="1:5" x14ac:dyDescent="0.25">
      <c r="A146" s="7" t="s">
        <v>784</v>
      </c>
      <c r="B146" s="7" t="s">
        <v>0</v>
      </c>
      <c r="C146" s="3">
        <v>5000000</v>
      </c>
      <c r="D146" s="2"/>
      <c r="E146" s="25">
        <f t="shared" si="2"/>
        <v>33711495</v>
      </c>
    </row>
    <row r="147" spans="1:5" x14ac:dyDescent="0.25">
      <c r="A147" s="7" t="s">
        <v>788</v>
      </c>
      <c r="B147" s="7" t="s">
        <v>0</v>
      </c>
      <c r="C147" s="3">
        <v>20000000</v>
      </c>
      <c r="D147" s="2"/>
      <c r="E147" s="25">
        <f t="shared" si="2"/>
        <v>53711495</v>
      </c>
    </row>
    <row r="148" spans="1:5" x14ac:dyDescent="0.25">
      <c r="A148" s="7" t="s">
        <v>788</v>
      </c>
      <c r="B148" s="7" t="s">
        <v>586</v>
      </c>
      <c r="C148" s="3">
        <v>10000000</v>
      </c>
      <c r="D148" s="2"/>
      <c r="E148" s="25">
        <f t="shared" si="2"/>
        <v>63711495</v>
      </c>
    </row>
    <row r="149" spans="1:5" x14ac:dyDescent="0.25">
      <c r="A149" s="7" t="s">
        <v>802</v>
      </c>
      <c r="B149" s="7" t="s">
        <v>816</v>
      </c>
      <c r="C149" s="3">
        <v>45500</v>
      </c>
      <c r="D149" s="2"/>
      <c r="E149" s="25">
        <f t="shared" si="2"/>
        <v>63756995</v>
      </c>
    </row>
    <row r="150" spans="1:5" x14ac:dyDescent="0.25">
      <c r="A150" s="7" t="s">
        <v>807</v>
      </c>
      <c r="B150" s="7" t="s">
        <v>808</v>
      </c>
      <c r="C150" s="2"/>
      <c r="D150" s="3">
        <v>12821428</v>
      </c>
      <c r="E150" s="25">
        <f t="shared" si="2"/>
        <v>50935567</v>
      </c>
    </row>
    <row r="151" spans="1:5" x14ac:dyDescent="0.25">
      <c r="A151" s="7" t="s">
        <v>807</v>
      </c>
      <c r="B151" s="7" t="s">
        <v>809</v>
      </c>
      <c r="C151" s="2"/>
      <c r="D151" s="3">
        <v>25422000</v>
      </c>
      <c r="E151" s="25">
        <f t="shared" si="2"/>
        <v>25513567</v>
      </c>
    </row>
    <row r="152" spans="1:5" x14ac:dyDescent="0.25">
      <c r="A152" s="7" t="s">
        <v>807</v>
      </c>
      <c r="B152" s="7" t="s">
        <v>812</v>
      </c>
      <c r="C152" s="2"/>
      <c r="D152" s="3">
        <v>2439000</v>
      </c>
      <c r="E152" s="25">
        <f t="shared" si="2"/>
        <v>23074567</v>
      </c>
    </row>
    <row r="153" spans="1:5" x14ac:dyDescent="0.25">
      <c r="A153" s="7" t="s">
        <v>807</v>
      </c>
      <c r="B153" s="7" t="s">
        <v>813</v>
      </c>
      <c r="C153" s="2"/>
      <c r="D153" s="3">
        <v>1989300</v>
      </c>
      <c r="E153" s="25">
        <f t="shared" si="2"/>
        <v>21085267</v>
      </c>
    </row>
    <row r="154" spans="1:5" x14ac:dyDescent="0.25">
      <c r="A154" s="7" t="s">
        <v>807</v>
      </c>
      <c r="B154" s="7" t="s">
        <v>814</v>
      </c>
      <c r="C154" s="2"/>
      <c r="D154" s="3">
        <v>4717160</v>
      </c>
      <c r="E154" s="25">
        <f t="shared" si="2"/>
        <v>16368107</v>
      </c>
    </row>
    <row r="155" spans="1:5" x14ac:dyDescent="0.25">
      <c r="A155" s="7" t="s">
        <v>807</v>
      </c>
      <c r="B155" s="7" t="s">
        <v>815</v>
      </c>
      <c r="C155" s="3">
        <v>17000000</v>
      </c>
      <c r="D155" s="2"/>
      <c r="E155" s="25">
        <f t="shared" si="2"/>
        <v>33368107</v>
      </c>
    </row>
    <row r="156" spans="1:5" x14ac:dyDescent="0.25">
      <c r="A156" s="7" t="s">
        <v>807</v>
      </c>
      <c r="B156" s="7" t="s">
        <v>0</v>
      </c>
      <c r="C156" s="3">
        <v>3000000</v>
      </c>
      <c r="D156" s="2"/>
      <c r="E156" s="25">
        <f t="shared" si="2"/>
        <v>36368107</v>
      </c>
    </row>
    <row r="157" spans="1:5" x14ac:dyDescent="0.25">
      <c r="A157" s="7" t="s">
        <v>817</v>
      </c>
      <c r="B157" s="7" t="s">
        <v>841</v>
      </c>
      <c r="C157" s="3">
        <v>10000000</v>
      </c>
      <c r="D157" s="2"/>
      <c r="E157" s="25">
        <f t="shared" si="2"/>
        <v>46368107</v>
      </c>
    </row>
    <row r="158" spans="1:5" x14ac:dyDescent="0.25">
      <c r="A158" s="7" t="s">
        <v>821</v>
      </c>
      <c r="B158" s="7" t="s">
        <v>842</v>
      </c>
      <c r="C158" s="3">
        <v>10000000</v>
      </c>
      <c r="D158" s="2"/>
      <c r="E158" s="25">
        <f t="shared" si="2"/>
        <v>56368107</v>
      </c>
    </row>
    <row r="159" spans="1:5" x14ac:dyDescent="0.25">
      <c r="A159" s="7" t="s">
        <v>821</v>
      </c>
      <c r="B159" s="7" t="s">
        <v>825</v>
      </c>
      <c r="C159" s="2"/>
      <c r="D159" s="3">
        <v>10628600</v>
      </c>
      <c r="E159" s="25">
        <f t="shared" si="2"/>
        <v>45739507</v>
      </c>
    </row>
    <row r="160" spans="1:5" x14ac:dyDescent="0.25">
      <c r="A160" s="7" t="s">
        <v>827</v>
      </c>
      <c r="B160" s="7" t="s">
        <v>834</v>
      </c>
      <c r="C160" s="3">
        <v>20000000</v>
      </c>
      <c r="D160" s="2"/>
      <c r="E160" s="25">
        <f t="shared" si="2"/>
        <v>65739507</v>
      </c>
    </row>
    <row r="161" spans="1:5" x14ac:dyDescent="0.25">
      <c r="A161" s="7" t="s">
        <v>827</v>
      </c>
      <c r="B161" s="7" t="s">
        <v>837</v>
      </c>
      <c r="C161" s="3"/>
      <c r="D161" s="3">
        <v>10813792</v>
      </c>
      <c r="E161" s="25">
        <f t="shared" si="2"/>
        <v>54925715</v>
      </c>
    </row>
    <row r="162" spans="1:5" x14ac:dyDescent="0.25">
      <c r="A162" s="7" t="s">
        <v>831</v>
      </c>
      <c r="B162" s="7" t="s">
        <v>380</v>
      </c>
      <c r="C162" s="3">
        <v>46500</v>
      </c>
      <c r="D162" s="2"/>
      <c r="E162" s="25">
        <f t="shared" si="2"/>
        <v>54972215</v>
      </c>
    </row>
    <row r="163" spans="1:5" x14ac:dyDescent="0.25">
      <c r="A163" s="7" t="s">
        <v>831</v>
      </c>
      <c r="B163" s="7" t="s">
        <v>838</v>
      </c>
      <c r="C163" s="2"/>
      <c r="D163" s="3">
        <v>14060000</v>
      </c>
      <c r="E163" s="25">
        <f t="shared" si="2"/>
        <v>40912215</v>
      </c>
    </row>
    <row r="164" spans="1:5" x14ac:dyDescent="0.25">
      <c r="A164" s="7" t="s">
        <v>831</v>
      </c>
      <c r="B164" s="7" t="s">
        <v>839</v>
      </c>
      <c r="C164" s="2"/>
      <c r="D164" s="3">
        <v>15390000</v>
      </c>
      <c r="E164" s="25">
        <f t="shared" si="2"/>
        <v>25522215</v>
      </c>
    </row>
    <row r="165" spans="1:5" x14ac:dyDescent="0.25">
      <c r="A165" s="7" t="s">
        <v>835</v>
      </c>
      <c r="B165" s="7" t="s">
        <v>840</v>
      </c>
      <c r="C165" s="2"/>
      <c r="D165" s="3">
        <v>9324000</v>
      </c>
      <c r="E165" s="25">
        <f t="shared" si="2"/>
        <v>16198215</v>
      </c>
    </row>
    <row r="166" spans="1:5" x14ac:dyDescent="0.25">
      <c r="A166" s="7" t="s">
        <v>835</v>
      </c>
      <c r="B166" s="7" t="s">
        <v>313</v>
      </c>
      <c r="C166" s="3">
        <v>10000000</v>
      </c>
      <c r="D166" s="2"/>
      <c r="E166" s="25">
        <f t="shared" si="2"/>
        <v>26198215</v>
      </c>
    </row>
    <row r="167" spans="1:5" x14ac:dyDescent="0.25">
      <c r="A167" s="7" t="s">
        <v>845</v>
      </c>
      <c r="B167" s="7" t="s">
        <v>406</v>
      </c>
      <c r="C167" s="3">
        <v>5000000</v>
      </c>
      <c r="D167" s="2"/>
      <c r="E167" s="25">
        <f t="shared" si="2"/>
        <v>31198215</v>
      </c>
    </row>
    <row r="168" spans="1:5" x14ac:dyDescent="0.25">
      <c r="A168" s="7" t="s">
        <v>845</v>
      </c>
      <c r="B168" s="7" t="s">
        <v>849</v>
      </c>
      <c r="C168" s="2"/>
      <c r="D168" s="3">
        <v>13860000</v>
      </c>
      <c r="E168" s="25">
        <f t="shared" si="2"/>
        <v>17338215</v>
      </c>
    </row>
    <row r="169" spans="1:5" x14ac:dyDescent="0.25">
      <c r="A169" s="7" t="s">
        <v>845</v>
      </c>
      <c r="B169" s="7" t="s">
        <v>0</v>
      </c>
      <c r="C169" s="3">
        <v>9000000</v>
      </c>
      <c r="D169" s="2"/>
      <c r="E169" s="25">
        <f t="shared" si="2"/>
        <v>26338215</v>
      </c>
    </row>
    <row r="170" spans="1:5" x14ac:dyDescent="0.25">
      <c r="A170" s="7" t="s">
        <v>845</v>
      </c>
      <c r="B170" s="7" t="s">
        <v>853</v>
      </c>
      <c r="C170" s="3">
        <v>40000000</v>
      </c>
      <c r="D170" s="2"/>
      <c r="E170" s="25">
        <f t="shared" si="2"/>
        <v>66338215</v>
      </c>
    </row>
    <row r="171" spans="1:5" x14ac:dyDescent="0.25">
      <c r="A171" s="7" t="s">
        <v>854</v>
      </c>
      <c r="B171" s="7" t="s">
        <v>855</v>
      </c>
      <c r="C171" s="3"/>
      <c r="D171" s="3">
        <v>13708393</v>
      </c>
      <c r="E171" s="25">
        <f t="shared" si="2"/>
        <v>52629822</v>
      </c>
    </row>
    <row r="172" spans="1:5" x14ac:dyDescent="0.25">
      <c r="A172" s="7" t="s">
        <v>854</v>
      </c>
      <c r="B172" s="7" t="s">
        <v>856</v>
      </c>
      <c r="C172" s="3"/>
      <c r="D172" s="3">
        <v>2825100</v>
      </c>
      <c r="E172" s="25">
        <f t="shared" si="2"/>
        <v>49804722</v>
      </c>
    </row>
    <row r="173" spans="1:5" x14ac:dyDescent="0.25">
      <c r="A173" s="7" t="s">
        <v>854</v>
      </c>
      <c r="B173" s="7" t="s">
        <v>454</v>
      </c>
      <c r="C173" s="3">
        <v>7195278</v>
      </c>
      <c r="D173" s="2"/>
      <c r="E173" s="25">
        <f t="shared" si="2"/>
        <v>57000000</v>
      </c>
    </row>
    <row r="174" spans="1:5" x14ac:dyDescent="0.25">
      <c r="A174" s="7" t="s">
        <v>854</v>
      </c>
      <c r="B174" s="7" t="s">
        <v>313</v>
      </c>
      <c r="C174" s="3">
        <v>3000000</v>
      </c>
      <c r="D174" s="2"/>
      <c r="E174" s="25">
        <f t="shared" si="2"/>
        <v>60000000</v>
      </c>
    </row>
    <row r="175" spans="1:5" x14ac:dyDescent="0.25">
      <c r="A175" s="7" t="s">
        <v>859</v>
      </c>
      <c r="B175" s="7" t="s">
        <v>860</v>
      </c>
      <c r="C175" s="3"/>
      <c r="D175" s="3">
        <v>14925000</v>
      </c>
      <c r="E175" s="25">
        <f t="shared" si="2"/>
        <v>45075000</v>
      </c>
    </row>
    <row r="176" spans="1:5" x14ac:dyDescent="0.25">
      <c r="A176" s="7" t="s">
        <v>859</v>
      </c>
      <c r="B176" s="7" t="s">
        <v>861</v>
      </c>
      <c r="C176" s="3"/>
      <c r="D176" s="3">
        <v>14062500</v>
      </c>
      <c r="E176" s="25">
        <f t="shared" si="2"/>
        <v>31012500</v>
      </c>
    </row>
    <row r="177" spans="1:5" x14ac:dyDescent="0.25">
      <c r="A177" s="7" t="s">
        <v>859</v>
      </c>
      <c r="B177" s="7" t="s">
        <v>863</v>
      </c>
      <c r="C177" s="3"/>
      <c r="D177" s="3">
        <v>9900000</v>
      </c>
      <c r="E177" s="25">
        <f t="shared" si="2"/>
        <v>21112500</v>
      </c>
    </row>
    <row r="178" spans="1:5" x14ac:dyDescent="0.25">
      <c r="A178" s="7" t="s">
        <v>859</v>
      </c>
      <c r="B178" s="7" t="s">
        <v>1</v>
      </c>
      <c r="C178" s="3">
        <v>20000000</v>
      </c>
      <c r="D178" s="3"/>
      <c r="E178" s="25">
        <f t="shared" si="2"/>
        <v>41112500</v>
      </c>
    </row>
    <row r="179" spans="1:5" x14ac:dyDescent="0.25">
      <c r="A179" s="7" t="s">
        <v>865</v>
      </c>
      <c r="B179" s="7" t="s">
        <v>866</v>
      </c>
      <c r="C179" s="2"/>
      <c r="D179" s="3">
        <v>14700000</v>
      </c>
      <c r="E179" s="25">
        <f t="shared" si="2"/>
        <v>26412500</v>
      </c>
    </row>
    <row r="180" spans="1:5" x14ac:dyDescent="0.25">
      <c r="A180" s="7" t="s">
        <v>865</v>
      </c>
      <c r="B180" s="7" t="s">
        <v>867</v>
      </c>
      <c r="C180" s="3"/>
      <c r="D180" s="3">
        <v>11887243</v>
      </c>
      <c r="E180" s="25">
        <f t="shared" si="2"/>
        <v>14525257</v>
      </c>
    </row>
    <row r="181" spans="1:5" x14ac:dyDescent="0.25">
      <c r="A181" s="7" t="s">
        <v>865</v>
      </c>
      <c r="B181" s="7" t="s">
        <v>406</v>
      </c>
      <c r="C181" s="3">
        <v>5000000</v>
      </c>
      <c r="D181" s="2"/>
      <c r="E181" s="25">
        <f t="shared" si="2"/>
        <v>19525257</v>
      </c>
    </row>
    <row r="182" spans="1:5" x14ac:dyDescent="0.25">
      <c r="A182" s="7" t="s">
        <v>865</v>
      </c>
      <c r="B182" s="7" t="s">
        <v>469</v>
      </c>
      <c r="C182" s="3">
        <v>10000000</v>
      </c>
      <c r="D182" s="3"/>
      <c r="E182" s="25">
        <f t="shared" si="2"/>
        <v>29525257</v>
      </c>
    </row>
    <row r="183" spans="1:5" x14ac:dyDescent="0.25">
      <c r="A183" s="7" t="s">
        <v>865</v>
      </c>
      <c r="B183" s="7" t="s">
        <v>380</v>
      </c>
      <c r="C183" s="3">
        <v>23500</v>
      </c>
      <c r="D183" s="2"/>
      <c r="E183" s="25">
        <f t="shared" si="2"/>
        <v>29548757</v>
      </c>
    </row>
    <row r="184" spans="1:5" x14ac:dyDescent="0.25">
      <c r="A184" s="7" t="s">
        <v>875</v>
      </c>
      <c r="B184" s="7" t="s">
        <v>454</v>
      </c>
      <c r="C184" s="3">
        <v>20000000</v>
      </c>
      <c r="D184" s="2"/>
      <c r="E184" s="25">
        <f t="shared" si="2"/>
        <v>49548757</v>
      </c>
    </row>
    <row r="185" spans="1:5" x14ac:dyDescent="0.25">
      <c r="A185" s="7" t="s">
        <v>884</v>
      </c>
      <c r="B185" s="7" t="s">
        <v>571</v>
      </c>
      <c r="C185" s="3">
        <v>10020000</v>
      </c>
      <c r="D185" s="2"/>
      <c r="E185" s="25">
        <f t="shared" si="2"/>
        <v>59568757</v>
      </c>
    </row>
    <row r="186" spans="1:5" x14ac:dyDescent="0.25">
      <c r="A186" s="7" t="s">
        <v>879</v>
      </c>
      <c r="B186" s="7" t="s">
        <v>880</v>
      </c>
      <c r="C186" s="2"/>
      <c r="D186" s="44">
        <v>7612500</v>
      </c>
      <c r="E186" s="25">
        <f t="shared" si="2"/>
        <v>51956257</v>
      </c>
    </row>
    <row r="187" spans="1:5" x14ac:dyDescent="0.25">
      <c r="A187" s="7" t="s">
        <v>879</v>
      </c>
      <c r="B187" s="7" t="s">
        <v>881</v>
      </c>
      <c r="C187" s="2"/>
      <c r="D187" s="44">
        <v>14775000</v>
      </c>
      <c r="E187" s="25">
        <f t="shared" si="2"/>
        <v>37181257</v>
      </c>
    </row>
    <row r="188" spans="1:5" x14ac:dyDescent="0.25">
      <c r="A188" s="7" t="s">
        <v>879</v>
      </c>
      <c r="B188" s="7" t="s">
        <v>380</v>
      </c>
      <c r="C188" s="3">
        <v>50000</v>
      </c>
      <c r="D188" s="2"/>
      <c r="E188" s="25">
        <f t="shared" si="2"/>
        <v>37231257</v>
      </c>
    </row>
    <row r="189" spans="1:5" x14ac:dyDescent="0.25">
      <c r="A189" s="7" t="s">
        <v>879</v>
      </c>
      <c r="B189" s="7" t="s">
        <v>887</v>
      </c>
      <c r="C189" s="2"/>
      <c r="D189" s="44">
        <v>14512500</v>
      </c>
      <c r="E189" s="25">
        <f t="shared" si="2"/>
        <v>22718757</v>
      </c>
    </row>
    <row r="190" spans="1:5" x14ac:dyDescent="0.25">
      <c r="A190" s="7" t="s">
        <v>879</v>
      </c>
      <c r="B190" s="7" t="s">
        <v>454</v>
      </c>
      <c r="C190" s="3">
        <v>10000000</v>
      </c>
      <c r="D190" s="2"/>
      <c r="E190" s="25">
        <f t="shared" si="2"/>
        <v>32718757</v>
      </c>
    </row>
    <row r="191" spans="1:5" x14ac:dyDescent="0.25">
      <c r="A191" s="7" t="s">
        <v>888</v>
      </c>
      <c r="B191" s="7" t="s">
        <v>900</v>
      </c>
      <c r="C191" s="3"/>
      <c r="D191" s="3">
        <v>10000000</v>
      </c>
      <c r="E191" s="25">
        <f t="shared" si="2"/>
        <v>22718757</v>
      </c>
    </row>
    <row r="192" spans="1:5" x14ac:dyDescent="0.25">
      <c r="A192" s="7" t="s">
        <v>893</v>
      </c>
      <c r="B192" s="7" t="s">
        <v>406</v>
      </c>
      <c r="C192" s="3">
        <v>10000000</v>
      </c>
      <c r="D192" s="2"/>
      <c r="E192" s="25">
        <f t="shared" si="2"/>
        <v>32718757</v>
      </c>
    </row>
    <row r="193" spans="1:5" x14ac:dyDescent="0.25">
      <c r="A193" s="7" t="s">
        <v>893</v>
      </c>
      <c r="B193" s="7" t="s">
        <v>454</v>
      </c>
      <c r="C193" s="3">
        <v>1000000</v>
      </c>
      <c r="D193" s="2"/>
      <c r="E193" s="25">
        <f t="shared" si="2"/>
        <v>33718757</v>
      </c>
    </row>
    <row r="194" spans="1:5" x14ac:dyDescent="0.25">
      <c r="A194" s="7" t="s">
        <v>893</v>
      </c>
      <c r="B194" s="7" t="s">
        <v>313</v>
      </c>
      <c r="C194" s="3">
        <v>10000000</v>
      </c>
      <c r="D194" s="2"/>
      <c r="E194" s="25">
        <f t="shared" si="2"/>
        <v>43718757</v>
      </c>
    </row>
    <row r="195" spans="1:5" x14ac:dyDescent="0.25">
      <c r="A195" s="7" t="s">
        <v>893</v>
      </c>
      <c r="B195" s="7" t="s">
        <v>899</v>
      </c>
      <c r="C195" s="3">
        <v>9999000</v>
      </c>
      <c r="D195" s="2"/>
      <c r="E195" s="25">
        <f t="shared" si="2"/>
        <v>53717757</v>
      </c>
    </row>
    <row r="196" spans="1:5" x14ac:dyDescent="0.25">
      <c r="A196" s="7" t="s">
        <v>895</v>
      </c>
      <c r="B196" s="7" t="s">
        <v>901</v>
      </c>
      <c r="C196" s="2"/>
      <c r="D196" s="44">
        <v>15075000</v>
      </c>
      <c r="E196" s="25">
        <f t="shared" si="2"/>
        <v>38642757</v>
      </c>
    </row>
    <row r="197" spans="1:5" x14ac:dyDescent="0.25">
      <c r="A197" s="7" t="s">
        <v>895</v>
      </c>
      <c r="B197" s="7" t="s">
        <v>313</v>
      </c>
      <c r="C197" s="3">
        <v>5000000</v>
      </c>
      <c r="D197" s="2"/>
      <c r="E197" s="25">
        <f t="shared" si="2"/>
        <v>43642757</v>
      </c>
    </row>
    <row r="198" spans="1:5" x14ac:dyDescent="0.25">
      <c r="A198" s="7" t="s">
        <v>895</v>
      </c>
      <c r="B198" s="7" t="s">
        <v>586</v>
      </c>
      <c r="C198" s="3">
        <v>30000000</v>
      </c>
      <c r="D198" s="2"/>
      <c r="E198" s="25">
        <f t="shared" si="2"/>
        <v>73642757</v>
      </c>
    </row>
    <row r="199" spans="1:5" x14ac:dyDescent="0.25">
      <c r="A199" s="7" t="s">
        <v>895</v>
      </c>
      <c r="B199" s="7" t="s">
        <v>380</v>
      </c>
      <c r="C199" s="3">
        <v>24000</v>
      </c>
      <c r="D199" s="2"/>
      <c r="E199" s="25">
        <f t="shared" si="2"/>
        <v>73666757</v>
      </c>
    </row>
    <row r="200" spans="1:5" x14ac:dyDescent="0.25">
      <c r="A200" s="7" t="s">
        <v>908</v>
      </c>
      <c r="B200" s="7" t="s">
        <v>909</v>
      </c>
      <c r="C200" s="2"/>
      <c r="D200" s="44">
        <v>11017912</v>
      </c>
      <c r="E200" s="25">
        <f t="shared" si="2"/>
        <v>62648845</v>
      </c>
    </row>
    <row r="201" spans="1:5" x14ac:dyDescent="0.25">
      <c r="A201" s="7" t="s">
        <v>908</v>
      </c>
      <c r="B201" s="7" t="s">
        <v>910</v>
      </c>
      <c r="C201" s="2"/>
      <c r="D201" s="44">
        <v>13162500</v>
      </c>
      <c r="E201" s="25">
        <f t="shared" si="2"/>
        <v>49486345</v>
      </c>
    </row>
    <row r="202" spans="1:5" x14ac:dyDescent="0.25">
      <c r="A202" s="7" t="s">
        <v>908</v>
      </c>
      <c r="B202" s="7" t="s">
        <v>454</v>
      </c>
      <c r="C202" s="3">
        <v>20000000</v>
      </c>
      <c r="D202" s="2"/>
      <c r="E202" s="25">
        <f t="shared" ref="E202:E265" si="3">(E201+C202-D202)</f>
        <v>69486345</v>
      </c>
    </row>
    <row r="203" spans="1:5" x14ac:dyDescent="0.25">
      <c r="A203" s="2" t="s">
        <v>912</v>
      </c>
      <c r="B203" s="2" t="s">
        <v>913</v>
      </c>
      <c r="C203" s="2"/>
      <c r="D203" s="3">
        <v>14887500</v>
      </c>
      <c r="E203" s="25">
        <f t="shared" si="3"/>
        <v>54598845</v>
      </c>
    </row>
    <row r="204" spans="1:5" x14ac:dyDescent="0.25">
      <c r="A204" s="2" t="s">
        <v>912</v>
      </c>
      <c r="B204" s="6" t="s">
        <v>914</v>
      </c>
      <c r="D204" s="1">
        <v>14100000</v>
      </c>
      <c r="E204" s="25">
        <f t="shared" si="3"/>
        <v>40498845</v>
      </c>
    </row>
    <row r="205" spans="1:5" x14ac:dyDescent="0.25">
      <c r="A205" s="2" t="s">
        <v>912</v>
      </c>
      <c r="B205" s="6" t="s">
        <v>142</v>
      </c>
      <c r="C205" s="1">
        <v>47000</v>
      </c>
      <c r="E205" s="25">
        <f t="shared" si="3"/>
        <v>40545845</v>
      </c>
    </row>
    <row r="206" spans="1:5" x14ac:dyDescent="0.25">
      <c r="A206" s="6" t="s">
        <v>919</v>
      </c>
      <c r="B206" s="6" t="s">
        <v>921</v>
      </c>
      <c r="D206" s="1">
        <v>14550000</v>
      </c>
      <c r="E206" s="25">
        <f t="shared" si="3"/>
        <v>25995845</v>
      </c>
    </row>
    <row r="207" spans="1:5" x14ac:dyDescent="0.25">
      <c r="A207" s="6" t="s">
        <v>919</v>
      </c>
      <c r="B207" s="6" t="s">
        <v>0</v>
      </c>
      <c r="C207" s="1">
        <v>100000</v>
      </c>
      <c r="E207" s="25">
        <f t="shared" si="3"/>
        <v>26095845</v>
      </c>
    </row>
    <row r="208" spans="1:5" x14ac:dyDescent="0.25">
      <c r="A208" s="6" t="s">
        <v>929</v>
      </c>
      <c r="B208" s="6" t="s">
        <v>358</v>
      </c>
      <c r="C208" s="1">
        <v>41000</v>
      </c>
      <c r="E208" s="25">
        <f t="shared" si="3"/>
        <v>26136845</v>
      </c>
    </row>
    <row r="209" spans="1:5" x14ac:dyDescent="0.25">
      <c r="A209" s="6" t="s">
        <v>929</v>
      </c>
      <c r="B209" s="6" t="s">
        <v>313</v>
      </c>
      <c r="C209" s="1">
        <v>5000000</v>
      </c>
      <c r="E209" s="25">
        <f t="shared" si="3"/>
        <v>31136845</v>
      </c>
    </row>
    <row r="210" spans="1:5" x14ac:dyDescent="0.25">
      <c r="A210" s="6" t="s">
        <v>929</v>
      </c>
      <c r="B210" s="6" t="s">
        <v>939</v>
      </c>
      <c r="C210" s="1">
        <v>30000000</v>
      </c>
      <c r="E210" s="25">
        <f t="shared" si="3"/>
        <v>61136845</v>
      </c>
    </row>
    <row r="211" spans="1:5" x14ac:dyDescent="0.25">
      <c r="A211" s="6" t="s">
        <v>929</v>
      </c>
      <c r="B211" s="6" t="s">
        <v>940</v>
      </c>
      <c r="C211" s="1">
        <v>137150</v>
      </c>
      <c r="E211" s="25">
        <f t="shared" si="3"/>
        <v>61273995</v>
      </c>
    </row>
    <row r="212" spans="1:5" x14ac:dyDescent="0.25">
      <c r="A212" s="6" t="s">
        <v>943</v>
      </c>
      <c r="B212" s="6" t="s">
        <v>946</v>
      </c>
      <c r="C212" s="1">
        <v>10000000</v>
      </c>
      <c r="D212" s="1"/>
      <c r="E212" s="25">
        <f t="shared" si="3"/>
        <v>71273995</v>
      </c>
    </row>
    <row r="213" spans="1:5" x14ac:dyDescent="0.25">
      <c r="A213" s="6" t="s">
        <v>943</v>
      </c>
      <c r="B213" s="6" t="s">
        <v>958</v>
      </c>
      <c r="C213" s="1">
        <v>70000</v>
      </c>
      <c r="D213" s="1"/>
      <c r="E213" s="25">
        <f t="shared" si="3"/>
        <v>71343995</v>
      </c>
    </row>
    <row r="214" spans="1:5" x14ac:dyDescent="0.25">
      <c r="A214" s="6" t="s">
        <v>944</v>
      </c>
      <c r="B214" s="6" t="s">
        <v>947</v>
      </c>
      <c r="C214" s="1"/>
      <c r="D214" s="1">
        <v>6240000</v>
      </c>
      <c r="E214" s="25">
        <f t="shared" si="3"/>
        <v>65103995</v>
      </c>
    </row>
    <row r="215" spans="1:5" x14ac:dyDescent="0.25">
      <c r="A215" s="6" t="s">
        <v>944</v>
      </c>
      <c r="B215" s="6" t="s">
        <v>945</v>
      </c>
      <c r="D215" s="1">
        <v>24712500</v>
      </c>
      <c r="E215" s="25">
        <f t="shared" si="3"/>
        <v>40391495</v>
      </c>
    </row>
    <row r="216" spans="1:5" x14ac:dyDescent="0.25">
      <c r="A216" s="6" t="s">
        <v>944</v>
      </c>
      <c r="B216" s="6" t="s">
        <v>950</v>
      </c>
      <c r="D216" s="1">
        <v>11662500</v>
      </c>
      <c r="E216" s="25">
        <f t="shared" si="3"/>
        <v>28728995</v>
      </c>
    </row>
    <row r="217" spans="1:5" x14ac:dyDescent="0.25">
      <c r="A217" s="6" t="s">
        <v>944</v>
      </c>
      <c r="B217" s="6" t="s">
        <v>454</v>
      </c>
      <c r="C217" s="1">
        <v>300000</v>
      </c>
      <c r="D217" s="1"/>
      <c r="E217" s="25">
        <f t="shared" si="3"/>
        <v>29028995</v>
      </c>
    </row>
    <row r="218" spans="1:5" x14ac:dyDescent="0.25">
      <c r="A218" s="6" t="s">
        <v>949</v>
      </c>
      <c r="B218" s="6" t="s">
        <v>454</v>
      </c>
      <c r="C218" s="1">
        <v>20000000</v>
      </c>
      <c r="E218" s="25">
        <f t="shared" si="3"/>
        <v>49028995</v>
      </c>
    </row>
    <row r="219" spans="1:5" x14ac:dyDescent="0.25">
      <c r="A219" s="6" t="s">
        <v>959</v>
      </c>
      <c r="B219" s="6" t="s">
        <v>0</v>
      </c>
      <c r="C219" s="1">
        <v>50000</v>
      </c>
      <c r="D219" s="18"/>
      <c r="E219" s="25">
        <f t="shared" si="3"/>
        <v>49078995</v>
      </c>
    </row>
    <row r="220" spans="1:5" x14ac:dyDescent="0.25">
      <c r="A220" s="6" t="s">
        <v>964</v>
      </c>
      <c r="B220" s="6" t="s">
        <v>979</v>
      </c>
      <c r="D220" s="1">
        <v>3237597</v>
      </c>
      <c r="E220" s="25">
        <f t="shared" si="3"/>
        <v>45841398</v>
      </c>
    </row>
    <row r="221" spans="1:5" x14ac:dyDescent="0.25">
      <c r="A221" s="6" t="s">
        <v>964</v>
      </c>
      <c r="B221" s="6" t="s">
        <v>965</v>
      </c>
      <c r="D221" s="1">
        <v>7691745</v>
      </c>
      <c r="E221" s="25">
        <f t="shared" si="3"/>
        <v>38149653</v>
      </c>
    </row>
    <row r="222" spans="1:5" x14ac:dyDescent="0.25">
      <c r="A222" s="6" t="s">
        <v>964</v>
      </c>
      <c r="B222" s="6" t="s">
        <v>980</v>
      </c>
      <c r="D222" s="1">
        <v>13095000</v>
      </c>
      <c r="E222" s="25">
        <f t="shared" si="3"/>
        <v>25054653</v>
      </c>
    </row>
    <row r="223" spans="1:5" x14ac:dyDescent="0.25">
      <c r="A223" s="6" t="s">
        <v>964</v>
      </c>
      <c r="B223" s="6" t="s">
        <v>571</v>
      </c>
      <c r="C223" s="1">
        <v>10000000</v>
      </c>
      <c r="D223" s="1"/>
      <c r="E223" s="25">
        <f t="shared" si="3"/>
        <v>35054653</v>
      </c>
    </row>
    <row r="224" spans="1:5" x14ac:dyDescent="0.25">
      <c r="A224" s="6" t="s">
        <v>971</v>
      </c>
      <c r="B224" s="6" t="s">
        <v>454</v>
      </c>
      <c r="C224" s="1">
        <v>20000000</v>
      </c>
      <c r="D224" s="1"/>
      <c r="E224" s="25">
        <f t="shared" si="3"/>
        <v>55054653</v>
      </c>
    </row>
    <row r="225" spans="1:5" x14ac:dyDescent="0.25">
      <c r="A225" s="6" t="s">
        <v>966</v>
      </c>
      <c r="B225" s="6" t="s">
        <v>454</v>
      </c>
      <c r="C225" s="45">
        <v>5025200</v>
      </c>
      <c r="D225" s="1"/>
      <c r="E225" s="25">
        <f t="shared" si="3"/>
        <v>60079853</v>
      </c>
    </row>
    <row r="226" spans="1:5" x14ac:dyDescent="0.25">
      <c r="A226" s="6" t="s">
        <v>966</v>
      </c>
      <c r="B226" s="6" t="s">
        <v>978</v>
      </c>
      <c r="C226" s="1"/>
      <c r="D226" s="1">
        <v>15323550</v>
      </c>
      <c r="E226" s="25">
        <f t="shared" si="3"/>
        <v>44756303</v>
      </c>
    </row>
    <row r="227" spans="1:5" x14ac:dyDescent="0.25">
      <c r="A227" s="6" t="s">
        <v>966</v>
      </c>
      <c r="B227" s="6" t="s">
        <v>425</v>
      </c>
      <c r="C227" s="45">
        <v>100000</v>
      </c>
      <c r="D227" s="1"/>
      <c r="E227" s="25">
        <f t="shared" si="3"/>
        <v>44856303</v>
      </c>
    </row>
    <row r="228" spans="1:5" x14ac:dyDescent="0.25">
      <c r="A228" s="6" t="s">
        <v>973</v>
      </c>
      <c r="B228" s="6" t="s">
        <v>977</v>
      </c>
      <c r="D228" s="1">
        <v>15101550</v>
      </c>
      <c r="E228" s="25">
        <f t="shared" si="3"/>
        <v>29754753</v>
      </c>
    </row>
    <row r="229" spans="1:5" x14ac:dyDescent="0.25">
      <c r="A229" s="6" t="s">
        <v>973</v>
      </c>
      <c r="B229" s="6" t="s">
        <v>454</v>
      </c>
      <c r="C229" s="45">
        <v>10000000</v>
      </c>
      <c r="E229" s="25">
        <f t="shared" si="3"/>
        <v>39754753</v>
      </c>
    </row>
    <row r="230" spans="1:5" x14ac:dyDescent="0.25">
      <c r="A230" s="6" t="s">
        <v>981</v>
      </c>
      <c r="B230" s="6" t="s">
        <v>982</v>
      </c>
      <c r="D230" s="1">
        <v>7487797</v>
      </c>
      <c r="E230" s="25">
        <f t="shared" si="3"/>
        <v>32266956</v>
      </c>
    </row>
    <row r="231" spans="1:5" x14ac:dyDescent="0.25">
      <c r="A231" s="6" t="s">
        <v>981</v>
      </c>
      <c r="B231" s="6" t="s">
        <v>983</v>
      </c>
      <c r="D231" s="1">
        <v>6018050</v>
      </c>
      <c r="E231" s="25">
        <f t="shared" si="3"/>
        <v>26248906</v>
      </c>
    </row>
    <row r="232" spans="1:5" x14ac:dyDescent="0.25">
      <c r="A232" s="6" t="s">
        <v>981</v>
      </c>
      <c r="B232" s="6" t="s">
        <v>454</v>
      </c>
      <c r="C232" s="45">
        <v>10000000</v>
      </c>
      <c r="E232" s="25">
        <f t="shared" si="3"/>
        <v>36248906</v>
      </c>
    </row>
    <row r="233" spans="1:5" x14ac:dyDescent="0.25">
      <c r="A233" s="6" t="s">
        <v>995</v>
      </c>
      <c r="B233" s="6" t="s">
        <v>454</v>
      </c>
      <c r="C233" s="45">
        <v>20300000</v>
      </c>
      <c r="E233" s="32">
        <f t="shared" si="3"/>
        <v>56548906</v>
      </c>
    </row>
    <row r="234" spans="1:5" x14ac:dyDescent="0.25">
      <c r="A234" s="7" t="s">
        <v>1006</v>
      </c>
      <c r="B234" s="7" t="s">
        <v>454</v>
      </c>
      <c r="C234" s="44">
        <v>230000</v>
      </c>
      <c r="D234" s="2"/>
      <c r="E234" s="25">
        <f t="shared" si="3"/>
        <v>56778906</v>
      </c>
    </row>
    <row r="235" spans="1:5" x14ac:dyDescent="0.25">
      <c r="A235" s="7" t="s">
        <v>1006</v>
      </c>
      <c r="B235" s="7" t="s">
        <v>1008</v>
      </c>
      <c r="C235" s="2"/>
      <c r="D235" s="3">
        <v>13357000</v>
      </c>
      <c r="E235" s="25">
        <f t="shared" si="3"/>
        <v>43421906</v>
      </c>
    </row>
    <row r="236" spans="1:5" x14ac:dyDescent="0.25">
      <c r="A236" s="7" t="s">
        <v>1006</v>
      </c>
      <c r="B236" s="7" t="s">
        <v>1009</v>
      </c>
      <c r="C236" s="2"/>
      <c r="D236" s="3">
        <v>15096000</v>
      </c>
      <c r="E236" s="25">
        <f t="shared" si="3"/>
        <v>28325906</v>
      </c>
    </row>
    <row r="237" spans="1:5" x14ac:dyDescent="0.25">
      <c r="A237" s="7" t="s">
        <v>1006</v>
      </c>
      <c r="B237" s="7" t="s">
        <v>454</v>
      </c>
      <c r="C237" s="44">
        <v>10000000</v>
      </c>
      <c r="D237" s="3"/>
      <c r="E237" s="25">
        <f t="shared" si="3"/>
        <v>38325906</v>
      </c>
    </row>
    <row r="238" spans="1:5" x14ac:dyDescent="0.25">
      <c r="A238" s="7" t="s">
        <v>1010</v>
      </c>
      <c r="B238" s="7" t="s">
        <v>454</v>
      </c>
      <c r="C238" s="44">
        <v>10000000</v>
      </c>
      <c r="D238" s="2"/>
      <c r="E238" s="25">
        <f t="shared" si="3"/>
        <v>48325906</v>
      </c>
    </row>
    <row r="239" spans="1:5" x14ac:dyDescent="0.25">
      <c r="A239" s="7" t="s">
        <v>1010</v>
      </c>
      <c r="B239" s="7" t="s">
        <v>1012</v>
      </c>
      <c r="C239" s="44">
        <v>20000000</v>
      </c>
      <c r="D239" s="2"/>
      <c r="E239" s="25">
        <f t="shared" si="3"/>
        <v>68325906</v>
      </c>
    </row>
    <row r="240" spans="1:5" x14ac:dyDescent="0.25">
      <c r="A240" s="7" t="s">
        <v>1030</v>
      </c>
      <c r="B240" s="7" t="s">
        <v>1035</v>
      </c>
      <c r="C240" s="2"/>
      <c r="D240" s="3">
        <v>3843910</v>
      </c>
      <c r="E240" s="25">
        <f t="shared" si="3"/>
        <v>64481996</v>
      </c>
    </row>
    <row r="241" spans="1:5" x14ac:dyDescent="0.25">
      <c r="A241" s="7" t="s">
        <v>1030</v>
      </c>
      <c r="B241" s="7" t="s">
        <v>1036</v>
      </c>
      <c r="C241" s="2"/>
      <c r="D241" s="3">
        <v>2928550</v>
      </c>
      <c r="E241" s="25">
        <f t="shared" si="3"/>
        <v>61553446</v>
      </c>
    </row>
    <row r="242" spans="1:5" x14ac:dyDescent="0.25">
      <c r="A242" s="7" t="s">
        <v>1030</v>
      </c>
      <c r="B242" s="7" t="s">
        <v>1037</v>
      </c>
      <c r="C242" s="2"/>
      <c r="D242" s="3">
        <v>14393000</v>
      </c>
      <c r="E242" s="25">
        <f t="shared" si="3"/>
        <v>47160446</v>
      </c>
    </row>
    <row r="243" spans="1:5" x14ac:dyDescent="0.25">
      <c r="A243" s="7" t="s">
        <v>1030</v>
      </c>
      <c r="B243" s="7" t="s">
        <v>1038</v>
      </c>
      <c r="C243" s="2"/>
      <c r="D243" s="3">
        <v>9768000</v>
      </c>
      <c r="E243" s="25">
        <f t="shared" si="3"/>
        <v>37392446</v>
      </c>
    </row>
    <row r="244" spans="1:5" x14ac:dyDescent="0.25">
      <c r="A244" s="7" t="s">
        <v>1030</v>
      </c>
      <c r="B244" s="7" t="s">
        <v>1039</v>
      </c>
      <c r="C244" s="2"/>
      <c r="D244" s="3">
        <v>2137625</v>
      </c>
      <c r="E244" s="25">
        <f t="shared" si="3"/>
        <v>35254821</v>
      </c>
    </row>
    <row r="245" spans="1:5" x14ac:dyDescent="0.25">
      <c r="A245" s="7" t="s">
        <v>1030</v>
      </c>
      <c r="B245" s="7" t="s">
        <v>1040</v>
      </c>
      <c r="C245" s="2"/>
      <c r="D245" s="3">
        <v>6204900</v>
      </c>
      <c r="E245" s="25">
        <f t="shared" si="3"/>
        <v>29049921</v>
      </c>
    </row>
    <row r="246" spans="1:5" x14ac:dyDescent="0.25">
      <c r="A246" s="7" t="s">
        <v>1030</v>
      </c>
      <c r="B246" s="7" t="s">
        <v>1041</v>
      </c>
      <c r="C246" s="2"/>
      <c r="D246" s="3">
        <v>7057961</v>
      </c>
      <c r="E246" s="25">
        <f t="shared" si="3"/>
        <v>21991960</v>
      </c>
    </row>
    <row r="247" spans="1:5" x14ac:dyDescent="0.25">
      <c r="A247" s="7" t="s">
        <v>1030</v>
      </c>
      <c r="B247" s="7" t="s">
        <v>454</v>
      </c>
      <c r="C247" s="44">
        <v>15000000</v>
      </c>
      <c r="D247" s="2"/>
      <c r="E247" s="25">
        <f t="shared" si="3"/>
        <v>36991960</v>
      </c>
    </row>
    <row r="248" spans="1:5" x14ac:dyDescent="0.25">
      <c r="A248" s="7" t="s">
        <v>1051</v>
      </c>
      <c r="B248" s="7" t="s">
        <v>1060</v>
      </c>
      <c r="C248" s="2"/>
      <c r="D248" s="3">
        <v>9176000</v>
      </c>
      <c r="E248" s="25">
        <f t="shared" si="3"/>
        <v>27815960</v>
      </c>
    </row>
    <row r="249" spans="1:5" x14ac:dyDescent="0.25">
      <c r="A249" s="7" t="s">
        <v>1051</v>
      </c>
      <c r="B249" s="7" t="s">
        <v>454</v>
      </c>
      <c r="C249" s="44">
        <v>10000000</v>
      </c>
      <c r="D249" s="2"/>
      <c r="E249" s="25">
        <f t="shared" si="3"/>
        <v>37815960</v>
      </c>
    </row>
    <row r="250" spans="1:5" x14ac:dyDescent="0.25">
      <c r="A250" s="7" t="s">
        <v>1051</v>
      </c>
      <c r="B250" s="7" t="s">
        <v>454</v>
      </c>
      <c r="C250" s="44">
        <v>300000</v>
      </c>
      <c r="D250" s="2"/>
      <c r="E250" s="25">
        <f t="shared" si="3"/>
        <v>38115960</v>
      </c>
    </row>
    <row r="251" spans="1:5" x14ac:dyDescent="0.25">
      <c r="A251" s="7" t="s">
        <v>1063</v>
      </c>
      <c r="B251" s="7" t="s">
        <v>1064</v>
      </c>
      <c r="C251" s="2"/>
      <c r="D251" s="3">
        <v>13949000</v>
      </c>
      <c r="E251" s="25">
        <f t="shared" si="3"/>
        <v>24166960</v>
      </c>
    </row>
    <row r="252" spans="1:5" x14ac:dyDescent="0.25">
      <c r="A252" s="7" t="s">
        <v>1063</v>
      </c>
      <c r="B252" s="7" t="s">
        <v>454</v>
      </c>
      <c r="C252" s="44">
        <v>20000000</v>
      </c>
      <c r="D252" s="2"/>
      <c r="E252" s="25">
        <f t="shared" si="3"/>
        <v>44166960</v>
      </c>
    </row>
    <row r="253" spans="1:5" x14ac:dyDescent="0.25">
      <c r="A253" s="7" t="s">
        <v>1076</v>
      </c>
      <c r="B253" s="7" t="s">
        <v>454</v>
      </c>
      <c r="C253" s="44">
        <v>25000000</v>
      </c>
      <c r="D253" s="2"/>
      <c r="E253" s="25">
        <f t="shared" si="3"/>
        <v>69166960</v>
      </c>
    </row>
    <row r="254" spans="1:5" x14ac:dyDescent="0.25">
      <c r="A254" s="7" t="s">
        <v>1076</v>
      </c>
      <c r="B254" s="7" t="s">
        <v>454</v>
      </c>
      <c r="C254" s="44">
        <v>200000</v>
      </c>
      <c r="D254" s="2"/>
      <c r="E254" s="25">
        <f t="shared" si="3"/>
        <v>69366960</v>
      </c>
    </row>
    <row r="255" spans="1:5" x14ac:dyDescent="0.25">
      <c r="A255" s="7" t="s">
        <v>1084</v>
      </c>
      <c r="B255" s="7" t="s">
        <v>1090</v>
      </c>
      <c r="C255" s="3"/>
      <c r="D255" s="3">
        <v>5078121</v>
      </c>
      <c r="E255" s="25">
        <f t="shared" si="3"/>
        <v>64288839</v>
      </c>
    </row>
    <row r="256" spans="1:5" x14ac:dyDescent="0.25">
      <c r="A256" s="7" t="s">
        <v>1084</v>
      </c>
      <c r="B256" s="7" t="s">
        <v>1091</v>
      </c>
      <c r="C256" s="3"/>
      <c r="D256" s="3">
        <v>975600</v>
      </c>
      <c r="E256" s="25">
        <f t="shared" si="3"/>
        <v>63313239</v>
      </c>
    </row>
    <row r="257" spans="1:5" x14ac:dyDescent="0.25">
      <c r="A257" s="7" t="s">
        <v>1084</v>
      </c>
      <c r="B257" s="7" t="s">
        <v>1092</v>
      </c>
      <c r="C257" s="3"/>
      <c r="D257" s="3">
        <v>3516850</v>
      </c>
      <c r="E257" s="25">
        <f t="shared" si="3"/>
        <v>59796389</v>
      </c>
    </row>
    <row r="258" spans="1:5" x14ac:dyDescent="0.25">
      <c r="A258" s="7" t="s">
        <v>1093</v>
      </c>
      <c r="B258" s="7" t="s">
        <v>454</v>
      </c>
      <c r="C258" s="3">
        <v>500000</v>
      </c>
      <c r="D258" s="3"/>
      <c r="E258" s="25">
        <f t="shared" si="3"/>
        <v>60296389</v>
      </c>
    </row>
    <row r="259" spans="1:5" x14ac:dyDescent="0.25">
      <c r="A259" s="7" t="s">
        <v>1087</v>
      </c>
      <c r="B259" s="7" t="s">
        <v>1094</v>
      </c>
      <c r="C259" s="3"/>
      <c r="D259" s="3">
        <v>8193650</v>
      </c>
      <c r="E259" s="25">
        <f t="shared" si="3"/>
        <v>52102739</v>
      </c>
    </row>
    <row r="260" spans="1:5" x14ac:dyDescent="0.25">
      <c r="A260" s="7" t="s">
        <v>1087</v>
      </c>
      <c r="B260" s="7" t="s">
        <v>1095</v>
      </c>
      <c r="C260" s="3"/>
      <c r="D260" s="3">
        <v>6114250</v>
      </c>
      <c r="E260" s="25">
        <f t="shared" si="3"/>
        <v>45988489</v>
      </c>
    </row>
    <row r="261" spans="1:5" x14ac:dyDescent="0.25">
      <c r="A261" s="7" t="s">
        <v>1103</v>
      </c>
      <c r="B261" s="7" t="s">
        <v>1104</v>
      </c>
      <c r="C261" s="3"/>
      <c r="D261" s="3">
        <v>10286000</v>
      </c>
      <c r="E261" s="25">
        <f t="shared" si="3"/>
        <v>35702489</v>
      </c>
    </row>
    <row r="262" spans="1:5" x14ac:dyDescent="0.25">
      <c r="A262" s="7" t="s">
        <v>1103</v>
      </c>
      <c r="B262" s="6" t="s">
        <v>313</v>
      </c>
      <c r="C262" s="1">
        <v>10000000</v>
      </c>
      <c r="D262" s="1"/>
      <c r="E262" s="46">
        <f t="shared" si="3"/>
        <v>45702489</v>
      </c>
    </row>
    <row r="263" spans="1:5" x14ac:dyDescent="0.25">
      <c r="A263" s="7" t="s">
        <v>1103</v>
      </c>
      <c r="B263" s="6" t="s">
        <v>1175</v>
      </c>
      <c r="C263" s="1">
        <v>750000</v>
      </c>
      <c r="D263" s="1"/>
      <c r="E263" s="25">
        <f t="shared" si="3"/>
        <v>46452489</v>
      </c>
    </row>
    <row r="264" spans="1:5" x14ac:dyDescent="0.25">
      <c r="A264" s="6" t="s">
        <v>1110</v>
      </c>
      <c r="B264" s="6" t="s">
        <v>313</v>
      </c>
      <c r="C264" s="1">
        <v>1000000</v>
      </c>
      <c r="D264" s="1"/>
      <c r="E264" s="25">
        <f t="shared" si="3"/>
        <v>47452489</v>
      </c>
    </row>
    <row r="265" spans="1:5" x14ac:dyDescent="0.25">
      <c r="A265" s="6" t="s">
        <v>1110</v>
      </c>
      <c r="B265" s="6" t="s">
        <v>1111</v>
      </c>
      <c r="C265" s="1">
        <v>30000</v>
      </c>
      <c r="D265" s="1"/>
      <c r="E265" s="25">
        <f t="shared" si="3"/>
        <v>47482489</v>
      </c>
    </row>
    <row r="266" spans="1:5" x14ac:dyDescent="0.25">
      <c r="A266" s="6" t="s">
        <v>1108</v>
      </c>
      <c r="B266" s="6" t="s">
        <v>1112</v>
      </c>
      <c r="D266" s="1">
        <v>8881850</v>
      </c>
      <c r="E266" s="32">
        <f t="shared" ref="E266:E330" si="4">(E265+C266-D266)</f>
        <v>38600639</v>
      </c>
    </row>
    <row r="267" spans="1:5" x14ac:dyDescent="0.25">
      <c r="A267" s="7" t="s">
        <v>1122</v>
      </c>
      <c r="B267" s="7" t="s">
        <v>1123</v>
      </c>
      <c r="C267" s="2"/>
      <c r="D267" s="3">
        <v>5204050</v>
      </c>
      <c r="E267" s="25">
        <f t="shared" si="4"/>
        <v>33396589</v>
      </c>
    </row>
    <row r="268" spans="1:5" x14ac:dyDescent="0.25">
      <c r="A268" s="7" t="s">
        <v>1125</v>
      </c>
      <c r="B268" s="7" t="s">
        <v>1172</v>
      </c>
      <c r="C268" s="3">
        <v>150000</v>
      </c>
      <c r="D268" s="3"/>
      <c r="E268" s="25">
        <f t="shared" si="4"/>
        <v>33546589</v>
      </c>
    </row>
    <row r="269" spans="1:5" x14ac:dyDescent="0.25">
      <c r="A269" s="7" t="s">
        <v>1125</v>
      </c>
      <c r="B269" s="7" t="s">
        <v>1173</v>
      </c>
      <c r="C269" s="3">
        <v>250000</v>
      </c>
      <c r="D269" s="3"/>
      <c r="E269" s="25">
        <f t="shared" si="4"/>
        <v>33796589</v>
      </c>
    </row>
    <row r="270" spans="1:5" x14ac:dyDescent="0.25">
      <c r="A270" s="7" t="s">
        <v>1125</v>
      </c>
      <c r="B270" s="7" t="s">
        <v>454</v>
      </c>
      <c r="C270" s="3">
        <v>300000</v>
      </c>
      <c r="D270" s="2"/>
      <c r="E270" s="25">
        <f t="shared" si="4"/>
        <v>34096589</v>
      </c>
    </row>
    <row r="271" spans="1:5" x14ac:dyDescent="0.25">
      <c r="A271" s="7" t="s">
        <v>1125</v>
      </c>
      <c r="B271" s="7" t="s">
        <v>454</v>
      </c>
      <c r="C271" s="3">
        <v>15000000</v>
      </c>
      <c r="D271" s="3"/>
      <c r="E271" s="25">
        <f t="shared" si="4"/>
        <v>49096589</v>
      </c>
    </row>
    <row r="272" spans="1:5" x14ac:dyDescent="0.25">
      <c r="A272" s="7" t="s">
        <v>1134</v>
      </c>
      <c r="B272" s="7" t="s">
        <v>454</v>
      </c>
      <c r="C272" s="3">
        <v>1000000</v>
      </c>
      <c r="D272" s="3"/>
      <c r="E272" s="25">
        <f t="shared" si="4"/>
        <v>50096589</v>
      </c>
    </row>
    <row r="273" spans="1:5" x14ac:dyDescent="0.25">
      <c r="A273" s="7" t="s">
        <v>1134</v>
      </c>
      <c r="B273" s="7" t="s">
        <v>454</v>
      </c>
      <c r="C273" s="3">
        <v>14000000</v>
      </c>
      <c r="D273" s="3"/>
      <c r="E273" s="25">
        <f t="shared" si="4"/>
        <v>64096589</v>
      </c>
    </row>
    <row r="274" spans="1:5" x14ac:dyDescent="0.25">
      <c r="A274" s="7" t="s">
        <v>1134</v>
      </c>
      <c r="B274" s="7" t="s">
        <v>1141</v>
      </c>
      <c r="C274" s="2"/>
      <c r="D274" s="44">
        <v>2181666</v>
      </c>
      <c r="E274" s="25">
        <f t="shared" si="4"/>
        <v>61914923</v>
      </c>
    </row>
    <row r="275" spans="1:5" x14ac:dyDescent="0.25">
      <c r="A275" s="7" t="s">
        <v>1134</v>
      </c>
      <c r="B275" s="7" t="s">
        <v>1142</v>
      </c>
      <c r="C275" s="2"/>
      <c r="D275" s="44">
        <v>3634869</v>
      </c>
      <c r="E275" s="25">
        <f t="shared" si="4"/>
        <v>58280054</v>
      </c>
    </row>
    <row r="276" spans="1:5" x14ac:dyDescent="0.25">
      <c r="A276" s="7" t="s">
        <v>1134</v>
      </c>
      <c r="B276" s="7" t="s">
        <v>1143</v>
      </c>
      <c r="C276" s="2"/>
      <c r="D276" s="44">
        <v>4717986</v>
      </c>
      <c r="E276" s="25">
        <f t="shared" si="4"/>
        <v>53562068</v>
      </c>
    </row>
    <row r="277" spans="1:5" x14ac:dyDescent="0.25">
      <c r="A277" s="7" t="s">
        <v>1134</v>
      </c>
      <c r="B277" s="7" t="s">
        <v>1144</v>
      </c>
      <c r="C277" s="2"/>
      <c r="D277" s="44">
        <v>5731825</v>
      </c>
      <c r="E277" s="25">
        <f t="shared" si="4"/>
        <v>47830243</v>
      </c>
    </row>
    <row r="278" spans="1:5" x14ac:dyDescent="0.25">
      <c r="A278" s="7" t="s">
        <v>1145</v>
      </c>
      <c r="B278" s="7" t="s">
        <v>1146</v>
      </c>
      <c r="C278" s="2"/>
      <c r="D278" s="44">
        <v>7025537</v>
      </c>
      <c r="E278" s="25">
        <f t="shared" si="4"/>
        <v>40804706</v>
      </c>
    </row>
    <row r="279" spans="1:5" x14ac:dyDescent="0.25">
      <c r="A279" s="7" t="s">
        <v>1145</v>
      </c>
      <c r="B279" s="7" t="s">
        <v>1157</v>
      </c>
      <c r="C279" s="2"/>
      <c r="D279" s="44">
        <v>4057950</v>
      </c>
      <c r="E279" s="25">
        <f t="shared" si="4"/>
        <v>36746756</v>
      </c>
    </row>
    <row r="280" spans="1:5" x14ac:dyDescent="0.25">
      <c r="A280" s="7" t="s">
        <v>1168</v>
      </c>
      <c r="B280" s="7" t="s">
        <v>454</v>
      </c>
      <c r="C280" s="3">
        <v>15000000</v>
      </c>
      <c r="D280" s="2"/>
      <c r="E280" s="25">
        <f t="shared" si="4"/>
        <v>51746756</v>
      </c>
    </row>
    <row r="281" spans="1:5" x14ac:dyDescent="0.25">
      <c r="A281" s="7" t="s">
        <v>1174</v>
      </c>
      <c r="B281" s="7" t="s">
        <v>1176</v>
      </c>
      <c r="C281" s="3">
        <v>750000</v>
      </c>
      <c r="D281" s="2"/>
      <c r="E281" s="25">
        <f t="shared" si="4"/>
        <v>52496756</v>
      </c>
    </row>
    <row r="282" spans="1:5" x14ac:dyDescent="0.25">
      <c r="A282" s="7" t="s">
        <v>1169</v>
      </c>
      <c r="B282" s="7" t="s">
        <v>1170</v>
      </c>
      <c r="C282" s="2"/>
      <c r="D282" s="44">
        <v>7489105</v>
      </c>
      <c r="E282" s="25">
        <f t="shared" si="4"/>
        <v>45007651</v>
      </c>
    </row>
    <row r="283" spans="1:5" x14ac:dyDescent="0.25">
      <c r="A283" s="7" t="s">
        <v>1169</v>
      </c>
      <c r="B283" s="7" t="s">
        <v>1171</v>
      </c>
      <c r="C283" s="2"/>
      <c r="D283" s="44">
        <v>6091800</v>
      </c>
      <c r="E283" s="25">
        <f t="shared" si="4"/>
        <v>38915851</v>
      </c>
    </row>
    <row r="284" spans="1:5" x14ac:dyDescent="0.25">
      <c r="A284" s="7" t="s">
        <v>1189</v>
      </c>
      <c r="B284" s="7" t="s">
        <v>1190</v>
      </c>
      <c r="C284" s="2"/>
      <c r="D284" s="57">
        <v>5188680</v>
      </c>
      <c r="E284" s="25">
        <f t="shared" si="4"/>
        <v>33727171</v>
      </c>
    </row>
    <row r="285" spans="1:5" x14ac:dyDescent="0.25">
      <c r="A285" s="7" t="s">
        <v>1189</v>
      </c>
      <c r="B285" s="7" t="s">
        <v>1191</v>
      </c>
      <c r="C285" s="2"/>
      <c r="D285" s="57">
        <v>3658200</v>
      </c>
      <c r="E285" s="25">
        <f t="shared" si="4"/>
        <v>30068971</v>
      </c>
    </row>
    <row r="286" spans="1:5" x14ac:dyDescent="0.25">
      <c r="A286" s="7" t="s">
        <v>1189</v>
      </c>
      <c r="B286" s="7" t="s">
        <v>1192</v>
      </c>
      <c r="C286" s="2"/>
      <c r="D286" s="57">
        <v>1528800</v>
      </c>
      <c r="E286" s="25">
        <f t="shared" si="4"/>
        <v>28540171</v>
      </c>
    </row>
    <row r="287" spans="1:5" x14ac:dyDescent="0.25">
      <c r="A287" s="7" t="s">
        <v>1189</v>
      </c>
      <c r="B287" s="7" t="s">
        <v>1193</v>
      </c>
      <c r="C287" s="2"/>
      <c r="D287" s="57">
        <v>4423665</v>
      </c>
      <c r="E287" s="25">
        <f t="shared" si="4"/>
        <v>24116506</v>
      </c>
    </row>
    <row r="288" spans="1:5" x14ac:dyDescent="0.25">
      <c r="A288" s="7" t="s">
        <v>1189</v>
      </c>
      <c r="B288" s="7" t="s">
        <v>1194</v>
      </c>
      <c r="C288" s="2"/>
      <c r="D288" s="58">
        <v>3742000</v>
      </c>
      <c r="E288" s="25">
        <f t="shared" si="4"/>
        <v>20374506</v>
      </c>
    </row>
    <row r="289" spans="1:8" x14ac:dyDescent="0.25">
      <c r="A289" s="7" t="s">
        <v>1189</v>
      </c>
      <c r="B289" s="2" t="s">
        <v>313</v>
      </c>
      <c r="C289" s="3">
        <v>15000000</v>
      </c>
      <c r="D289" s="2"/>
      <c r="E289" s="25">
        <f t="shared" si="4"/>
        <v>35374506</v>
      </c>
    </row>
    <row r="290" spans="1:8" x14ac:dyDescent="0.25">
      <c r="A290" s="6" t="s">
        <v>1196</v>
      </c>
      <c r="B290" s="6" t="s">
        <v>454</v>
      </c>
      <c r="C290" s="1">
        <v>5000000</v>
      </c>
      <c r="E290" s="25">
        <f t="shared" si="4"/>
        <v>40374506</v>
      </c>
    </row>
    <row r="291" spans="1:8" x14ac:dyDescent="0.25">
      <c r="A291" s="6" t="s">
        <v>1200</v>
      </c>
      <c r="B291" s="6" t="s">
        <v>313</v>
      </c>
      <c r="C291" s="1">
        <v>200000</v>
      </c>
      <c r="E291" s="25">
        <f t="shared" si="4"/>
        <v>40574506</v>
      </c>
    </row>
    <row r="292" spans="1:8" x14ac:dyDescent="0.25">
      <c r="A292" s="6" t="s">
        <v>1210</v>
      </c>
      <c r="B292" s="6" t="s">
        <v>0</v>
      </c>
      <c r="C292" s="1">
        <v>120000</v>
      </c>
      <c r="E292" s="25">
        <f t="shared" si="4"/>
        <v>40694506</v>
      </c>
    </row>
    <row r="293" spans="1:8" x14ac:dyDescent="0.25">
      <c r="A293" s="6" t="s">
        <v>1228</v>
      </c>
      <c r="B293" s="6" t="s">
        <v>1229</v>
      </c>
      <c r="D293" s="1">
        <v>8040000</v>
      </c>
      <c r="E293" s="25">
        <f t="shared" si="4"/>
        <v>32654506</v>
      </c>
    </row>
    <row r="294" spans="1:8" x14ac:dyDescent="0.25">
      <c r="A294" s="6" t="s">
        <v>1228</v>
      </c>
      <c r="B294" s="6" t="s">
        <v>1230</v>
      </c>
      <c r="D294" s="1">
        <v>10648889</v>
      </c>
      <c r="E294" s="25">
        <f t="shared" si="4"/>
        <v>22005617</v>
      </c>
      <c r="G294" s="1">
        <v>2920</v>
      </c>
      <c r="H294">
        <v>9990</v>
      </c>
    </row>
    <row r="295" spans="1:8" x14ac:dyDescent="0.25">
      <c r="A295" s="6" t="s">
        <v>1228</v>
      </c>
      <c r="B295" s="6" t="s">
        <v>1231</v>
      </c>
      <c r="D295" s="1">
        <v>3579412</v>
      </c>
      <c r="E295" s="25">
        <f t="shared" si="4"/>
        <v>18426205</v>
      </c>
      <c r="G295" s="1">
        <v>981.5</v>
      </c>
      <c r="H295">
        <v>100</v>
      </c>
    </row>
    <row r="296" spans="1:8" x14ac:dyDescent="0.25">
      <c r="A296" s="6" t="s">
        <v>1228</v>
      </c>
      <c r="B296" s="6" t="s">
        <v>454</v>
      </c>
      <c r="C296" s="1">
        <v>20000000</v>
      </c>
      <c r="D296" s="1"/>
      <c r="E296" s="25">
        <f t="shared" si="4"/>
        <v>38426205</v>
      </c>
      <c r="G296" s="1"/>
    </row>
    <row r="297" spans="1:8" x14ac:dyDescent="0.25">
      <c r="A297" s="6" t="s">
        <v>1242</v>
      </c>
      <c r="B297" s="6" t="s">
        <v>454</v>
      </c>
      <c r="C297" s="1">
        <v>100000</v>
      </c>
      <c r="D297" s="1"/>
      <c r="E297" s="25">
        <f t="shared" si="4"/>
        <v>38526205</v>
      </c>
      <c r="G297" s="1"/>
    </row>
    <row r="298" spans="1:8" x14ac:dyDescent="0.25">
      <c r="A298" s="6" t="s">
        <v>1259</v>
      </c>
      <c r="B298" s="6" t="s">
        <v>1260</v>
      </c>
      <c r="C298" s="1"/>
      <c r="D298" s="1">
        <v>11262318</v>
      </c>
      <c r="E298" s="25">
        <f t="shared" si="4"/>
        <v>27263887</v>
      </c>
      <c r="G298" s="1"/>
    </row>
    <row r="299" spans="1:8" x14ac:dyDescent="0.25">
      <c r="A299" s="6" t="s">
        <v>1259</v>
      </c>
      <c r="B299" s="6" t="s">
        <v>1261</v>
      </c>
      <c r="C299" s="1"/>
      <c r="D299" s="1">
        <v>8036000</v>
      </c>
      <c r="E299" s="25">
        <f t="shared" si="4"/>
        <v>19227887</v>
      </c>
      <c r="G299" s="1"/>
    </row>
    <row r="300" spans="1:8" x14ac:dyDescent="0.25">
      <c r="A300" s="6" t="s">
        <v>1259</v>
      </c>
      <c r="B300" s="6" t="s">
        <v>454</v>
      </c>
      <c r="C300" s="1">
        <v>20000000</v>
      </c>
      <c r="E300" s="25">
        <f t="shared" si="4"/>
        <v>39227887</v>
      </c>
    </row>
    <row r="301" spans="1:8" x14ac:dyDescent="0.25">
      <c r="A301" s="65" t="s">
        <v>1259</v>
      </c>
      <c r="B301" s="65" t="s">
        <v>454</v>
      </c>
      <c r="C301" s="45">
        <v>400000</v>
      </c>
      <c r="E301" s="25">
        <f t="shared" si="4"/>
        <v>39627887</v>
      </c>
    </row>
    <row r="302" spans="1:8" x14ac:dyDescent="0.25">
      <c r="A302" s="6" t="s">
        <v>1279</v>
      </c>
      <c r="B302" s="6" t="s">
        <v>454</v>
      </c>
      <c r="C302" s="45">
        <v>500000</v>
      </c>
      <c r="E302" s="25">
        <f t="shared" si="4"/>
        <v>40127887</v>
      </c>
    </row>
    <row r="303" spans="1:8" x14ac:dyDescent="0.25">
      <c r="A303" s="6" t="s">
        <v>1292</v>
      </c>
      <c r="B303" s="6" t="s">
        <v>1293</v>
      </c>
      <c r="C303" s="1"/>
      <c r="D303" s="1">
        <v>11408000</v>
      </c>
      <c r="E303" s="25">
        <f t="shared" si="4"/>
        <v>28719887</v>
      </c>
    </row>
    <row r="304" spans="1:8" x14ac:dyDescent="0.25">
      <c r="A304" s="6" t="s">
        <v>1292</v>
      </c>
      <c r="B304" s="6" t="s">
        <v>1294</v>
      </c>
      <c r="C304" s="1"/>
      <c r="D304" s="1">
        <v>3563760</v>
      </c>
      <c r="E304" s="25">
        <f t="shared" si="4"/>
        <v>25156127</v>
      </c>
    </row>
    <row r="305" spans="1:5" x14ac:dyDescent="0.25">
      <c r="A305" s="6" t="s">
        <v>1292</v>
      </c>
      <c r="B305" s="6" t="s">
        <v>1295</v>
      </c>
      <c r="D305" s="1">
        <v>8660400</v>
      </c>
      <c r="E305" s="25">
        <f t="shared" si="4"/>
        <v>16495727</v>
      </c>
    </row>
    <row r="306" spans="1:5" x14ac:dyDescent="0.25">
      <c r="A306" s="6" t="s">
        <v>1292</v>
      </c>
      <c r="B306" s="6" t="s">
        <v>454</v>
      </c>
      <c r="C306" s="1">
        <v>20000000</v>
      </c>
      <c r="D306" s="1"/>
      <c r="E306" s="25">
        <f t="shared" si="4"/>
        <v>36495727</v>
      </c>
    </row>
    <row r="307" spans="1:5" x14ac:dyDescent="0.25">
      <c r="A307" s="6" t="s">
        <v>1305</v>
      </c>
      <c r="B307" s="6" t="s">
        <v>1306</v>
      </c>
      <c r="D307" s="1">
        <v>9114000</v>
      </c>
      <c r="E307" s="25">
        <f t="shared" si="4"/>
        <v>27381727</v>
      </c>
    </row>
    <row r="308" spans="1:5" x14ac:dyDescent="0.25">
      <c r="A308" s="6" t="s">
        <v>1305</v>
      </c>
      <c r="B308" s="6" t="s">
        <v>1316</v>
      </c>
      <c r="C308" s="1">
        <v>8000000</v>
      </c>
      <c r="D308" s="1"/>
      <c r="E308" s="25">
        <f t="shared" si="4"/>
        <v>35381727</v>
      </c>
    </row>
    <row r="309" spans="1:5" x14ac:dyDescent="0.25">
      <c r="A309" s="6" t="s">
        <v>1305</v>
      </c>
      <c r="B309" s="6" t="s">
        <v>454</v>
      </c>
      <c r="C309" s="1">
        <v>3000000</v>
      </c>
      <c r="D309" s="1"/>
      <c r="E309" s="25">
        <f t="shared" si="4"/>
        <v>38381727</v>
      </c>
    </row>
    <row r="310" spans="1:5" x14ac:dyDescent="0.25">
      <c r="A310" s="6" t="s">
        <v>1305</v>
      </c>
      <c r="B310" s="6" t="s">
        <v>1324</v>
      </c>
      <c r="C310" s="1">
        <v>5000000</v>
      </c>
      <c r="D310" s="1"/>
      <c r="E310" s="25">
        <f t="shared" si="4"/>
        <v>43381727</v>
      </c>
    </row>
    <row r="311" spans="1:5" x14ac:dyDescent="0.25">
      <c r="A311" s="6" t="s">
        <v>1305</v>
      </c>
      <c r="B311" s="6" t="s">
        <v>1351</v>
      </c>
      <c r="C311" s="1">
        <v>750000</v>
      </c>
      <c r="D311" s="1"/>
      <c r="E311" s="25">
        <f t="shared" si="4"/>
        <v>44131727</v>
      </c>
    </row>
    <row r="312" spans="1:5" x14ac:dyDescent="0.25">
      <c r="A312" s="29" t="s">
        <v>1305</v>
      </c>
      <c r="B312" s="29" t="s">
        <v>1173</v>
      </c>
      <c r="C312" s="30">
        <v>250000</v>
      </c>
      <c r="D312" s="1"/>
      <c r="E312" s="25">
        <f t="shared" si="4"/>
        <v>44381727</v>
      </c>
    </row>
    <row r="313" spans="1:5" x14ac:dyDescent="0.25">
      <c r="A313" s="29" t="s">
        <v>1305</v>
      </c>
      <c r="B313" s="29" t="s">
        <v>1172</v>
      </c>
      <c r="C313" s="30">
        <v>150000</v>
      </c>
      <c r="D313" s="1"/>
      <c r="E313" s="25">
        <f t="shared" si="4"/>
        <v>44531727</v>
      </c>
    </row>
    <row r="314" spans="1:5" x14ac:dyDescent="0.25">
      <c r="A314" s="6" t="s">
        <v>1308</v>
      </c>
      <c r="B314" s="6" t="s">
        <v>406</v>
      </c>
      <c r="C314" s="1">
        <v>153000</v>
      </c>
      <c r="D314" s="1"/>
      <c r="E314" s="25">
        <f t="shared" si="4"/>
        <v>44684727</v>
      </c>
    </row>
    <row r="315" spans="1:5" x14ac:dyDescent="0.25">
      <c r="A315" s="6" t="s">
        <v>1317</v>
      </c>
      <c r="B315" s="6" t="s">
        <v>1327</v>
      </c>
      <c r="D315" s="1">
        <v>10346040</v>
      </c>
      <c r="E315" s="25">
        <f t="shared" si="4"/>
        <v>34338687</v>
      </c>
    </row>
    <row r="316" spans="1:5" x14ac:dyDescent="0.25">
      <c r="A316" s="6" t="s">
        <v>1317</v>
      </c>
      <c r="B316" s="6" t="s">
        <v>1328</v>
      </c>
      <c r="D316" s="1">
        <v>4964400</v>
      </c>
      <c r="E316" s="25">
        <f t="shared" si="4"/>
        <v>29374287</v>
      </c>
    </row>
    <row r="317" spans="1:5" x14ac:dyDescent="0.25">
      <c r="A317" s="6" t="s">
        <v>1317</v>
      </c>
      <c r="B317" s="6" t="s">
        <v>1329</v>
      </c>
      <c r="D317" s="1">
        <v>7545711</v>
      </c>
      <c r="E317" s="25">
        <f t="shared" si="4"/>
        <v>21828576</v>
      </c>
    </row>
    <row r="318" spans="1:5" x14ac:dyDescent="0.25">
      <c r="A318" s="6" t="s">
        <v>1335</v>
      </c>
      <c r="B318" s="6" t="s">
        <v>1336</v>
      </c>
      <c r="C318" s="1">
        <v>10000000</v>
      </c>
      <c r="E318" s="25">
        <f t="shared" si="4"/>
        <v>31828576</v>
      </c>
    </row>
    <row r="319" spans="1:5" x14ac:dyDescent="0.25">
      <c r="A319" s="6" t="s">
        <v>1335</v>
      </c>
      <c r="B319" s="6" t="s">
        <v>1</v>
      </c>
      <c r="C319" s="1">
        <v>10500000</v>
      </c>
      <c r="E319" s="25">
        <f t="shared" si="4"/>
        <v>42328576</v>
      </c>
    </row>
    <row r="320" spans="1:5" x14ac:dyDescent="0.25">
      <c r="A320" s="6" t="s">
        <v>1337</v>
      </c>
      <c r="B320" s="6" t="s">
        <v>1338</v>
      </c>
      <c r="C320" s="1">
        <v>20000</v>
      </c>
      <c r="E320" s="25">
        <f t="shared" si="4"/>
        <v>42348576</v>
      </c>
    </row>
    <row r="321" spans="1:5" x14ac:dyDescent="0.25">
      <c r="A321" s="6" t="s">
        <v>1378</v>
      </c>
      <c r="B321" s="6" t="s">
        <v>454</v>
      </c>
      <c r="C321" s="1">
        <v>200000</v>
      </c>
      <c r="E321" s="25">
        <f t="shared" si="4"/>
        <v>42548576</v>
      </c>
    </row>
    <row r="322" spans="1:5" x14ac:dyDescent="0.25">
      <c r="A322" s="6" t="s">
        <v>1396</v>
      </c>
      <c r="B322" s="6" t="s">
        <v>1397</v>
      </c>
      <c r="C322" s="1"/>
      <c r="D322" s="1">
        <v>3630627</v>
      </c>
      <c r="E322" s="25">
        <f t="shared" si="4"/>
        <v>38917949</v>
      </c>
    </row>
    <row r="323" spans="1:5" x14ac:dyDescent="0.25">
      <c r="A323" s="6" t="s">
        <v>1396</v>
      </c>
      <c r="B323" s="6" t="s">
        <v>1398</v>
      </c>
      <c r="C323" s="1"/>
      <c r="D323" s="1">
        <v>8967000</v>
      </c>
      <c r="E323" s="25">
        <f t="shared" si="4"/>
        <v>29950949</v>
      </c>
    </row>
    <row r="324" spans="1:5" x14ac:dyDescent="0.25">
      <c r="A324" s="6" t="s">
        <v>1396</v>
      </c>
      <c r="B324" s="6" t="s">
        <v>1399</v>
      </c>
      <c r="C324" s="1"/>
      <c r="D324" s="1">
        <v>13188000</v>
      </c>
      <c r="E324" s="25">
        <f t="shared" si="4"/>
        <v>16762949</v>
      </c>
    </row>
    <row r="325" spans="1:5" x14ac:dyDescent="0.25">
      <c r="A325" s="6" t="s">
        <v>1396</v>
      </c>
      <c r="B325" s="6" t="s">
        <v>1400</v>
      </c>
      <c r="C325" s="1"/>
      <c r="D325" s="1">
        <v>1500000</v>
      </c>
      <c r="E325" s="25">
        <f t="shared" si="4"/>
        <v>15262949</v>
      </c>
    </row>
    <row r="326" spans="1:5" x14ac:dyDescent="0.25">
      <c r="A326" s="6" t="s">
        <v>1406</v>
      </c>
      <c r="B326" s="6" t="s">
        <v>454</v>
      </c>
      <c r="C326" s="1">
        <v>5000000</v>
      </c>
      <c r="D326" s="1"/>
      <c r="E326" s="25">
        <f t="shared" si="4"/>
        <v>20262949</v>
      </c>
    </row>
    <row r="327" spans="1:5" x14ac:dyDescent="0.25">
      <c r="A327" s="6" t="s">
        <v>1461</v>
      </c>
      <c r="B327" s="6" t="s">
        <v>1479</v>
      </c>
      <c r="C327" s="1"/>
      <c r="D327" s="1">
        <v>11212800</v>
      </c>
      <c r="E327" s="25">
        <f t="shared" si="4"/>
        <v>9050149</v>
      </c>
    </row>
    <row r="328" spans="1:5" x14ac:dyDescent="0.25">
      <c r="A328" s="6" t="s">
        <v>1461</v>
      </c>
      <c r="B328" s="6" t="s">
        <v>1493</v>
      </c>
      <c r="C328" s="1">
        <v>9000000</v>
      </c>
      <c r="D328" s="1"/>
      <c r="E328" s="25">
        <f t="shared" si="4"/>
        <v>18050149</v>
      </c>
    </row>
    <row r="329" spans="1:5" x14ac:dyDescent="0.25">
      <c r="A329" s="6" t="s">
        <v>1461</v>
      </c>
      <c r="B329" s="6" t="s">
        <v>454</v>
      </c>
      <c r="C329" s="1">
        <v>2099851</v>
      </c>
      <c r="D329" s="1"/>
      <c r="E329" s="25">
        <f t="shared" si="4"/>
        <v>20150000</v>
      </c>
    </row>
    <row r="330" spans="1:5" x14ac:dyDescent="0.25">
      <c r="A330" s="6" t="s">
        <v>1499</v>
      </c>
      <c r="B330" s="6" t="s">
        <v>425</v>
      </c>
      <c r="C330" s="45">
        <v>10000000</v>
      </c>
      <c r="D330" s="1"/>
      <c r="E330" s="25">
        <f t="shared" si="4"/>
        <v>30150000</v>
      </c>
    </row>
    <row r="331" spans="1:5" x14ac:dyDescent="0.25">
      <c r="A331" s="6" t="s">
        <v>1500</v>
      </c>
      <c r="B331" s="6" t="s">
        <v>1501</v>
      </c>
      <c r="C331" s="1"/>
      <c r="D331" s="1">
        <v>13230000</v>
      </c>
      <c r="E331" s="25">
        <f t="shared" ref="E331:E394" si="5">(E330+C331-D331)</f>
        <v>16920000</v>
      </c>
    </row>
    <row r="332" spans="1:5" x14ac:dyDescent="0.25">
      <c r="A332" s="6" t="s">
        <v>1500</v>
      </c>
      <c r="B332" s="6" t="s">
        <v>1502</v>
      </c>
      <c r="C332" s="1"/>
      <c r="D332" s="1">
        <v>5298750</v>
      </c>
      <c r="E332" s="32">
        <f t="shared" si="5"/>
        <v>11621250</v>
      </c>
    </row>
    <row r="333" spans="1:5" x14ac:dyDescent="0.25">
      <c r="A333" s="7" t="s">
        <v>1500</v>
      </c>
      <c r="B333" s="7" t="s">
        <v>454</v>
      </c>
      <c r="C333" s="44">
        <v>1000000</v>
      </c>
      <c r="D333" s="3"/>
      <c r="E333" s="25">
        <f t="shared" si="5"/>
        <v>12621250</v>
      </c>
    </row>
    <row r="334" spans="1:5" x14ac:dyDescent="0.25">
      <c r="A334" s="7" t="s">
        <v>1500</v>
      </c>
      <c r="B334" s="7" t="s">
        <v>454</v>
      </c>
      <c r="C334" s="44">
        <v>7528750</v>
      </c>
      <c r="D334" s="3"/>
      <c r="E334" s="25">
        <f t="shared" si="5"/>
        <v>20150000</v>
      </c>
    </row>
    <row r="335" spans="1:5" x14ac:dyDescent="0.25">
      <c r="A335" s="7" t="s">
        <v>1512</v>
      </c>
      <c r="B335" s="7" t="s">
        <v>1579</v>
      </c>
      <c r="C335" s="57">
        <v>750000</v>
      </c>
      <c r="D335" s="3"/>
      <c r="E335" s="25">
        <f t="shared" si="5"/>
        <v>20900000</v>
      </c>
    </row>
    <row r="336" spans="1:5" x14ac:dyDescent="0.25">
      <c r="A336" s="7" t="s">
        <v>1512</v>
      </c>
      <c r="B336" s="7" t="s">
        <v>1173</v>
      </c>
      <c r="C336" s="57">
        <v>250000</v>
      </c>
      <c r="D336" s="3"/>
      <c r="E336" s="25">
        <f t="shared" si="5"/>
        <v>21150000</v>
      </c>
    </row>
    <row r="337" spans="1:5" x14ac:dyDescent="0.25">
      <c r="A337" s="7" t="s">
        <v>1512</v>
      </c>
      <c r="B337" s="7" t="s">
        <v>1172</v>
      </c>
      <c r="C337" s="57">
        <v>150000</v>
      </c>
      <c r="D337" s="3"/>
      <c r="E337" s="25">
        <f t="shared" si="5"/>
        <v>21300000</v>
      </c>
    </row>
    <row r="338" spans="1:5" x14ac:dyDescent="0.25">
      <c r="A338" s="7" t="s">
        <v>1524</v>
      </c>
      <c r="B338" s="7" t="s">
        <v>0</v>
      </c>
      <c r="C338" s="3">
        <v>8914400</v>
      </c>
      <c r="D338" s="3"/>
      <c r="E338" s="25">
        <f t="shared" si="5"/>
        <v>30214400</v>
      </c>
    </row>
    <row r="339" spans="1:5" x14ac:dyDescent="0.25">
      <c r="A339" s="7" t="s">
        <v>1525</v>
      </c>
      <c r="B339" s="7" t="s">
        <v>1526</v>
      </c>
      <c r="C339" s="2"/>
      <c r="D339" s="3">
        <v>13815000</v>
      </c>
      <c r="E339" s="25">
        <f t="shared" si="5"/>
        <v>16399400</v>
      </c>
    </row>
    <row r="340" spans="1:5" x14ac:dyDescent="0.25">
      <c r="A340" s="7" t="s">
        <v>1525</v>
      </c>
      <c r="B340" s="7" t="s">
        <v>1546</v>
      </c>
      <c r="C340" s="77">
        <v>5000000</v>
      </c>
      <c r="D340" s="2"/>
      <c r="E340" s="25">
        <f t="shared" si="5"/>
        <v>21399400</v>
      </c>
    </row>
    <row r="341" spans="1:5" x14ac:dyDescent="0.25">
      <c r="A341" s="7" t="s">
        <v>1544</v>
      </c>
      <c r="B341" s="7" t="s">
        <v>313</v>
      </c>
      <c r="C341" s="77">
        <v>250000</v>
      </c>
      <c r="D341" s="2"/>
      <c r="E341" s="25">
        <f t="shared" si="5"/>
        <v>21649400</v>
      </c>
    </row>
    <row r="342" spans="1:5" x14ac:dyDescent="0.25">
      <c r="A342" s="7" t="s">
        <v>1566</v>
      </c>
      <c r="B342" s="7" t="s">
        <v>1578</v>
      </c>
      <c r="C342" s="2"/>
      <c r="D342" s="3">
        <v>8602000</v>
      </c>
      <c r="E342" s="25">
        <f t="shared" si="5"/>
        <v>13047400</v>
      </c>
    </row>
    <row r="343" spans="1:5" x14ac:dyDescent="0.25">
      <c r="A343" s="7" t="s">
        <v>1580</v>
      </c>
      <c r="B343" s="7" t="s">
        <v>1605</v>
      </c>
      <c r="C343" s="3">
        <v>125000</v>
      </c>
      <c r="D343" s="2"/>
      <c r="E343" s="25">
        <f t="shared" si="5"/>
        <v>13172400</v>
      </c>
    </row>
    <row r="344" spans="1:5" x14ac:dyDescent="0.25">
      <c r="A344" s="7" t="s">
        <v>1606</v>
      </c>
      <c r="B344" s="7" t="s">
        <v>1607</v>
      </c>
      <c r="C344" s="2"/>
      <c r="D344" s="3">
        <v>3087900</v>
      </c>
      <c r="E344" s="25">
        <f t="shared" si="5"/>
        <v>10084500</v>
      </c>
    </row>
    <row r="345" spans="1:5" x14ac:dyDescent="0.25">
      <c r="A345" s="7" t="s">
        <v>1612</v>
      </c>
      <c r="B345" s="7" t="s">
        <v>1613</v>
      </c>
      <c r="C345" s="2"/>
      <c r="D345" s="3">
        <v>5839750</v>
      </c>
      <c r="E345" s="25">
        <f t="shared" si="5"/>
        <v>4244750</v>
      </c>
    </row>
    <row r="346" spans="1:5" x14ac:dyDescent="0.25">
      <c r="A346" s="7" t="s">
        <v>1612</v>
      </c>
      <c r="B346" s="7" t="s">
        <v>1623</v>
      </c>
      <c r="C346" s="3">
        <v>15000000</v>
      </c>
      <c r="D346" s="2"/>
      <c r="E346" s="25">
        <f t="shared" si="5"/>
        <v>19244750</v>
      </c>
    </row>
    <row r="347" spans="1:5" x14ac:dyDescent="0.25">
      <c r="A347" s="7" t="s">
        <v>1612</v>
      </c>
      <c r="B347" s="7" t="s">
        <v>0</v>
      </c>
      <c r="C347" s="3">
        <v>755250</v>
      </c>
      <c r="D347" s="2"/>
      <c r="E347" s="25">
        <f t="shared" si="5"/>
        <v>20000000</v>
      </c>
    </row>
    <row r="348" spans="1:5" x14ac:dyDescent="0.25">
      <c r="A348" s="7" t="s">
        <v>1625</v>
      </c>
      <c r="B348" s="7" t="s">
        <v>842</v>
      </c>
      <c r="C348" s="3">
        <v>10000000</v>
      </c>
      <c r="D348" s="2"/>
      <c r="E348" s="25">
        <f t="shared" si="5"/>
        <v>30000000</v>
      </c>
    </row>
    <row r="349" spans="1:5" x14ac:dyDescent="0.25">
      <c r="A349" s="7" t="s">
        <v>1632</v>
      </c>
      <c r="B349" s="7" t="s">
        <v>1639</v>
      </c>
      <c r="C349" s="3">
        <v>14500000</v>
      </c>
      <c r="D349" s="2"/>
      <c r="E349" s="25">
        <f t="shared" si="5"/>
        <v>44500000</v>
      </c>
    </row>
    <row r="350" spans="1:5" x14ac:dyDescent="0.25">
      <c r="A350" s="7" t="s">
        <v>1632</v>
      </c>
      <c r="B350" s="7" t="s">
        <v>0</v>
      </c>
      <c r="C350" s="3">
        <v>500000</v>
      </c>
      <c r="D350" s="2"/>
      <c r="E350" s="25">
        <f t="shared" si="5"/>
        <v>45000000</v>
      </c>
    </row>
    <row r="351" spans="1:5" x14ac:dyDescent="0.25">
      <c r="A351" s="7" t="s">
        <v>1657</v>
      </c>
      <c r="B351" s="7" t="s">
        <v>1660</v>
      </c>
      <c r="C351" s="2"/>
      <c r="D351" s="3">
        <v>10669000</v>
      </c>
      <c r="E351" s="25">
        <f t="shared" si="5"/>
        <v>34331000</v>
      </c>
    </row>
    <row r="352" spans="1:5" x14ac:dyDescent="0.25">
      <c r="A352" s="7" t="s">
        <v>1657</v>
      </c>
      <c r="B352" s="7" t="s">
        <v>1661</v>
      </c>
      <c r="C352" s="2"/>
      <c r="D352" s="3">
        <v>14241000</v>
      </c>
      <c r="E352" s="25">
        <f t="shared" si="5"/>
        <v>20090000</v>
      </c>
    </row>
    <row r="353" spans="1:5" x14ac:dyDescent="0.25">
      <c r="A353" s="7" t="s">
        <v>1657</v>
      </c>
      <c r="B353" s="7" t="s">
        <v>406</v>
      </c>
      <c r="C353" s="3">
        <v>200000</v>
      </c>
      <c r="D353" s="3"/>
      <c r="E353" s="25">
        <f t="shared" si="5"/>
        <v>20290000</v>
      </c>
    </row>
    <row r="354" spans="1:5" x14ac:dyDescent="0.25">
      <c r="A354" s="41" t="s">
        <v>463</v>
      </c>
      <c r="B354" s="7" t="s">
        <v>1680</v>
      </c>
      <c r="C354" s="2"/>
      <c r="D354" s="3">
        <v>7331200</v>
      </c>
      <c r="E354" s="25">
        <f t="shared" si="5"/>
        <v>12958800</v>
      </c>
    </row>
    <row r="355" spans="1:5" x14ac:dyDescent="0.25">
      <c r="A355" s="7" t="s">
        <v>1690</v>
      </c>
      <c r="B355" s="7" t="s">
        <v>1695</v>
      </c>
      <c r="C355" s="3">
        <v>10000000</v>
      </c>
      <c r="D355" s="3"/>
      <c r="E355" s="25">
        <f t="shared" si="5"/>
        <v>22958800</v>
      </c>
    </row>
    <row r="356" spans="1:5" x14ac:dyDescent="0.25">
      <c r="A356" s="7" t="s">
        <v>1690</v>
      </c>
      <c r="B356" s="7" t="s">
        <v>1696</v>
      </c>
      <c r="C356" s="3">
        <v>10000000</v>
      </c>
      <c r="D356" s="2"/>
      <c r="E356" s="25">
        <f t="shared" si="5"/>
        <v>32958800</v>
      </c>
    </row>
    <row r="357" spans="1:5" x14ac:dyDescent="0.25">
      <c r="A357" s="7" t="s">
        <v>1690</v>
      </c>
      <c r="B357" s="7" t="s">
        <v>1694</v>
      </c>
      <c r="C357" s="3"/>
      <c r="D357" s="3">
        <v>4915200</v>
      </c>
      <c r="E357" s="25">
        <f t="shared" si="5"/>
        <v>28043600</v>
      </c>
    </row>
    <row r="358" spans="1:5" x14ac:dyDescent="0.25">
      <c r="A358" s="7" t="s">
        <v>1700</v>
      </c>
      <c r="B358" s="7" t="s">
        <v>1702</v>
      </c>
      <c r="C358" s="2"/>
      <c r="D358" s="3">
        <v>5032800</v>
      </c>
      <c r="E358" s="25">
        <f t="shared" si="5"/>
        <v>23010800</v>
      </c>
    </row>
    <row r="359" spans="1:5" x14ac:dyDescent="0.25">
      <c r="A359" s="7" t="s">
        <v>1700</v>
      </c>
      <c r="B359" s="7" t="s">
        <v>1703</v>
      </c>
      <c r="C359" s="2"/>
      <c r="D359" s="3">
        <v>6305396</v>
      </c>
      <c r="E359" s="25">
        <f t="shared" si="5"/>
        <v>16705404</v>
      </c>
    </row>
    <row r="360" spans="1:5" x14ac:dyDescent="0.25">
      <c r="A360" s="7" t="s">
        <v>1700</v>
      </c>
      <c r="B360" s="7" t="s">
        <v>313</v>
      </c>
      <c r="C360" s="3">
        <v>200000</v>
      </c>
      <c r="D360" s="2"/>
      <c r="E360" s="25">
        <f t="shared" si="5"/>
        <v>16905404</v>
      </c>
    </row>
    <row r="361" spans="1:5" x14ac:dyDescent="0.25">
      <c r="A361" s="7" t="s">
        <v>1700</v>
      </c>
      <c r="B361" s="7" t="s">
        <v>1704</v>
      </c>
      <c r="C361" s="3">
        <v>40000</v>
      </c>
      <c r="D361" s="2"/>
      <c r="E361" s="25">
        <f t="shared" si="5"/>
        <v>16945404</v>
      </c>
    </row>
    <row r="362" spans="1:5" x14ac:dyDescent="0.25">
      <c r="A362" s="7" t="s">
        <v>1700</v>
      </c>
      <c r="B362" s="7" t="s">
        <v>1172</v>
      </c>
      <c r="C362" s="3">
        <v>150000</v>
      </c>
      <c r="D362" s="2"/>
      <c r="E362" s="25">
        <f t="shared" si="5"/>
        <v>17095404</v>
      </c>
    </row>
    <row r="363" spans="1:5" x14ac:dyDescent="0.25">
      <c r="A363" s="7" t="s">
        <v>1700</v>
      </c>
      <c r="B363" s="7" t="s">
        <v>1173</v>
      </c>
      <c r="C363" s="3">
        <v>250000</v>
      </c>
      <c r="D363" s="2"/>
      <c r="E363" s="25">
        <f t="shared" si="5"/>
        <v>17345404</v>
      </c>
    </row>
    <row r="364" spans="1:5" x14ac:dyDescent="0.25">
      <c r="A364" s="7" t="s">
        <v>1700</v>
      </c>
      <c r="B364" s="7" t="s">
        <v>1723</v>
      </c>
      <c r="C364" s="3">
        <v>750000</v>
      </c>
      <c r="D364" s="2"/>
      <c r="E364" s="25">
        <f t="shared" si="5"/>
        <v>18095404</v>
      </c>
    </row>
    <row r="365" spans="1:5" x14ac:dyDescent="0.25">
      <c r="A365" s="7" t="s">
        <v>1737</v>
      </c>
      <c r="B365" s="7" t="s">
        <v>290</v>
      </c>
      <c r="C365" s="3">
        <v>5000000</v>
      </c>
      <c r="D365" s="2"/>
      <c r="E365" s="25">
        <f t="shared" si="5"/>
        <v>23095404</v>
      </c>
    </row>
    <row r="366" spans="1:5" x14ac:dyDescent="0.25">
      <c r="A366" s="7" t="s">
        <v>1737</v>
      </c>
      <c r="B366" s="7" t="s">
        <v>290</v>
      </c>
      <c r="C366" s="3">
        <v>5000000</v>
      </c>
      <c r="D366" s="2"/>
      <c r="E366" s="25">
        <f t="shared" si="5"/>
        <v>28095404</v>
      </c>
    </row>
    <row r="367" spans="1:5" x14ac:dyDescent="0.25">
      <c r="A367" s="7" t="s">
        <v>1737</v>
      </c>
      <c r="B367" s="7" t="s">
        <v>1738</v>
      </c>
      <c r="C367" s="2"/>
      <c r="D367" s="3">
        <v>18480925</v>
      </c>
      <c r="E367" s="25">
        <f t="shared" si="5"/>
        <v>9614479</v>
      </c>
    </row>
    <row r="368" spans="1:5" x14ac:dyDescent="0.25">
      <c r="A368" s="7" t="s">
        <v>1737</v>
      </c>
      <c r="B368" s="2" t="s">
        <v>454</v>
      </c>
      <c r="C368" s="3">
        <v>5385521</v>
      </c>
      <c r="D368" s="2"/>
      <c r="E368" s="25">
        <f t="shared" si="5"/>
        <v>15000000</v>
      </c>
    </row>
    <row r="369" spans="1:5" x14ac:dyDescent="0.25">
      <c r="A369" s="7" t="s">
        <v>1745</v>
      </c>
      <c r="B369" s="7" t="s">
        <v>454</v>
      </c>
      <c r="C369" s="66">
        <v>10000000</v>
      </c>
      <c r="D369" s="2"/>
      <c r="E369" s="25">
        <f t="shared" si="5"/>
        <v>25000000</v>
      </c>
    </row>
    <row r="370" spans="1:5" x14ac:dyDescent="0.25">
      <c r="A370" s="7" t="s">
        <v>1745</v>
      </c>
      <c r="B370" s="7" t="s">
        <v>1753</v>
      </c>
      <c r="C370" s="2"/>
      <c r="D370" s="3">
        <v>7323500</v>
      </c>
      <c r="E370" s="25">
        <f t="shared" si="5"/>
        <v>17676500</v>
      </c>
    </row>
    <row r="371" spans="1:5" x14ac:dyDescent="0.25">
      <c r="A371" s="7" t="s">
        <v>1752</v>
      </c>
      <c r="B371" s="7" t="s">
        <v>454</v>
      </c>
      <c r="C371" s="3">
        <v>5000000</v>
      </c>
      <c r="D371" s="2"/>
      <c r="E371" s="25">
        <f t="shared" si="5"/>
        <v>22676500</v>
      </c>
    </row>
    <row r="372" spans="1:5" x14ac:dyDescent="0.25">
      <c r="A372" s="7" t="s">
        <v>1770</v>
      </c>
      <c r="B372" s="7" t="s">
        <v>1781</v>
      </c>
      <c r="C372" s="3">
        <v>18900</v>
      </c>
      <c r="D372" s="2"/>
      <c r="E372" s="25">
        <f t="shared" si="5"/>
        <v>22695400</v>
      </c>
    </row>
    <row r="373" spans="1:5" x14ac:dyDescent="0.25">
      <c r="A373" s="7" t="s">
        <v>1770</v>
      </c>
      <c r="B373" s="7" t="s">
        <v>406</v>
      </c>
      <c r="C373" s="3">
        <v>5000</v>
      </c>
      <c r="D373" s="2"/>
      <c r="E373" s="25">
        <f t="shared" si="5"/>
        <v>22700400</v>
      </c>
    </row>
    <row r="374" spans="1:5" x14ac:dyDescent="0.25">
      <c r="A374" s="7" t="s">
        <v>1770</v>
      </c>
      <c r="B374" s="7" t="s">
        <v>1782</v>
      </c>
      <c r="C374" s="3">
        <v>90000</v>
      </c>
      <c r="D374" s="2"/>
      <c r="E374" s="25">
        <f t="shared" si="5"/>
        <v>22790400</v>
      </c>
    </row>
    <row r="375" spans="1:5" x14ac:dyDescent="0.25">
      <c r="A375" s="7" t="s">
        <v>1783</v>
      </c>
      <c r="B375" s="7" t="s">
        <v>1784</v>
      </c>
      <c r="C375" s="3"/>
      <c r="D375" s="3">
        <v>17493000</v>
      </c>
      <c r="E375" s="25">
        <f t="shared" si="5"/>
        <v>5297400</v>
      </c>
    </row>
    <row r="376" spans="1:5" x14ac:dyDescent="0.25">
      <c r="A376" s="7" t="s">
        <v>1783</v>
      </c>
      <c r="B376" s="7" t="s">
        <v>406</v>
      </c>
      <c r="C376" s="3">
        <v>5000000</v>
      </c>
      <c r="D376" s="2"/>
      <c r="E376" s="25">
        <f t="shared" si="5"/>
        <v>10297400</v>
      </c>
    </row>
    <row r="377" spans="1:5" x14ac:dyDescent="0.25">
      <c r="A377" s="7" t="s">
        <v>1783</v>
      </c>
      <c r="B377" s="7" t="s">
        <v>454</v>
      </c>
      <c r="C377" s="3">
        <v>9700000</v>
      </c>
      <c r="D377" s="2"/>
      <c r="E377" s="25">
        <f t="shared" si="5"/>
        <v>19997400</v>
      </c>
    </row>
    <row r="378" spans="1:5" x14ac:dyDescent="0.25">
      <c r="A378" s="7" t="s">
        <v>1814</v>
      </c>
      <c r="B378" s="7" t="s">
        <v>1829</v>
      </c>
      <c r="C378" s="3">
        <v>5000000</v>
      </c>
      <c r="D378" s="2"/>
      <c r="E378" s="25">
        <f t="shared" si="5"/>
        <v>24997400</v>
      </c>
    </row>
    <row r="379" spans="1:5" x14ac:dyDescent="0.25">
      <c r="A379" s="7" t="s">
        <v>1812</v>
      </c>
      <c r="B379" s="7" t="s">
        <v>842</v>
      </c>
      <c r="C379" s="3">
        <v>9000000</v>
      </c>
      <c r="D379" s="2"/>
      <c r="E379" s="25">
        <f t="shared" si="5"/>
        <v>33997400</v>
      </c>
    </row>
    <row r="380" spans="1:5" x14ac:dyDescent="0.25">
      <c r="A380" s="7" t="s">
        <v>1827</v>
      </c>
      <c r="B380" s="7" t="s">
        <v>1830</v>
      </c>
      <c r="C380" s="2"/>
      <c r="D380" s="3">
        <v>14435000</v>
      </c>
      <c r="E380" s="25">
        <f t="shared" si="5"/>
        <v>19562400</v>
      </c>
    </row>
    <row r="381" spans="1:5" x14ac:dyDescent="0.25">
      <c r="A381" s="7" t="s">
        <v>1827</v>
      </c>
      <c r="B381" s="7" t="s">
        <v>1831</v>
      </c>
      <c r="C381" s="2"/>
      <c r="D381" s="3">
        <v>9849000</v>
      </c>
      <c r="E381" s="25">
        <f t="shared" si="5"/>
        <v>9713400</v>
      </c>
    </row>
    <row r="382" spans="1:5" x14ac:dyDescent="0.25">
      <c r="A382" s="7" t="s">
        <v>1827</v>
      </c>
      <c r="B382" s="2" t="s">
        <v>454</v>
      </c>
      <c r="C382" s="3">
        <v>15000000</v>
      </c>
      <c r="D382" s="2"/>
      <c r="E382" s="25">
        <f t="shared" si="5"/>
        <v>24713400</v>
      </c>
    </row>
    <row r="383" spans="1:5" x14ac:dyDescent="0.25">
      <c r="A383" s="7" t="s">
        <v>1836</v>
      </c>
      <c r="B383" s="2" t="s">
        <v>290</v>
      </c>
      <c r="C383" s="3">
        <v>10000000</v>
      </c>
      <c r="D383" s="2"/>
      <c r="E383" s="25">
        <f t="shared" si="5"/>
        <v>34713400</v>
      </c>
    </row>
    <row r="384" spans="1:5" x14ac:dyDescent="0.25">
      <c r="A384" s="7" t="s">
        <v>1836</v>
      </c>
      <c r="B384" s="35" t="s">
        <v>142</v>
      </c>
      <c r="C384" s="20">
        <v>34000</v>
      </c>
      <c r="D384" s="42"/>
      <c r="E384" s="25">
        <f t="shared" si="5"/>
        <v>34747400</v>
      </c>
    </row>
    <row r="385" spans="1:5" x14ac:dyDescent="0.25">
      <c r="A385" s="6" t="s">
        <v>1845</v>
      </c>
      <c r="B385" s="35" t="s">
        <v>1862</v>
      </c>
      <c r="C385" s="20">
        <v>9500</v>
      </c>
      <c r="D385" s="42"/>
      <c r="E385" s="25">
        <f t="shared" si="5"/>
        <v>34756900</v>
      </c>
    </row>
    <row r="386" spans="1:5" x14ac:dyDescent="0.25">
      <c r="A386" s="6" t="s">
        <v>1845</v>
      </c>
      <c r="B386" s="6" t="s">
        <v>1856</v>
      </c>
      <c r="C386" s="10">
        <v>12000000</v>
      </c>
      <c r="E386" s="25">
        <f t="shared" si="5"/>
        <v>46756900</v>
      </c>
    </row>
    <row r="387" spans="1:5" x14ac:dyDescent="0.25">
      <c r="A387" s="6" t="s">
        <v>1845</v>
      </c>
      <c r="B387" s="6" t="s">
        <v>406</v>
      </c>
      <c r="C387" s="10">
        <v>100000</v>
      </c>
      <c r="E387" s="25">
        <f t="shared" si="5"/>
        <v>46856900</v>
      </c>
    </row>
    <row r="388" spans="1:5" x14ac:dyDescent="0.25">
      <c r="A388" s="6" t="s">
        <v>1845</v>
      </c>
      <c r="B388" s="6" t="s">
        <v>1858</v>
      </c>
      <c r="C388" s="10">
        <v>3000</v>
      </c>
      <c r="E388" s="25">
        <f t="shared" si="5"/>
        <v>46859900</v>
      </c>
    </row>
    <row r="389" spans="1:5" x14ac:dyDescent="0.25">
      <c r="A389" s="6" t="s">
        <v>1859</v>
      </c>
      <c r="B389" s="6" t="s">
        <v>1861</v>
      </c>
      <c r="D389" s="93">
        <v>27748000</v>
      </c>
      <c r="E389" s="25">
        <f t="shared" si="5"/>
        <v>19111900</v>
      </c>
    </row>
    <row r="390" spans="1:5" x14ac:dyDescent="0.25">
      <c r="A390" s="6" t="s">
        <v>1859</v>
      </c>
      <c r="B390" s="6" t="s">
        <v>2043</v>
      </c>
      <c r="C390" s="26">
        <v>750000</v>
      </c>
      <c r="E390" s="25">
        <f t="shared" si="5"/>
        <v>19861900</v>
      </c>
    </row>
    <row r="391" spans="1:5" x14ac:dyDescent="0.25">
      <c r="A391" s="6" t="s">
        <v>1859</v>
      </c>
      <c r="B391" s="6" t="s">
        <v>1173</v>
      </c>
      <c r="C391" s="26">
        <v>250000</v>
      </c>
      <c r="E391" s="25">
        <f t="shared" si="5"/>
        <v>20111900</v>
      </c>
    </row>
    <row r="392" spans="1:5" x14ac:dyDescent="0.25">
      <c r="A392" s="6" t="s">
        <v>1859</v>
      </c>
      <c r="B392" s="6" t="s">
        <v>1172</v>
      </c>
      <c r="C392" s="26">
        <v>150000</v>
      </c>
      <c r="E392" s="25">
        <f t="shared" si="5"/>
        <v>20261900</v>
      </c>
    </row>
    <row r="393" spans="1:5" x14ac:dyDescent="0.25">
      <c r="A393" t="s">
        <v>1859</v>
      </c>
      <c r="B393" t="s">
        <v>313</v>
      </c>
      <c r="C393" s="95">
        <v>10000000</v>
      </c>
      <c r="E393" s="25">
        <f t="shared" si="5"/>
        <v>30261900</v>
      </c>
    </row>
    <row r="394" spans="1:5" x14ac:dyDescent="0.25">
      <c r="A394" t="s">
        <v>1859</v>
      </c>
      <c r="B394" t="s">
        <v>1897</v>
      </c>
      <c r="D394" s="93">
        <v>13406000</v>
      </c>
      <c r="E394" s="25">
        <f t="shared" si="5"/>
        <v>16855900</v>
      </c>
    </row>
    <row r="395" spans="1:5" x14ac:dyDescent="0.25">
      <c r="A395" t="s">
        <v>465</v>
      </c>
      <c r="B395" t="s">
        <v>313</v>
      </c>
      <c r="C395" s="94">
        <v>10000000</v>
      </c>
      <c r="E395" s="25">
        <f t="shared" ref="E395:E460" si="6">(E394+C395-D395)</f>
        <v>26855900</v>
      </c>
    </row>
    <row r="396" spans="1:5" x14ac:dyDescent="0.25">
      <c r="A396" t="s">
        <v>1880</v>
      </c>
      <c r="B396" t="s">
        <v>1903</v>
      </c>
      <c r="C396" s="94">
        <v>10000</v>
      </c>
      <c r="E396" s="25">
        <f t="shared" si="6"/>
        <v>26865900</v>
      </c>
    </row>
    <row r="397" spans="1:5" x14ac:dyDescent="0.25">
      <c r="A397" t="s">
        <v>1894</v>
      </c>
      <c r="B397" t="s">
        <v>1898</v>
      </c>
      <c r="C397" s="94">
        <v>3000000</v>
      </c>
      <c r="E397" s="25">
        <f t="shared" si="6"/>
        <v>29865900</v>
      </c>
    </row>
    <row r="398" spans="1:5" x14ac:dyDescent="0.25">
      <c r="A398" t="s">
        <v>1899</v>
      </c>
      <c r="B398" t="s">
        <v>1900</v>
      </c>
      <c r="D398" s="93">
        <v>14063000</v>
      </c>
      <c r="E398" s="25">
        <f t="shared" si="6"/>
        <v>15802900</v>
      </c>
    </row>
    <row r="399" spans="1:5" x14ac:dyDescent="0.25">
      <c r="A399" t="s">
        <v>1915</v>
      </c>
      <c r="B399" t="s">
        <v>406</v>
      </c>
      <c r="C399" s="94">
        <v>20000</v>
      </c>
      <c r="E399" s="25">
        <f t="shared" si="6"/>
        <v>15822900</v>
      </c>
    </row>
    <row r="400" spans="1:5" x14ac:dyDescent="0.25">
      <c r="A400" t="s">
        <v>1914</v>
      </c>
      <c r="B400" t="s">
        <v>425</v>
      </c>
      <c r="C400" s="94">
        <v>22300000</v>
      </c>
      <c r="E400" s="25">
        <f t="shared" si="6"/>
        <v>38122900</v>
      </c>
    </row>
    <row r="401" spans="1:5" x14ac:dyDescent="0.25">
      <c r="A401" t="s">
        <v>1914</v>
      </c>
      <c r="B401" t="s">
        <v>454</v>
      </c>
      <c r="C401" s="94">
        <v>200000</v>
      </c>
      <c r="E401" s="25">
        <f t="shared" si="6"/>
        <v>38322900</v>
      </c>
    </row>
    <row r="402" spans="1:5" x14ac:dyDescent="0.25">
      <c r="A402" t="s">
        <v>1914</v>
      </c>
      <c r="B402" t="s">
        <v>313</v>
      </c>
      <c r="C402" s="94">
        <v>2500000</v>
      </c>
      <c r="D402" s="1"/>
      <c r="E402" s="25">
        <f t="shared" si="6"/>
        <v>40822900</v>
      </c>
    </row>
    <row r="403" spans="1:5" x14ac:dyDescent="0.25">
      <c r="A403" t="s">
        <v>1943</v>
      </c>
      <c r="B403" t="s">
        <v>1944</v>
      </c>
      <c r="D403" s="93">
        <v>15190000</v>
      </c>
      <c r="E403" s="25">
        <f t="shared" si="6"/>
        <v>25632900</v>
      </c>
    </row>
    <row r="404" spans="1:5" x14ac:dyDescent="0.25">
      <c r="A404" t="s">
        <v>1943</v>
      </c>
      <c r="B404" t="s">
        <v>1945</v>
      </c>
      <c r="D404" s="93">
        <v>15092000</v>
      </c>
      <c r="E404" s="25">
        <f t="shared" si="6"/>
        <v>10540900</v>
      </c>
    </row>
    <row r="405" spans="1:5" x14ac:dyDescent="0.25">
      <c r="A405" t="s">
        <v>1943</v>
      </c>
      <c r="B405" t="s">
        <v>1956</v>
      </c>
      <c r="D405" s="93">
        <v>33124000</v>
      </c>
      <c r="E405" s="25">
        <f t="shared" si="6"/>
        <v>-22583100</v>
      </c>
    </row>
    <row r="406" spans="1:5" x14ac:dyDescent="0.25">
      <c r="A406" t="s">
        <v>1943</v>
      </c>
      <c r="B406" t="s">
        <v>454</v>
      </c>
      <c r="C406" s="93">
        <v>22583100</v>
      </c>
      <c r="D406" s="1"/>
      <c r="E406" s="32">
        <f t="shared" si="6"/>
        <v>0</v>
      </c>
    </row>
    <row r="407" spans="1:5" x14ac:dyDescent="0.25">
      <c r="A407" s="2" t="s">
        <v>1957</v>
      </c>
      <c r="B407" s="2" t="s">
        <v>454</v>
      </c>
      <c r="C407" s="105">
        <v>15000000</v>
      </c>
      <c r="D407" s="3"/>
      <c r="E407" s="25">
        <f t="shared" si="6"/>
        <v>15000000</v>
      </c>
    </row>
    <row r="408" spans="1:5" x14ac:dyDescent="0.25">
      <c r="A408" s="2" t="s">
        <v>1969</v>
      </c>
      <c r="B408" s="2" t="s">
        <v>1981</v>
      </c>
      <c r="C408" s="105">
        <v>12000000</v>
      </c>
      <c r="D408" s="3"/>
      <c r="E408" s="25">
        <f t="shared" si="6"/>
        <v>27000000</v>
      </c>
    </row>
    <row r="409" spans="1:5" x14ac:dyDescent="0.25">
      <c r="A409" s="2" t="s">
        <v>1969</v>
      </c>
      <c r="B409" s="2" t="s">
        <v>1</v>
      </c>
      <c r="C409" s="105">
        <v>20000000</v>
      </c>
      <c r="D409" s="3"/>
      <c r="E409" s="25">
        <f t="shared" si="6"/>
        <v>47000000</v>
      </c>
    </row>
    <row r="410" spans="1:5" x14ac:dyDescent="0.25">
      <c r="A410" s="2" t="s">
        <v>1974</v>
      </c>
      <c r="B410" s="2" t="s">
        <v>1982</v>
      </c>
      <c r="C410" s="2"/>
      <c r="D410" s="105">
        <v>37926000</v>
      </c>
      <c r="E410" s="25">
        <f t="shared" si="6"/>
        <v>9074000</v>
      </c>
    </row>
    <row r="411" spans="1:5" x14ac:dyDescent="0.25">
      <c r="A411" s="2" t="s">
        <v>1988</v>
      </c>
      <c r="B411" s="2" t="s">
        <v>408</v>
      </c>
      <c r="C411" s="105">
        <v>7000000</v>
      </c>
      <c r="D411" s="2"/>
      <c r="E411" s="25">
        <f t="shared" si="6"/>
        <v>16074000</v>
      </c>
    </row>
    <row r="412" spans="1:5" x14ac:dyDescent="0.25">
      <c r="A412" s="2" t="s">
        <v>1988</v>
      </c>
      <c r="B412" s="2" t="s">
        <v>1990</v>
      </c>
      <c r="C412" s="105">
        <v>20000000</v>
      </c>
      <c r="D412" s="2"/>
      <c r="E412" s="25">
        <f t="shared" si="6"/>
        <v>36074000</v>
      </c>
    </row>
    <row r="413" spans="1:5" x14ac:dyDescent="0.25">
      <c r="A413" s="2" t="s">
        <v>2001</v>
      </c>
      <c r="B413" s="2" t="s">
        <v>313</v>
      </c>
      <c r="C413" s="105">
        <v>3400000</v>
      </c>
      <c r="D413" s="2"/>
      <c r="E413" s="25">
        <f t="shared" si="6"/>
        <v>39474000</v>
      </c>
    </row>
    <row r="414" spans="1:5" x14ac:dyDescent="0.25">
      <c r="A414" s="2" t="s">
        <v>2001</v>
      </c>
      <c r="B414" s="2" t="s">
        <v>2002</v>
      </c>
      <c r="C414" s="2"/>
      <c r="D414" s="105">
        <v>11515000</v>
      </c>
      <c r="E414" s="25">
        <f t="shared" si="6"/>
        <v>27959000</v>
      </c>
    </row>
    <row r="415" spans="1:5" x14ac:dyDescent="0.25">
      <c r="A415" s="2" t="s">
        <v>2001</v>
      </c>
      <c r="B415" s="2" t="s">
        <v>2003</v>
      </c>
      <c r="C415" s="2"/>
      <c r="D415" s="105">
        <v>15729000</v>
      </c>
      <c r="E415" s="25">
        <f t="shared" si="6"/>
        <v>12230000</v>
      </c>
    </row>
    <row r="416" spans="1:5" x14ac:dyDescent="0.25">
      <c r="A416" s="2" t="s">
        <v>2001</v>
      </c>
      <c r="B416" s="2" t="s">
        <v>2093</v>
      </c>
      <c r="C416" s="105">
        <v>125000</v>
      </c>
      <c r="D416" s="105"/>
      <c r="E416" s="25">
        <f t="shared" si="6"/>
        <v>12355000</v>
      </c>
    </row>
    <row r="417" spans="1:5" x14ac:dyDescent="0.25">
      <c r="A417" s="2" t="s">
        <v>2001</v>
      </c>
      <c r="B417" s="2" t="s">
        <v>454</v>
      </c>
      <c r="C417" s="105">
        <v>100000</v>
      </c>
      <c r="D417" s="2"/>
      <c r="E417" s="25">
        <f t="shared" si="6"/>
        <v>12455000</v>
      </c>
    </row>
    <row r="418" spans="1:5" x14ac:dyDescent="0.25">
      <c r="A418" s="2" t="s">
        <v>2001</v>
      </c>
      <c r="B418" s="2" t="s">
        <v>313</v>
      </c>
      <c r="C418" s="105">
        <v>5000000</v>
      </c>
      <c r="D418" s="2"/>
      <c r="E418" s="25">
        <f t="shared" si="6"/>
        <v>17455000</v>
      </c>
    </row>
    <row r="419" spans="1:5" x14ac:dyDescent="0.25">
      <c r="A419" s="2" t="s">
        <v>2028</v>
      </c>
      <c r="B419" s="2" t="s">
        <v>313</v>
      </c>
      <c r="C419" s="105">
        <v>2000000</v>
      </c>
      <c r="D419" s="2"/>
      <c r="E419" s="25">
        <f t="shared" si="6"/>
        <v>19455000</v>
      </c>
    </row>
    <row r="420" spans="1:5" x14ac:dyDescent="0.25">
      <c r="A420" s="2" t="s">
        <v>2034</v>
      </c>
      <c r="B420" s="2" t="s">
        <v>408</v>
      </c>
      <c r="C420" s="105">
        <v>12000000</v>
      </c>
      <c r="D420" s="2"/>
      <c r="E420" s="25">
        <f t="shared" si="6"/>
        <v>31455000</v>
      </c>
    </row>
    <row r="421" spans="1:5" x14ac:dyDescent="0.25">
      <c r="A421" s="2" t="s">
        <v>2055</v>
      </c>
      <c r="B421" s="2" t="s">
        <v>2076</v>
      </c>
      <c r="C421" s="105">
        <v>1000000</v>
      </c>
      <c r="D421" s="2"/>
      <c r="E421" s="25">
        <f t="shared" si="6"/>
        <v>32455000</v>
      </c>
    </row>
    <row r="422" spans="1:5" x14ac:dyDescent="0.25">
      <c r="A422" s="2" t="s">
        <v>2055</v>
      </c>
      <c r="B422" s="2" t="s">
        <v>454</v>
      </c>
      <c r="C422" s="105">
        <v>10000000</v>
      </c>
      <c r="D422" s="2"/>
      <c r="E422" s="25">
        <f t="shared" si="6"/>
        <v>42455000</v>
      </c>
    </row>
    <row r="423" spans="1:5" x14ac:dyDescent="0.25">
      <c r="A423" s="2" t="s">
        <v>2077</v>
      </c>
      <c r="B423" s="2" t="s">
        <v>2078</v>
      </c>
      <c r="C423" s="2"/>
      <c r="D423" s="3">
        <v>11319000</v>
      </c>
      <c r="E423" s="25">
        <f t="shared" si="6"/>
        <v>31136000</v>
      </c>
    </row>
    <row r="424" spans="1:5" x14ac:dyDescent="0.25">
      <c r="A424" s="2" t="s">
        <v>2077</v>
      </c>
      <c r="B424" s="2" t="s">
        <v>2085</v>
      </c>
      <c r="C424" s="2"/>
      <c r="D424" s="3">
        <v>13015200</v>
      </c>
      <c r="E424" s="25">
        <f t="shared" si="6"/>
        <v>18120800</v>
      </c>
    </row>
    <row r="425" spans="1:5" x14ac:dyDescent="0.25">
      <c r="A425" s="2" t="s">
        <v>2077</v>
      </c>
      <c r="B425" s="2" t="s">
        <v>2086</v>
      </c>
      <c r="C425" s="2"/>
      <c r="D425" s="3">
        <v>2138400</v>
      </c>
      <c r="E425" s="25">
        <f t="shared" si="6"/>
        <v>15982400</v>
      </c>
    </row>
    <row r="426" spans="1:5" x14ac:dyDescent="0.25">
      <c r="A426" s="2" t="s">
        <v>2077</v>
      </c>
      <c r="B426" s="160" t="s">
        <v>1172</v>
      </c>
      <c r="C426" s="161">
        <v>150000</v>
      </c>
      <c r="D426" s="2"/>
      <c r="E426" s="25">
        <f t="shared" si="6"/>
        <v>16132400</v>
      </c>
    </row>
    <row r="427" spans="1:5" x14ac:dyDescent="0.25">
      <c r="A427" s="2" t="s">
        <v>2077</v>
      </c>
      <c r="B427" s="2" t="s">
        <v>454</v>
      </c>
      <c r="C427" s="3">
        <v>1000000</v>
      </c>
      <c r="D427" s="2"/>
      <c r="E427" s="25">
        <f t="shared" si="6"/>
        <v>17132400</v>
      </c>
    </row>
    <row r="428" spans="1:5" x14ac:dyDescent="0.25">
      <c r="A428" s="2" t="s">
        <v>2087</v>
      </c>
      <c r="B428" s="2" t="s">
        <v>454</v>
      </c>
      <c r="C428" s="44">
        <v>10000000</v>
      </c>
      <c r="D428" s="2"/>
      <c r="E428" s="25">
        <f t="shared" si="6"/>
        <v>27132400</v>
      </c>
    </row>
    <row r="429" spans="1:5" x14ac:dyDescent="0.25">
      <c r="A429" s="2" t="s">
        <v>2087</v>
      </c>
      <c r="B429" s="2" t="s">
        <v>313</v>
      </c>
      <c r="C429" s="3">
        <v>1500000</v>
      </c>
      <c r="D429" s="3"/>
      <c r="E429" s="25">
        <f t="shared" si="6"/>
        <v>28632400</v>
      </c>
    </row>
    <row r="430" spans="1:5" x14ac:dyDescent="0.25">
      <c r="A430" s="2" t="s">
        <v>2100</v>
      </c>
      <c r="B430" s="2" t="s">
        <v>313</v>
      </c>
      <c r="C430" s="44">
        <v>7000000</v>
      </c>
      <c r="D430" s="2"/>
      <c r="E430" s="25">
        <f t="shared" si="6"/>
        <v>35632400</v>
      </c>
    </row>
    <row r="431" spans="1:5" x14ac:dyDescent="0.25">
      <c r="A431" s="2" t="s">
        <v>2102</v>
      </c>
      <c r="B431" s="2" t="s">
        <v>2103</v>
      </c>
      <c r="C431" s="2"/>
      <c r="D431" s="3">
        <v>14016000</v>
      </c>
      <c r="E431" s="25">
        <f t="shared" si="6"/>
        <v>21616400</v>
      </c>
    </row>
    <row r="432" spans="1:5" x14ac:dyDescent="0.25">
      <c r="A432" s="2" t="s">
        <v>2102</v>
      </c>
      <c r="B432" s="2" t="s">
        <v>2118</v>
      </c>
      <c r="C432" s="44">
        <v>6250000</v>
      </c>
      <c r="D432" s="3"/>
      <c r="E432" s="25">
        <f t="shared" si="6"/>
        <v>27866400</v>
      </c>
    </row>
    <row r="433" spans="1:5" x14ac:dyDescent="0.25">
      <c r="A433" s="2" t="s">
        <v>2104</v>
      </c>
      <c r="B433" s="2" t="s">
        <v>313</v>
      </c>
      <c r="C433" s="44">
        <v>10000000</v>
      </c>
      <c r="D433" s="3"/>
      <c r="E433" s="25">
        <f t="shared" si="6"/>
        <v>37866400</v>
      </c>
    </row>
    <row r="434" spans="1:5" x14ac:dyDescent="0.25">
      <c r="A434" s="2" t="s">
        <v>2112</v>
      </c>
      <c r="B434" s="2" t="s">
        <v>2117</v>
      </c>
      <c r="C434" s="44">
        <v>5000000</v>
      </c>
      <c r="D434" s="2"/>
      <c r="E434" s="25">
        <f t="shared" si="6"/>
        <v>42866400</v>
      </c>
    </row>
    <row r="435" spans="1:5" x14ac:dyDescent="0.25">
      <c r="A435" s="2" t="s">
        <v>2112</v>
      </c>
      <c r="B435" s="2" t="s">
        <v>2117</v>
      </c>
      <c r="C435" s="44">
        <v>5000000</v>
      </c>
      <c r="D435" s="2"/>
      <c r="E435" s="25">
        <f t="shared" si="6"/>
        <v>47866400</v>
      </c>
    </row>
    <row r="436" spans="1:5" x14ac:dyDescent="0.25">
      <c r="A436" s="2" t="s">
        <v>2119</v>
      </c>
      <c r="B436" s="2" t="s">
        <v>2120</v>
      </c>
      <c r="C436" s="2"/>
      <c r="D436" s="3">
        <v>14688000</v>
      </c>
      <c r="E436" s="25">
        <f t="shared" si="6"/>
        <v>33178400</v>
      </c>
    </row>
    <row r="437" spans="1:5" x14ac:dyDescent="0.25">
      <c r="A437" s="2" t="s">
        <v>2119</v>
      </c>
      <c r="B437" s="2" t="s">
        <v>2122</v>
      </c>
      <c r="C437" s="2"/>
      <c r="D437" s="3">
        <v>13152000</v>
      </c>
      <c r="E437" s="25">
        <f t="shared" si="6"/>
        <v>20026400</v>
      </c>
    </row>
    <row r="438" spans="1:5" x14ac:dyDescent="0.25">
      <c r="A438" s="6" t="s">
        <v>2119</v>
      </c>
      <c r="B438" s="6" t="s">
        <v>313</v>
      </c>
      <c r="C438" s="49">
        <v>5000000</v>
      </c>
      <c r="E438" s="46">
        <f t="shared" si="6"/>
        <v>25026400</v>
      </c>
    </row>
    <row r="439" spans="1:5" x14ac:dyDescent="0.25">
      <c r="A439" s="6" t="s">
        <v>2128</v>
      </c>
      <c r="B439" s="6" t="s">
        <v>406</v>
      </c>
      <c r="C439" s="49">
        <v>4000000</v>
      </c>
      <c r="E439" s="25">
        <f t="shared" si="6"/>
        <v>29026400</v>
      </c>
    </row>
    <row r="440" spans="1:5" x14ac:dyDescent="0.25">
      <c r="A440" s="6" t="s">
        <v>2128</v>
      </c>
      <c r="B440" s="6" t="s">
        <v>571</v>
      </c>
      <c r="C440" s="49">
        <v>2000000</v>
      </c>
      <c r="E440" s="25">
        <f t="shared" si="6"/>
        <v>31026400</v>
      </c>
    </row>
    <row r="441" spans="1:5" x14ac:dyDescent="0.25">
      <c r="A441" s="6" t="s">
        <v>2128</v>
      </c>
      <c r="B441" s="6" t="s">
        <v>2142</v>
      </c>
      <c r="D441" s="1">
        <v>16926500</v>
      </c>
      <c r="E441" s="25">
        <f t="shared" si="6"/>
        <v>14099900</v>
      </c>
    </row>
    <row r="442" spans="1:5" x14ac:dyDescent="0.25">
      <c r="A442" s="6" t="s">
        <v>2128</v>
      </c>
      <c r="B442" s="6" t="s">
        <v>2148</v>
      </c>
      <c r="C442" s="52">
        <v>10000000</v>
      </c>
      <c r="E442" s="25">
        <f t="shared" si="6"/>
        <v>24099900</v>
      </c>
    </row>
    <row r="443" spans="1:5" x14ac:dyDescent="0.25">
      <c r="A443" s="6" t="s">
        <v>2128</v>
      </c>
      <c r="B443" s="6" t="s">
        <v>1</v>
      </c>
      <c r="C443" s="52">
        <v>5000000</v>
      </c>
      <c r="E443" s="25">
        <f t="shared" si="6"/>
        <v>29099900</v>
      </c>
    </row>
    <row r="444" spans="1:5" x14ac:dyDescent="0.25">
      <c r="A444" s="6" t="s">
        <v>2128</v>
      </c>
      <c r="B444" s="6" t="s">
        <v>2149</v>
      </c>
      <c r="C444" s="26">
        <v>62500</v>
      </c>
      <c r="E444" s="25">
        <f t="shared" si="6"/>
        <v>29162400</v>
      </c>
    </row>
    <row r="445" spans="1:5" x14ac:dyDescent="0.25">
      <c r="A445" s="6" t="s">
        <v>2128</v>
      </c>
      <c r="B445" s="6" t="s">
        <v>2150</v>
      </c>
      <c r="C445" s="26">
        <v>62500</v>
      </c>
      <c r="E445" s="25">
        <f t="shared" si="6"/>
        <v>29224900</v>
      </c>
    </row>
    <row r="446" spans="1:5" x14ac:dyDescent="0.25">
      <c r="A446" s="6" t="s">
        <v>2156</v>
      </c>
      <c r="B446" s="6" t="s">
        <v>142</v>
      </c>
      <c r="C446" s="52">
        <v>12000</v>
      </c>
      <c r="E446" s="32">
        <f t="shared" si="6"/>
        <v>29236900</v>
      </c>
    </row>
    <row r="447" spans="1:5" x14ac:dyDescent="0.25">
      <c r="A447" s="7" t="s">
        <v>2156</v>
      </c>
      <c r="B447" s="7" t="s">
        <v>313</v>
      </c>
      <c r="C447" s="66">
        <v>5000000</v>
      </c>
      <c r="D447" s="2"/>
      <c r="E447" s="25">
        <f t="shared" si="6"/>
        <v>34236900</v>
      </c>
    </row>
    <row r="448" spans="1:5" x14ac:dyDescent="0.25">
      <c r="A448" s="7" t="s">
        <v>2159</v>
      </c>
      <c r="B448" s="7" t="s">
        <v>2160</v>
      </c>
      <c r="C448" s="2"/>
      <c r="D448" s="3">
        <v>10185000</v>
      </c>
      <c r="E448" s="25">
        <f t="shared" si="6"/>
        <v>24051900</v>
      </c>
    </row>
    <row r="449" spans="1:5" x14ac:dyDescent="0.25">
      <c r="A449" s="7" t="s">
        <v>2158</v>
      </c>
      <c r="B449" s="7" t="s">
        <v>313</v>
      </c>
      <c r="C449" s="66">
        <v>15000000</v>
      </c>
      <c r="D449" s="2"/>
      <c r="E449" s="25">
        <f t="shared" si="6"/>
        <v>39051900</v>
      </c>
    </row>
    <row r="450" spans="1:5" x14ac:dyDescent="0.25">
      <c r="A450" s="7" t="s">
        <v>2158</v>
      </c>
      <c r="B450" s="7" t="s">
        <v>2170</v>
      </c>
      <c r="C450" s="66">
        <v>50000</v>
      </c>
      <c r="D450" s="2"/>
      <c r="E450" s="25">
        <f t="shared" si="6"/>
        <v>39101900</v>
      </c>
    </row>
    <row r="451" spans="1:5" x14ac:dyDescent="0.25">
      <c r="A451" s="7" t="s">
        <v>2165</v>
      </c>
      <c r="B451" s="7" t="s">
        <v>2166</v>
      </c>
      <c r="C451" s="2"/>
      <c r="D451" s="3">
        <v>13671900</v>
      </c>
      <c r="E451" s="25">
        <f t="shared" si="6"/>
        <v>25430000</v>
      </c>
    </row>
    <row r="452" spans="1:5" x14ac:dyDescent="0.25">
      <c r="A452" s="7" t="s">
        <v>2165</v>
      </c>
      <c r="B452" s="7" t="s">
        <v>313</v>
      </c>
      <c r="C452" s="66">
        <v>10000000</v>
      </c>
      <c r="D452" s="2"/>
      <c r="E452" s="25">
        <f t="shared" si="6"/>
        <v>35430000</v>
      </c>
    </row>
    <row r="453" spans="1:5" x14ac:dyDescent="0.25">
      <c r="A453" s="7" t="s">
        <v>2165</v>
      </c>
      <c r="B453" s="110" t="s">
        <v>2181</v>
      </c>
      <c r="C453" s="8">
        <v>125000</v>
      </c>
      <c r="D453" s="2"/>
      <c r="E453" s="25">
        <f t="shared" si="6"/>
        <v>35555000</v>
      </c>
    </row>
    <row r="454" spans="1:5" x14ac:dyDescent="0.25">
      <c r="A454" s="7" t="s">
        <v>2173</v>
      </c>
      <c r="B454" s="7" t="s">
        <v>2179</v>
      </c>
      <c r="C454" s="2"/>
      <c r="D454" s="3">
        <v>10836480</v>
      </c>
      <c r="E454" s="25">
        <f t="shared" si="6"/>
        <v>24718520</v>
      </c>
    </row>
    <row r="455" spans="1:5" x14ac:dyDescent="0.25">
      <c r="A455" s="7" t="s">
        <v>2177</v>
      </c>
      <c r="B455" s="7" t="s">
        <v>2180</v>
      </c>
      <c r="C455" s="2"/>
      <c r="D455" s="3">
        <v>13250000</v>
      </c>
      <c r="E455" s="25">
        <f t="shared" si="6"/>
        <v>11468520</v>
      </c>
    </row>
    <row r="456" spans="1:5" x14ac:dyDescent="0.25">
      <c r="A456" s="7" t="s">
        <v>2192</v>
      </c>
      <c r="B456" s="7" t="s">
        <v>454</v>
      </c>
      <c r="C456" s="44">
        <v>10000000</v>
      </c>
      <c r="D456" s="2"/>
      <c r="E456" s="25">
        <f t="shared" si="6"/>
        <v>21468520</v>
      </c>
    </row>
    <row r="457" spans="1:5" x14ac:dyDescent="0.25">
      <c r="A457" s="7" t="s">
        <v>2192</v>
      </c>
      <c r="B457" s="7" t="s">
        <v>1111</v>
      </c>
      <c r="C457" s="44">
        <v>15000</v>
      </c>
      <c r="D457" s="2"/>
      <c r="E457" s="25">
        <f t="shared" si="6"/>
        <v>21483520</v>
      </c>
    </row>
    <row r="458" spans="1:5" x14ac:dyDescent="0.25">
      <c r="A458" s="7" t="s">
        <v>2198</v>
      </c>
      <c r="B458" s="7" t="s">
        <v>313</v>
      </c>
      <c r="C458" s="44">
        <v>15000000</v>
      </c>
      <c r="D458" s="2"/>
      <c r="E458" s="25">
        <f t="shared" si="6"/>
        <v>36483520</v>
      </c>
    </row>
    <row r="459" spans="1:5" x14ac:dyDescent="0.25">
      <c r="A459" s="7" t="s">
        <v>2208</v>
      </c>
      <c r="B459" s="7" t="s">
        <v>406</v>
      </c>
      <c r="C459" s="44">
        <v>5000000</v>
      </c>
      <c r="D459" s="2"/>
      <c r="E459" s="25">
        <f t="shared" si="6"/>
        <v>41483520</v>
      </c>
    </row>
    <row r="460" spans="1:5" x14ac:dyDescent="0.25">
      <c r="A460" s="7" t="s">
        <v>2208</v>
      </c>
      <c r="B460" s="7" t="s">
        <v>2215</v>
      </c>
      <c r="C460" s="2"/>
      <c r="D460" s="3">
        <v>8900000</v>
      </c>
      <c r="E460" s="25">
        <f t="shared" si="6"/>
        <v>32583520</v>
      </c>
    </row>
    <row r="461" spans="1:5" x14ac:dyDescent="0.25">
      <c r="A461" s="7" t="s">
        <v>2208</v>
      </c>
      <c r="B461" s="7" t="s">
        <v>2219</v>
      </c>
      <c r="C461" s="2"/>
      <c r="D461" s="3">
        <v>18550000</v>
      </c>
      <c r="E461" s="25">
        <f t="shared" ref="E461:E527" si="7">(E460+C461-D461)</f>
        <v>14033520</v>
      </c>
    </row>
    <row r="462" spans="1:5" x14ac:dyDescent="0.25">
      <c r="A462" s="7" t="s">
        <v>2208</v>
      </c>
      <c r="B462" s="7" t="s">
        <v>2227</v>
      </c>
      <c r="C462" s="44">
        <v>100000</v>
      </c>
      <c r="D462" s="3"/>
      <c r="E462" s="25">
        <f t="shared" si="7"/>
        <v>14133520</v>
      </c>
    </row>
    <row r="463" spans="1:5" x14ac:dyDescent="0.25">
      <c r="A463" s="7" t="s">
        <v>2208</v>
      </c>
      <c r="B463" s="7" t="s">
        <v>454</v>
      </c>
      <c r="C463" s="44">
        <v>5000000</v>
      </c>
      <c r="D463" s="3"/>
      <c r="E463" s="25">
        <f t="shared" si="7"/>
        <v>19133520</v>
      </c>
    </row>
    <row r="464" spans="1:5" x14ac:dyDescent="0.25">
      <c r="A464" s="7" t="s">
        <v>2220</v>
      </c>
      <c r="B464" s="7" t="s">
        <v>313</v>
      </c>
      <c r="C464" s="44">
        <v>100000</v>
      </c>
      <c r="D464" s="2"/>
      <c r="E464" s="25">
        <f t="shared" si="7"/>
        <v>19233520</v>
      </c>
    </row>
    <row r="465" spans="1:5" x14ac:dyDescent="0.25">
      <c r="A465" s="7" t="s">
        <v>2229</v>
      </c>
      <c r="B465" s="7" t="s">
        <v>454</v>
      </c>
      <c r="C465" s="44">
        <v>13000000</v>
      </c>
      <c r="D465" s="2"/>
      <c r="E465" s="25">
        <f t="shared" si="7"/>
        <v>32233520</v>
      </c>
    </row>
    <row r="466" spans="1:5" x14ac:dyDescent="0.25">
      <c r="A466" s="7" t="s">
        <v>2229</v>
      </c>
      <c r="B466" s="7" t="s">
        <v>313</v>
      </c>
      <c r="C466" s="44">
        <v>3000000</v>
      </c>
      <c r="D466" s="2"/>
      <c r="E466" s="25">
        <f t="shared" si="7"/>
        <v>35233520</v>
      </c>
    </row>
    <row r="467" spans="1:5" x14ac:dyDescent="0.25">
      <c r="A467" s="7" t="s">
        <v>2229</v>
      </c>
      <c r="B467" s="7" t="s">
        <v>380</v>
      </c>
      <c r="C467" s="44">
        <v>12000</v>
      </c>
      <c r="D467" s="2"/>
      <c r="E467" s="25">
        <f t="shared" si="7"/>
        <v>35245520</v>
      </c>
    </row>
    <row r="468" spans="1:5" x14ac:dyDescent="0.25">
      <c r="A468" s="7" t="s">
        <v>2230</v>
      </c>
      <c r="B468" s="7" t="s">
        <v>2231</v>
      </c>
      <c r="C468" s="2"/>
      <c r="D468" s="3">
        <v>9748268</v>
      </c>
      <c r="E468" s="25">
        <f t="shared" si="7"/>
        <v>25497252</v>
      </c>
    </row>
    <row r="469" spans="1:5" x14ac:dyDescent="0.25">
      <c r="A469" s="7" t="s">
        <v>2230</v>
      </c>
      <c r="B469" s="7" t="s">
        <v>313</v>
      </c>
      <c r="C469" s="44">
        <v>10000000</v>
      </c>
      <c r="D469" s="2"/>
      <c r="E469" s="25">
        <f t="shared" si="7"/>
        <v>35497252</v>
      </c>
    </row>
    <row r="470" spans="1:5" x14ac:dyDescent="0.25">
      <c r="A470" s="7" t="s">
        <v>2230</v>
      </c>
      <c r="B470" s="2" t="s">
        <v>2238</v>
      </c>
      <c r="C470" s="2"/>
      <c r="D470" s="3">
        <v>8579360</v>
      </c>
      <c r="E470" s="25">
        <f t="shared" si="7"/>
        <v>26917892</v>
      </c>
    </row>
    <row r="471" spans="1:5" x14ac:dyDescent="0.25">
      <c r="A471" s="7" t="s">
        <v>2230</v>
      </c>
      <c r="B471" s="7" t="s">
        <v>2239</v>
      </c>
      <c r="C471" s="2"/>
      <c r="D471" s="3">
        <v>10908900</v>
      </c>
      <c r="E471" s="25">
        <f t="shared" si="7"/>
        <v>16008992</v>
      </c>
    </row>
    <row r="472" spans="1:5" x14ac:dyDescent="0.25">
      <c r="A472" s="7" t="s">
        <v>2230</v>
      </c>
      <c r="B472" s="160" t="s">
        <v>2240</v>
      </c>
      <c r="C472" s="161">
        <v>150000</v>
      </c>
      <c r="D472" s="3"/>
      <c r="E472" s="25">
        <f t="shared" si="7"/>
        <v>16158992</v>
      </c>
    </row>
    <row r="473" spans="1:5" x14ac:dyDescent="0.25">
      <c r="A473" s="7" t="s">
        <v>2232</v>
      </c>
      <c r="B473" s="7" t="s">
        <v>2244</v>
      </c>
      <c r="C473" s="44">
        <v>14000000</v>
      </c>
      <c r="D473" s="3"/>
      <c r="E473" s="25">
        <f t="shared" si="7"/>
        <v>30158992</v>
      </c>
    </row>
    <row r="474" spans="1:5" x14ac:dyDescent="0.25">
      <c r="A474" s="7" t="s">
        <v>2232</v>
      </c>
      <c r="B474" s="7" t="s">
        <v>1448</v>
      </c>
      <c r="C474" s="44">
        <v>4000</v>
      </c>
      <c r="D474" s="3"/>
      <c r="E474" s="25">
        <f t="shared" si="7"/>
        <v>30162992</v>
      </c>
    </row>
    <row r="475" spans="1:5" x14ac:dyDescent="0.25">
      <c r="A475" s="7" t="s">
        <v>2245</v>
      </c>
      <c r="B475" s="7" t="s">
        <v>2170</v>
      </c>
      <c r="C475" s="66">
        <v>50000</v>
      </c>
      <c r="D475" s="3"/>
      <c r="E475" s="25">
        <f t="shared" si="7"/>
        <v>30212992</v>
      </c>
    </row>
    <row r="476" spans="1:5" x14ac:dyDescent="0.25">
      <c r="A476" s="7" t="s">
        <v>2252</v>
      </c>
      <c r="B476" s="7" t="s">
        <v>313</v>
      </c>
      <c r="C476" s="66">
        <v>3000000</v>
      </c>
      <c r="D476" s="2"/>
      <c r="E476" s="25">
        <f t="shared" si="7"/>
        <v>33212992</v>
      </c>
    </row>
    <row r="477" spans="1:5" x14ac:dyDescent="0.25">
      <c r="A477" s="7" t="s">
        <v>2253</v>
      </c>
      <c r="B477" s="7" t="s">
        <v>408</v>
      </c>
      <c r="C477" s="66">
        <v>20000000</v>
      </c>
      <c r="D477" s="2"/>
      <c r="E477" s="25">
        <f t="shared" si="7"/>
        <v>53212992</v>
      </c>
    </row>
    <row r="478" spans="1:5" x14ac:dyDescent="0.25">
      <c r="A478" s="7" t="s">
        <v>2253</v>
      </c>
      <c r="B478" s="7" t="s">
        <v>2284</v>
      </c>
      <c r="C478" s="8"/>
      <c r="D478" s="44">
        <v>16779000</v>
      </c>
      <c r="E478" s="25">
        <f t="shared" si="7"/>
        <v>36433992</v>
      </c>
    </row>
    <row r="479" spans="1:5" x14ac:dyDescent="0.25">
      <c r="A479" s="2" t="s">
        <v>2263</v>
      </c>
      <c r="B479" s="2" t="s">
        <v>313</v>
      </c>
      <c r="C479" s="66">
        <v>15000000</v>
      </c>
      <c r="D479" s="2"/>
      <c r="E479" s="25">
        <f t="shared" si="7"/>
        <v>51433992</v>
      </c>
    </row>
    <row r="480" spans="1:5" x14ac:dyDescent="0.25">
      <c r="A480" s="2" t="s">
        <v>2255</v>
      </c>
      <c r="B480" s="2" t="s">
        <v>2285</v>
      </c>
      <c r="C480" s="8"/>
      <c r="D480" s="44">
        <v>9711200</v>
      </c>
      <c r="E480" s="25">
        <f t="shared" si="7"/>
        <v>41722792</v>
      </c>
    </row>
    <row r="481" spans="1:5" x14ac:dyDescent="0.25">
      <c r="A481" s="2" t="s">
        <v>2262</v>
      </c>
      <c r="B481" s="2" t="s">
        <v>313</v>
      </c>
      <c r="C481" s="66">
        <v>5000000</v>
      </c>
      <c r="D481" s="2"/>
      <c r="E481" s="25">
        <f t="shared" si="7"/>
        <v>46722792</v>
      </c>
    </row>
    <row r="482" spans="1:5" x14ac:dyDescent="0.25">
      <c r="A482" s="2" t="s">
        <v>2262</v>
      </c>
      <c r="B482" s="2" t="s">
        <v>2497</v>
      </c>
      <c r="C482" s="66">
        <v>375000</v>
      </c>
      <c r="D482" s="2"/>
      <c r="E482" s="25">
        <f t="shared" si="7"/>
        <v>47097792</v>
      </c>
    </row>
    <row r="483" spans="1:5" x14ac:dyDescent="0.25">
      <c r="A483" s="2" t="s">
        <v>2262</v>
      </c>
      <c r="B483" s="2" t="s">
        <v>313</v>
      </c>
      <c r="C483" s="66">
        <v>15000000</v>
      </c>
      <c r="D483" s="2"/>
      <c r="E483" s="25">
        <f t="shared" si="7"/>
        <v>62097792</v>
      </c>
    </row>
    <row r="484" spans="1:5" x14ac:dyDescent="0.25">
      <c r="A484" s="2" t="s">
        <v>2287</v>
      </c>
      <c r="B484" s="2" t="s">
        <v>290</v>
      </c>
      <c r="C484" s="66">
        <v>5000000</v>
      </c>
      <c r="D484" s="2"/>
      <c r="E484" s="25">
        <f t="shared" si="7"/>
        <v>67097792</v>
      </c>
    </row>
    <row r="485" spans="1:5" x14ac:dyDescent="0.25">
      <c r="A485" s="2" t="s">
        <v>2286</v>
      </c>
      <c r="B485" s="2" t="s">
        <v>313</v>
      </c>
      <c r="C485" s="66">
        <v>10000000</v>
      </c>
      <c r="D485" s="2"/>
      <c r="E485" s="25">
        <f t="shared" si="7"/>
        <v>77097792</v>
      </c>
    </row>
    <row r="486" spans="1:5" x14ac:dyDescent="0.25">
      <c r="A486" s="2" t="s">
        <v>2286</v>
      </c>
      <c r="B486" s="2" t="s">
        <v>571</v>
      </c>
      <c r="C486" s="66">
        <v>10000000</v>
      </c>
      <c r="D486" s="2"/>
      <c r="E486" s="25">
        <f t="shared" si="7"/>
        <v>87097792</v>
      </c>
    </row>
    <row r="487" spans="1:5" x14ac:dyDescent="0.25">
      <c r="A487" s="2" t="s">
        <v>2288</v>
      </c>
      <c r="B487" s="2" t="s">
        <v>2289</v>
      </c>
      <c r="C487" s="2"/>
      <c r="D487" s="44">
        <v>15964613</v>
      </c>
      <c r="E487" s="25">
        <f t="shared" si="7"/>
        <v>71133179</v>
      </c>
    </row>
    <row r="488" spans="1:5" x14ac:dyDescent="0.25">
      <c r="A488" s="2" t="s">
        <v>2288</v>
      </c>
      <c r="B488" s="2" t="s">
        <v>2290</v>
      </c>
      <c r="C488" s="2"/>
      <c r="D488" s="44">
        <v>19430930</v>
      </c>
      <c r="E488" s="25">
        <f t="shared" si="7"/>
        <v>51702249</v>
      </c>
    </row>
    <row r="489" spans="1:5" x14ac:dyDescent="0.25">
      <c r="A489" s="2" t="s">
        <v>2288</v>
      </c>
      <c r="B489" s="2" t="s">
        <v>2291</v>
      </c>
      <c r="C489" s="2"/>
      <c r="D489" s="44">
        <v>15081650</v>
      </c>
      <c r="E489" s="25">
        <f t="shared" si="7"/>
        <v>36620599</v>
      </c>
    </row>
    <row r="490" spans="1:5" x14ac:dyDescent="0.25">
      <c r="A490" s="2" t="s">
        <v>2288</v>
      </c>
      <c r="B490" s="2" t="s">
        <v>2292</v>
      </c>
      <c r="C490" s="2"/>
      <c r="D490" s="3">
        <v>14966795</v>
      </c>
      <c r="E490" s="25">
        <f t="shared" si="7"/>
        <v>21653804</v>
      </c>
    </row>
    <row r="491" spans="1:5" x14ac:dyDescent="0.25">
      <c r="A491" s="6" t="s">
        <v>516</v>
      </c>
      <c r="B491" s="6" t="s">
        <v>2307</v>
      </c>
      <c r="D491" s="49">
        <v>12080000</v>
      </c>
      <c r="E491" s="46">
        <f t="shared" si="7"/>
        <v>9573804</v>
      </c>
    </row>
    <row r="492" spans="1:5" x14ac:dyDescent="0.25">
      <c r="A492" s="6" t="s">
        <v>516</v>
      </c>
      <c r="B492" s="6" t="s">
        <v>2323</v>
      </c>
      <c r="D492" s="50">
        <v>8354025</v>
      </c>
      <c r="E492" s="46">
        <f t="shared" si="7"/>
        <v>1219779</v>
      </c>
    </row>
    <row r="493" spans="1:5" x14ac:dyDescent="0.25">
      <c r="A493" s="6" t="s">
        <v>516</v>
      </c>
      <c r="B493" s="6" t="s">
        <v>425</v>
      </c>
      <c r="C493" s="45">
        <v>22000000</v>
      </c>
      <c r="E493" s="46">
        <f t="shared" si="7"/>
        <v>23219779</v>
      </c>
    </row>
    <row r="494" spans="1:5" x14ac:dyDescent="0.25">
      <c r="A494" s="6" t="s">
        <v>516</v>
      </c>
      <c r="B494" s="6" t="s">
        <v>406</v>
      </c>
      <c r="C494" s="45">
        <v>700000</v>
      </c>
      <c r="E494" s="46">
        <f t="shared" si="7"/>
        <v>23919779</v>
      </c>
    </row>
    <row r="495" spans="1:5" x14ac:dyDescent="0.25">
      <c r="A495" s="6" t="s">
        <v>2326</v>
      </c>
      <c r="B495" s="6" t="s">
        <v>406</v>
      </c>
      <c r="C495" s="45">
        <v>10000</v>
      </c>
      <c r="D495" s="1"/>
      <c r="E495" s="46">
        <f t="shared" si="7"/>
        <v>23929779</v>
      </c>
    </row>
    <row r="496" spans="1:5" x14ac:dyDescent="0.25">
      <c r="A496" s="6" t="s">
        <v>2334</v>
      </c>
      <c r="B496" s="6" t="s">
        <v>408</v>
      </c>
      <c r="C496" s="45">
        <v>15000000</v>
      </c>
      <c r="D496" s="1"/>
      <c r="E496" s="46">
        <f t="shared" si="7"/>
        <v>38929779</v>
      </c>
    </row>
    <row r="497" spans="1:5" x14ac:dyDescent="0.25">
      <c r="A497" s="6" t="s">
        <v>2358</v>
      </c>
      <c r="B497" s="6" t="s">
        <v>2170</v>
      </c>
      <c r="C497" s="45">
        <v>15000000</v>
      </c>
      <c r="E497" s="46">
        <f t="shared" si="7"/>
        <v>53929779</v>
      </c>
    </row>
    <row r="498" spans="1:5" x14ac:dyDescent="0.25">
      <c r="A498" s="6" t="s">
        <v>2358</v>
      </c>
      <c r="B498" s="164" t="s">
        <v>2240</v>
      </c>
      <c r="C498" s="165">
        <v>150000</v>
      </c>
      <c r="E498" s="46">
        <f t="shared" si="7"/>
        <v>54079779</v>
      </c>
    </row>
    <row r="499" spans="1:5" x14ac:dyDescent="0.25">
      <c r="A499" s="6" t="s">
        <v>2363</v>
      </c>
      <c r="B499" s="6" t="s">
        <v>2364</v>
      </c>
      <c r="C499" s="1"/>
      <c r="D499" s="1">
        <v>16225000</v>
      </c>
      <c r="E499" s="46">
        <f t="shared" si="7"/>
        <v>37854779</v>
      </c>
    </row>
    <row r="500" spans="1:5" x14ac:dyDescent="0.25">
      <c r="A500" s="158" t="s">
        <v>2383</v>
      </c>
      <c r="B500" s="158" t="s">
        <v>2412</v>
      </c>
      <c r="C500" s="159">
        <v>500000</v>
      </c>
      <c r="E500" s="46">
        <f t="shared" si="7"/>
        <v>38354779</v>
      </c>
    </row>
    <row r="501" spans="1:5" x14ac:dyDescent="0.25">
      <c r="A501" s="6" t="s">
        <v>2384</v>
      </c>
      <c r="B501" s="6" t="s">
        <v>2385</v>
      </c>
      <c r="C501" s="45">
        <v>5000000</v>
      </c>
      <c r="E501" s="46">
        <f t="shared" si="7"/>
        <v>43354779</v>
      </c>
    </row>
    <row r="502" spans="1:5" x14ac:dyDescent="0.25">
      <c r="A502" s="6" t="s">
        <v>2384</v>
      </c>
      <c r="B502" s="6" t="s">
        <v>2387</v>
      </c>
      <c r="D502" s="1">
        <v>16417698</v>
      </c>
      <c r="E502" s="46">
        <f t="shared" si="7"/>
        <v>26937081</v>
      </c>
    </row>
    <row r="503" spans="1:5" x14ac:dyDescent="0.25">
      <c r="A503" s="6" t="s">
        <v>2384</v>
      </c>
      <c r="B503" s="6" t="s">
        <v>2388</v>
      </c>
      <c r="D503" s="1">
        <v>14837648</v>
      </c>
      <c r="E503" s="46">
        <f t="shared" si="7"/>
        <v>12099433</v>
      </c>
    </row>
    <row r="504" spans="1:5" x14ac:dyDescent="0.25">
      <c r="A504" s="6" t="s">
        <v>2384</v>
      </c>
      <c r="B504" s="6" t="s">
        <v>313</v>
      </c>
      <c r="C504" s="45">
        <v>10000000</v>
      </c>
      <c r="D504" s="1"/>
      <c r="E504" s="46">
        <f t="shared" si="7"/>
        <v>22099433</v>
      </c>
    </row>
    <row r="505" spans="1:5" x14ac:dyDescent="0.25">
      <c r="A505" s="6" t="s">
        <v>2411</v>
      </c>
      <c r="B505" s="6" t="s">
        <v>313</v>
      </c>
      <c r="C505" s="1">
        <v>600000</v>
      </c>
      <c r="D505" s="1"/>
      <c r="E505" s="46">
        <f t="shared" si="7"/>
        <v>22699433</v>
      </c>
    </row>
    <row r="506" spans="1:5" x14ac:dyDescent="0.25">
      <c r="A506" s="6" t="s">
        <v>2413</v>
      </c>
      <c r="B506" s="6" t="s">
        <v>2414</v>
      </c>
      <c r="D506" s="1">
        <v>20103040</v>
      </c>
      <c r="E506" s="46">
        <f t="shared" si="7"/>
        <v>2596393</v>
      </c>
    </row>
    <row r="507" spans="1:5" x14ac:dyDescent="0.25">
      <c r="A507" s="6" t="s">
        <v>2413</v>
      </c>
      <c r="B507" s="6" t="s">
        <v>313</v>
      </c>
      <c r="C507" s="45">
        <v>22000000</v>
      </c>
      <c r="E507" s="46">
        <f t="shared" si="7"/>
        <v>24596393</v>
      </c>
    </row>
    <row r="508" spans="1:5" x14ac:dyDescent="0.25">
      <c r="A508" s="6" t="s">
        <v>2437</v>
      </c>
      <c r="B508" s="6" t="s">
        <v>2170</v>
      </c>
      <c r="C508" s="45">
        <v>50000</v>
      </c>
      <c r="E508" s="46">
        <f t="shared" si="7"/>
        <v>24646393</v>
      </c>
    </row>
    <row r="509" spans="1:5" x14ac:dyDescent="0.25">
      <c r="A509" s="6" t="s">
        <v>2435</v>
      </c>
      <c r="B509" s="6" t="s">
        <v>2443</v>
      </c>
      <c r="D509" s="1">
        <v>5733014</v>
      </c>
      <c r="E509" s="46">
        <f t="shared" si="7"/>
        <v>18913379</v>
      </c>
    </row>
    <row r="510" spans="1:5" x14ac:dyDescent="0.25">
      <c r="A510" s="6" t="s">
        <v>2435</v>
      </c>
      <c r="B510" s="6" t="s">
        <v>2444</v>
      </c>
      <c r="D510" s="1">
        <v>20938500</v>
      </c>
      <c r="E510" s="46">
        <f t="shared" si="7"/>
        <v>-2025121</v>
      </c>
    </row>
    <row r="511" spans="1:5" x14ac:dyDescent="0.25">
      <c r="A511" s="6" t="s">
        <v>2435</v>
      </c>
      <c r="B511" s="6" t="s">
        <v>454</v>
      </c>
      <c r="C511" s="45">
        <v>20000000</v>
      </c>
      <c r="E511" s="46">
        <f t="shared" si="7"/>
        <v>17974879</v>
      </c>
    </row>
    <row r="512" spans="1:5" x14ac:dyDescent="0.25">
      <c r="A512" s="6" t="s">
        <v>2435</v>
      </c>
      <c r="B512" s="6" t="s">
        <v>425</v>
      </c>
      <c r="C512" s="45">
        <v>2000000</v>
      </c>
      <c r="E512" s="46">
        <f t="shared" si="7"/>
        <v>19974879</v>
      </c>
    </row>
    <row r="513" spans="1:5" x14ac:dyDescent="0.25">
      <c r="A513" s="6" t="s">
        <v>2449</v>
      </c>
      <c r="B513" s="6" t="s">
        <v>2170</v>
      </c>
      <c r="C513" s="45">
        <v>84000</v>
      </c>
      <c r="E513" s="46">
        <f t="shared" si="7"/>
        <v>20058879</v>
      </c>
    </row>
    <row r="514" spans="1:5" x14ac:dyDescent="0.25">
      <c r="A514" s="6" t="s">
        <v>2449</v>
      </c>
      <c r="B514" s="6" t="s">
        <v>408</v>
      </c>
      <c r="C514" s="45">
        <v>20000000</v>
      </c>
      <c r="E514" s="46">
        <f t="shared" si="7"/>
        <v>40058879</v>
      </c>
    </row>
    <row r="515" spans="1:5" x14ac:dyDescent="0.25">
      <c r="A515" s="6" t="s">
        <v>2466</v>
      </c>
      <c r="B515" s="6" t="s">
        <v>2474</v>
      </c>
      <c r="C515" s="45">
        <v>1500000</v>
      </c>
      <c r="E515" s="46">
        <f t="shared" si="7"/>
        <v>41558879</v>
      </c>
    </row>
    <row r="516" spans="1:5" x14ac:dyDescent="0.25">
      <c r="A516" s="6" t="s">
        <v>2473</v>
      </c>
      <c r="B516" s="6" t="s">
        <v>2490</v>
      </c>
      <c r="D516" s="1">
        <v>16775000</v>
      </c>
      <c r="E516" s="46">
        <f t="shared" si="7"/>
        <v>24783879</v>
      </c>
    </row>
    <row r="517" spans="1:5" x14ac:dyDescent="0.25">
      <c r="A517" t="s">
        <v>2473</v>
      </c>
      <c r="B517" t="s">
        <v>2489</v>
      </c>
      <c r="D517" s="1">
        <v>5524750</v>
      </c>
      <c r="E517" s="46">
        <f t="shared" si="7"/>
        <v>19259129</v>
      </c>
    </row>
    <row r="518" spans="1:5" x14ac:dyDescent="0.25">
      <c r="A518" t="s">
        <v>2473</v>
      </c>
      <c r="B518" t="s">
        <v>2488</v>
      </c>
      <c r="D518" s="1">
        <v>10514920</v>
      </c>
      <c r="E518" s="46">
        <f t="shared" si="7"/>
        <v>8744209</v>
      </c>
    </row>
    <row r="519" spans="1:5" x14ac:dyDescent="0.25">
      <c r="A519" t="s">
        <v>2473</v>
      </c>
      <c r="B519" t="s">
        <v>408</v>
      </c>
      <c r="C519" s="45">
        <v>14600000</v>
      </c>
      <c r="D519" s="1"/>
      <c r="E519" s="46">
        <f t="shared" si="7"/>
        <v>23344209</v>
      </c>
    </row>
    <row r="520" spans="1:5" x14ac:dyDescent="0.25">
      <c r="A520" t="s">
        <v>2486</v>
      </c>
      <c r="B520" t="s">
        <v>2170</v>
      </c>
      <c r="C520" s="45">
        <v>20000</v>
      </c>
      <c r="D520" s="1"/>
      <c r="E520" s="46">
        <f t="shared" si="7"/>
        <v>23364209</v>
      </c>
    </row>
    <row r="521" spans="1:5" x14ac:dyDescent="0.25">
      <c r="A521" t="s">
        <v>2487</v>
      </c>
      <c r="B521" t="s">
        <v>2491</v>
      </c>
      <c r="D521" s="1">
        <v>5611993</v>
      </c>
      <c r="E521" s="46">
        <f t="shared" si="7"/>
        <v>17752216</v>
      </c>
    </row>
    <row r="522" spans="1:5" x14ac:dyDescent="0.25">
      <c r="A522" t="s">
        <v>2487</v>
      </c>
      <c r="B522" t="s">
        <v>2492</v>
      </c>
      <c r="D522" s="1">
        <v>14190000</v>
      </c>
      <c r="E522" s="46">
        <f t="shared" si="7"/>
        <v>3562216</v>
      </c>
    </row>
    <row r="523" spans="1:5" x14ac:dyDescent="0.25">
      <c r="A523" t="s">
        <v>2487</v>
      </c>
      <c r="B523" s="168" t="s">
        <v>2617</v>
      </c>
      <c r="C523" s="165">
        <v>150000</v>
      </c>
      <c r="D523" s="1"/>
      <c r="E523" s="46">
        <f t="shared" si="7"/>
        <v>3712216</v>
      </c>
    </row>
    <row r="524" spans="1:5" x14ac:dyDescent="0.25">
      <c r="A524" t="s">
        <v>2487</v>
      </c>
      <c r="B524" t="s">
        <v>2170</v>
      </c>
      <c r="C524" s="45">
        <v>50000</v>
      </c>
      <c r="E524" s="46">
        <f t="shared" si="7"/>
        <v>3762216</v>
      </c>
    </row>
    <row r="525" spans="1:5" x14ac:dyDescent="0.25">
      <c r="A525" t="s">
        <v>2487</v>
      </c>
      <c r="B525" t="s">
        <v>2498</v>
      </c>
      <c r="C525" s="45">
        <v>1000000</v>
      </c>
      <c r="E525" s="46">
        <f t="shared" si="7"/>
        <v>4762216</v>
      </c>
    </row>
    <row r="526" spans="1:5" x14ac:dyDescent="0.25">
      <c r="A526" t="s">
        <v>2487</v>
      </c>
      <c r="B526" t="s">
        <v>2504</v>
      </c>
      <c r="C526" s="1">
        <v>186000</v>
      </c>
      <c r="E526" s="46">
        <f t="shared" si="7"/>
        <v>4948216</v>
      </c>
    </row>
    <row r="527" spans="1:5" x14ac:dyDescent="0.25">
      <c r="A527" t="s">
        <v>2487</v>
      </c>
      <c r="B527" t="s">
        <v>408</v>
      </c>
      <c r="C527" s="45">
        <v>15400000</v>
      </c>
      <c r="E527" s="46">
        <f t="shared" si="7"/>
        <v>20348216</v>
      </c>
    </row>
    <row r="528" spans="1:5" x14ac:dyDescent="0.25">
      <c r="A528" t="s">
        <v>2505</v>
      </c>
      <c r="B528" t="s">
        <v>313</v>
      </c>
      <c r="C528" s="45">
        <v>10000000</v>
      </c>
      <c r="E528" s="46">
        <f>(E527+C528-D528)</f>
        <v>30348216</v>
      </c>
    </row>
    <row r="529" spans="1:5" x14ac:dyDescent="0.25">
      <c r="A529" t="s">
        <v>2505</v>
      </c>
      <c r="B529" t="s">
        <v>2532</v>
      </c>
      <c r="C529" s="45">
        <v>20000000</v>
      </c>
      <c r="E529" s="117">
        <f>(E528+C529-D529)</f>
        <v>50348216</v>
      </c>
    </row>
    <row r="530" spans="1:5" x14ac:dyDescent="0.25">
      <c r="A530" s="2" t="s">
        <v>2505</v>
      </c>
      <c r="B530" s="2" t="s">
        <v>1</v>
      </c>
      <c r="C530" s="44">
        <v>30000</v>
      </c>
      <c r="D530" s="2"/>
      <c r="E530" s="25">
        <f t="shared" ref="E530:E597" si="8">(E529+C530-D530)</f>
        <v>50378216</v>
      </c>
    </row>
    <row r="531" spans="1:5" x14ac:dyDescent="0.25">
      <c r="A531" s="2" t="s">
        <v>2512</v>
      </c>
      <c r="B531" s="2" t="s">
        <v>2534</v>
      </c>
      <c r="C531" s="2"/>
      <c r="D531" s="3">
        <v>18480000</v>
      </c>
      <c r="E531" s="25">
        <f t="shared" si="8"/>
        <v>31898216</v>
      </c>
    </row>
    <row r="532" spans="1:5" x14ac:dyDescent="0.25">
      <c r="A532" s="2" t="s">
        <v>2512</v>
      </c>
      <c r="B532" s="2" t="s">
        <v>2533</v>
      </c>
      <c r="C532" s="2"/>
      <c r="D532" s="3">
        <v>21222000</v>
      </c>
      <c r="E532" s="25">
        <f t="shared" si="8"/>
        <v>10676216</v>
      </c>
    </row>
    <row r="533" spans="1:5" x14ac:dyDescent="0.25">
      <c r="A533" s="2" t="s">
        <v>2529</v>
      </c>
      <c r="B533" s="2" t="s">
        <v>2170</v>
      </c>
      <c r="C533" s="44">
        <v>15000000</v>
      </c>
      <c r="D533" s="2"/>
      <c r="E533" s="25">
        <f t="shared" si="8"/>
        <v>25676216</v>
      </c>
    </row>
    <row r="534" spans="1:5" x14ac:dyDescent="0.25">
      <c r="A534" s="2" t="s">
        <v>2545</v>
      </c>
      <c r="B534" s="2" t="s">
        <v>2554</v>
      </c>
      <c r="C534" s="2"/>
      <c r="D534" s="3">
        <v>7050120</v>
      </c>
      <c r="E534" s="25">
        <f t="shared" si="8"/>
        <v>18626096</v>
      </c>
    </row>
    <row r="535" spans="1:5" x14ac:dyDescent="0.25">
      <c r="A535" s="2" t="s">
        <v>2545</v>
      </c>
      <c r="B535" s="2" t="s">
        <v>2555</v>
      </c>
      <c r="C535" s="2"/>
      <c r="D535" s="3">
        <v>9529600</v>
      </c>
      <c r="E535" s="25">
        <f t="shared" si="8"/>
        <v>9096496</v>
      </c>
    </row>
    <row r="536" spans="1:5" x14ac:dyDescent="0.25">
      <c r="A536" s="2" t="s">
        <v>2545</v>
      </c>
      <c r="B536" s="2" t="s">
        <v>2556</v>
      </c>
      <c r="C536" s="2"/>
      <c r="D536" s="3">
        <v>489600</v>
      </c>
      <c r="E536" s="25">
        <f t="shared" si="8"/>
        <v>8606896</v>
      </c>
    </row>
    <row r="537" spans="1:5" x14ac:dyDescent="0.25">
      <c r="A537" s="2" t="s">
        <v>2545</v>
      </c>
      <c r="B537" s="2" t="s">
        <v>2561</v>
      </c>
      <c r="C537" s="44">
        <v>15000000</v>
      </c>
      <c r="D537" s="3"/>
      <c r="E537" s="25">
        <f t="shared" si="8"/>
        <v>23606896</v>
      </c>
    </row>
    <row r="538" spans="1:5" x14ac:dyDescent="0.25">
      <c r="A538" s="2" t="s">
        <v>2545</v>
      </c>
      <c r="B538" s="2" t="s">
        <v>1</v>
      </c>
      <c r="C538" s="44">
        <v>5000000</v>
      </c>
      <c r="D538" s="3"/>
      <c r="E538" s="25">
        <f t="shared" si="8"/>
        <v>28606896</v>
      </c>
    </row>
    <row r="539" spans="1:5" x14ac:dyDescent="0.25">
      <c r="A539" s="2" t="s">
        <v>2571</v>
      </c>
      <c r="B539" s="2" t="s">
        <v>2580</v>
      </c>
      <c r="C539" s="44">
        <v>20000000</v>
      </c>
      <c r="D539" s="3"/>
      <c r="E539" s="25">
        <f t="shared" si="8"/>
        <v>48606896</v>
      </c>
    </row>
    <row r="540" spans="1:5" x14ac:dyDescent="0.25">
      <c r="A540" s="2" t="s">
        <v>2571</v>
      </c>
      <c r="B540" s="2" t="s">
        <v>2170</v>
      </c>
      <c r="C540" s="44">
        <v>100000</v>
      </c>
      <c r="D540" s="3"/>
      <c r="E540" s="25">
        <f t="shared" si="8"/>
        <v>48706896</v>
      </c>
    </row>
    <row r="541" spans="1:5" x14ac:dyDescent="0.25">
      <c r="A541" s="2" t="s">
        <v>2571</v>
      </c>
      <c r="B541" s="2" t="s">
        <v>2497</v>
      </c>
      <c r="C541" s="3">
        <v>240000</v>
      </c>
      <c r="D541" s="3"/>
      <c r="E541" s="25">
        <f t="shared" si="8"/>
        <v>48946896</v>
      </c>
    </row>
    <row r="542" spans="1:5" x14ac:dyDescent="0.25">
      <c r="A542" s="2" t="s">
        <v>2575</v>
      </c>
      <c r="B542" s="2" t="s">
        <v>2579</v>
      </c>
      <c r="C542" s="2"/>
      <c r="D542" s="3">
        <v>15989983</v>
      </c>
      <c r="E542" s="25">
        <f t="shared" si="8"/>
        <v>32956913</v>
      </c>
    </row>
    <row r="543" spans="1:5" x14ac:dyDescent="0.25">
      <c r="A543" s="2" t="s">
        <v>2575</v>
      </c>
      <c r="B543" s="2" t="s">
        <v>2581</v>
      </c>
      <c r="C543" s="2"/>
      <c r="D543" s="3">
        <v>21886200</v>
      </c>
      <c r="E543" s="25">
        <f t="shared" si="8"/>
        <v>11070713</v>
      </c>
    </row>
    <row r="544" spans="1:5" x14ac:dyDescent="0.25">
      <c r="A544" s="2" t="s">
        <v>2575</v>
      </c>
      <c r="B544" s="2" t="s">
        <v>1</v>
      </c>
      <c r="C544" s="44">
        <v>20000000</v>
      </c>
      <c r="D544" s="3"/>
      <c r="E544" s="25">
        <f t="shared" si="8"/>
        <v>31070713</v>
      </c>
    </row>
    <row r="545" spans="1:5" x14ac:dyDescent="0.25">
      <c r="A545" s="2" t="s">
        <v>2584</v>
      </c>
      <c r="B545" s="2" t="s">
        <v>1</v>
      </c>
      <c r="C545" s="44">
        <v>20000000</v>
      </c>
      <c r="D545" s="3"/>
      <c r="E545" s="25">
        <f t="shared" si="8"/>
        <v>51070713</v>
      </c>
    </row>
    <row r="546" spans="1:5" x14ac:dyDescent="0.25">
      <c r="A546" s="2" t="s">
        <v>2593</v>
      </c>
      <c r="B546" s="2" t="s">
        <v>406</v>
      </c>
      <c r="C546" s="44">
        <v>30000</v>
      </c>
      <c r="D546" s="2"/>
      <c r="E546" s="25">
        <f t="shared" si="8"/>
        <v>51100713</v>
      </c>
    </row>
    <row r="547" spans="1:5" x14ac:dyDescent="0.25">
      <c r="A547" s="2" t="s">
        <v>2601</v>
      </c>
      <c r="B547" s="2" t="s">
        <v>313</v>
      </c>
      <c r="C547" s="44">
        <v>25000000</v>
      </c>
      <c r="D547" s="3"/>
      <c r="E547" s="25">
        <f t="shared" si="8"/>
        <v>76100713</v>
      </c>
    </row>
    <row r="548" spans="1:5" x14ac:dyDescent="0.25">
      <c r="A548" s="2" t="s">
        <v>2606</v>
      </c>
      <c r="B548" s="2" t="s">
        <v>2609</v>
      </c>
      <c r="C548" s="2"/>
      <c r="D548" s="3">
        <v>19211526</v>
      </c>
      <c r="E548" s="25">
        <f t="shared" si="8"/>
        <v>56889187</v>
      </c>
    </row>
    <row r="549" spans="1:5" x14ac:dyDescent="0.25">
      <c r="A549" s="2" t="s">
        <v>2606</v>
      </c>
      <c r="B549" s="2" t="s">
        <v>2610</v>
      </c>
      <c r="C549" s="2"/>
      <c r="D549" s="3">
        <v>19386000</v>
      </c>
      <c r="E549" s="25">
        <f t="shared" si="8"/>
        <v>37503187</v>
      </c>
    </row>
    <row r="550" spans="1:5" x14ac:dyDescent="0.25">
      <c r="A550" s="2" t="s">
        <v>2606</v>
      </c>
      <c r="B550" s="2" t="s">
        <v>1</v>
      </c>
      <c r="C550" s="44">
        <v>20000000</v>
      </c>
      <c r="D550" s="3"/>
      <c r="E550" s="25">
        <f t="shared" si="8"/>
        <v>57503187</v>
      </c>
    </row>
    <row r="551" spans="1:5" x14ac:dyDescent="0.25">
      <c r="A551" s="2" t="s">
        <v>2614</v>
      </c>
      <c r="B551" s="2" t="s">
        <v>2619</v>
      </c>
      <c r="C551" s="2"/>
      <c r="D551" s="3">
        <v>22006000</v>
      </c>
      <c r="E551" s="25">
        <f t="shared" si="8"/>
        <v>35497187</v>
      </c>
    </row>
    <row r="552" spans="1:5" x14ac:dyDescent="0.25">
      <c r="A552" s="2" t="s">
        <v>2614</v>
      </c>
      <c r="B552" s="2" t="s">
        <v>2620</v>
      </c>
      <c r="C552" s="2"/>
      <c r="D552" s="3">
        <v>15023413</v>
      </c>
      <c r="E552" s="25">
        <f t="shared" si="8"/>
        <v>20473774</v>
      </c>
    </row>
    <row r="553" spans="1:5" x14ac:dyDescent="0.25">
      <c r="A553" s="2" t="s">
        <v>2614</v>
      </c>
      <c r="B553" s="2" t="s">
        <v>313</v>
      </c>
      <c r="C553" s="44">
        <v>15000000</v>
      </c>
      <c r="D553" s="2"/>
      <c r="E553" s="25">
        <f t="shared" si="8"/>
        <v>35473774</v>
      </c>
    </row>
    <row r="554" spans="1:5" x14ac:dyDescent="0.25">
      <c r="A554" s="2" t="s">
        <v>2640</v>
      </c>
      <c r="B554" s="2" t="s">
        <v>2650</v>
      </c>
      <c r="C554" s="2"/>
      <c r="D554" s="3">
        <v>11391300</v>
      </c>
      <c r="E554" s="25">
        <f t="shared" si="8"/>
        <v>24082474</v>
      </c>
    </row>
    <row r="555" spans="1:5" x14ac:dyDescent="0.25">
      <c r="A555" s="2" t="s">
        <v>2640</v>
      </c>
      <c r="B555" s="2" t="s">
        <v>2651</v>
      </c>
      <c r="C555" s="3"/>
      <c r="D555" s="3">
        <v>17388000</v>
      </c>
      <c r="E555" s="25">
        <f t="shared" si="8"/>
        <v>6694474</v>
      </c>
    </row>
    <row r="556" spans="1:5" x14ac:dyDescent="0.25">
      <c r="A556" s="2" t="s">
        <v>2640</v>
      </c>
      <c r="B556" s="2" t="s">
        <v>2652</v>
      </c>
      <c r="C556" s="44">
        <v>1809117</v>
      </c>
      <c r="D556" s="2"/>
      <c r="E556" s="25">
        <f t="shared" si="8"/>
        <v>8503591</v>
      </c>
    </row>
    <row r="557" spans="1:5" x14ac:dyDescent="0.25">
      <c r="A557" s="2" t="s">
        <v>2640</v>
      </c>
      <c r="B557" s="2" t="s">
        <v>2652</v>
      </c>
      <c r="C557" s="44">
        <v>1338861</v>
      </c>
      <c r="D557" s="2"/>
      <c r="E557" s="25">
        <f t="shared" si="8"/>
        <v>9842452</v>
      </c>
    </row>
    <row r="558" spans="1:5" x14ac:dyDescent="0.25">
      <c r="A558" s="2" t="s">
        <v>2640</v>
      </c>
      <c r="B558" s="2" t="s">
        <v>2652</v>
      </c>
      <c r="C558" s="44">
        <v>2957185</v>
      </c>
      <c r="D558" s="2"/>
      <c r="E558" s="25">
        <f t="shared" si="8"/>
        <v>12799637</v>
      </c>
    </row>
    <row r="559" spans="1:5" x14ac:dyDescent="0.25">
      <c r="A559" s="2" t="s">
        <v>2640</v>
      </c>
      <c r="B559" s="2" t="s">
        <v>313</v>
      </c>
      <c r="C559" s="44">
        <v>20000000</v>
      </c>
      <c r="D559" s="2"/>
      <c r="E559" s="25">
        <f t="shared" si="8"/>
        <v>32799637</v>
      </c>
    </row>
    <row r="560" spans="1:5" x14ac:dyDescent="0.25">
      <c r="A560" s="2" t="s">
        <v>2640</v>
      </c>
      <c r="B560" s="2" t="s">
        <v>1903</v>
      </c>
      <c r="C560" s="44">
        <v>3000000</v>
      </c>
      <c r="D560" s="2"/>
      <c r="E560" s="25">
        <f t="shared" si="8"/>
        <v>35799637</v>
      </c>
    </row>
    <row r="561" spans="1:5" x14ac:dyDescent="0.25">
      <c r="A561" s="2" t="s">
        <v>2640</v>
      </c>
      <c r="B561" s="160" t="s">
        <v>2680</v>
      </c>
      <c r="C561" s="161">
        <v>250000</v>
      </c>
      <c r="D561" s="2"/>
      <c r="E561" s="25">
        <f t="shared" si="8"/>
        <v>36049637</v>
      </c>
    </row>
    <row r="562" spans="1:5" x14ac:dyDescent="0.25">
      <c r="A562" s="2" t="s">
        <v>2673</v>
      </c>
      <c r="B562" s="2" t="s">
        <v>2674</v>
      </c>
      <c r="C562" s="3"/>
      <c r="D562" s="3">
        <v>14798404</v>
      </c>
      <c r="E562" s="25">
        <f t="shared" si="8"/>
        <v>21251233</v>
      </c>
    </row>
    <row r="563" spans="1:5" x14ac:dyDescent="0.25">
      <c r="A563" s="2" t="s">
        <v>2673</v>
      </c>
      <c r="B563" s="2" t="s">
        <v>2675</v>
      </c>
      <c r="C563" s="2"/>
      <c r="D563" s="3">
        <v>176000</v>
      </c>
      <c r="E563" s="25">
        <f t="shared" si="8"/>
        <v>21075233</v>
      </c>
    </row>
    <row r="564" spans="1:5" x14ac:dyDescent="0.25">
      <c r="A564" s="2" t="s">
        <v>2673</v>
      </c>
      <c r="B564" s="2" t="s">
        <v>2676</v>
      </c>
      <c r="C564" s="2"/>
      <c r="D564" s="3">
        <v>957000</v>
      </c>
      <c r="E564" s="25">
        <f t="shared" si="8"/>
        <v>20118233</v>
      </c>
    </row>
    <row r="565" spans="1:5" x14ac:dyDescent="0.25">
      <c r="A565" s="2" t="s">
        <v>2673</v>
      </c>
      <c r="B565" s="2" t="s">
        <v>2677</v>
      </c>
      <c r="C565" s="2"/>
      <c r="D565" s="3">
        <v>11497201</v>
      </c>
      <c r="E565" s="25">
        <f t="shared" si="8"/>
        <v>8621032</v>
      </c>
    </row>
    <row r="566" spans="1:5" x14ac:dyDescent="0.25">
      <c r="A566" s="2" t="s">
        <v>2673</v>
      </c>
      <c r="B566" s="2" t="s">
        <v>2678</v>
      </c>
      <c r="C566" s="2"/>
      <c r="D566" s="3">
        <v>12158100</v>
      </c>
      <c r="E566" s="25">
        <f t="shared" si="8"/>
        <v>-3537068</v>
      </c>
    </row>
    <row r="567" spans="1:5" x14ac:dyDescent="0.25">
      <c r="A567" s="2" t="s">
        <v>2673</v>
      </c>
      <c r="B567" s="2" t="s">
        <v>2679</v>
      </c>
      <c r="C567" s="2"/>
      <c r="D567" s="3">
        <v>5033700</v>
      </c>
      <c r="E567" s="25">
        <f t="shared" si="8"/>
        <v>-8570768</v>
      </c>
    </row>
    <row r="568" spans="1:5" x14ac:dyDescent="0.25">
      <c r="A568" s="2" t="s">
        <v>2673</v>
      </c>
      <c r="B568" s="2" t="s">
        <v>313</v>
      </c>
      <c r="C568" s="44">
        <v>21872360</v>
      </c>
      <c r="D568" s="2"/>
      <c r="E568" s="25">
        <f t="shared" si="8"/>
        <v>13301592</v>
      </c>
    </row>
    <row r="569" spans="1:5" x14ac:dyDescent="0.25">
      <c r="A569" s="2" t="s">
        <v>2673</v>
      </c>
      <c r="B569" s="2" t="s">
        <v>313</v>
      </c>
      <c r="C569" s="44">
        <v>20000000</v>
      </c>
      <c r="D569" s="2"/>
      <c r="E569" s="25">
        <f t="shared" si="8"/>
        <v>33301592</v>
      </c>
    </row>
    <row r="570" spans="1:5" x14ac:dyDescent="0.25">
      <c r="A570" s="2" t="s">
        <v>2688</v>
      </c>
      <c r="B570" s="2" t="s">
        <v>2703</v>
      </c>
      <c r="C570" s="44">
        <v>1000000</v>
      </c>
      <c r="D570" s="2"/>
      <c r="E570" s="25">
        <f t="shared" si="8"/>
        <v>34301592</v>
      </c>
    </row>
    <row r="571" spans="1:5" x14ac:dyDescent="0.25">
      <c r="A571" s="2" t="s">
        <v>2688</v>
      </c>
      <c r="B571" s="6" t="s">
        <v>2703</v>
      </c>
      <c r="C571" s="49">
        <v>5000000</v>
      </c>
      <c r="E571" s="46">
        <f t="shared" si="8"/>
        <v>39301592</v>
      </c>
    </row>
    <row r="572" spans="1:5" x14ac:dyDescent="0.25">
      <c r="A572" s="6" t="s">
        <v>2704</v>
      </c>
      <c r="B572" s="6" t="s">
        <v>2705</v>
      </c>
      <c r="D572" s="1">
        <v>9487800</v>
      </c>
      <c r="E572" s="46">
        <f t="shared" si="8"/>
        <v>29813792</v>
      </c>
    </row>
    <row r="573" spans="1:5" x14ac:dyDescent="0.25">
      <c r="A573" s="6" t="s">
        <v>2704</v>
      </c>
      <c r="B573" s="6" t="s">
        <v>2706</v>
      </c>
      <c r="D573" s="1">
        <v>11879850</v>
      </c>
      <c r="E573" s="46">
        <f t="shared" si="8"/>
        <v>17933942</v>
      </c>
    </row>
    <row r="574" spans="1:5" x14ac:dyDescent="0.25">
      <c r="A574" s="6" t="s">
        <v>2704</v>
      </c>
      <c r="B574" s="6" t="s">
        <v>2703</v>
      </c>
      <c r="C574" s="52">
        <v>12100000</v>
      </c>
      <c r="D574" s="1"/>
      <c r="E574" s="46">
        <f t="shared" si="8"/>
        <v>30033942</v>
      </c>
    </row>
    <row r="575" spans="1:5" x14ac:dyDescent="0.25">
      <c r="A575" s="6" t="s">
        <v>2721</v>
      </c>
      <c r="B575" s="6" t="s">
        <v>2728</v>
      </c>
      <c r="C575" s="52">
        <v>100000</v>
      </c>
      <c r="D575" s="1"/>
      <c r="E575" s="46">
        <f t="shared" si="8"/>
        <v>30133942</v>
      </c>
    </row>
    <row r="576" spans="1:5" x14ac:dyDescent="0.25">
      <c r="A576" s="6" t="s">
        <v>2721</v>
      </c>
      <c r="B576" s="6" t="s">
        <v>2729</v>
      </c>
      <c r="D576" s="1">
        <v>15930000</v>
      </c>
      <c r="E576" s="46">
        <f t="shared" si="8"/>
        <v>14203942</v>
      </c>
    </row>
    <row r="577" spans="1:5" x14ac:dyDescent="0.25">
      <c r="A577" s="6" t="s">
        <v>2721</v>
      </c>
      <c r="B577" s="6" t="s">
        <v>313</v>
      </c>
      <c r="C577" s="45">
        <v>10000000</v>
      </c>
      <c r="D577" s="1"/>
      <c r="E577" s="46">
        <f t="shared" si="8"/>
        <v>24203942</v>
      </c>
    </row>
    <row r="578" spans="1:5" x14ac:dyDescent="0.25">
      <c r="A578" s="6" t="s">
        <v>2732</v>
      </c>
      <c r="B578" s="6" t="s">
        <v>2733</v>
      </c>
      <c r="D578" s="1">
        <v>13230000</v>
      </c>
      <c r="E578" s="46">
        <f t="shared" si="8"/>
        <v>10973942</v>
      </c>
    </row>
    <row r="579" spans="1:5" x14ac:dyDescent="0.25">
      <c r="A579" s="6" t="s">
        <v>2732</v>
      </c>
      <c r="B579" s="6" t="s">
        <v>313</v>
      </c>
      <c r="C579" s="45">
        <v>14000000</v>
      </c>
      <c r="D579" s="1"/>
      <c r="E579" s="46">
        <f t="shared" si="8"/>
        <v>24973942</v>
      </c>
    </row>
    <row r="580" spans="1:5" x14ac:dyDescent="0.25">
      <c r="A580" s="6" t="s">
        <v>2750</v>
      </c>
      <c r="B580" s="6" t="s">
        <v>2757</v>
      </c>
      <c r="D580" s="1">
        <v>15641600</v>
      </c>
      <c r="E580" s="46">
        <f t="shared" si="8"/>
        <v>9332342</v>
      </c>
    </row>
    <row r="581" spans="1:5" x14ac:dyDescent="0.25">
      <c r="A581" s="6" t="s">
        <v>2750</v>
      </c>
      <c r="B581" s="158" t="s">
        <v>2815</v>
      </c>
      <c r="C581" s="159">
        <v>250000</v>
      </c>
      <c r="D581" s="1"/>
      <c r="E581" s="46">
        <f t="shared" si="8"/>
        <v>9582342</v>
      </c>
    </row>
    <row r="582" spans="1:5" x14ac:dyDescent="0.25">
      <c r="A582" s="6" t="s">
        <v>2754</v>
      </c>
      <c r="B582" s="6" t="s">
        <v>2766</v>
      </c>
      <c r="C582" s="45">
        <v>30000</v>
      </c>
      <c r="D582" s="1"/>
      <c r="E582" s="46">
        <f t="shared" si="8"/>
        <v>9612342</v>
      </c>
    </row>
    <row r="583" spans="1:5" x14ac:dyDescent="0.25">
      <c r="A583" s="6" t="s">
        <v>2814</v>
      </c>
      <c r="B583" s="6" t="s">
        <v>2816</v>
      </c>
      <c r="D583" s="1">
        <v>2885850</v>
      </c>
      <c r="E583" s="46">
        <f t="shared" si="8"/>
        <v>6726492</v>
      </c>
    </row>
    <row r="584" spans="1:5" x14ac:dyDescent="0.25">
      <c r="A584" s="6" t="s">
        <v>2831</v>
      </c>
      <c r="B584" s="6" t="s">
        <v>2832</v>
      </c>
      <c r="D584" s="1">
        <v>6166800</v>
      </c>
      <c r="E584" s="46">
        <f t="shared" si="8"/>
        <v>559692</v>
      </c>
    </row>
    <row r="585" spans="1:5" x14ac:dyDescent="0.25">
      <c r="A585" s="6" t="s">
        <v>2831</v>
      </c>
      <c r="B585" s="6" t="s">
        <v>2833</v>
      </c>
      <c r="D585" s="1">
        <v>2498950</v>
      </c>
      <c r="E585" s="46">
        <f t="shared" si="8"/>
        <v>-1939258</v>
      </c>
    </row>
    <row r="586" spans="1:5" x14ac:dyDescent="0.25">
      <c r="A586" s="6" t="s">
        <v>2831</v>
      </c>
      <c r="B586" s="6" t="s">
        <v>2834</v>
      </c>
      <c r="D586" s="1">
        <v>2779850</v>
      </c>
      <c r="E586" s="46">
        <f t="shared" si="8"/>
        <v>-4719108</v>
      </c>
    </row>
    <row r="587" spans="1:5" x14ac:dyDescent="0.25">
      <c r="A587" s="6" t="s">
        <v>2831</v>
      </c>
      <c r="B587" s="6" t="s">
        <v>2497</v>
      </c>
      <c r="C587" s="1">
        <v>180003</v>
      </c>
      <c r="D587" s="1"/>
      <c r="E587" s="46">
        <f t="shared" si="8"/>
        <v>-4539105</v>
      </c>
    </row>
    <row r="588" spans="1:5" x14ac:dyDescent="0.25">
      <c r="A588" s="6" t="s">
        <v>2831</v>
      </c>
      <c r="B588" s="6" t="s">
        <v>1</v>
      </c>
      <c r="C588" s="45">
        <v>14573105</v>
      </c>
      <c r="D588" s="1"/>
      <c r="E588" s="46">
        <f t="shared" si="8"/>
        <v>10034000</v>
      </c>
    </row>
    <row r="589" spans="1:5" x14ac:dyDescent="0.25">
      <c r="A589" s="6" t="s">
        <v>2831</v>
      </c>
      <c r="B589" s="6" t="s">
        <v>2867</v>
      </c>
      <c r="C589" s="45">
        <v>100000</v>
      </c>
      <c r="D589" s="1"/>
      <c r="E589" s="46">
        <f t="shared" si="8"/>
        <v>10134000</v>
      </c>
    </row>
    <row r="590" spans="1:5" x14ac:dyDescent="0.25">
      <c r="A590" s="6" t="s">
        <v>2846</v>
      </c>
      <c r="B590" s="6" t="s">
        <v>2703</v>
      </c>
      <c r="C590" s="1">
        <v>10000000</v>
      </c>
      <c r="D590" s="1"/>
      <c r="E590" s="46">
        <f t="shared" si="8"/>
        <v>20134000</v>
      </c>
    </row>
    <row r="591" spans="1:5" x14ac:dyDescent="0.25">
      <c r="A591" s="6" t="s">
        <v>2846</v>
      </c>
      <c r="B591" s="6" t="s">
        <v>2866</v>
      </c>
      <c r="C591" s="1">
        <v>5000000</v>
      </c>
      <c r="D591" s="1"/>
      <c r="E591" s="46">
        <f t="shared" si="8"/>
        <v>25134000</v>
      </c>
    </row>
    <row r="592" spans="1:5" x14ac:dyDescent="0.25">
      <c r="A592" s="6" t="s">
        <v>2861</v>
      </c>
      <c r="B592" s="6" t="s">
        <v>2865</v>
      </c>
      <c r="C592" s="1">
        <v>5330000</v>
      </c>
      <c r="D592" s="1"/>
      <c r="E592" s="46">
        <f t="shared" si="8"/>
        <v>30464000</v>
      </c>
    </row>
    <row r="593" spans="1:5" x14ac:dyDescent="0.25">
      <c r="A593" s="6" t="s">
        <v>2861</v>
      </c>
      <c r="B593" s="6" t="s">
        <v>2703</v>
      </c>
      <c r="C593" s="1">
        <v>10000000</v>
      </c>
      <c r="D593" s="1"/>
      <c r="E593" s="46">
        <f t="shared" si="8"/>
        <v>40464000</v>
      </c>
    </row>
    <row r="594" spans="1:5" x14ac:dyDescent="0.25">
      <c r="A594" s="6" t="s">
        <v>2863</v>
      </c>
      <c r="B594" s="6" t="s">
        <v>2703</v>
      </c>
      <c r="C594" s="1">
        <v>1000000</v>
      </c>
      <c r="D594" s="1"/>
      <c r="E594" s="46">
        <f t="shared" si="8"/>
        <v>41464000</v>
      </c>
    </row>
    <row r="595" spans="1:5" x14ac:dyDescent="0.25">
      <c r="A595" s="6" t="s">
        <v>2868</v>
      </c>
      <c r="B595" s="6" t="s">
        <v>2869</v>
      </c>
      <c r="D595" s="1">
        <v>3119050</v>
      </c>
      <c r="E595" s="46">
        <f t="shared" si="8"/>
        <v>38344950</v>
      </c>
    </row>
    <row r="596" spans="1:5" x14ac:dyDescent="0.25">
      <c r="A596" s="6" t="s">
        <v>2868</v>
      </c>
      <c r="B596" s="6" t="s">
        <v>2870</v>
      </c>
      <c r="D596" s="1">
        <v>2072300</v>
      </c>
      <c r="E596" s="46">
        <f t="shared" si="8"/>
        <v>36272650</v>
      </c>
    </row>
    <row r="597" spans="1:5" x14ac:dyDescent="0.25">
      <c r="A597" s="6" t="s">
        <v>2868</v>
      </c>
      <c r="B597" s="6" t="s">
        <v>2871</v>
      </c>
      <c r="D597" s="1">
        <v>2650000</v>
      </c>
      <c r="E597" s="46">
        <f t="shared" si="8"/>
        <v>33622650</v>
      </c>
    </row>
    <row r="598" spans="1:5" x14ac:dyDescent="0.25">
      <c r="A598" s="6" t="s">
        <v>2868</v>
      </c>
      <c r="B598" s="6" t="s">
        <v>2872</v>
      </c>
      <c r="D598" s="1">
        <v>8807215</v>
      </c>
      <c r="E598" s="46">
        <f t="shared" ref="E598:E607" si="9">(E597+C598-D598)</f>
        <v>24815435</v>
      </c>
    </row>
    <row r="599" spans="1:5" x14ac:dyDescent="0.25">
      <c r="A599" s="6" t="s">
        <v>2868</v>
      </c>
      <c r="B599" s="6" t="s">
        <v>2873</v>
      </c>
      <c r="D599" s="1">
        <v>5602100</v>
      </c>
      <c r="E599" s="46">
        <f t="shared" si="9"/>
        <v>19213335</v>
      </c>
    </row>
    <row r="600" spans="1:5" x14ac:dyDescent="0.25">
      <c r="A600" s="6" t="s">
        <v>2868</v>
      </c>
      <c r="B600" s="6" t="s">
        <v>2874</v>
      </c>
      <c r="D600" s="1">
        <v>8167187</v>
      </c>
      <c r="E600" s="46">
        <f t="shared" si="9"/>
        <v>11046148</v>
      </c>
    </row>
    <row r="601" spans="1:5" x14ac:dyDescent="0.25">
      <c r="A601" s="6" t="s">
        <v>2892</v>
      </c>
      <c r="B601" s="6" t="s">
        <v>2908</v>
      </c>
      <c r="D601" s="1">
        <v>9553250</v>
      </c>
      <c r="E601" s="46">
        <f t="shared" si="9"/>
        <v>1492898</v>
      </c>
    </row>
    <row r="602" spans="1:5" x14ac:dyDescent="0.25">
      <c r="A602" s="6" t="s">
        <v>2909</v>
      </c>
      <c r="B602" s="6" t="s">
        <v>313</v>
      </c>
      <c r="C602" s="45">
        <v>11000000</v>
      </c>
      <c r="E602" s="46">
        <f t="shared" si="9"/>
        <v>12492898</v>
      </c>
    </row>
    <row r="603" spans="1:5" x14ac:dyDescent="0.25">
      <c r="A603" s="6" t="s">
        <v>2909</v>
      </c>
      <c r="B603" s="6" t="s">
        <v>142</v>
      </c>
      <c r="C603" s="45">
        <v>9000</v>
      </c>
      <c r="E603" s="46">
        <f t="shared" si="9"/>
        <v>12501898</v>
      </c>
    </row>
    <row r="604" spans="1:5" x14ac:dyDescent="0.25">
      <c r="A604" s="6" t="s">
        <v>2920</v>
      </c>
      <c r="B604" s="6" t="s">
        <v>2933</v>
      </c>
      <c r="D604" s="1">
        <v>8003000</v>
      </c>
      <c r="E604" s="46">
        <f t="shared" si="9"/>
        <v>4498898</v>
      </c>
    </row>
    <row r="605" spans="1:5" x14ac:dyDescent="0.25">
      <c r="A605" s="6" t="s">
        <v>2934</v>
      </c>
      <c r="B605" s="6" t="s">
        <v>2935</v>
      </c>
      <c r="C605" s="1">
        <v>5000000</v>
      </c>
      <c r="E605" s="46">
        <f t="shared" si="9"/>
        <v>9498898</v>
      </c>
    </row>
    <row r="606" spans="1:5" x14ac:dyDescent="0.25">
      <c r="A606" s="6" t="s">
        <v>2934</v>
      </c>
      <c r="B606" s="6" t="s">
        <v>2936</v>
      </c>
      <c r="D606" s="1">
        <v>4971200</v>
      </c>
      <c r="E606" s="46">
        <f t="shared" si="9"/>
        <v>4527698</v>
      </c>
    </row>
    <row r="607" spans="1:5" x14ac:dyDescent="0.25">
      <c r="A607" s="6" t="s">
        <v>2934</v>
      </c>
      <c r="B607" s="6" t="s">
        <v>2937</v>
      </c>
      <c r="D607" s="1">
        <v>3569800</v>
      </c>
      <c r="E607" s="46">
        <f t="shared" si="9"/>
        <v>957898</v>
      </c>
    </row>
    <row r="608" spans="1:5" x14ac:dyDescent="0.25">
      <c r="A608" s="6" t="s">
        <v>2941</v>
      </c>
      <c r="B608" s="6" t="s">
        <v>2942</v>
      </c>
      <c r="D608" s="1">
        <v>3879200</v>
      </c>
      <c r="E608" s="46">
        <f t="shared" ref="E608:E678" si="10">(E607+C608-D608)</f>
        <v>-2921302</v>
      </c>
    </row>
    <row r="609" spans="1:5" x14ac:dyDescent="0.25">
      <c r="A609" s="6" t="s">
        <v>2941</v>
      </c>
      <c r="B609" s="158" t="s">
        <v>2943</v>
      </c>
      <c r="C609" s="159">
        <v>250000</v>
      </c>
      <c r="E609" s="46">
        <f t="shared" si="10"/>
        <v>-2671302</v>
      </c>
    </row>
    <row r="610" spans="1:5" x14ac:dyDescent="0.25">
      <c r="A610" s="6" t="s">
        <v>2941</v>
      </c>
      <c r="B610" s="158" t="s">
        <v>1172</v>
      </c>
      <c r="C610" s="159">
        <v>150000</v>
      </c>
      <c r="E610" s="46">
        <f t="shared" si="10"/>
        <v>-2521302</v>
      </c>
    </row>
    <row r="611" spans="1:5" x14ac:dyDescent="0.25">
      <c r="A611" s="6" t="s">
        <v>2941</v>
      </c>
      <c r="B611" s="6" t="s">
        <v>2957</v>
      </c>
      <c r="C611" s="45">
        <v>2100000</v>
      </c>
      <c r="E611" s="46">
        <f t="shared" si="10"/>
        <v>-421302</v>
      </c>
    </row>
    <row r="612" spans="1:5" x14ac:dyDescent="0.25">
      <c r="A612" s="6" t="s">
        <v>2941</v>
      </c>
      <c r="B612" s="6" t="s">
        <v>2958</v>
      </c>
      <c r="C612" s="45">
        <v>5000000</v>
      </c>
      <c r="E612" s="46">
        <f t="shared" si="10"/>
        <v>4578698</v>
      </c>
    </row>
    <row r="613" spans="1:5" x14ac:dyDescent="0.25">
      <c r="A613" s="6" t="s">
        <v>2941</v>
      </c>
      <c r="B613" s="6" t="s">
        <v>2959</v>
      </c>
      <c r="C613" s="45">
        <v>5000000</v>
      </c>
      <c r="E613" s="46">
        <f t="shared" si="10"/>
        <v>9578698</v>
      </c>
    </row>
    <row r="614" spans="1:5" x14ac:dyDescent="0.25">
      <c r="A614" s="6" t="s">
        <v>2944</v>
      </c>
      <c r="B614" s="6" t="s">
        <v>2766</v>
      </c>
      <c r="C614" s="45">
        <v>610000</v>
      </c>
      <c r="E614" s="46">
        <f t="shared" si="10"/>
        <v>10188698</v>
      </c>
    </row>
    <row r="615" spans="1:5" x14ac:dyDescent="0.25">
      <c r="A615" s="6" t="s">
        <v>2951</v>
      </c>
      <c r="B615" s="6" t="s">
        <v>2385</v>
      </c>
      <c r="C615" s="45">
        <v>10005000</v>
      </c>
      <c r="E615" s="46">
        <f t="shared" si="10"/>
        <v>20193698</v>
      </c>
    </row>
    <row r="616" spans="1:5" x14ac:dyDescent="0.25">
      <c r="A616" s="6" t="s">
        <v>2951</v>
      </c>
      <c r="B616" s="6" t="s">
        <v>2990</v>
      </c>
      <c r="D616" s="1">
        <v>9630500</v>
      </c>
      <c r="E616" s="46">
        <f t="shared" si="10"/>
        <v>10563198</v>
      </c>
    </row>
    <row r="617" spans="1:5" x14ac:dyDescent="0.25">
      <c r="A617" s="6" t="s">
        <v>4286</v>
      </c>
      <c r="B617" s="6" t="s">
        <v>1448</v>
      </c>
      <c r="C617" s="45">
        <v>50000</v>
      </c>
      <c r="D617" s="1"/>
      <c r="E617" s="46">
        <f t="shared" si="10"/>
        <v>10613198</v>
      </c>
    </row>
    <row r="618" spans="1:5" x14ac:dyDescent="0.25">
      <c r="A618" s="6" t="s">
        <v>2999</v>
      </c>
      <c r="B618" s="6" t="s">
        <v>2703</v>
      </c>
      <c r="C618" s="45">
        <v>8000000</v>
      </c>
      <c r="E618" s="46">
        <f t="shared" si="10"/>
        <v>18613198</v>
      </c>
    </row>
    <row r="619" spans="1:5" x14ac:dyDescent="0.25">
      <c r="A619" s="6" t="s">
        <v>2999</v>
      </c>
      <c r="B619" s="6" t="s">
        <v>3003</v>
      </c>
      <c r="C619" s="45">
        <v>4000000</v>
      </c>
      <c r="E619" s="46">
        <f t="shared" si="10"/>
        <v>22613198</v>
      </c>
    </row>
    <row r="620" spans="1:5" x14ac:dyDescent="0.25">
      <c r="A620" s="6" t="s">
        <v>3000</v>
      </c>
      <c r="B620" s="6" t="s">
        <v>3035</v>
      </c>
      <c r="D620" s="1">
        <v>2281235</v>
      </c>
      <c r="E620" s="46">
        <f t="shared" si="10"/>
        <v>20331963</v>
      </c>
    </row>
    <row r="621" spans="1:5" x14ac:dyDescent="0.25">
      <c r="A621" s="6" t="s">
        <v>3000</v>
      </c>
      <c r="B621" s="6" t="s">
        <v>3036</v>
      </c>
      <c r="D621" s="1">
        <v>8044423</v>
      </c>
      <c r="E621" s="46">
        <f t="shared" si="10"/>
        <v>12287540</v>
      </c>
    </row>
    <row r="622" spans="1:5" x14ac:dyDescent="0.25">
      <c r="A622" s="6" t="s">
        <v>3025</v>
      </c>
      <c r="B622" s="6" t="s">
        <v>2703</v>
      </c>
      <c r="C622" s="45">
        <v>10000000</v>
      </c>
      <c r="E622" s="46">
        <f t="shared" si="10"/>
        <v>22287540</v>
      </c>
    </row>
    <row r="623" spans="1:5" x14ac:dyDescent="0.25">
      <c r="A623" s="6" t="s">
        <v>3025</v>
      </c>
      <c r="B623" s="6" t="s">
        <v>3040</v>
      </c>
      <c r="D623" s="1">
        <v>13488719</v>
      </c>
      <c r="E623" s="46">
        <f t="shared" si="10"/>
        <v>8798821</v>
      </c>
    </row>
    <row r="624" spans="1:5" x14ac:dyDescent="0.25">
      <c r="A624" s="6" t="s">
        <v>3038</v>
      </c>
      <c r="B624" s="6" t="s">
        <v>2703</v>
      </c>
      <c r="C624" s="45">
        <v>500000</v>
      </c>
      <c r="E624" s="46">
        <f t="shared" si="10"/>
        <v>9298821</v>
      </c>
    </row>
    <row r="625" spans="1:5" x14ac:dyDescent="0.25">
      <c r="A625" s="6" t="s">
        <v>3043</v>
      </c>
      <c r="B625" s="6" t="s">
        <v>2766</v>
      </c>
      <c r="C625" s="45">
        <v>5000000</v>
      </c>
      <c r="E625" s="46">
        <f t="shared" si="10"/>
        <v>14298821</v>
      </c>
    </row>
    <row r="626" spans="1:5" x14ac:dyDescent="0.25">
      <c r="A626" s="6" t="s">
        <v>3057</v>
      </c>
      <c r="B626" s="6" t="s">
        <v>3059</v>
      </c>
      <c r="D626" s="1">
        <v>3410880</v>
      </c>
      <c r="E626" s="46">
        <f t="shared" si="10"/>
        <v>10887941</v>
      </c>
    </row>
    <row r="627" spans="1:5" x14ac:dyDescent="0.25">
      <c r="A627" s="6" t="s">
        <v>3057</v>
      </c>
      <c r="B627" s="6" t="s">
        <v>3058</v>
      </c>
      <c r="D627" s="1">
        <v>7315176</v>
      </c>
      <c r="E627" s="46">
        <f t="shared" si="10"/>
        <v>3572765</v>
      </c>
    </row>
    <row r="628" spans="1:5" x14ac:dyDescent="0.25">
      <c r="A628" s="6" t="s">
        <v>3057</v>
      </c>
      <c r="B628" s="6" t="s">
        <v>2703</v>
      </c>
      <c r="C628" s="45">
        <v>6662000</v>
      </c>
      <c r="D628" s="1"/>
      <c r="E628" s="46">
        <f t="shared" si="10"/>
        <v>10234765</v>
      </c>
    </row>
    <row r="629" spans="1:5" x14ac:dyDescent="0.25">
      <c r="A629" s="6" t="s">
        <v>3057</v>
      </c>
      <c r="B629" s="6" t="s">
        <v>2703</v>
      </c>
      <c r="C629" s="45">
        <v>5000000</v>
      </c>
      <c r="E629" s="46">
        <f t="shared" si="10"/>
        <v>15234765</v>
      </c>
    </row>
    <row r="630" spans="1:5" x14ac:dyDescent="0.25">
      <c r="A630" s="6" t="s">
        <v>3082</v>
      </c>
      <c r="B630" s="6" t="s">
        <v>2703</v>
      </c>
      <c r="C630" s="45">
        <v>5000000</v>
      </c>
      <c r="E630" s="46">
        <f t="shared" si="10"/>
        <v>20234765</v>
      </c>
    </row>
    <row r="631" spans="1:5" x14ac:dyDescent="0.25">
      <c r="A631" s="6" t="s">
        <v>3083</v>
      </c>
      <c r="B631" s="6" t="s">
        <v>3078</v>
      </c>
      <c r="C631" s="1"/>
      <c r="D631" s="1">
        <v>14713910</v>
      </c>
      <c r="E631" s="46">
        <f t="shared" si="10"/>
        <v>5520855</v>
      </c>
    </row>
    <row r="632" spans="1:5" x14ac:dyDescent="0.25">
      <c r="A632" s="6" t="s">
        <v>3083</v>
      </c>
      <c r="B632" s="6" t="s">
        <v>3079</v>
      </c>
      <c r="D632" s="1">
        <v>3722395</v>
      </c>
      <c r="E632" s="46">
        <f t="shared" si="10"/>
        <v>1798460</v>
      </c>
    </row>
    <row r="633" spans="1:5" x14ac:dyDescent="0.25">
      <c r="A633" s="6" t="s">
        <v>3083</v>
      </c>
      <c r="B633" s="6" t="s">
        <v>2703</v>
      </c>
      <c r="C633" s="130">
        <v>5000000</v>
      </c>
      <c r="E633" s="46">
        <f t="shared" si="10"/>
        <v>6798460</v>
      </c>
    </row>
    <row r="634" spans="1:5" x14ac:dyDescent="0.25">
      <c r="A634" s="6" t="s">
        <v>3083</v>
      </c>
      <c r="B634" s="6" t="s">
        <v>2703</v>
      </c>
      <c r="C634" s="130">
        <v>10656900</v>
      </c>
      <c r="E634" s="46">
        <f t="shared" si="10"/>
        <v>17455360</v>
      </c>
    </row>
    <row r="635" spans="1:5" x14ac:dyDescent="0.25">
      <c r="A635" s="6" t="s">
        <v>3086</v>
      </c>
      <c r="B635" s="6" t="s">
        <v>3091</v>
      </c>
      <c r="C635" s="130">
        <v>20000000</v>
      </c>
      <c r="E635" s="46">
        <f t="shared" si="10"/>
        <v>37455360</v>
      </c>
    </row>
    <row r="636" spans="1:5" x14ac:dyDescent="0.25">
      <c r="A636" s="6" t="s">
        <v>3086</v>
      </c>
      <c r="B636" s="6" t="s">
        <v>2703</v>
      </c>
      <c r="C636" s="130">
        <v>5000000</v>
      </c>
      <c r="E636" s="46">
        <f t="shared" si="10"/>
        <v>42455360</v>
      </c>
    </row>
    <row r="637" spans="1:5" x14ac:dyDescent="0.25">
      <c r="A637" s="6" t="s">
        <v>3117</v>
      </c>
      <c r="B637" s="158" t="s">
        <v>3167</v>
      </c>
      <c r="C637" s="159">
        <v>500000</v>
      </c>
      <c r="E637" s="46">
        <f t="shared" si="10"/>
        <v>42955360</v>
      </c>
    </row>
    <row r="638" spans="1:5" x14ac:dyDescent="0.25">
      <c r="A638" s="6" t="s">
        <v>3117</v>
      </c>
      <c r="B638" s="158" t="s">
        <v>4580</v>
      </c>
      <c r="C638" s="159">
        <v>150000</v>
      </c>
      <c r="E638" s="46">
        <f t="shared" si="10"/>
        <v>43105360</v>
      </c>
    </row>
    <row r="639" spans="1:5" x14ac:dyDescent="0.25">
      <c r="A639" s="6" t="s">
        <v>3108</v>
      </c>
      <c r="B639" s="6" t="s">
        <v>3113</v>
      </c>
      <c r="D639" s="1">
        <v>18503952</v>
      </c>
      <c r="E639" s="46">
        <f t="shared" si="10"/>
        <v>24601408</v>
      </c>
    </row>
    <row r="640" spans="1:5" x14ac:dyDescent="0.25">
      <c r="A640" s="6" t="s">
        <v>3115</v>
      </c>
      <c r="B640" s="6" t="s">
        <v>3116</v>
      </c>
      <c r="D640" s="1">
        <v>14537844</v>
      </c>
      <c r="E640" s="46">
        <f t="shared" si="10"/>
        <v>10063564</v>
      </c>
    </row>
    <row r="641" spans="1:5" x14ac:dyDescent="0.25">
      <c r="A641" s="6" t="s">
        <v>3115</v>
      </c>
      <c r="B641" s="6" t="s">
        <v>2703</v>
      </c>
      <c r="C641" s="45">
        <v>30000000</v>
      </c>
      <c r="E641" s="46">
        <f t="shared" si="10"/>
        <v>40063564</v>
      </c>
    </row>
    <row r="642" spans="1:5" x14ac:dyDescent="0.25">
      <c r="A642" s="6" t="s">
        <v>3129</v>
      </c>
      <c r="B642" s="6" t="s">
        <v>2703</v>
      </c>
      <c r="C642" s="1">
        <v>5000000</v>
      </c>
      <c r="E642" s="46">
        <f t="shared" si="10"/>
        <v>45063564</v>
      </c>
    </row>
    <row r="643" spans="1:5" x14ac:dyDescent="0.25">
      <c r="A643" s="6" t="s">
        <v>3138</v>
      </c>
      <c r="B643" s="6" t="s">
        <v>2703</v>
      </c>
      <c r="C643" s="1">
        <v>25000000</v>
      </c>
      <c r="E643" s="46">
        <f t="shared" si="10"/>
        <v>70063564</v>
      </c>
    </row>
    <row r="644" spans="1:5" x14ac:dyDescent="0.25">
      <c r="A644" s="6" t="s">
        <v>3153</v>
      </c>
      <c r="B644" s="6" t="s">
        <v>3154</v>
      </c>
      <c r="D644" s="1">
        <v>14550555</v>
      </c>
      <c r="E644" s="46">
        <f t="shared" si="10"/>
        <v>55513009</v>
      </c>
    </row>
    <row r="645" spans="1:5" x14ac:dyDescent="0.25">
      <c r="A645" s="6" t="s">
        <v>3153</v>
      </c>
      <c r="B645" s="6" t="s">
        <v>3155</v>
      </c>
      <c r="D645" s="1">
        <v>16424338</v>
      </c>
      <c r="E645" s="46">
        <f t="shared" si="10"/>
        <v>39088671</v>
      </c>
    </row>
    <row r="646" spans="1:5" x14ac:dyDescent="0.25">
      <c r="A646" s="6" t="s">
        <v>3153</v>
      </c>
      <c r="B646" s="6" t="s">
        <v>2703</v>
      </c>
      <c r="C646" s="1">
        <v>5000000</v>
      </c>
      <c r="E646" s="46">
        <f t="shared" si="10"/>
        <v>44088671</v>
      </c>
    </row>
    <row r="647" spans="1:5" x14ac:dyDescent="0.25">
      <c r="A647" s="6" t="s">
        <v>3163</v>
      </c>
      <c r="B647" s="6" t="s">
        <v>2703</v>
      </c>
      <c r="C647" s="1">
        <v>5000000</v>
      </c>
      <c r="E647" s="46">
        <f t="shared" si="10"/>
        <v>49088671</v>
      </c>
    </row>
    <row r="648" spans="1:5" x14ac:dyDescent="0.25">
      <c r="A648" s="6" t="s">
        <v>3168</v>
      </c>
      <c r="B648" s="6" t="s">
        <v>3169</v>
      </c>
      <c r="D648" s="1">
        <v>20344831</v>
      </c>
      <c r="E648" s="46">
        <f t="shared" si="10"/>
        <v>28743840</v>
      </c>
    </row>
    <row r="649" spans="1:5" x14ac:dyDescent="0.25">
      <c r="A649" s="6" t="s">
        <v>3170</v>
      </c>
      <c r="B649" s="6" t="s">
        <v>3171</v>
      </c>
      <c r="D649" s="1">
        <v>13752007</v>
      </c>
      <c r="E649" s="46">
        <f t="shared" si="10"/>
        <v>14991833</v>
      </c>
    </row>
    <row r="650" spans="1:5" x14ac:dyDescent="0.25">
      <c r="A650" s="6" t="s">
        <v>3170</v>
      </c>
      <c r="B650" s="6" t="s">
        <v>3172</v>
      </c>
      <c r="C650" s="1">
        <v>5000000</v>
      </c>
      <c r="E650" s="46">
        <f t="shared" si="10"/>
        <v>19991833</v>
      </c>
    </row>
    <row r="651" spans="1:5" x14ac:dyDescent="0.25">
      <c r="A651" s="6" t="s">
        <v>3170</v>
      </c>
      <c r="B651" s="6" t="s">
        <v>3173</v>
      </c>
      <c r="C651" s="1">
        <v>10000000</v>
      </c>
      <c r="E651" s="46">
        <f t="shared" si="10"/>
        <v>29991833</v>
      </c>
    </row>
    <row r="652" spans="1:5" x14ac:dyDescent="0.25">
      <c r="A652" s="6" t="s">
        <v>3180</v>
      </c>
      <c r="B652" s="6" t="s">
        <v>2703</v>
      </c>
      <c r="C652" s="1">
        <v>200000</v>
      </c>
      <c r="E652" s="46">
        <f t="shared" si="10"/>
        <v>30191833</v>
      </c>
    </row>
    <row r="653" spans="1:5" x14ac:dyDescent="0.25">
      <c r="A653" s="6" t="s">
        <v>3180</v>
      </c>
      <c r="B653" s="6" t="s">
        <v>2703</v>
      </c>
      <c r="C653" s="1">
        <v>100000</v>
      </c>
      <c r="E653" s="46">
        <f t="shared" si="10"/>
        <v>30291833</v>
      </c>
    </row>
    <row r="654" spans="1:5" x14ac:dyDescent="0.25">
      <c r="A654" s="6" t="s">
        <v>3182</v>
      </c>
      <c r="B654" s="6" t="s">
        <v>2703</v>
      </c>
      <c r="C654" s="1">
        <v>10000000</v>
      </c>
      <c r="E654" s="46">
        <f t="shared" si="10"/>
        <v>40291833</v>
      </c>
    </row>
    <row r="655" spans="1:5" x14ac:dyDescent="0.25">
      <c r="A655" s="6" t="s">
        <v>3188</v>
      </c>
      <c r="B655" s="6" t="s">
        <v>3189</v>
      </c>
      <c r="C655" s="1">
        <v>20000000</v>
      </c>
      <c r="E655" s="46">
        <f t="shared" si="10"/>
        <v>60291833</v>
      </c>
    </row>
    <row r="656" spans="1:5" x14ac:dyDescent="0.25">
      <c r="A656" s="6" t="s">
        <v>3185</v>
      </c>
      <c r="B656" s="6" t="s">
        <v>3186</v>
      </c>
      <c r="D656" s="1">
        <v>11717882</v>
      </c>
      <c r="E656" s="46">
        <f t="shared" si="10"/>
        <v>48573951</v>
      </c>
    </row>
    <row r="657" spans="1:5" x14ac:dyDescent="0.25">
      <c r="A657" s="6" t="s">
        <v>3185</v>
      </c>
      <c r="B657" s="6" t="s">
        <v>3187</v>
      </c>
      <c r="D657" s="1">
        <v>23250956</v>
      </c>
      <c r="E657" s="46">
        <f t="shared" si="10"/>
        <v>25322995</v>
      </c>
    </row>
    <row r="658" spans="1:5" x14ac:dyDescent="0.25">
      <c r="A658" s="6" t="s">
        <v>3185</v>
      </c>
      <c r="B658" s="6" t="s">
        <v>2703</v>
      </c>
      <c r="C658" s="1">
        <v>5000000</v>
      </c>
      <c r="D658" s="1"/>
      <c r="E658" s="46">
        <f t="shared" si="10"/>
        <v>30322995</v>
      </c>
    </row>
    <row r="659" spans="1:5" x14ac:dyDescent="0.25">
      <c r="A659" s="6" t="s">
        <v>3194</v>
      </c>
      <c r="B659" s="6" t="s">
        <v>3199</v>
      </c>
      <c r="D659" s="1">
        <v>10206000</v>
      </c>
      <c r="E659" s="46">
        <f t="shared" si="10"/>
        <v>20116995</v>
      </c>
    </row>
    <row r="660" spans="1:5" x14ac:dyDescent="0.25">
      <c r="A660" s="6" t="s">
        <v>3194</v>
      </c>
      <c r="B660" s="6" t="s">
        <v>3200</v>
      </c>
      <c r="C660" s="1">
        <v>15000000</v>
      </c>
      <c r="E660" s="46">
        <f t="shared" si="10"/>
        <v>35116995</v>
      </c>
    </row>
    <row r="661" spans="1:5" x14ac:dyDescent="0.25">
      <c r="A661" s="6" t="s">
        <v>3194</v>
      </c>
      <c r="B661" s="6" t="s">
        <v>2703</v>
      </c>
      <c r="C661" s="1">
        <v>1000000</v>
      </c>
      <c r="E661" s="46">
        <f t="shared" si="10"/>
        <v>36116995</v>
      </c>
    </row>
    <row r="662" spans="1:5" x14ac:dyDescent="0.25">
      <c r="A662" s="6" t="s">
        <v>3216</v>
      </c>
      <c r="B662" s="6" t="s">
        <v>3217</v>
      </c>
      <c r="C662" s="1">
        <v>30000000</v>
      </c>
      <c r="E662" s="46">
        <f t="shared" si="10"/>
        <v>66116995</v>
      </c>
    </row>
    <row r="663" spans="1:5" x14ac:dyDescent="0.25">
      <c r="A663" s="6" t="s">
        <v>3216</v>
      </c>
      <c r="B663" s="6" t="s">
        <v>3221</v>
      </c>
      <c r="C663" s="1">
        <v>10000000</v>
      </c>
      <c r="E663" s="46">
        <f t="shared" si="10"/>
        <v>76116995</v>
      </c>
    </row>
    <row r="664" spans="1:5" x14ac:dyDescent="0.25">
      <c r="A664" s="6" t="s">
        <v>3216</v>
      </c>
      <c r="B664" s="6" t="s">
        <v>3227</v>
      </c>
      <c r="C664" s="1">
        <v>102000</v>
      </c>
      <c r="E664" s="46">
        <f t="shared" si="10"/>
        <v>76218995</v>
      </c>
    </row>
    <row r="665" spans="1:5" x14ac:dyDescent="0.25">
      <c r="A665" s="6" t="s">
        <v>3214</v>
      </c>
      <c r="B665" s="6" t="s">
        <v>3215</v>
      </c>
      <c r="C665" s="1">
        <v>20000000</v>
      </c>
      <c r="E665" s="46">
        <f t="shared" si="10"/>
        <v>96218995</v>
      </c>
    </row>
    <row r="666" spans="1:5" x14ac:dyDescent="0.25">
      <c r="A666" s="6" t="s">
        <v>3251</v>
      </c>
      <c r="B666" s="6" t="s">
        <v>3254</v>
      </c>
      <c r="C666" s="1">
        <v>25000000</v>
      </c>
      <c r="E666" s="46">
        <f t="shared" si="10"/>
        <v>121218995</v>
      </c>
    </row>
    <row r="667" spans="1:5" x14ac:dyDescent="0.25">
      <c r="A667" s="6" t="s">
        <v>3251</v>
      </c>
      <c r="B667" s="6" t="s">
        <v>1</v>
      </c>
      <c r="C667" s="1">
        <v>5000000</v>
      </c>
      <c r="E667" s="46">
        <f t="shared" si="10"/>
        <v>126218995</v>
      </c>
    </row>
    <row r="668" spans="1:5" x14ac:dyDescent="0.25">
      <c r="A668" s="6" t="s">
        <v>3251</v>
      </c>
      <c r="B668" s="6" t="s">
        <v>1448</v>
      </c>
      <c r="C668" s="1">
        <v>5000</v>
      </c>
      <c r="E668" s="46">
        <f t="shared" si="10"/>
        <v>126223995</v>
      </c>
    </row>
    <row r="669" spans="1:5" x14ac:dyDescent="0.25">
      <c r="A669" s="6" t="s">
        <v>3255</v>
      </c>
      <c r="B669" s="6" t="s">
        <v>3256</v>
      </c>
      <c r="D669" s="1">
        <v>16081539</v>
      </c>
      <c r="E669" s="46">
        <f t="shared" si="10"/>
        <v>110142456</v>
      </c>
    </row>
    <row r="670" spans="1:5" x14ac:dyDescent="0.25">
      <c r="A670" s="6" t="s">
        <v>3255</v>
      </c>
      <c r="B670" s="6" t="s">
        <v>3257</v>
      </c>
      <c r="D670" s="1">
        <v>19821978</v>
      </c>
      <c r="E670" s="46">
        <f t="shared" si="10"/>
        <v>90320478</v>
      </c>
    </row>
    <row r="671" spans="1:5" x14ac:dyDescent="0.25">
      <c r="A671" s="6" t="s">
        <v>3255</v>
      </c>
      <c r="B671" s="6" t="s">
        <v>3215</v>
      </c>
      <c r="C671" s="1">
        <v>20000000</v>
      </c>
      <c r="D671" s="1"/>
      <c r="E671" s="46">
        <f t="shared" si="10"/>
        <v>110320478</v>
      </c>
    </row>
    <row r="672" spans="1:5" x14ac:dyDescent="0.25">
      <c r="A672" s="6" t="s">
        <v>3274</v>
      </c>
      <c r="B672" s="164" t="s">
        <v>1172</v>
      </c>
      <c r="C672" s="165">
        <v>150000</v>
      </c>
      <c r="D672" s="1"/>
      <c r="E672" s="46">
        <f t="shared" si="10"/>
        <v>110470478</v>
      </c>
    </row>
    <row r="673" spans="1:5" x14ac:dyDescent="0.25">
      <c r="A673" s="158" t="s">
        <v>3274</v>
      </c>
      <c r="B673" s="158" t="s">
        <v>3275</v>
      </c>
      <c r="C673" s="162">
        <v>250000</v>
      </c>
      <c r="D673" s="1"/>
      <c r="E673" s="46">
        <f t="shared" si="10"/>
        <v>110720478</v>
      </c>
    </row>
    <row r="674" spans="1:5" x14ac:dyDescent="0.25">
      <c r="A674" s="6" t="s">
        <v>3274</v>
      </c>
      <c r="B674" s="6" t="s">
        <v>2703</v>
      </c>
      <c r="C674" s="18">
        <v>5000000</v>
      </c>
      <c r="D674" s="1"/>
      <c r="E674" s="46">
        <f t="shared" si="10"/>
        <v>115720478</v>
      </c>
    </row>
    <row r="675" spans="1:5" x14ac:dyDescent="0.25">
      <c r="A675" s="6" t="s">
        <v>3278</v>
      </c>
      <c r="B675" s="6" t="s">
        <v>3277</v>
      </c>
      <c r="D675" s="1">
        <v>19373967</v>
      </c>
      <c r="E675" s="46">
        <f t="shared" si="10"/>
        <v>96346511</v>
      </c>
    </row>
    <row r="676" spans="1:5" x14ac:dyDescent="0.25">
      <c r="A676" s="6" t="s">
        <v>3278</v>
      </c>
      <c r="B676" s="6" t="s">
        <v>3279</v>
      </c>
      <c r="D676" s="1">
        <v>18540737</v>
      </c>
      <c r="E676" s="46">
        <f t="shared" si="10"/>
        <v>77805774</v>
      </c>
    </row>
    <row r="677" spans="1:5" x14ac:dyDescent="0.25">
      <c r="A677" s="6" t="s">
        <v>3283</v>
      </c>
      <c r="B677" s="6" t="s">
        <v>3298</v>
      </c>
      <c r="C677" s="18">
        <v>10000000</v>
      </c>
      <c r="D677" s="1"/>
      <c r="E677" s="46">
        <f t="shared" si="10"/>
        <v>87805774</v>
      </c>
    </row>
    <row r="678" spans="1:5" x14ac:dyDescent="0.25">
      <c r="A678" s="6" t="s">
        <v>3283</v>
      </c>
      <c r="B678" s="6" t="s">
        <v>3303</v>
      </c>
      <c r="C678" s="18">
        <v>2000000</v>
      </c>
      <c r="D678" s="1"/>
      <c r="E678" s="46">
        <f t="shared" si="10"/>
        <v>89805774</v>
      </c>
    </row>
    <row r="679" spans="1:5" x14ac:dyDescent="0.25">
      <c r="A679" s="6" t="s">
        <v>3295</v>
      </c>
      <c r="B679" s="6" t="s">
        <v>3296</v>
      </c>
      <c r="D679" s="1">
        <v>17701123</v>
      </c>
      <c r="E679" s="46">
        <f>(E678+C679-D679)</f>
        <v>72104651</v>
      </c>
    </row>
    <row r="680" spans="1:5" x14ac:dyDescent="0.25">
      <c r="A680" s="6" t="s">
        <v>3295</v>
      </c>
      <c r="B680" s="6" t="s">
        <v>3297</v>
      </c>
      <c r="D680" s="1">
        <v>5470200</v>
      </c>
      <c r="E680" s="46">
        <f>(E679+C680-D680)</f>
        <v>66634451</v>
      </c>
    </row>
    <row r="681" spans="1:5" x14ac:dyDescent="0.25">
      <c r="A681" s="6" t="s">
        <v>3295</v>
      </c>
      <c r="B681" s="6" t="s">
        <v>3299</v>
      </c>
      <c r="C681" s="1">
        <v>25000000</v>
      </c>
      <c r="D681" s="1"/>
      <c r="E681" s="46">
        <f>(E680+C681-D681)</f>
        <v>91634451</v>
      </c>
    </row>
    <row r="682" spans="1:5" x14ac:dyDescent="0.25">
      <c r="A682" s="6" t="s">
        <v>3300</v>
      </c>
      <c r="B682" s="6" t="s">
        <v>3301</v>
      </c>
      <c r="D682" s="1">
        <v>11628592</v>
      </c>
      <c r="E682" s="46">
        <f>(E681+C682-D682)</f>
        <v>80005859</v>
      </c>
    </row>
    <row r="683" spans="1:5" x14ac:dyDescent="0.25">
      <c r="A683" s="6" t="s">
        <v>3300</v>
      </c>
      <c r="B683" s="6" t="s">
        <v>3302</v>
      </c>
      <c r="D683" s="1">
        <v>19002821</v>
      </c>
      <c r="E683" s="46">
        <f>(E682+C683-D683)</f>
        <v>61003038</v>
      </c>
    </row>
    <row r="684" spans="1:5" x14ac:dyDescent="0.25">
      <c r="A684" s="6" t="s">
        <v>3328</v>
      </c>
      <c r="B684" s="6" t="s">
        <v>3330</v>
      </c>
      <c r="C684" s="68">
        <v>39600000</v>
      </c>
      <c r="E684" s="46">
        <f t="shared" ref="E684:E751" si="11">(E683+C684-D684)</f>
        <v>100603038</v>
      </c>
    </row>
    <row r="685" spans="1:5" x14ac:dyDescent="0.25">
      <c r="A685" s="6" t="s">
        <v>3328</v>
      </c>
      <c r="B685" s="6" t="s">
        <v>2703</v>
      </c>
      <c r="C685" s="1">
        <v>400000</v>
      </c>
      <c r="E685" s="46">
        <f t="shared" si="11"/>
        <v>101003038</v>
      </c>
    </row>
    <row r="686" spans="1:5" x14ac:dyDescent="0.25">
      <c r="A686" s="6" t="s">
        <v>3328</v>
      </c>
      <c r="B686" s="6" t="s">
        <v>2766</v>
      </c>
      <c r="C686" s="1">
        <v>5000000</v>
      </c>
      <c r="E686" s="46">
        <f t="shared" si="11"/>
        <v>106003038</v>
      </c>
    </row>
    <row r="687" spans="1:5" x14ac:dyDescent="0.25">
      <c r="A687" s="6" t="s">
        <v>3415</v>
      </c>
      <c r="B687" s="6" t="s">
        <v>3416</v>
      </c>
      <c r="C687" s="1">
        <v>170000</v>
      </c>
      <c r="E687" s="46">
        <f t="shared" si="11"/>
        <v>106173038</v>
      </c>
    </row>
    <row r="688" spans="1:5" x14ac:dyDescent="0.25">
      <c r="A688" s="6" t="s">
        <v>3336</v>
      </c>
      <c r="B688" s="6" t="s">
        <v>2703</v>
      </c>
      <c r="C688" s="1">
        <v>200000</v>
      </c>
      <c r="E688" s="46">
        <f t="shared" si="11"/>
        <v>106373038</v>
      </c>
    </row>
    <row r="689" spans="1:5" x14ac:dyDescent="0.25">
      <c r="A689" s="6" t="s">
        <v>3336</v>
      </c>
      <c r="B689" s="6" t="s">
        <v>586</v>
      </c>
      <c r="C689" s="1">
        <v>15000000</v>
      </c>
      <c r="E689" s="46">
        <f t="shared" si="11"/>
        <v>121373038</v>
      </c>
    </row>
    <row r="690" spans="1:5" x14ac:dyDescent="0.25">
      <c r="A690" s="6" t="s">
        <v>3336</v>
      </c>
      <c r="B690" s="6" t="s">
        <v>454</v>
      </c>
      <c r="C690" s="1">
        <v>5000000</v>
      </c>
      <c r="E690" s="46">
        <f t="shared" si="11"/>
        <v>126373038</v>
      </c>
    </row>
    <row r="691" spans="1:5" x14ac:dyDescent="0.25">
      <c r="A691" s="6" t="s">
        <v>3336</v>
      </c>
      <c r="B691" s="6" t="s">
        <v>3337</v>
      </c>
      <c r="C691" s="1">
        <v>10000000</v>
      </c>
      <c r="E691" s="46">
        <f t="shared" si="11"/>
        <v>136373038</v>
      </c>
    </row>
    <row r="692" spans="1:5" x14ac:dyDescent="0.25">
      <c r="A692" s="6" t="s">
        <v>3338</v>
      </c>
      <c r="B692" s="6" t="s">
        <v>3339</v>
      </c>
      <c r="C692" s="1"/>
      <c r="D692" s="1">
        <v>22144529</v>
      </c>
      <c r="E692" s="46">
        <f t="shared" si="11"/>
        <v>114228509</v>
      </c>
    </row>
    <row r="693" spans="1:5" x14ac:dyDescent="0.25">
      <c r="A693" s="6" t="s">
        <v>3338</v>
      </c>
      <c r="B693" s="6" t="s">
        <v>3340</v>
      </c>
      <c r="C693" s="1"/>
      <c r="D693" s="1">
        <v>15348290</v>
      </c>
      <c r="E693" s="46">
        <f t="shared" si="11"/>
        <v>98880219</v>
      </c>
    </row>
    <row r="694" spans="1:5" x14ac:dyDescent="0.25">
      <c r="A694" s="6" t="s">
        <v>3338</v>
      </c>
      <c r="B694" s="6" t="s">
        <v>3341</v>
      </c>
      <c r="C694" s="1"/>
      <c r="D694" s="1">
        <v>6003200</v>
      </c>
      <c r="E694" s="46">
        <f t="shared" si="11"/>
        <v>92877019</v>
      </c>
    </row>
    <row r="695" spans="1:5" x14ac:dyDescent="0.25">
      <c r="A695" s="6" t="s">
        <v>3338</v>
      </c>
      <c r="B695" s="6" t="s">
        <v>3342</v>
      </c>
      <c r="C695" s="1"/>
      <c r="D695" s="1">
        <v>39950164</v>
      </c>
      <c r="E695" s="46">
        <f t="shared" si="11"/>
        <v>52926855</v>
      </c>
    </row>
    <row r="696" spans="1:5" x14ac:dyDescent="0.25">
      <c r="A696" s="6" t="s">
        <v>3338</v>
      </c>
      <c r="B696" s="6" t="s">
        <v>3343</v>
      </c>
      <c r="C696" s="1"/>
      <c r="D696" s="1">
        <v>19544000</v>
      </c>
      <c r="E696" s="117">
        <f t="shared" si="11"/>
        <v>33382855</v>
      </c>
    </row>
    <row r="697" spans="1:5" x14ac:dyDescent="0.25">
      <c r="A697" s="7" t="s">
        <v>3338</v>
      </c>
      <c r="B697" s="7" t="s">
        <v>3367</v>
      </c>
      <c r="C697" s="3">
        <v>20000000</v>
      </c>
      <c r="D697" s="3"/>
      <c r="E697" s="25">
        <f t="shared" si="11"/>
        <v>53382855</v>
      </c>
    </row>
    <row r="698" spans="1:5" x14ac:dyDescent="0.25">
      <c r="A698" s="7" t="s">
        <v>3347</v>
      </c>
      <c r="B698" s="7" t="s">
        <v>3368</v>
      </c>
      <c r="C698" s="44">
        <v>5000000</v>
      </c>
      <c r="D698" s="3"/>
      <c r="E698" s="25">
        <f t="shared" si="11"/>
        <v>58382855</v>
      </c>
    </row>
    <row r="699" spans="1:5" x14ac:dyDescent="0.25">
      <c r="A699" s="7" t="s">
        <v>3347</v>
      </c>
      <c r="B699" s="7" t="s">
        <v>1448</v>
      </c>
      <c r="C699" s="44">
        <v>5000</v>
      </c>
      <c r="D699" s="3"/>
      <c r="E699" s="25">
        <f t="shared" si="11"/>
        <v>58387855</v>
      </c>
    </row>
    <row r="700" spans="1:5" x14ac:dyDescent="0.25">
      <c r="A700" s="7" t="s">
        <v>3347</v>
      </c>
      <c r="B700" s="7" t="s">
        <v>3367</v>
      </c>
      <c r="C700" s="3">
        <v>20000000</v>
      </c>
      <c r="D700" s="3"/>
      <c r="E700" s="25">
        <f t="shared" si="11"/>
        <v>78387855</v>
      </c>
    </row>
    <row r="701" spans="1:5" x14ac:dyDescent="0.25">
      <c r="A701" s="7" t="s">
        <v>3350</v>
      </c>
      <c r="B701" s="7" t="s">
        <v>3369</v>
      </c>
      <c r="C701" s="82">
        <v>70000000</v>
      </c>
      <c r="D701" s="3"/>
      <c r="E701" s="25">
        <f t="shared" si="11"/>
        <v>148387855</v>
      </c>
    </row>
    <row r="702" spans="1:5" x14ac:dyDescent="0.25">
      <c r="A702" s="7" t="s">
        <v>3355</v>
      </c>
      <c r="B702" s="7" t="s">
        <v>2703</v>
      </c>
      <c r="C702" s="3">
        <v>9500000</v>
      </c>
      <c r="D702" s="3"/>
      <c r="E702" s="25">
        <f t="shared" si="11"/>
        <v>157887855</v>
      </c>
    </row>
    <row r="703" spans="1:5" x14ac:dyDescent="0.25">
      <c r="A703" s="7" t="s">
        <v>3376</v>
      </c>
      <c r="B703" s="7" t="s">
        <v>2703</v>
      </c>
      <c r="C703" s="3">
        <v>5000000</v>
      </c>
      <c r="D703" s="3"/>
      <c r="E703" s="25">
        <f t="shared" si="11"/>
        <v>162887855</v>
      </c>
    </row>
    <row r="704" spans="1:5" x14ac:dyDescent="0.25">
      <c r="A704" s="7" t="s">
        <v>3376</v>
      </c>
      <c r="B704" s="160" t="s">
        <v>1172</v>
      </c>
      <c r="C704" s="161">
        <v>150000</v>
      </c>
      <c r="D704" s="3"/>
      <c r="E704" s="25">
        <f t="shared" si="11"/>
        <v>163037855</v>
      </c>
    </row>
    <row r="705" spans="1:5" x14ac:dyDescent="0.25">
      <c r="A705" s="7" t="s">
        <v>3371</v>
      </c>
      <c r="B705" s="7" t="s">
        <v>3372</v>
      </c>
      <c r="C705" s="3"/>
      <c r="D705" s="3">
        <v>64969338</v>
      </c>
      <c r="E705" s="25">
        <f t="shared" si="11"/>
        <v>98068517</v>
      </c>
    </row>
    <row r="706" spans="1:5" x14ac:dyDescent="0.25">
      <c r="A706" s="7" t="s">
        <v>3371</v>
      </c>
      <c r="B706" s="7" t="s">
        <v>3373</v>
      </c>
      <c r="C706" s="3"/>
      <c r="D706" s="3">
        <v>5857600</v>
      </c>
      <c r="E706" s="25">
        <f t="shared" si="11"/>
        <v>92210917</v>
      </c>
    </row>
    <row r="707" spans="1:5" x14ac:dyDescent="0.25">
      <c r="A707" s="7" t="s">
        <v>3371</v>
      </c>
      <c r="B707" s="7" t="s">
        <v>2170</v>
      </c>
      <c r="C707" s="3">
        <v>10000000</v>
      </c>
      <c r="D707" s="3"/>
      <c r="E707" s="25">
        <f t="shared" si="11"/>
        <v>102210917</v>
      </c>
    </row>
    <row r="708" spans="1:5" x14ac:dyDescent="0.25">
      <c r="A708" s="7" t="s">
        <v>3371</v>
      </c>
      <c r="B708" s="7" t="s">
        <v>2703</v>
      </c>
      <c r="C708" s="3">
        <v>10000000</v>
      </c>
      <c r="D708" s="3"/>
      <c r="E708" s="25">
        <f t="shared" si="11"/>
        <v>112210917</v>
      </c>
    </row>
    <row r="709" spans="1:5" x14ac:dyDescent="0.25">
      <c r="A709" s="7" t="s">
        <v>3374</v>
      </c>
      <c r="B709" s="7" t="s">
        <v>3375</v>
      </c>
      <c r="C709" s="2"/>
      <c r="D709" s="3">
        <v>48227958</v>
      </c>
      <c r="E709" s="25">
        <f t="shared" si="11"/>
        <v>63982959</v>
      </c>
    </row>
    <row r="710" spans="1:5" x14ac:dyDescent="0.25">
      <c r="A710" s="7" t="s">
        <v>3374</v>
      </c>
      <c r="B710" s="7" t="s">
        <v>3379</v>
      </c>
      <c r="C710" s="44">
        <v>20000000</v>
      </c>
      <c r="D710" s="3"/>
      <c r="E710" s="25">
        <f t="shared" si="11"/>
        <v>83982959</v>
      </c>
    </row>
    <row r="711" spans="1:5" x14ac:dyDescent="0.25">
      <c r="A711" s="7" t="s">
        <v>3374</v>
      </c>
      <c r="B711" s="7" t="s">
        <v>3380</v>
      </c>
      <c r="C711" s="44">
        <v>30000000</v>
      </c>
      <c r="D711" s="3"/>
      <c r="E711" s="25">
        <f t="shared" si="11"/>
        <v>113982959</v>
      </c>
    </row>
    <row r="712" spans="1:5" x14ac:dyDescent="0.25">
      <c r="A712" s="7" t="s">
        <v>3374</v>
      </c>
      <c r="B712" s="7" t="s">
        <v>3381</v>
      </c>
      <c r="C712" s="3">
        <v>20000</v>
      </c>
      <c r="D712" s="3"/>
      <c r="E712" s="25">
        <f t="shared" si="11"/>
        <v>114002959</v>
      </c>
    </row>
    <row r="713" spans="1:5" x14ac:dyDescent="0.25">
      <c r="A713" s="7" t="s">
        <v>3377</v>
      </c>
      <c r="B713" s="7" t="s">
        <v>3378</v>
      </c>
      <c r="C713" s="2"/>
      <c r="D713" s="3">
        <v>15650500</v>
      </c>
      <c r="E713" s="25">
        <f t="shared" si="11"/>
        <v>98352459</v>
      </c>
    </row>
    <row r="714" spans="1:5" x14ac:dyDescent="0.25">
      <c r="A714" s="7" t="s">
        <v>3389</v>
      </c>
      <c r="B714" s="7" t="s">
        <v>3406</v>
      </c>
      <c r="C714" s="82">
        <v>5000000</v>
      </c>
      <c r="D714" s="3"/>
      <c r="E714" s="25">
        <f t="shared" si="11"/>
        <v>103352459</v>
      </c>
    </row>
    <row r="715" spans="1:5" x14ac:dyDescent="0.25">
      <c r="A715" s="7" t="s">
        <v>3389</v>
      </c>
      <c r="B715" s="7" t="s">
        <v>1</v>
      </c>
      <c r="C715" s="3">
        <v>5000000</v>
      </c>
      <c r="D715" s="2"/>
      <c r="E715" s="25">
        <f t="shared" si="11"/>
        <v>108352459</v>
      </c>
    </row>
    <row r="716" spans="1:5" x14ac:dyDescent="0.25">
      <c r="A716" s="7" t="s">
        <v>3393</v>
      </c>
      <c r="B716" s="7" t="s">
        <v>3407</v>
      </c>
      <c r="C716" s="82">
        <v>70000000</v>
      </c>
      <c r="D716" s="2"/>
      <c r="E716" s="25">
        <f t="shared" si="11"/>
        <v>178352459</v>
      </c>
    </row>
    <row r="717" spans="1:5" x14ac:dyDescent="0.25">
      <c r="A717" s="7" t="s">
        <v>3408</v>
      </c>
      <c r="B717" s="7" t="s">
        <v>3409</v>
      </c>
      <c r="C717" s="2"/>
      <c r="D717" s="3">
        <v>47689100</v>
      </c>
      <c r="E717" s="25">
        <f t="shared" si="11"/>
        <v>130663359</v>
      </c>
    </row>
    <row r="718" spans="1:5" x14ac:dyDescent="0.25">
      <c r="A718" s="7" t="s">
        <v>3408</v>
      </c>
      <c r="B718" s="7" t="s">
        <v>3410</v>
      </c>
      <c r="C718" s="2"/>
      <c r="D718" s="3">
        <v>24418240</v>
      </c>
      <c r="E718" s="25">
        <f t="shared" si="11"/>
        <v>106245119</v>
      </c>
    </row>
    <row r="719" spans="1:5" x14ac:dyDescent="0.25">
      <c r="A719" s="7" t="s">
        <v>3430</v>
      </c>
      <c r="B719" s="7" t="s">
        <v>586</v>
      </c>
      <c r="C719" s="3">
        <v>10000000</v>
      </c>
      <c r="D719" s="2"/>
      <c r="E719" s="25">
        <f t="shared" si="11"/>
        <v>116245119</v>
      </c>
    </row>
    <row r="720" spans="1:5" x14ac:dyDescent="0.25">
      <c r="A720" s="7" t="s">
        <v>3430</v>
      </c>
      <c r="B720" s="7" t="s">
        <v>3432</v>
      </c>
      <c r="C720" s="82">
        <v>10000000</v>
      </c>
      <c r="D720" s="2"/>
      <c r="E720" s="25">
        <f t="shared" si="11"/>
        <v>126245119</v>
      </c>
    </row>
    <row r="721" spans="1:5" x14ac:dyDescent="0.25">
      <c r="A721" s="7" t="s">
        <v>3430</v>
      </c>
      <c r="B721" s="7" t="s">
        <v>3652</v>
      </c>
      <c r="C721" s="82">
        <v>12000000</v>
      </c>
      <c r="D721" s="2"/>
      <c r="E721" s="25">
        <f t="shared" si="11"/>
        <v>138245119</v>
      </c>
    </row>
    <row r="722" spans="1:5" x14ac:dyDescent="0.25">
      <c r="A722" s="7" t="s">
        <v>3430</v>
      </c>
      <c r="B722" s="7" t="s">
        <v>1</v>
      </c>
      <c r="C722" s="3">
        <v>100000</v>
      </c>
      <c r="D722" s="2"/>
      <c r="E722" s="25">
        <f t="shared" si="11"/>
        <v>138345119</v>
      </c>
    </row>
    <row r="723" spans="1:5" x14ac:dyDescent="0.25">
      <c r="A723" s="7" t="s">
        <v>3433</v>
      </c>
      <c r="B723" s="7" t="s">
        <v>3442</v>
      </c>
      <c r="C723" s="82">
        <v>50000000</v>
      </c>
      <c r="D723" s="2"/>
      <c r="E723" s="25">
        <f t="shared" si="11"/>
        <v>188345119</v>
      </c>
    </row>
    <row r="724" spans="1:5" x14ac:dyDescent="0.25">
      <c r="A724" s="7" t="s">
        <v>3411</v>
      </c>
      <c r="B724" s="7" t="s">
        <v>3475</v>
      </c>
      <c r="C724" s="3">
        <v>210000</v>
      </c>
      <c r="D724" s="2"/>
      <c r="E724" s="25">
        <f t="shared" si="11"/>
        <v>188555119</v>
      </c>
    </row>
    <row r="725" spans="1:5" x14ac:dyDescent="0.25">
      <c r="A725" s="7" t="s">
        <v>3472</v>
      </c>
      <c r="B725" s="7" t="s">
        <v>3473</v>
      </c>
      <c r="C725" s="2"/>
      <c r="D725" s="3">
        <v>121464689</v>
      </c>
      <c r="E725" s="25">
        <f t="shared" si="11"/>
        <v>67090430</v>
      </c>
    </row>
    <row r="726" spans="1:5" x14ac:dyDescent="0.25">
      <c r="A726" s="7" t="s">
        <v>3472</v>
      </c>
      <c r="B726" s="7" t="s">
        <v>3474</v>
      </c>
      <c r="C726" s="2"/>
      <c r="D726" s="3">
        <v>2678100</v>
      </c>
      <c r="E726" s="25">
        <f t="shared" si="11"/>
        <v>64412330</v>
      </c>
    </row>
    <row r="727" spans="1:5" x14ac:dyDescent="0.25">
      <c r="A727" s="7" t="s">
        <v>3472</v>
      </c>
      <c r="B727" s="7" t="s">
        <v>3490</v>
      </c>
      <c r="C727" s="77">
        <v>25000000</v>
      </c>
      <c r="D727" s="2"/>
      <c r="E727" s="25">
        <f t="shared" si="11"/>
        <v>89412330</v>
      </c>
    </row>
    <row r="728" spans="1:5" x14ac:dyDescent="0.25">
      <c r="A728" s="7" t="s">
        <v>3472</v>
      </c>
      <c r="B728" s="7" t="s">
        <v>1448</v>
      </c>
      <c r="C728" s="3">
        <v>4000</v>
      </c>
      <c r="D728" s="2"/>
      <c r="E728" s="25">
        <f t="shared" si="11"/>
        <v>89416330</v>
      </c>
    </row>
    <row r="729" spans="1:5" x14ac:dyDescent="0.25">
      <c r="A729" s="7" t="s">
        <v>3481</v>
      </c>
      <c r="B729" s="7" t="s">
        <v>3506</v>
      </c>
      <c r="C729" s="3">
        <v>25000000</v>
      </c>
      <c r="D729" s="2"/>
      <c r="E729" s="25">
        <f t="shared" si="11"/>
        <v>114416330</v>
      </c>
    </row>
    <row r="730" spans="1:5" x14ac:dyDescent="0.25">
      <c r="A730" s="7" t="s">
        <v>3501</v>
      </c>
      <c r="B730" s="7" t="s">
        <v>2703</v>
      </c>
      <c r="C730" s="3">
        <v>10000000</v>
      </c>
      <c r="D730" s="2"/>
      <c r="E730" s="25">
        <f t="shared" si="11"/>
        <v>124416330</v>
      </c>
    </row>
    <row r="731" spans="1:5" x14ac:dyDescent="0.25">
      <c r="A731" s="7" t="s">
        <v>3501</v>
      </c>
      <c r="B731" s="7" t="s">
        <v>3622</v>
      </c>
      <c r="C731" s="3">
        <v>270000</v>
      </c>
      <c r="D731" s="2"/>
      <c r="E731" s="25">
        <f t="shared" si="11"/>
        <v>124686330</v>
      </c>
    </row>
    <row r="732" spans="1:5" x14ac:dyDescent="0.25">
      <c r="A732" s="7" t="s">
        <v>3503</v>
      </c>
      <c r="B732" s="7" t="s">
        <v>3303</v>
      </c>
      <c r="C732" s="3">
        <v>10000000</v>
      </c>
      <c r="D732" s="2"/>
      <c r="E732" s="25">
        <f t="shared" si="11"/>
        <v>134686330</v>
      </c>
    </row>
    <row r="733" spans="1:5" x14ac:dyDescent="0.25">
      <c r="A733" s="7" t="s">
        <v>3503</v>
      </c>
      <c r="B733" s="7" t="s">
        <v>3507</v>
      </c>
      <c r="C733" s="44">
        <v>10000000</v>
      </c>
      <c r="D733" s="2"/>
      <c r="E733" s="25">
        <f t="shared" si="11"/>
        <v>144686330</v>
      </c>
    </row>
    <row r="734" spans="1:5" x14ac:dyDescent="0.25">
      <c r="A734" s="7" t="s">
        <v>3503</v>
      </c>
      <c r="B734" s="7" t="s">
        <v>3533</v>
      </c>
      <c r="C734" s="3">
        <v>37000</v>
      </c>
      <c r="D734" s="2"/>
      <c r="E734" s="25">
        <f t="shared" si="11"/>
        <v>144723330</v>
      </c>
    </row>
    <row r="735" spans="1:5" x14ac:dyDescent="0.25">
      <c r="A735" s="7" t="s">
        <v>3508</v>
      </c>
      <c r="B735" s="7" t="s">
        <v>3509</v>
      </c>
      <c r="C735" s="2"/>
      <c r="D735" s="3">
        <v>35436574</v>
      </c>
      <c r="E735" s="25">
        <f t="shared" si="11"/>
        <v>109286756</v>
      </c>
    </row>
    <row r="736" spans="1:5" x14ac:dyDescent="0.25">
      <c r="A736" s="2" t="s">
        <v>3517</v>
      </c>
      <c r="B736" s="2" t="s">
        <v>3541</v>
      </c>
      <c r="C736" s="3">
        <v>240000</v>
      </c>
      <c r="D736" s="3"/>
      <c r="E736" s="25">
        <f t="shared" si="11"/>
        <v>109526756</v>
      </c>
    </row>
    <row r="737" spans="1:5" x14ac:dyDescent="0.25">
      <c r="A737" s="2" t="s">
        <v>3527</v>
      </c>
      <c r="B737" s="2" t="s">
        <v>1448</v>
      </c>
      <c r="C737" s="3">
        <v>3500</v>
      </c>
      <c r="D737" s="2"/>
      <c r="E737" s="25">
        <f t="shared" si="11"/>
        <v>109530256</v>
      </c>
    </row>
    <row r="738" spans="1:5" x14ac:dyDescent="0.25">
      <c r="A738" s="2" t="s">
        <v>3527</v>
      </c>
      <c r="B738" s="7" t="s">
        <v>3542</v>
      </c>
      <c r="C738" s="8">
        <v>202000</v>
      </c>
      <c r="D738" s="2"/>
      <c r="E738" s="25">
        <f t="shared" si="11"/>
        <v>109732256</v>
      </c>
    </row>
    <row r="739" spans="1:5" x14ac:dyDescent="0.25">
      <c r="A739" s="2" t="s">
        <v>3527</v>
      </c>
      <c r="B739" s="7" t="s">
        <v>3543</v>
      </c>
      <c r="C739" s="144">
        <v>50000000</v>
      </c>
      <c r="D739" s="2"/>
      <c r="E739" s="25">
        <f t="shared" si="11"/>
        <v>159732256</v>
      </c>
    </row>
    <row r="740" spans="1:5" x14ac:dyDescent="0.25">
      <c r="A740" s="7" t="s">
        <v>3528</v>
      </c>
      <c r="B740" s="7" t="s">
        <v>3551</v>
      </c>
      <c r="C740" s="3"/>
      <c r="D740" s="3">
        <v>74376056</v>
      </c>
      <c r="E740" s="25">
        <f t="shared" si="11"/>
        <v>85356200</v>
      </c>
    </row>
    <row r="741" spans="1:5" x14ac:dyDescent="0.25">
      <c r="A741" s="7" t="s">
        <v>3552</v>
      </c>
      <c r="B741" s="7" t="s">
        <v>3561</v>
      </c>
      <c r="C741" s="153">
        <v>20000000</v>
      </c>
      <c r="D741" s="2"/>
      <c r="E741" s="25">
        <f t="shared" si="11"/>
        <v>105356200</v>
      </c>
    </row>
    <row r="742" spans="1:5" x14ac:dyDescent="0.25">
      <c r="A742" s="7" t="s">
        <v>3562</v>
      </c>
      <c r="B742" s="166" t="s">
        <v>4005</v>
      </c>
      <c r="C742" s="167">
        <v>150000</v>
      </c>
      <c r="D742" s="2"/>
      <c r="E742" s="25">
        <f t="shared" si="11"/>
        <v>105506200</v>
      </c>
    </row>
    <row r="743" spans="1:5" x14ac:dyDescent="0.25">
      <c r="A743" s="7" t="s">
        <v>3571</v>
      </c>
      <c r="B743" s="7" t="s">
        <v>3577</v>
      </c>
      <c r="C743" s="3"/>
      <c r="D743" s="3">
        <v>15665728</v>
      </c>
      <c r="E743" s="25">
        <f t="shared" si="11"/>
        <v>89840472</v>
      </c>
    </row>
    <row r="744" spans="1:5" x14ac:dyDescent="0.25">
      <c r="A744" s="7" t="s">
        <v>3571</v>
      </c>
      <c r="B744" s="7" t="s">
        <v>3578</v>
      </c>
      <c r="C744" s="3"/>
      <c r="D744" s="3">
        <v>23078705</v>
      </c>
      <c r="E744" s="25">
        <f t="shared" si="11"/>
        <v>66761767</v>
      </c>
    </row>
    <row r="745" spans="1:5" x14ac:dyDescent="0.25">
      <c r="A745" s="7" t="s">
        <v>3571</v>
      </c>
      <c r="B745" s="7" t="s">
        <v>3579</v>
      </c>
      <c r="C745" s="3"/>
      <c r="D745" s="8">
        <v>17017200</v>
      </c>
      <c r="E745" s="25">
        <f t="shared" si="11"/>
        <v>49744567</v>
      </c>
    </row>
    <row r="746" spans="1:5" x14ac:dyDescent="0.25">
      <c r="A746" s="7" t="s">
        <v>3571</v>
      </c>
      <c r="B746" s="7" t="s">
        <v>3592</v>
      </c>
      <c r="C746" s="3">
        <v>300000</v>
      </c>
      <c r="D746" s="2"/>
      <c r="E746" s="25">
        <f t="shared" si="11"/>
        <v>50044567</v>
      </c>
    </row>
    <row r="747" spans="1:5" x14ac:dyDescent="0.25">
      <c r="A747" s="7" t="s">
        <v>3571</v>
      </c>
      <c r="B747" s="7" t="s">
        <v>3595</v>
      </c>
      <c r="C747" s="3">
        <v>863887</v>
      </c>
      <c r="D747" s="2"/>
      <c r="E747" s="25">
        <f t="shared" si="11"/>
        <v>50908454</v>
      </c>
    </row>
    <row r="748" spans="1:5" x14ac:dyDescent="0.25">
      <c r="A748" s="7" t="s">
        <v>3571</v>
      </c>
      <c r="B748" s="7" t="s">
        <v>3595</v>
      </c>
      <c r="C748" s="3">
        <v>1763242</v>
      </c>
      <c r="D748" s="2"/>
      <c r="E748" s="25">
        <f t="shared" si="11"/>
        <v>52671696</v>
      </c>
    </row>
    <row r="749" spans="1:5" x14ac:dyDescent="0.25">
      <c r="A749" s="7" t="s">
        <v>3571</v>
      </c>
      <c r="B749" s="7" t="s">
        <v>3606</v>
      </c>
      <c r="C749" s="3">
        <v>27000000</v>
      </c>
      <c r="D749" s="2"/>
      <c r="E749" s="25">
        <f t="shared" si="11"/>
        <v>79671696</v>
      </c>
    </row>
    <row r="750" spans="1:5" x14ac:dyDescent="0.25">
      <c r="A750" s="7" t="s">
        <v>3596</v>
      </c>
      <c r="B750" s="7" t="s">
        <v>3610</v>
      </c>
      <c r="C750" s="153">
        <v>30000000</v>
      </c>
      <c r="D750" s="2"/>
      <c r="E750" s="25">
        <f t="shared" si="11"/>
        <v>109671696</v>
      </c>
    </row>
    <row r="751" spans="1:5" x14ac:dyDescent="0.25">
      <c r="A751" s="7" t="s">
        <v>3596</v>
      </c>
      <c r="B751" s="7" t="s">
        <v>408</v>
      </c>
      <c r="C751" s="3">
        <v>10000000</v>
      </c>
      <c r="D751" s="2"/>
      <c r="E751" s="25">
        <f t="shared" si="11"/>
        <v>119671696</v>
      </c>
    </row>
    <row r="752" spans="1:5" x14ac:dyDescent="0.25">
      <c r="A752" s="7" t="s">
        <v>3607</v>
      </c>
      <c r="B752" s="7" t="s">
        <v>3608</v>
      </c>
      <c r="C752" s="2"/>
      <c r="D752" s="3">
        <v>2023500</v>
      </c>
      <c r="E752" s="25">
        <f t="shared" ref="E752:E817" si="12">(E751+C752-D752)</f>
        <v>117648196</v>
      </c>
    </row>
    <row r="753" spans="1:5" x14ac:dyDescent="0.25">
      <c r="A753" s="7" t="s">
        <v>3607</v>
      </c>
      <c r="B753" s="7" t="s">
        <v>3609</v>
      </c>
      <c r="C753" s="2"/>
      <c r="D753" s="3">
        <v>21175846</v>
      </c>
      <c r="E753" s="25">
        <f t="shared" si="12"/>
        <v>96472350</v>
      </c>
    </row>
    <row r="754" spans="1:5" x14ac:dyDescent="0.25">
      <c r="A754" s="7" t="s">
        <v>3607</v>
      </c>
      <c r="B754" s="7" t="s">
        <v>1448</v>
      </c>
      <c r="C754" s="3">
        <v>4000</v>
      </c>
      <c r="D754" s="2"/>
      <c r="E754" s="25">
        <f t="shared" si="12"/>
        <v>96476350</v>
      </c>
    </row>
    <row r="755" spans="1:5" x14ac:dyDescent="0.25">
      <c r="A755" s="7" t="s">
        <v>3641</v>
      </c>
      <c r="B755" s="7" t="s">
        <v>3642</v>
      </c>
      <c r="C755" s="153">
        <v>10000000</v>
      </c>
      <c r="D755" s="2"/>
      <c r="E755" s="25">
        <f t="shared" si="12"/>
        <v>106476350</v>
      </c>
    </row>
    <row r="756" spans="1:5" x14ac:dyDescent="0.25">
      <c r="A756" s="7" t="s">
        <v>3641</v>
      </c>
      <c r="B756" s="7" t="s">
        <v>1</v>
      </c>
      <c r="C756" s="3">
        <v>10000000</v>
      </c>
      <c r="D756" s="2"/>
      <c r="E756" s="25">
        <f t="shared" si="12"/>
        <v>116476350</v>
      </c>
    </row>
    <row r="757" spans="1:5" x14ac:dyDescent="0.25">
      <c r="A757" s="7" t="s">
        <v>3641</v>
      </c>
      <c r="B757" s="7" t="s">
        <v>3533</v>
      </c>
      <c r="C757" s="3">
        <v>48500</v>
      </c>
      <c r="D757" s="2"/>
      <c r="E757" s="25">
        <f t="shared" si="12"/>
        <v>116524850</v>
      </c>
    </row>
    <row r="758" spans="1:5" x14ac:dyDescent="0.25">
      <c r="A758" s="7" t="s">
        <v>3639</v>
      </c>
      <c r="B758" s="7" t="s">
        <v>3640</v>
      </c>
      <c r="C758" s="2"/>
      <c r="D758" s="3">
        <v>60236944</v>
      </c>
      <c r="E758" s="25">
        <f t="shared" si="12"/>
        <v>56287906</v>
      </c>
    </row>
    <row r="759" spans="1:5" x14ac:dyDescent="0.25">
      <c r="A759" s="7" t="s">
        <v>3639</v>
      </c>
      <c r="B759" s="7" t="s">
        <v>3653</v>
      </c>
      <c r="C759" s="153">
        <v>15000000</v>
      </c>
      <c r="D759" s="2"/>
      <c r="E759" s="25">
        <f t="shared" si="12"/>
        <v>71287906</v>
      </c>
    </row>
    <row r="760" spans="1:5" x14ac:dyDescent="0.25">
      <c r="A760" s="7" t="s">
        <v>3639</v>
      </c>
      <c r="B760" s="7" t="s">
        <v>1448</v>
      </c>
      <c r="C760" s="153">
        <v>5000</v>
      </c>
      <c r="D760" s="2"/>
      <c r="E760" s="25">
        <f t="shared" si="12"/>
        <v>71292906</v>
      </c>
    </row>
    <row r="761" spans="1:5" x14ac:dyDescent="0.25">
      <c r="A761" s="2" t="s">
        <v>3694</v>
      </c>
      <c r="B761" s="2" t="s">
        <v>2703</v>
      </c>
      <c r="C761" s="3">
        <v>20000000</v>
      </c>
      <c r="D761" s="2"/>
      <c r="E761" s="25">
        <f t="shared" si="12"/>
        <v>91292906</v>
      </c>
    </row>
    <row r="762" spans="1:5" x14ac:dyDescent="0.25">
      <c r="A762" s="7" t="s">
        <v>3695</v>
      </c>
      <c r="B762" s="7" t="s">
        <v>2703</v>
      </c>
      <c r="C762" s="8">
        <v>10000000</v>
      </c>
      <c r="D762" s="2"/>
      <c r="E762" s="25">
        <f t="shared" si="12"/>
        <v>101292906</v>
      </c>
    </row>
    <row r="763" spans="1:5" x14ac:dyDescent="0.25">
      <c r="A763" s="7" t="s">
        <v>3716</v>
      </c>
      <c r="B763" s="7" t="s">
        <v>3717</v>
      </c>
      <c r="C763" s="2"/>
      <c r="D763" s="3">
        <v>23083164</v>
      </c>
      <c r="E763" s="25">
        <f t="shared" si="12"/>
        <v>78209742</v>
      </c>
    </row>
    <row r="764" spans="1:5" x14ac:dyDescent="0.25">
      <c r="A764" s="7" t="s">
        <v>3716</v>
      </c>
      <c r="B764" s="7" t="s">
        <v>3718</v>
      </c>
      <c r="C764" s="2"/>
      <c r="D764" s="3">
        <v>21828955</v>
      </c>
      <c r="E764" s="25">
        <f t="shared" si="12"/>
        <v>56380787</v>
      </c>
    </row>
    <row r="765" spans="1:5" x14ac:dyDescent="0.25">
      <c r="A765" s="7" t="s">
        <v>3716</v>
      </c>
      <c r="B765" s="7" t="s">
        <v>1</v>
      </c>
      <c r="C765" s="8">
        <v>2731000</v>
      </c>
      <c r="D765" s="3"/>
      <c r="E765" s="25">
        <f t="shared" si="12"/>
        <v>59111787</v>
      </c>
    </row>
    <row r="766" spans="1:5" x14ac:dyDescent="0.25">
      <c r="A766" s="7" t="s">
        <v>3737</v>
      </c>
      <c r="B766" s="7" t="s">
        <v>3738</v>
      </c>
      <c r="C766" s="154">
        <v>30000000</v>
      </c>
      <c r="D766" s="3"/>
      <c r="E766" s="25">
        <f t="shared" si="12"/>
        <v>89111787</v>
      </c>
    </row>
    <row r="767" spans="1:5" x14ac:dyDescent="0.25">
      <c r="A767" s="7" t="s">
        <v>3737</v>
      </c>
      <c r="B767" s="7" t="s">
        <v>1448</v>
      </c>
      <c r="C767" s="8">
        <v>4000</v>
      </c>
      <c r="D767" s="3"/>
      <c r="E767" s="25">
        <f t="shared" si="12"/>
        <v>89115787</v>
      </c>
    </row>
    <row r="768" spans="1:5" x14ac:dyDescent="0.25">
      <c r="A768" s="7" t="s">
        <v>3759</v>
      </c>
      <c r="B768" s="7" t="s">
        <v>3760</v>
      </c>
      <c r="C768" s="2"/>
      <c r="D768" s="3">
        <v>3343614</v>
      </c>
      <c r="E768" s="25">
        <f t="shared" si="12"/>
        <v>85772173</v>
      </c>
    </row>
    <row r="769" spans="1:5" x14ac:dyDescent="0.25">
      <c r="A769" s="7" t="s">
        <v>3759</v>
      </c>
      <c r="B769" s="7" t="s">
        <v>3761</v>
      </c>
      <c r="C769" s="2"/>
      <c r="D769" s="3">
        <v>24669656</v>
      </c>
      <c r="E769" s="25">
        <f t="shared" si="12"/>
        <v>61102517</v>
      </c>
    </row>
    <row r="770" spans="1:5" x14ac:dyDescent="0.25">
      <c r="A770" s="7" t="s">
        <v>3759</v>
      </c>
      <c r="B770" s="7" t="s">
        <v>3779</v>
      </c>
      <c r="C770" s="153">
        <v>5000000</v>
      </c>
      <c r="D770" s="3"/>
      <c r="E770" s="25">
        <f t="shared" si="12"/>
        <v>66102517</v>
      </c>
    </row>
    <row r="771" spans="1:5" x14ac:dyDescent="0.25">
      <c r="A771" s="2" t="s">
        <v>3777</v>
      </c>
      <c r="B771" s="2" t="s">
        <v>3778</v>
      </c>
      <c r="C771" s="2"/>
      <c r="D771" s="3">
        <v>25172985</v>
      </c>
      <c r="E771" s="25">
        <f t="shared" si="12"/>
        <v>40929532</v>
      </c>
    </row>
    <row r="772" spans="1:5" x14ac:dyDescent="0.25">
      <c r="A772" s="2" t="s">
        <v>3777</v>
      </c>
      <c r="B772" s="2" t="s">
        <v>2766</v>
      </c>
      <c r="C772" s="3">
        <v>3050000</v>
      </c>
      <c r="D772" s="3"/>
      <c r="E772" s="25">
        <f t="shared" si="12"/>
        <v>43979532</v>
      </c>
    </row>
    <row r="773" spans="1:5" x14ac:dyDescent="0.25">
      <c r="A773" s="2" t="s">
        <v>3777</v>
      </c>
      <c r="B773" s="2" t="s">
        <v>3795</v>
      </c>
      <c r="C773" s="153">
        <v>10000000</v>
      </c>
      <c r="D773" s="3"/>
      <c r="E773" s="25">
        <f t="shared" si="12"/>
        <v>53979532</v>
      </c>
    </row>
    <row r="774" spans="1:5" x14ac:dyDescent="0.25">
      <c r="A774" s="2" t="s">
        <v>3777</v>
      </c>
      <c r="B774" s="2" t="s">
        <v>1</v>
      </c>
      <c r="C774" s="3">
        <v>6950000</v>
      </c>
      <c r="D774" s="3"/>
      <c r="E774" s="25">
        <f t="shared" si="12"/>
        <v>60929532</v>
      </c>
    </row>
    <row r="775" spans="1:5" x14ac:dyDescent="0.25">
      <c r="A775" s="148" t="s">
        <v>3786</v>
      </c>
      <c r="B775" s="144" t="s">
        <v>3787</v>
      </c>
      <c r="C775" s="77"/>
      <c r="D775" s="144">
        <v>1600000</v>
      </c>
      <c r="E775" s="25">
        <f t="shared" si="12"/>
        <v>59329532</v>
      </c>
    </row>
    <row r="776" spans="1:5" x14ac:dyDescent="0.25">
      <c r="A776" s="7" t="s">
        <v>3786</v>
      </c>
      <c r="B776" s="7" t="s">
        <v>2703</v>
      </c>
      <c r="C776" s="3">
        <v>20000000</v>
      </c>
      <c r="D776" s="2"/>
      <c r="E776" s="25">
        <f t="shared" si="12"/>
        <v>79329532</v>
      </c>
    </row>
    <row r="777" spans="1:5" x14ac:dyDescent="0.25">
      <c r="A777" s="7" t="s">
        <v>3792</v>
      </c>
      <c r="B777" s="7" t="s">
        <v>3793</v>
      </c>
      <c r="C777" s="153">
        <v>20000000</v>
      </c>
      <c r="D777" s="2"/>
      <c r="E777" s="25">
        <f t="shared" si="12"/>
        <v>99329532</v>
      </c>
    </row>
    <row r="778" spans="1:5" x14ac:dyDescent="0.25">
      <c r="A778" s="7" t="s">
        <v>3792</v>
      </c>
      <c r="B778" s="7" t="s">
        <v>3794</v>
      </c>
      <c r="C778" s="154">
        <v>30000000</v>
      </c>
      <c r="D778" s="2"/>
      <c r="E778" s="25">
        <f t="shared" si="12"/>
        <v>129329532</v>
      </c>
    </row>
    <row r="779" spans="1:5" x14ac:dyDescent="0.25">
      <c r="A779" s="7" t="s">
        <v>3792</v>
      </c>
      <c r="B779" s="7" t="s">
        <v>1448</v>
      </c>
      <c r="C779" s="8">
        <v>10000</v>
      </c>
      <c r="D779" s="2"/>
      <c r="E779" s="25">
        <f t="shared" si="12"/>
        <v>129339532</v>
      </c>
    </row>
    <row r="780" spans="1:5" x14ac:dyDescent="0.25">
      <c r="A780" s="7" t="s">
        <v>3792</v>
      </c>
      <c r="B780" s="7" t="s">
        <v>3533</v>
      </c>
      <c r="C780" s="8">
        <v>32100</v>
      </c>
      <c r="D780" s="2"/>
      <c r="E780" s="25">
        <f t="shared" si="12"/>
        <v>129371632</v>
      </c>
    </row>
    <row r="781" spans="1:5" x14ac:dyDescent="0.25">
      <c r="A781" s="7" t="s">
        <v>3812</v>
      </c>
      <c r="B781" s="7" t="s">
        <v>3813</v>
      </c>
      <c r="C781" s="2"/>
      <c r="D781" s="3">
        <v>24787684</v>
      </c>
      <c r="E781" s="25">
        <f t="shared" si="12"/>
        <v>104583948</v>
      </c>
    </row>
    <row r="782" spans="1:5" x14ac:dyDescent="0.25">
      <c r="A782" s="7" t="s">
        <v>3812</v>
      </c>
      <c r="B782" s="7" t="s">
        <v>3814</v>
      </c>
      <c r="C782" s="2"/>
      <c r="D782" s="3">
        <v>25558286</v>
      </c>
      <c r="E782" s="25">
        <f t="shared" si="12"/>
        <v>79025662</v>
      </c>
    </row>
    <row r="783" spans="1:5" x14ac:dyDescent="0.25">
      <c r="A783" s="7" t="s">
        <v>3840</v>
      </c>
      <c r="B783" s="7" t="s">
        <v>3853</v>
      </c>
      <c r="C783" s="2"/>
      <c r="D783" s="3">
        <v>23416140</v>
      </c>
      <c r="E783" s="25">
        <f t="shared" si="12"/>
        <v>55609522</v>
      </c>
    </row>
    <row r="784" spans="1:5" x14ac:dyDescent="0.25">
      <c r="A784" s="7" t="s">
        <v>3840</v>
      </c>
      <c r="B784" s="7" t="s">
        <v>2703</v>
      </c>
      <c r="C784" s="3">
        <v>500000</v>
      </c>
      <c r="D784" s="3"/>
      <c r="E784" s="25">
        <f t="shared" si="12"/>
        <v>56109522</v>
      </c>
    </row>
    <row r="785" spans="1:5" x14ac:dyDescent="0.25">
      <c r="A785" s="7" t="s">
        <v>3854</v>
      </c>
      <c r="B785" s="7" t="s">
        <v>3855</v>
      </c>
      <c r="C785" s="2"/>
      <c r="D785" s="3">
        <v>1953459</v>
      </c>
      <c r="E785" s="25">
        <f t="shared" si="12"/>
        <v>54156063</v>
      </c>
    </row>
    <row r="786" spans="1:5" x14ac:dyDescent="0.25">
      <c r="A786" s="7" t="s">
        <v>3854</v>
      </c>
      <c r="B786" s="7" t="s">
        <v>3887</v>
      </c>
      <c r="C786" s="2"/>
      <c r="D786" s="3">
        <v>22506264</v>
      </c>
      <c r="E786" s="25">
        <f t="shared" si="12"/>
        <v>31649799</v>
      </c>
    </row>
    <row r="787" spans="1:5" x14ac:dyDescent="0.25">
      <c r="A787" s="7" t="s">
        <v>3854</v>
      </c>
      <c r="B787" s="7" t="s">
        <v>3881</v>
      </c>
      <c r="C787" s="161">
        <v>150000</v>
      </c>
      <c r="D787" s="2"/>
      <c r="E787" s="25">
        <f t="shared" si="12"/>
        <v>31799799</v>
      </c>
    </row>
    <row r="788" spans="1:5" x14ac:dyDescent="0.25">
      <c r="A788" s="7" t="s">
        <v>3854</v>
      </c>
      <c r="B788" s="7" t="s">
        <v>4163</v>
      </c>
      <c r="C788" s="152">
        <v>2000000</v>
      </c>
      <c r="D788" s="2"/>
      <c r="E788" s="25">
        <f t="shared" si="12"/>
        <v>33799799</v>
      </c>
    </row>
    <row r="789" spans="1:5" x14ac:dyDescent="0.25">
      <c r="A789" s="7" t="s">
        <v>3854</v>
      </c>
      <c r="B789" s="7" t="s">
        <v>3883</v>
      </c>
      <c r="C789" s="152">
        <v>8000000</v>
      </c>
      <c r="D789" s="2"/>
      <c r="E789" s="25">
        <f t="shared" si="12"/>
        <v>41799799</v>
      </c>
    </row>
    <row r="790" spans="1:5" x14ac:dyDescent="0.25">
      <c r="A790" s="7" t="s">
        <v>3854</v>
      </c>
      <c r="B790" s="7" t="s">
        <v>3884</v>
      </c>
      <c r="C790" s="3">
        <v>10000000</v>
      </c>
      <c r="D790" s="2"/>
      <c r="E790" s="25">
        <f t="shared" si="12"/>
        <v>51799799</v>
      </c>
    </row>
    <row r="791" spans="1:5" x14ac:dyDescent="0.25">
      <c r="A791" s="7" t="s">
        <v>3873</v>
      </c>
      <c r="B791" s="7" t="s">
        <v>3885</v>
      </c>
      <c r="C791" s="152">
        <v>30000000</v>
      </c>
      <c r="D791" s="2"/>
      <c r="E791" s="25">
        <f t="shared" si="12"/>
        <v>81799799</v>
      </c>
    </row>
    <row r="792" spans="1:5" x14ac:dyDescent="0.25">
      <c r="A792" s="7" t="s">
        <v>3873</v>
      </c>
      <c r="B792" s="7" t="s">
        <v>3886</v>
      </c>
      <c r="C792" s="152">
        <v>20000000</v>
      </c>
      <c r="D792" s="2"/>
      <c r="E792" s="25">
        <f t="shared" si="12"/>
        <v>101799799</v>
      </c>
    </row>
    <row r="793" spans="1:5" x14ac:dyDescent="0.25">
      <c r="A793" s="7" t="s">
        <v>3873</v>
      </c>
      <c r="B793" s="7" t="s">
        <v>1448</v>
      </c>
      <c r="C793" s="3">
        <v>4000</v>
      </c>
      <c r="D793" s="2"/>
      <c r="E793" s="25">
        <f t="shared" si="12"/>
        <v>101803799</v>
      </c>
    </row>
    <row r="794" spans="1:5" x14ac:dyDescent="0.25">
      <c r="A794" s="7" t="s">
        <v>3888</v>
      </c>
      <c r="B794" s="7" t="s">
        <v>3889</v>
      </c>
      <c r="C794" s="2"/>
      <c r="D794" s="3">
        <v>24979304</v>
      </c>
      <c r="E794" s="25">
        <f t="shared" si="12"/>
        <v>76824495</v>
      </c>
    </row>
    <row r="795" spans="1:5" x14ac:dyDescent="0.25">
      <c r="A795" s="7" t="s">
        <v>3926</v>
      </c>
      <c r="B795" s="7" t="s">
        <v>3927</v>
      </c>
      <c r="C795" s="152">
        <v>20000000</v>
      </c>
      <c r="D795" s="3"/>
      <c r="E795" s="25">
        <f t="shared" si="12"/>
        <v>96824495</v>
      </c>
    </row>
    <row r="796" spans="1:5" x14ac:dyDescent="0.25">
      <c r="A796" s="7" t="s">
        <v>3926</v>
      </c>
      <c r="B796" s="7" t="s">
        <v>2703</v>
      </c>
      <c r="C796" s="3">
        <v>300000</v>
      </c>
      <c r="D796" s="3"/>
      <c r="E796" s="25">
        <f t="shared" si="12"/>
        <v>97124495</v>
      </c>
    </row>
    <row r="797" spans="1:5" x14ac:dyDescent="0.25">
      <c r="A797" s="7" t="s">
        <v>3909</v>
      </c>
      <c r="B797" s="7" t="s">
        <v>3923</v>
      </c>
      <c r="C797" s="2"/>
      <c r="D797" s="3">
        <v>23904703</v>
      </c>
      <c r="E797" s="25">
        <f t="shared" si="12"/>
        <v>73219792</v>
      </c>
    </row>
    <row r="798" spans="1:5" x14ac:dyDescent="0.25">
      <c r="A798" s="7" t="s">
        <v>3909</v>
      </c>
      <c r="B798" s="7" t="s">
        <v>3924</v>
      </c>
      <c r="C798" s="2"/>
      <c r="D798" s="3">
        <v>25157149</v>
      </c>
      <c r="E798" s="25">
        <f t="shared" si="12"/>
        <v>48062643</v>
      </c>
    </row>
    <row r="799" spans="1:5" x14ac:dyDescent="0.25">
      <c r="A799" s="7" t="s">
        <v>3909</v>
      </c>
      <c r="B799" s="7" t="s">
        <v>3925</v>
      </c>
      <c r="C799" s="2"/>
      <c r="D799" s="3">
        <v>25252000</v>
      </c>
      <c r="E799" s="25">
        <f t="shared" si="12"/>
        <v>22810643</v>
      </c>
    </row>
    <row r="800" spans="1:5" x14ac:dyDescent="0.25">
      <c r="A800" s="7" t="s">
        <v>3909</v>
      </c>
      <c r="B800" s="7" t="s">
        <v>3882</v>
      </c>
      <c r="C800" s="3">
        <v>30000</v>
      </c>
      <c r="D800" s="2"/>
      <c r="E800" s="25">
        <f t="shared" si="12"/>
        <v>22840643</v>
      </c>
    </row>
    <row r="801" spans="1:5" x14ac:dyDescent="0.25">
      <c r="A801" s="7" t="s">
        <v>3928</v>
      </c>
      <c r="B801" s="7" t="s">
        <v>3963</v>
      </c>
      <c r="C801" s="152">
        <v>40000000</v>
      </c>
      <c r="D801" s="2"/>
      <c r="E801" s="25">
        <f t="shared" si="12"/>
        <v>62840643</v>
      </c>
    </row>
    <row r="802" spans="1:5" x14ac:dyDescent="0.25">
      <c r="A802" s="7" t="s">
        <v>3928</v>
      </c>
      <c r="B802" s="7" t="s">
        <v>1448</v>
      </c>
      <c r="C802" s="3">
        <v>5000</v>
      </c>
      <c r="D802" s="2"/>
      <c r="E802" s="25">
        <f t="shared" si="12"/>
        <v>62845643</v>
      </c>
    </row>
    <row r="803" spans="1:5" x14ac:dyDescent="0.25">
      <c r="A803" s="7" t="s">
        <v>3945</v>
      </c>
      <c r="B803" s="7" t="s">
        <v>3964</v>
      </c>
      <c r="C803" s="152">
        <v>25000000</v>
      </c>
      <c r="D803" s="2"/>
      <c r="E803" s="25">
        <f t="shared" si="12"/>
        <v>87845643</v>
      </c>
    </row>
    <row r="804" spans="1:5" x14ac:dyDescent="0.25">
      <c r="A804" s="7" t="s">
        <v>3945</v>
      </c>
      <c r="B804" s="7" t="s">
        <v>3965</v>
      </c>
      <c r="C804" s="152">
        <v>25000000</v>
      </c>
      <c r="D804" s="2"/>
      <c r="E804" s="25">
        <f t="shared" si="12"/>
        <v>112845643</v>
      </c>
    </row>
    <row r="805" spans="1:5" x14ac:dyDescent="0.25">
      <c r="A805" s="7" t="s">
        <v>3945</v>
      </c>
      <c r="B805" s="7" t="s">
        <v>1448</v>
      </c>
      <c r="C805" s="3">
        <v>5000</v>
      </c>
      <c r="D805" s="2"/>
      <c r="E805" s="25">
        <f t="shared" si="12"/>
        <v>112850643</v>
      </c>
    </row>
    <row r="806" spans="1:5" x14ac:dyDescent="0.25">
      <c r="A806" s="7" t="s">
        <v>3996</v>
      </c>
      <c r="B806" s="7" t="s">
        <v>4002</v>
      </c>
      <c r="C806" s="3"/>
      <c r="D806" s="3">
        <v>26283401</v>
      </c>
      <c r="E806" s="25">
        <f t="shared" si="12"/>
        <v>86567242</v>
      </c>
    </row>
    <row r="807" spans="1:5" x14ac:dyDescent="0.25">
      <c r="A807" s="7" t="s">
        <v>3996</v>
      </c>
      <c r="B807" s="7" t="s">
        <v>4003</v>
      </c>
      <c r="C807" s="3"/>
      <c r="D807" s="3">
        <v>23143100</v>
      </c>
      <c r="E807" s="25">
        <f t="shared" si="12"/>
        <v>63424142</v>
      </c>
    </row>
    <row r="808" spans="1:5" x14ac:dyDescent="0.25">
      <c r="A808" s="7" t="s">
        <v>3996</v>
      </c>
      <c r="B808" s="7" t="s">
        <v>4004</v>
      </c>
      <c r="C808" s="3"/>
      <c r="D808" s="3">
        <v>25680000</v>
      </c>
      <c r="E808" s="25">
        <f t="shared" si="12"/>
        <v>37744142</v>
      </c>
    </row>
    <row r="809" spans="1:5" x14ac:dyDescent="0.25">
      <c r="A809" s="2" t="s">
        <v>4006</v>
      </c>
      <c r="B809" s="2" t="s">
        <v>4033</v>
      </c>
      <c r="C809" s="152">
        <v>30000000</v>
      </c>
      <c r="D809" s="3"/>
      <c r="E809" s="25">
        <f t="shared" si="12"/>
        <v>67744142</v>
      </c>
    </row>
    <row r="810" spans="1:5" x14ac:dyDescent="0.25">
      <c r="A810" s="7" t="s">
        <v>4022</v>
      </c>
      <c r="B810" s="7" t="s">
        <v>4034</v>
      </c>
      <c r="C810" s="3">
        <v>50000000</v>
      </c>
      <c r="D810" s="3"/>
      <c r="E810" s="25">
        <f t="shared" si="12"/>
        <v>117744142</v>
      </c>
    </row>
    <row r="811" spans="1:5" x14ac:dyDescent="0.25">
      <c r="A811" s="7" t="s">
        <v>4022</v>
      </c>
      <c r="B811" s="7" t="s">
        <v>3303</v>
      </c>
      <c r="C811" s="3">
        <v>1000000</v>
      </c>
      <c r="D811" s="3"/>
      <c r="E811" s="25">
        <f t="shared" si="12"/>
        <v>118744142</v>
      </c>
    </row>
    <row r="812" spans="1:5" x14ac:dyDescent="0.25">
      <c r="A812" s="7" t="s">
        <v>4043</v>
      </c>
      <c r="B812" s="7" t="s">
        <v>4064</v>
      </c>
      <c r="C812" s="2"/>
      <c r="D812" s="3">
        <v>11916800</v>
      </c>
      <c r="E812" s="25">
        <f t="shared" si="12"/>
        <v>106827342</v>
      </c>
    </row>
    <row r="813" spans="1:5" x14ac:dyDescent="0.25">
      <c r="A813" s="7" t="s">
        <v>4043</v>
      </c>
      <c r="B813" s="7" t="s">
        <v>4065</v>
      </c>
      <c r="C813" s="2"/>
      <c r="D813" s="3">
        <v>6699160</v>
      </c>
      <c r="E813" s="25">
        <f t="shared" si="12"/>
        <v>100128182</v>
      </c>
    </row>
    <row r="814" spans="1:5" x14ac:dyDescent="0.25">
      <c r="A814" s="7" t="s">
        <v>4043</v>
      </c>
      <c r="B814" s="7" t="s">
        <v>4066</v>
      </c>
      <c r="C814" s="2"/>
      <c r="D814" s="3">
        <v>5284012</v>
      </c>
      <c r="E814" s="25">
        <f t="shared" si="12"/>
        <v>94844170</v>
      </c>
    </row>
    <row r="815" spans="1:5" x14ac:dyDescent="0.25">
      <c r="A815" s="7" t="s">
        <v>4057</v>
      </c>
      <c r="B815" s="7" t="s">
        <v>4067</v>
      </c>
      <c r="C815" s="3">
        <v>79200</v>
      </c>
      <c r="D815" s="2"/>
      <c r="E815" s="25">
        <f t="shared" si="12"/>
        <v>94923370</v>
      </c>
    </row>
    <row r="816" spans="1:5" x14ac:dyDescent="0.25">
      <c r="A816" s="7" t="s">
        <v>4057</v>
      </c>
      <c r="B816" s="7" t="s">
        <v>2170</v>
      </c>
      <c r="C816" s="3">
        <v>15000000</v>
      </c>
      <c r="D816" s="2"/>
      <c r="E816" s="25">
        <f t="shared" si="12"/>
        <v>109923370</v>
      </c>
    </row>
    <row r="817" spans="1:5" x14ac:dyDescent="0.25">
      <c r="A817" s="7" t="s">
        <v>4061</v>
      </c>
      <c r="B817" s="7" t="s">
        <v>4068</v>
      </c>
      <c r="C817" s="152">
        <v>25000000</v>
      </c>
      <c r="D817" s="2"/>
      <c r="E817" s="25">
        <f t="shared" si="12"/>
        <v>134923370</v>
      </c>
    </row>
    <row r="818" spans="1:5" x14ac:dyDescent="0.25">
      <c r="A818" s="7" t="s">
        <v>4061</v>
      </c>
      <c r="B818" s="7" t="s">
        <v>4069</v>
      </c>
      <c r="C818" s="152">
        <v>25000000</v>
      </c>
      <c r="D818" s="2"/>
      <c r="E818" s="25">
        <f t="shared" ref="E818:E881" si="13">(E817+C818-D818)</f>
        <v>159923370</v>
      </c>
    </row>
    <row r="819" spans="1:5" x14ac:dyDescent="0.25">
      <c r="A819" s="7" t="s">
        <v>2082</v>
      </c>
      <c r="B819" s="7" t="s">
        <v>4070</v>
      </c>
      <c r="C819" s="3"/>
      <c r="D819" s="3">
        <v>23617868</v>
      </c>
      <c r="E819" s="25">
        <f t="shared" si="13"/>
        <v>136305502</v>
      </c>
    </row>
    <row r="820" spans="1:5" x14ac:dyDescent="0.25">
      <c r="A820" s="7" t="s">
        <v>2082</v>
      </c>
      <c r="B820" s="7" t="s">
        <v>4071</v>
      </c>
      <c r="C820" s="3"/>
      <c r="D820" s="3">
        <v>13988599</v>
      </c>
      <c r="E820" s="25">
        <f t="shared" si="13"/>
        <v>122316903</v>
      </c>
    </row>
    <row r="821" spans="1:5" x14ac:dyDescent="0.25">
      <c r="A821" s="7" t="s">
        <v>2082</v>
      </c>
      <c r="B821" s="7" t="s">
        <v>4072</v>
      </c>
      <c r="C821" s="3"/>
      <c r="D821" s="3">
        <v>24542700</v>
      </c>
      <c r="E821" s="25">
        <f t="shared" si="13"/>
        <v>97774203</v>
      </c>
    </row>
    <row r="822" spans="1:5" x14ac:dyDescent="0.25">
      <c r="A822" s="7" t="s">
        <v>2082</v>
      </c>
      <c r="B822" s="7" t="s">
        <v>4073</v>
      </c>
      <c r="C822" s="2"/>
      <c r="D822" s="3">
        <v>23693300</v>
      </c>
      <c r="E822" s="25">
        <f t="shared" si="13"/>
        <v>74080903</v>
      </c>
    </row>
    <row r="823" spans="1:5" x14ac:dyDescent="0.25">
      <c r="A823" s="7" t="s">
        <v>2082</v>
      </c>
      <c r="B823" s="7" t="s">
        <v>1</v>
      </c>
      <c r="C823" s="3">
        <v>10000000</v>
      </c>
      <c r="D823" s="2"/>
      <c r="E823" s="25">
        <f t="shared" si="13"/>
        <v>84080903</v>
      </c>
    </row>
    <row r="824" spans="1:5" x14ac:dyDescent="0.25">
      <c r="A824" s="7" t="s">
        <v>2082</v>
      </c>
      <c r="B824" s="7" t="s">
        <v>4126</v>
      </c>
      <c r="C824" s="152">
        <v>10000000</v>
      </c>
      <c r="D824" s="2"/>
      <c r="E824" s="25">
        <f t="shared" si="13"/>
        <v>94080903</v>
      </c>
    </row>
    <row r="825" spans="1:5" x14ac:dyDescent="0.25">
      <c r="A825" s="7"/>
      <c r="B825" s="160" t="s">
        <v>4462</v>
      </c>
      <c r="C825" s="163">
        <v>250000</v>
      </c>
      <c r="D825" s="2"/>
      <c r="E825" s="25">
        <f t="shared" si="13"/>
        <v>94330903</v>
      </c>
    </row>
    <row r="826" spans="1:5" x14ac:dyDescent="0.25">
      <c r="A826" s="7" t="s">
        <v>4092</v>
      </c>
      <c r="B826" s="160" t="s">
        <v>4134</v>
      </c>
      <c r="C826" s="161">
        <v>500000</v>
      </c>
      <c r="D826" s="2"/>
      <c r="E826" s="25">
        <f t="shared" si="13"/>
        <v>94830903</v>
      </c>
    </row>
    <row r="827" spans="1:5" x14ac:dyDescent="0.25">
      <c r="A827" s="7" t="s">
        <v>4115</v>
      </c>
      <c r="B827" s="7" t="s">
        <v>313</v>
      </c>
      <c r="C827" s="3">
        <v>21000000</v>
      </c>
      <c r="D827" s="2"/>
      <c r="E827" s="25">
        <f t="shared" si="13"/>
        <v>115830903</v>
      </c>
    </row>
    <row r="828" spans="1:5" x14ac:dyDescent="0.25">
      <c r="A828" s="7" t="s">
        <v>4128</v>
      </c>
      <c r="B828" s="7" t="s">
        <v>4135</v>
      </c>
      <c r="C828" s="2"/>
      <c r="D828" s="3">
        <v>51549838</v>
      </c>
      <c r="E828" s="25">
        <f t="shared" si="13"/>
        <v>64281065</v>
      </c>
    </row>
    <row r="829" spans="1:5" x14ac:dyDescent="0.25">
      <c r="A829" s="7" t="s">
        <v>4137</v>
      </c>
      <c r="B829" s="7" t="s">
        <v>4181</v>
      </c>
      <c r="C829" s="156">
        <v>20000000</v>
      </c>
      <c r="D829" s="3"/>
      <c r="E829" s="25">
        <f t="shared" si="13"/>
        <v>84281065</v>
      </c>
    </row>
    <row r="830" spans="1:5" x14ac:dyDescent="0.25">
      <c r="A830" s="7" t="s">
        <v>4137</v>
      </c>
      <c r="B830" s="7" t="s">
        <v>1</v>
      </c>
      <c r="C830" s="3">
        <v>10000000</v>
      </c>
      <c r="D830" s="3"/>
      <c r="E830" s="25">
        <f t="shared" si="13"/>
        <v>94281065</v>
      </c>
    </row>
    <row r="831" spans="1:5" x14ac:dyDescent="0.25">
      <c r="A831" s="7" t="s">
        <v>2009</v>
      </c>
      <c r="B831" s="7" t="s">
        <v>4141</v>
      </c>
      <c r="C831" s="2"/>
      <c r="D831" s="3">
        <v>5865372</v>
      </c>
      <c r="E831" s="25">
        <f t="shared" si="13"/>
        <v>88415693</v>
      </c>
    </row>
    <row r="832" spans="1:5" x14ac:dyDescent="0.25">
      <c r="A832" s="7" t="s">
        <v>2009</v>
      </c>
      <c r="B832" s="7" t="s">
        <v>4142</v>
      </c>
      <c r="C832" s="2"/>
      <c r="D832" s="3">
        <v>23931460</v>
      </c>
      <c r="E832" s="25">
        <f t="shared" si="13"/>
        <v>64484233</v>
      </c>
    </row>
    <row r="833" spans="1:5" x14ac:dyDescent="0.25">
      <c r="A833" s="7" t="s">
        <v>4153</v>
      </c>
      <c r="B833" s="7" t="s">
        <v>586</v>
      </c>
      <c r="C833" s="3">
        <v>20000000</v>
      </c>
      <c r="D833" s="3"/>
      <c r="E833" s="25">
        <f t="shared" si="13"/>
        <v>84484233</v>
      </c>
    </row>
    <row r="834" spans="1:5" x14ac:dyDescent="0.25">
      <c r="A834" s="7" t="s">
        <v>4179</v>
      </c>
      <c r="B834" s="7" t="s">
        <v>4182</v>
      </c>
      <c r="C834" s="2"/>
      <c r="D834" s="3">
        <v>24501465</v>
      </c>
      <c r="E834" s="25">
        <f t="shared" si="13"/>
        <v>59982768</v>
      </c>
    </row>
    <row r="835" spans="1:5" x14ac:dyDescent="0.25">
      <c r="A835" s="7" t="s">
        <v>4179</v>
      </c>
      <c r="B835" s="7" t="s">
        <v>4188</v>
      </c>
      <c r="C835" s="156">
        <v>40000000</v>
      </c>
      <c r="D835" s="3"/>
      <c r="E835" s="25">
        <f t="shared" si="13"/>
        <v>99982768</v>
      </c>
    </row>
    <row r="836" spans="1:5" x14ac:dyDescent="0.25">
      <c r="A836" s="7" t="s">
        <v>4233</v>
      </c>
      <c r="B836" s="7" t="s">
        <v>4234</v>
      </c>
      <c r="C836" s="2"/>
      <c r="D836" s="3">
        <v>17787500</v>
      </c>
      <c r="E836" s="25">
        <f t="shared" si="13"/>
        <v>82195268</v>
      </c>
    </row>
    <row r="837" spans="1:5" x14ac:dyDescent="0.25">
      <c r="A837" s="7" t="s">
        <v>4233</v>
      </c>
      <c r="B837" s="7" t="s">
        <v>4235</v>
      </c>
      <c r="C837" s="2"/>
      <c r="D837" s="3">
        <v>22315625</v>
      </c>
      <c r="E837" s="25">
        <f t="shared" si="13"/>
        <v>59879643</v>
      </c>
    </row>
    <row r="838" spans="1:5" x14ac:dyDescent="0.25">
      <c r="A838" s="7" t="s">
        <v>4233</v>
      </c>
      <c r="B838" s="7" t="s">
        <v>4236</v>
      </c>
      <c r="C838" s="2"/>
      <c r="D838" s="3">
        <v>7830643</v>
      </c>
      <c r="E838" s="25">
        <f t="shared" si="13"/>
        <v>52049000</v>
      </c>
    </row>
    <row r="839" spans="1:5" x14ac:dyDescent="0.25">
      <c r="A839" s="7" t="s">
        <v>4233</v>
      </c>
      <c r="B839" s="6" t="s">
        <v>4279</v>
      </c>
      <c r="C839" s="75">
        <v>15000000</v>
      </c>
      <c r="D839" s="20"/>
      <c r="E839" s="25">
        <f t="shared" si="13"/>
        <v>67049000</v>
      </c>
    </row>
    <row r="840" spans="1:5" x14ac:dyDescent="0.25">
      <c r="A840" s="6" t="s">
        <v>4238</v>
      </c>
      <c r="B840" s="6" t="s">
        <v>4243</v>
      </c>
      <c r="D840" s="10">
        <v>24343083</v>
      </c>
      <c r="E840" s="25">
        <f t="shared" si="13"/>
        <v>42705917</v>
      </c>
    </row>
    <row r="841" spans="1:5" x14ac:dyDescent="0.25">
      <c r="A841" s="6" t="s">
        <v>4273</v>
      </c>
      <c r="B841" s="6" t="s">
        <v>4280</v>
      </c>
      <c r="D841" s="10">
        <v>9804399</v>
      </c>
      <c r="E841" s="25">
        <f t="shared" si="13"/>
        <v>32901518</v>
      </c>
    </row>
    <row r="842" spans="1:5" x14ac:dyDescent="0.25">
      <c r="A842" s="6" t="s">
        <v>4273</v>
      </c>
      <c r="B842" s="6" t="s">
        <v>4283</v>
      </c>
      <c r="D842" s="10">
        <v>10004145</v>
      </c>
      <c r="E842" s="25">
        <f t="shared" si="13"/>
        <v>22897373</v>
      </c>
    </row>
    <row r="843" spans="1:5" x14ac:dyDescent="0.25">
      <c r="A843" s="6" t="s">
        <v>4288</v>
      </c>
      <c r="B843" s="6" t="s">
        <v>4292</v>
      </c>
      <c r="C843" s="157">
        <v>5000000</v>
      </c>
      <c r="E843" s="25">
        <f t="shared" si="13"/>
        <v>27897373</v>
      </c>
    </row>
    <row r="844" spans="1:5" x14ac:dyDescent="0.25">
      <c r="A844" s="6" t="s">
        <v>4288</v>
      </c>
      <c r="B844" s="6" t="s">
        <v>3215</v>
      </c>
      <c r="C844" s="1">
        <v>5000000</v>
      </c>
      <c r="E844" s="25">
        <f t="shared" si="13"/>
        <v>32897373</v>
      </c>
    </row>
    <row r="845" spans="1:5" x14ac:dyDescent="0.25">
      <c r="A845" s="6" t="s">
        <v>4309</v>
      </c>
      <c r="B845" s="6" t="s">
        <v>4321</v>
      </c>
      <c r="C845" s="1"/>
      <c r="D845" s="139">
        <v>13096065</v>
      </c>
      <c r="E845" s="25">
        <f t="shared" si="13"/>
        <v>19801308</v>
      </c>
    </row>
    <row r="846" spans="1:5" x14ac:dyDescent="0.25">
      <c r="A846" s="6" t="s">
        <v>4309</v>
      </c>
      <c r="B846" s="6" t="s">
        <v>4322</v>
      </c>
      <c r="C846" s="157">
        <v>10000000</v>
      </c>
      <c r="E846" s="25">
        <f t="shared" si="13"/>
        <v>29801308</v>
      </c>
    </row>
    <row r="847" spans="1:5" x14ac:dyDescent="0.25">
      <c r="A847" s="6" t="s">
        <v>4316</v>
      </c>
      <c r="B847" s="6" t="s">
        <v>2703</v>
      </c>
      <c r="C847" s="1">
        <v>500000</v>
      </c>
      <c r="E847" s="25">
        <f t="shared" si="13"/>
        <v>30301308</v>
      </c>
    </row>
    <row r="848" spans="1:5" x14ac:dyDescent="0.25">
      <c r="A848" s="6" t="s">
        <v>4323</v>
      </c>
      <c r="B848" s="6" t="s">
        <v>4325</v>
      </c>
      <c r="C848" s="1"/>
      <c r="D848" s="1">
        <v>21060256</v>
      </c>
      <c r="E848" s="25">
        <f t="shared" si="13"/>
        <v>9241052</v>
      </c>
    </row>
    <row r="849" spans="1:5" x14ac:dyDescent="0.25">
      <c r="A849" s="6" t="s">
        <v>4323</v>
      </c>
      <c r="B849" s="6" t="s">
        <v>3506</v>
      </c>
      <c r="C849" s="1">
        <v>20000000</v>
      </c>
      <c r="E849" s="25">
        <f t="shared" si="13"/>
        <v>29241052</v>
      </c>
    </row>
    <row r="850" spans="1:5" x14ac:dyDescent="0.25">
      <c r="A850" s="6" t="s">
        <v>4326</v>
      </c>
      <c r="B850" s="6" t="s">
        <v>3303</v>
      </c>
      <c r="C850" s="1">
        <v>30000000</v>
      </c>
      <c r="E850" s="25">
        <f t="shared" si="13"/>
        <v>59241052</v>
      </c>
    </row>
    <row r="851" spans="1:5" x14ac:dyDescent="0.25">
      <c r="A851" s="6" t="s">
        <v>4331</v>
      </c>
      <c r="B851" s="6" t="s">
        <v>4332</v>
      </c>
      <c r="C851" s="1"/>
      <c r="D851" s="1">
        <v>12810702</v>
      </c>
      <c r="E851" s="25">
        <f t="shared" si="13"/>
        <v>46430350</v>
      </c>
    </row>
    <row r="852" spans="1:5" x14ac:dyDescent="0.25">
      <c r="A852" s="6" t="s">
        <v>4331</v>
      </c>
      <c r="B852" s="164" t="s">
        <v>4358</v>
      </c>
      <c r="C852" s="165">
        <v>150000</v>
      </c>
      <c r="D852" s="1"/>
      <c r="E852" s="25">
        <f t="shared" si="13"/>
        <v>46580350</v>
      </c>
    </row>
    <row r="853" spans="1:5" x14ac:dyDescent="0.25">
      <c r="A853" s="6" t="s">
        <v>4350</v>
      </c>
      <c r="B853" s="6" t="s">
        <v>4357</v>
      </c>
      <c r="D853" s="1">
        <v>12903117</v>
      </c>
      <c r="E853" s="25">
        <f t="shared" si="13"/>
        <v>33677233</v>
      </c>
    </row>
    <row r="854" spans="1:5" x14ac:dyDescent="0.25">
      <c r="A854" s="6" t="s">
        <v>4350</v>
      </c>
      <c r="B854" s="6" t="s">
        <v>4581</v>
      </c>
      <c r="C854" s="159">
        <v>150000</v>
      </c>
      <c r="D854" s="1"/>
      <c r="E854" s="25">
        <f t="shared" si="13"/>
        <v>33827233</v>
      </c>
    </row>
    <row r="855" spans="1:5" x14ac:dyDescent="0.25">
      <c r="A855" s="6" t="s">
        <v>4355</v>
      </c>
      <c r="B855" s="6" t="s">
        <v>4373</v>
      </c>
      <c r="C855" s="76">
        <v>8000000</v>
      </c>
      <c r="E855" s="25">
        <f t="shared" si="13"/>
        <v>41827233</v>
      </c>
    </row>
    <row r="856" spans="1:5" x14ac:dyDescent="0.25">
      <c r="A856" s="6" t="s">
        <v>4355</v>
      </c>
      <c r="B856" s="6" t="s">
        <v>1</v>
      </c>
      <c r="C856" s="1">
        <v>2000000</v>
      </c>
      <c r="E856" s="25">
        <f t="shared" si="13"/>
        <v>43827233</v>
      </c>
    </row>
    <row r="857" spans="1:5" x14ac:dyDescent="0.25">
      <c r="A857" s="6" t="s">
        <v>4374</v>
      </c>
      <c r="B857" s="6" t="s">
        <v>4381</v>
      </c>
      <c r="D857" s="1">
        <v>23315179</v>
      </c>
      <c r="E857" s="25">
        <f t="shared" si="13"/>
        <v>20512054</v>
      </c>
    </row>
    <row r="858" spans="1:5" x14ac:dyDescent="0.25">
      <c r="A858" s="6" t="s">
        <v>4410</v>
      </c>
      <c r="B858" s="6" t="s">
        <v>2170</v>
      </c>
      <c r="C858" s="1">
        <v>10000</v>
      </c>
      <c r="E858" s="25">
        <f t="shared" si="13"/>
        <v>20522054</v>
      </c>
    </row>
    <row r="859" spans="1:5" x14ac:dyDescent="0.25">
      <c r="A859" s="6" t="s">
        <v>4410</v>
      </c>
      <c r="B859" s="6" t="s">
        <v>4414</v>
      </c>
      <c r="C859" s="76">
        <v>15000000</v>
      </c>
      <c r="E859" s="25">
        <f t="shared" si="13"/>
        <v>35522054</v>
      </c>
    </row>
    <row r="860" spans="1:5" x14ac:dyDescent="0.25">
      <c r="A860" s="6" t="s">
        <v>4415</v>
      </c>
      <c r="B860" s="6" t="s">
        <v>4416</v>
      </c>
      <c r="D860" s="1">
        <v>14567766</v>
      </c>
      <c r="E860" s="25">
        <f t="shared" si="13"/>
        <v>20954288</v>
      </c>
    </row>
    <row r="861" spans="1:5" x14ac:dyDescent="0.25">
      <c r="A861" s="6" t="s">
        <v>4424</v>
      </c>
      <c r="B861" s="6" t="s">
        <v>4431</v>
      </c>
      <c r="C861" s="1">
        <v>5000000</v>
      </c>
      <c r="E861" s="25">
        <f t="shared" si="13"/>
        <v>25954288</v>
      </c>
    </row>
    <row r="862" spans="1:5" x14ac:dyDescent="0.25">
      <c r="A862" s="6" t="s">
        <v>4449</v>
      </c>
      <c r="B862" s="6" t="s">
        <v>2170</v>
      </c>
      <c r="C862" s="1">
        <v>10000000</v>
      </c>
      <c r="E862" s="25">
        <f t="shared" si="13"/>
        <v>35954288</v>
      </c>
    </row>
    <row r="863" spans="1:5" x14ac:dyDescent="0.25">
      <c r="A863" s="6" t="s">
        <v>4449</v>
      </c>
      <c r="B863" s="158" t="s">
        <v>4459</v>
      </c>
      <c r="C863" s="159">
        <v>250000</v>
      </c>
      <c r="E863" s="25">
        <f t="shared" si="13"/>
        <v>36204288</v>
      </c>
    </row>
    <row r="864" spans="1:5" x14ac:dyDescent="0.25">
      <c r="A864" s="6" t="s">
        <v>4449</v>
      </c>
      <c r="B864" s="158" t="s">
        <v>4460</v>
      </c>
      <c r="C864" s="159">
        <v>250000</v>
      </c>
      <c r="E864" s="25">
        <f t="shared" si="13"/>
        <v>36454288</v>
      </c>
    </row>
    <row r="865" spans="1:5" x14ac:dyDescent="0.25">
      <c r="A865" s="6" t="s">
        <v>4449</v>
      </c>
      <c r="B865" s="158" t="s">
        <v>4461</v>
      </c>
      <c r="C865" s="159">
        <v>250000</v>
      </c>
      <c r="E865" s="25">
        <f t="shared" si="13"/>
        <v>36704288</v>
      </c>
    </row>
    <row r="866" spans="1:5" x14ac:dyDescent="0.25">
      <c r="A866" s="6" t="s">
        <v>4454</v>
      </c>
      <c r="B866" s="6" t="s">
        <v>4463</v>
      </c>
      <c r="D866" s="1">
        <v>11636678</v>
      </c>
      <c r="E866" s="25">
        <f t="shared" si="13"/>
        <v>25067610</v>
      </c>
    </row>
    <row r="867" spans="1:5" x14ac:dyDescent="0.25">
      <c r="A867" s="6" t="s">
        <v>4454</v>
      </c>
      <c r="B867" s="6" t="s">
        <v>4464</v>
      </c>
      <c r="D867" s="1">
        <v>11570916</v>
      </c>
      <c r="E867" s="25">
        <f t="shared" si="13"/>
        <v>13496694</v>
      </c>
    </row>
    <row r="868" spans="1:5" x14ac:dyDescent="0.25">
      <c r="A868" s="6" t="s">
        <v>4520</v>
      </c>
      <c r="B868" s="158" t="s">
        <v>4522</v>
      </c>
      <c r="C868" s="159">
        <v>250000</v>
      </c>
      <c r="E868" s="25">
        <f t="shared" si="13"/>
        <v>13746694</v>
      </c>
    </row>
    <row r="869" spans="1:5" x14ac:dyDescent="0.25">
      <c r="A869" s="6" t="s">
        <v>4520</v>
      </c>
      <c r="B869" s="158" t="s">
        <v>4761</v>
      </c>
      <c r="C869" s="172">
        <v>150000</v>
      </c>
      <c r="E869" s="25">
        <f t="shared" si="13"/>
        <v>13896694</v>
      </c>
    </row>
    <row r="870" spans="1:5" x14ac:dyDescent="0.25">
      <c r="A870" s="6" t="s">
        <v>4539</v>
      </c>
      <c r="B870" s="6" t="s">
        <v>4576</v>
      </c>
      <c r="D870" s="1">
        <v>5690718</v>
      </c>
      <c r="E870" s="25">
        <f t="shared" si="13"/>
        <v>8205976</v>
      </c>
    </row>
    <row r="871" spans="1:5" x14ac:dyDescent="0.25">
      <c r="A871" s="6" t="s">
        <v>4691</v>
      </c>
      <c r="B871" s="6" t="s">
        <v>4755</v>
      </c>
      <c r="D871" s="1">
        <v>2946000</v>
      </c>
      <c r="E871" s="25">
        <f t="shared" si="13"/>
        <v>5259976</v>
      </c>
    </row>
    <row r="872" spans="1:5" x14ac:dyDescent="0.25">
      <c r="A872" s="206" t="s">
        <v>4691</v>
      </c>
      <c r="B872" s="206" t="s">
        <v>4760</v>
      </c>
      <c r="C872" s="207">
        <v>150000</v>
      </c>
      <c r="E872" s="32">
        <f t="shared" si="13"/>
        <v>5409976</v>
      </c>
    </row>
    <row r="873" spans="1:5" x14ac:dyDescent="0.25">
      <c r="A873" s="7" t="s">
        <v>4792</v>
      </c>
      <c r="B873" s="7" t="s">
        <v>4801</v>
      </c>
      <c r="C873" s="2"/>
      <c r="D873" s="3">
        <v>2103350</v>
      </c>
      <c r="E873" s="25">
        <f t="shared" si="13"/>
        <v>3306626</v>
      </c>
    </row>
    <row r="874" spans="1:5" x14ac:dyDescent="0.25">
      <c r="A874" s="7" t="s">
        <v>4792</v>
      </c>
      <c r="B874" s="7" t="s">
        <v>4802</v>
      </c>
      <c r="C874" s="2"/>
      <c r="D874" s="3">
        <v>16680825</v>
      </c>
      <c r="E874" s="25">
        <f t="shared" si="13"/>
        <v>-13374199</v>
      </c>
    </row>
    <row r="875" spans="1:5" x14ac:dyDescent="0.25">
      <c r="A875" s="7" t="s">
        <v>4792</v>
      </c>
      <c r="B875" s="7" t="s">
        <v>2703</v>
      </c>
      <c r="C875" s="3">
        <v>11700000</v>
      </c>
      <c r="D875" s="2"/>
      <c r="E875" s="25">
        <f t="shared" si="13"/>
        <v>-1674199</v>
      </c>
    </row>
    <row r="876" spans="1:5" x14ac:dyDescent="0.25">
      <c r="A876" s="7" t="s">
        <v>4792</v>
      </c>
      <c r="B876" s="7" t="s">
        <v>2703</v>
      </c>
      <c r="C876" s="3">
        <v>6674200</v>
      </c>
      <c r="D876" s="2"/>
      <c r="E876" s="25">
        <f t="shared" si="13"/>
        <v>5000001</v>
      </c>
    </row>
    <row r="877" spans="1:5" x14ac:dyDescent="0.25">
      <c r="A877" s="7" t="s">
        <v>4804</v>
      </c>
      <c r="B877" s="7" t="s">
        <v>4816</v>
      </c>
      <c r="C877" s="3">
        <v>5000000</v>
      </c>
      <c r="D877" s="2"/>
      <c r="E877" s="25">
        <f t="shared" si="13"/>
        <v>10000001</v>
      </c>
    </row>
    <row r="878" spans="1:5" x14ac:dyDescent="0.25">
      <c r="A878" s="7" t="s">
        <v>4804</v>
      </c>
      <c r="B878" s="7" t="s">
        <v>2703</v>
      </c>
      <c r="C878" s="3">
        <v>26000000</v>
      </c>
      <c r="D878" s="2"/>
      <c r="E878" s="25">
        <f t="shared" si="13"/>
        <v>36000001</v>
      </c>
    </row>
    <row r="879" spans="1:5" x14ac:dyDescent="0.25">
      <c r="A879" s="7" t="s">
        <v>4804</v>
      </c>
      <c r="B879" s="7" t="s">
        <v>2703</v>
      </c>
      <c r="C879" s="3">
        <v>20000000</v>
      </c>
      <c r="D879" s="2"/>
      <c r="E879" s="25">
        <f t="shared" si="13"/>
        <v>56000001</v>
      </c>
    </row>
    <row r="880" spans="1:5" x14ac:dyDescent="0.25">
      <c r="A880" s="7" t="s">
        <v>4819</v>
      </c>
      <c r="B880" s="7" t="s">
        <v>4820</v>
      </c>
      <c r="C880" s="2"/>
      <c r="D880" s="3">
        <v>21122500</v>
      </c>
      <c r="E880" s="25">
        <f t="shared" si="13"/>
        <v>34877501</v>
      </c>
    </row>
    <row r="881" spans="1:5" x14ac:dyDescent="0.25">
      <c r="A881" s="7" t="s">
        <v>4819</v>
      </c>
      <c r="B881" s="7" t="s">
        <v>4821</v>
      </c>
      <c r="C881" s="2"/>
      <c r="D881" s="3">
        <v>23088975</v>
      </c>
      <c r="E881" s="25">
        <f t="shared" si="13"/>
        <v>11788526</v>
      </c>
    </row>
    <row r="882" spans="1:5" x14ac:dyDescent="0.25">
      <c r="A882" s="7" t="s">
        <v>4843</v>
      </c>
      <c r="B882" s="7" t="s">
        <v>4854</v>
      </c>
      <c r="C882" s="90">
        <v>50000000</v>
      </c>
      <c r="D882" s="2"/>
      <c r="E882" s="25">
        <f t="shared" ref="E882:E894" si="14">(E881+C882-D882)</f>
        <v>61788526</v>
      </c>
    </row>
    <row r="883" spans="1:5" x14ac:dyDescent="0.25">
      <c r="A883" s="7" t="s">
        <v>4843</v>
      </c>
      <c r="B883" s="7" t="s">
        <v>4855</v>
      </c>
      <c r="C883" s="3">
        <v>1000000</v>
      </c>
      <c r="D883" s="2"/>
      <c r="E883" s="25">
        <f t="shared" si="14"/>
        <v>62788526</v>
      </c>
    </row>
    <row r="884" spans="1:5" x14ac:dyDescent="0.25">
      <c r="A884" s="7" t="s">
        <v>4852</v>
      </c>
      <c r="B884" s="7" t="s">
        <v>4856</v>
      </c>
      <c r="C884" s="2"/>
      <c r="D884" s="3">
        <v>22550500</v>
      </c>
      <c r="E884" s="25">
        <f t="shared" si="14"/>
        <v>40238026</v>
      </c>
    </row>
    <row r="885" spans="1:5" x14ac:dyDescent="0.25">
      <c r="A885" s="7" t="s">
        <v>4863</v>
      </c>
      <c r="B885" s="7" t="s">
        <v>4864</v>
      </c>
      <c r="C885" s="2"/>
      <c r="D885" s="3">
        <v>24335500</v>
      </c>
      <c r="E885" s="25">
        <f t="shared" si="14"/>
        <v>15902526</v>
      </c>
    </row>
    <row r="886" spans="1:5" x14ac:dyDescent="0.25">
      <c r="A886" s="7" t="s">
        <v>4877</v>
      </c>
      <c r="B886" s="7" t="s">
        <v>4880</v>
      </c>
      <c r="C886" s="2"/>
      <c r="D886" s="3">
        <v>12489050</v>
      </c>
      <c r="E886" s="25">
        <f t="shared" si="14"/>
        <v>3413476</v>
      </c>
    </row>
    <row r="887" spans="1:5" x14ac:dyDescent="0.25">
      <c r="A887" s="7" t="s">
        <v>4877</v>
      </c>
      <c r="B887" s="7" t="s">
        <v>4896</v>
      </c>
      <c r="C887" s="3">
        <v>2000000</v>
      </c>
      <c r="D887" s="2"/>
      <c r="E887" s="25">
        <f t="shared" si="14"/>
        <v>5413476</v>
      </c>
    </row>
    <row r="888" spans="1:5" x14ac:dyDescent="0.25">
      <c r="A888" s="7" t="s">
        <v>4877</v>
      </c>
      <c r="B888" s="7" t="s">
        <v>2703</v>
      </c>
      <c r="C888" s="3">
        <v>20000000</v>
      </c>
      <c r="D888" s="2"/>
      <c r="E888" s="25">
        <f t="shared" si="14"/>
        <v>25413476</v>
      </c>
    </row>
    <row r="889" spans="1:5" x14ac:dyDescent="0.25">
      <c r="A889" s="7" t="s">
        <v>4881</v>
      </c>
      <c r="B889" s="7" t="s">
        <v>4897</v>
      </c>
      <c r="C889" s="3">
        <v>1250000</v>
      </c>
      <c r="D889" s="2"/>
      <c r="E889" s="25">
        <f t="shared" si="14"/>
        <v>26663476</v>
      </c>
    </row>
    <row r="890" spans="1:5" x14ac:dyDescent="0.25">
      <c r="A890" s="7" t="s">
        <v>4881</v>
      </c>
      <c r="B890" s="7" t="s">
        <v>4898</v>
      </c>
      <c r="C890" s="3">
        <v>30000000</v>
      </c>
      <c r="D890" s="2"/>
      <c r="E890" s="25">
        <f t="shared" si="14"/>
        <v>56663476</v>
      </c>
    </row>
    <row r="891" spans="1:5" x14ac:dyDescent="0.25">
      <c r="A891" s="7" t="s">
        <v>4894</v>
      </c>
      <c r="B891" s="7" t="s">
        <v>4899</v>
      </c>
      <c r="C891" s="2"/>
      <c r="D891" s="3">
        <v>26522800</v>
      </c>
      <c r="E891" s="25">
        <f t="shared" si="14"/>
        <v>30140676</v>
      </c>
    </row>
    <row r="892" spans="1:5" x14ac:dyDescent="0.25">
      <c r="A892" s="7" t="s">
        <v>4914</v>
      </c>
      <c r="B892" s="7" t="s">
        <v>4915</v>
      </c>
      <c r="C892" s="2"/>
      <c r="D892" s="3">
        <v>25351800</v>
      </c>
      <c r="E892" s="25">
        <f t="shared" si="14"/>
        <v>4788876</v>
      </c>
    </row>
    <row r="893" spans="1:5" x14ac:dyDescent="0.25">
      <c r="A893" s="2" t="s">
        <v>4914</v>
      </c>
      <c r="B893" s="2" t="s">
        <v>4923</v>
      </c>
      <c r="C893" s="3">
        <v>5000000</v>
      </c>
      <c r="D893" s="2"/>
      <c r="E893" s="25">
        <f t="shared" si="14"/>
        <v>9788876</v>
      </c>
    </row>
    <row r="894" spans="1:5" x14ac:dyDescent="0.25">
      <c r="A894" s="2" t="s">
        <v>4959</v>
      </c>
      <c r="B894" s="2" t="s">
        <v>2703</v>
      </c>
      <c r="C894" s="3">
        <v>10000000</v>
      </c>
      <c r="D894" s="2"/>
      <c r="E894" s="25">
        <f t="shared" si="14"/>
        <v>19788876</v>
      </c>
    </row>
    <row r="895" spans="1:5" x14ac:dyDescent="0.25">
      <c r="A895" s="6" t="s">
        <v>4973</v>
      </c>
      <c r="B895" s="6" t="s">
        <v>4979</v>
      </c>
      <c r="C895" s="208">
        <v>40000000</v>
      </c>
      <c r="E895" s="25">
        <f t="shared" ref="E895:E958" si="15">(E894+C895-D895)</f>
        <v>59788876</v>
      </c>
    </row>
    <row r="896" spans="1:5" x14ac:dyDescent="0.25">
      <c r="A896" s="6" t="s">
        <v>4980</v>
      </c>
      <c r="B896" s="6" t="s">
        <v>4981</v>
      </c>
      <c r="D896" s="1">
        <v>19797750</v>
      </c>
      <c r="E896" s="25">
        <f t="shared" si="15"/>
        <v>39991126</v>
      </c>
    </row>
    <row r="897" spans="1:6" x14ac:dyDescent="0.25">
      <c r="A897" s="6" t="s">
        <v>4980</v>
      </c>
      <c r="B897" s="6" t="s">
        <v>4982</v>
      </c>
      <c r="D897" s="1">
        <v>4558917</v>
      </c>
      <c r="E897" s="25">
        <f t="shared" si="15"/>
        <v>35432209</v>
      </c>
    </row>
    <row r="898" spans="1:6" x14ac:dyDescent="0.25">
      <c r="A898" s="6" t="s">
        <v>4980</v>
      </c>
      <c r="B898" s="6" t="s">
        <v>4983</v>
      </c>
      <c r="D898" s="1">
        <v>12322500</v>
      </c>
      <c r="E898" s="25">
        <f t="shared" si="15"/>
        <v>23109709</v>
      </c>
    </row>
    <row r="899" spans="1:6" x14ac:dyDescent="0.25">
      <c r="A899" s="6" t="s">
        <v>4980</v>
      </c>
      <c r="B899" s="6" t="s">
        <v>4993</v>
      </c>
      <c r="D899" s="1">
        <v>22572900</v>
      </c>
      <c r="E899" s="25">
        <f t="shared" si="15"/>
        <v>536809</v>
      </c>
    </row>
    <row r="900" spans="1:6" x14ac:dyDescent="0.25">
      <c r="A900" s="6" t="s">
        <v>4990</v>
      </c>
      <c r="B900" s="6" t="s">
        <v>2703</v>
      </c>
      <c r="C900" s="1">
        <v>30000000</v>
      </c>
      <c r="E900" s="25">
        <f t="shared" si="15"/>
        <v>30536809</v>
      </c>
    </row>
    <row r="901" spans="1:6" x14ac:dyDescent="0.25">
      <c r="A901" s="6" t="s">
        <v>5008</v>
      </c>
      <c r="B901" s="6" t="s">
        <v>5009</v>
      </c>
      <c r="D901" s="1">
        <v>24948000</v>
      </c>
      <c r="E901" s="25">
        <f t="shared" si="15"/>
        <v>5588809</v>
      </c>
    </row>
    <row r="902" spans="1:6" x14ac:dyDescent="0.25">
      <c r="A902" s="6" t="s">
        <v>5008</v>
      </c>
      <c r="B902" s="6" t="s">
        <v>5010</v>
      </c>
      <c r="C902" s="1">
        <v>20000000</v>
      </c>
      <c r="E902" s="25">
        <f t="shared" si="15"/>
        <v>25588809</v>
      </c>
    </row>
    <row r="903" spans="1:6" x14ac:dyDescent="0.25">
      <c r="A903" s="6" t="s">
        <v>5008</v>
      </c>
      <c r="B903" s="6" t="s">
        <v>5031</v>
      </c>
      <c r="D903" s="1">
        <v>20790000</v>
      </c>
      <c r="E903" s="25">
        <f t="shared" si="15"/>
        <v>4798809</v>
      </c>
    </row>
    <row r="904" spans="1:6" x14ac:dyDescent="0.25">
      <c r="A904" s="6" t="s">
        <v>5008</v>
      </c>
      <c r="B904" s="6" t="s">
        <v>2703</v>
      </c>
      <c r="C904" s="1">
        <v>10000000</v>
      </c>
      <c r="E904" s="25">
        <f t="shared" si="15"/>
        <v>14798809</v>
      </c>
    </row>
    <row r="905" spans="1:6" x14ac:dyDescent="0.25">
      <c r="A905" s="6" t="s">
        <v>5015</v>
      </c>
      <c r="B905" s="6" t="s">
        <v>2766</v>
      </c>
      <c r="C905" s="1">
        <v>200000</v>
      </c>
      <c r="E905" s="25">
        <f t="shared" si="15"/>
        <v>14998809</v>
      </c>
    </row>
    <row r="906" spans="1:6" x14ac:dyDescent="0.25">
      <c r="A906" s="6" t="s">
        <v>5032</v>
      </c>
      <c r="B906" s="6" t="s">
        <v>5039</v>
      </c>
      <c r="C906" s="205">
        <v>40000000</v>
      </c>
      <c r="E906" s="25">
        <f t="shared" si="15"/>
        <v>54998809</v>
      </c>
    </row>
    <row r="907" spans="1:6" x14ac:dyDescent="0.25">
      <c r="A907" s="6" t="s">
        <v>5032</v>
      </c>
      <c r="B907" s="6" t="s">
        <v>5040</v>
      </c>
      <c r="C907" s="205">
        <v>40000000</v>
      </c>
      <c r="E907" s="25">
        <f t="shared" si="15"/>
        <v>94998809</v>
      </c>
    </row>
    <row r="908" spans="1:6" x14ac:dyDescent="0.25">
      <c r="A908" s="6" t="s">
        <v>5032</v>
      </c>
      <c r="B908" s="6" t="s">
        <v>5082</v>
      </c>
      <c r="D908" s="1">
        <v>47072550</v>
      </c>
      <c r="E908" s="25">
        <f t="shared" si="15"/>
        <v>47926259</v>
      </c>
    </row>
    <row r="909" spans="1:6" x14ac:dyDescent="0.25">
      <c r="A909" s="6" t="s">
        <v>5048</v>
      </c>
      <c r="B909" s="6" t="s">
        <v>5057</v>
      </c>
      <c r="D909" s="1">
        <v>25286500</v>
      </c>
      <c r="E909" s="25">
        <f t="shared" si="15"/>
        <v>22639759</v>
      </c>
      <c r="F909" s="1">
        <v>25826500</v>
      </c>
    </row>
    <row r="910" spans="1:6" x14ac:dyDescent="0.25">
      <c r="A910" s="6" t="s">
        <v>5050</v>
      </c>
      <c r="B910" s="6" t="s">
        <v>5058</v>
      </c>
      <c r="D910" s="1">
        <v>19103760</v>
      </c>
      <c r="E910" s="32">
        <f t="shared" si="15"/>
        <v>3535999</v>
      </c>
    </row>
    <row r="911" spans="1:6" x14ac:dyDescent="0.25">
      <c r="A911" s="7" t="s">
        <v>5055</v>
      </c>
      <c r="B911" s="7" t="s">
        <v>5059</v>
      </c>
      <c r="C911" s="3">
        <v>15000000</v>
      </c>
      <c r="D911" s="3"/>
      <c r="E911" s="25">
        <f t="shared" si="15"/>
        <v>18535999</v>
      </c>
    </row>
    <row r="912" spans="1:6" x14ac:dyDescent="0.25">
      <c r="A912" s="7" t="s">
        <v>5055</v>
      </c>
      <c r="B912" s="7" t="s">
        <v>2703</v>
      </c>
      <c r="C912" s="3">
        <v>5000000</v>
      </c>
      <c r="D912" s="3"/>
      <c r="E912" s="25">
        <f t="shared" si="15"/>
        <v>23535999</v>
      </c>
    </row>
    <row r="913" spans="1:7" x14ac:dyDescent="0.25">
      <c r="A913" s="7" t="s">
        <v>5065</v>
      </c>
      <c r="B913" s="7" t="s">
        <v>5072</v>
      </c>
      <c r="C913" s="223">
        <v>20000000</v>
      </c>
      <c r="D913" s="3"/>
      <c r="E913" s="25">
        <f t="shared" si="15"/>
        <v>43535999</v>
      </c>
    </row>
    <row r="914" spans="1:7" x14ac:dyDescent="0.25">
      <c r="A914" s="7" t="s">
        <v>5070</v>
      </c>
      <c r="B914" s="7" t="s">
        <v>2703</v>
      </c>
      <c r="C914" s="3">
        <v>1250000</v>
      </c>
      <c r="D914" s="3"/>
      <c r="E914" s="25">
        <f t="shared" si="15"/>
        <v>44785999</v>
      </c>
    </row>
    <row r="915" spans="1:7" x14ac:dyDescent="0.25">
      <c r="A915" s="7" t="s">
        <v>5070</v>
      </c>
      <c r="B915" s="7" t="s">
        <v>5073</v>
      </c>
      <c r="C915" s="223">
        <v>30000000</v>
      </c>
      <c r="D915" s="2"/>
      <c r="E915" s="25">
        <f t="shared" si="15"/>
        <v>74785999</v>
      </c>
    </row>
    <row r="916" spans="1:7" x14ac:dyDescent="0.25">
      <c r="A916" s="7" t="s">
        <v>5076</v>
      </c>
      <c r="B916" s="7" t="s">
        <v>5077</v>
      </c>
      <c r="C916" s="2"/>
      <c r="D916" s="3">
        <v>19697700</v>
      </c>
      <c r="E916" s="25">
        <f t="shared" si="15"/>
        <v>55088299</v>
      </c>
    </row>
    <row r="917" spans="1:7" x14ac:dyDescent="0.25">
      <c r="A917" s="7" t="s">
        <v>5083</v>
      </c>
      <c r="B917" s="7" t="s">
        <v>5084</v>
      </c>
      <c r="C917" s="2"/>
      <c r="D917" s="3">
        <v>48561500</v>
      </c>
      <c r="E917" s="25">
        <f t="shared" si="15"/>
        <v>6526799</v>
      </c>
    </row>
    <row r="918" spans="1:7" x14ac:dyDescent="0.25">
      <c r="A918" s="7" t="s">
        <v>5083</v>
      </c>
      <c r="B918" s="7" t="s">
        <v>5089</v>
      </c>
      <c r="C918" s="227">
        <v>5000000</v>
      </c>
      <c r="D918" s="2"/>
      <c r="E918" s="25">
        <f t="shared" si="15"/>
        <v>11526799</v>
      </c>
    </row>
    <row r="919" spans="1:7" x14ac:dyDescent="0.25">
      <c r="A919" s="7" t="s">
        <v>5083</v>
      </c>
      <c r="B919" s="7" t="s">
        <v>408</v>
      </c>
      <c r="C919" s="3">
        <v>5000000</v>
      </c>
      <c r="D919" s="2"/>
      <c r="E919" s="25">
        <f t="shared" si="15"/>
        <v>16526799</v>
      </c>
      <c r="G919" s="204"/>
    </row>
    <row r="920" spans="1:7" x14ac:dyDescent="0.25">
      <c r="A920" s="7" t="s">
        <v>5088</v>
      </c>
      <c r="B920" s="7" t="s">
        <v>2703</v>
      </c>
      <c r="C920" s="3">
        <v>20000000</v>
      </c>
      <c r="D920" s="2"/>
      <c r="E920" s="25">
        <f t="shared" si="15"/>
        <v>36526799</v>
      </c>
    </row>
    <row r="921" spans="1:7" x14ac:dyDescent="0.25">
      <c r="A921" s="7" t="s">
        <v>5092</v>
      </c>
      <c r="B921" s="7" t="s">
        <v>2703</v>
      </c>
      <c r="C921" s="3">
        <v>20000000</v>
      </c>
      <c r="D921" s="2"/>
      <c r="E921" s="25">
        <f t="shared" si="15"/>
        <v>56526799</v>
      </c>
    </row>
    <row r="922" spans="1:7" x14ac:dyDescent="0.25">
      <c r="A922" s="7" t="s">
        <v>5113</v>
      </c>
      <c r="B922" s="7" t="s">
        <v>5115</v>
      </c>
      <c r="C922" s="2"/>
      <c r="D922" s="3">
        <v>24908000</v>
      </c>
      <c r="E922" s="25">
        <f t="shared" si="15"/>
        <v>31618799</v>
      </c>
    </row>
    <row r="923" spans="1:7" x14ac:dyDescent="0.25">
      <c r="A923" s="7" t="s">
        <v>5113</v>
      </c>
      <c r="B923" s="7" t="s">
        <v>5122</v>
      </c>
      <c r="C923" s="3">
        <v>300000</v>
      </c>
      <c r="D923" s="2"/>
      <c r="E923" s="25">
        <f t="shared" si="15"/>
        <v>31918799</v>
      </c>
    </row>
    <row r="924" spans="1:7" x14ac:dyDescent="0.25">
      <c r="A924" s="7" t="s">
        <v>5113</v>
      </c>
      <c r="B924" s="7" t="s">
        <v>5302</v>
      </c>
      <c r="C924" s="3">
        <v>150000</v>
      </c>
      <c r="D924" s="2"/>
      <c r="E924" s="25">
        <f t="shared" si="15"/>
        <v>32068799</v>
      </c>
    </row>
    <row r="925" spans="1:7" x14ac:dyDescent="0.25">
      <c r="A925" s="7" t="s">
        <v>5126</v>
      </c>
      <c r="B925" s="7" t="s">
        <v>2703</v>
      </c>
      <c r="C925" s="3">
        <v>20000000</v>
      </c>
      <c r="D925" s="2"/>
      <c r="E925" s="25">
        <f t="shared" si="15"/>
        <v>52068799</v>
      </c>
    </row>
    <row r="926" spans="1:7" x14ac:dyDescent="0.25">
      <c r="A926" s="7" t="s">
        <v>5132</v>
      </c>
      <c r="B926" s="7" t="s">
        <v>5134</v>
      </c>
      <c r="C926" s="2"/>
      <c r="D926" s="3">
        <v>20361000</v>
      </c>
      <c r="E926" s="25">
        <f t="shared" si="15"/>
        <v>31707799</v>
      </c>
    </row>
    <row r="927" spans="1:7" x14ac:dyDescent="0.25">
      <c r="A927" s="7" t="s">
        <v>5132</v>
      </c>
      <c r="B927" s="7" t="s">
        <v>5138</v>
      </c>
      <c r="C927" s="3">
        <v>5000000</v>
      </c>
      <c r="D927" s="2"/>
      <c r="E927" s="25">
        <f t="shared" si="15"/>
        <v>36707799</v>
      </c>
    </row>
    <row r="928" spans="1:7" x14ac:dyDescent="0.25">
      <c r="A928" s="7" t="s">
        <v>5132</v>
      </c>
      <c r="B928" s="7" t="s">
        <v>2170</v>
      </c>
      <c r="C928" s="3">
        <v>5000000</v>
      </c>
      <c r="D928" s="2"/>
      <c r="E928" s="25">
        <f t="shared" si="15"/>
        <v>41707799</v>
      </c>
    </row>
    <row r="929" spans="1:5" x14ac:dyDescent="0.25">
      <c r="A929" s="7" t="s">
        <v>5169</v>
      </c>
      <c r="B929" s="7" t="s">
        <v>5171</v>
      </c>
      <c r="C929" s="2"/>
      <c r="D929" s="3">
        <v>9244600</v>
      </c>
      <c r="E929" s="25">
        <f t="shared" si="15"/>
        <v>32463199</v>
      </c>
    </row>
    <row r="930" spans="1:5" x14ac:dyDescent="0.25">
      <c r="A930" s="7" t="s">
        <v>5179</v>
      </c>
      <c r="B930" s="7" t="s">
        <v>5187</v>
      </c>
      <c r="C930" s="2"/>
      <c r="D930" s="3">
        <v>9380000</v>
      </c>
      <c r="E930" s="25">
        <f t="shared" si="15"/>
        <v>23083199</v>
      </c>
    </row>
    <row r="931" spans="1:5" x14ac:dyDescent="0.25">
      <c r="A931" s="7" t="s">
        <v>5207</v>
      </c>
      <c r="B931" s="7" t="s">
        <v>2703</v>
      </c>
      <c r="C931" s="119">
        <v>10000000</v>
      </c>
      <c r="D931" s="2"/>
      <c r="E931" s="25">
        <f t="shared" si="15"/>
        <v>33083199</v>
      </c>
    </row>
    <row r="932" spans="1:5" x14ac:dyDescent="0.25">
      <c r="A932" s="7" t="s">
        <v>5210</v>
      </c>
      <c r="B932" s="7" t="s">
        <v>5211</v>
      </c>
      <c r="C932" s="2"/>
      <c r="D932" s="3">
        <v>11323166</v>
      </c>
      <c r="E932" s="25">
        <f t="shared" si="15"/>
        <v>21760033</v>
      </c>
    </row>
    <row r="933" spans="1:5" x14ac:dyDescent="0.25">
      <c r="A933" s="7" t="s">
        <v>5303</v>
      </c>
      <c r="B933" s="7" t="s">
        <v>5304</v>
      </c>
      <c r="C933" s="3">
        <v>150000</v>
      </c>
      <c r="D933" s="3"/>
      <c r="E933" s="25">
        <f t="shared" si="15"/>
        <v>21910033</v>
      </c>
    </row>
    <row r="934" spans="1:5" x14ac:dyDescent="0.25">
      <c r="A934" s="7" t="s">
        <v>5242</v>
      </c>
      <c r="B934" s="7" t="s">
        <v>2703</v>
      </c>
      <c r="C934" s="3">
        <v>10000000</v>
      </c>
      <c r="D934" s="3"/>
      <c r="E934" s="25">
        <f t="shared" si="15"/>
        <v>31910033</v>
      </c>
    </row>
    <row r="935" spans="1:5" x14ac:dyDescent="0.25">
      <c r="A935" s="7" t="s">
        <v>5239</v>
      </c>
      <c r="B935" s="7" t="s">
        <v>5241</v>
      </c>
      <c r="C935" s="2"/>
      <c r="D935" s="3">
        <v>18073461</v>
      </c>
      <c r="E935" s="25">
        <f t="shared" si="15"/>
        <v>13836572</v>
      </c>
    </row>
    <row r="936" spans="1:5" x14ac:dyDescent="0.25">
      <c r="A936" s="7" t="s">
        <v>5248</v>
      </c>
      <c r="B936" s="7" t="s">
        <v>5290</v>
      </c>
      <c r="C936" s="3">
        <v>10000000</v>
      </c>
      <c r="D936" s="2"/>
      <c r="E936" s="25">
        <f t="shared" si="15"/>
        <v>23836572</v>
      </c>
    </row>
    <row r="937" spans="1:5" x14ac:dyDescent="0.25">
      <c r="A937" s="7" t="s">
        <v>5305</v>
      </c>
      <c r="B937" s="7" t="s">
        <v>5306</v>
      </c>
      <c r="C937" s="2"/>
      <c r="D937" s="3">
        <v>13565204</v>
      </c>
      <c r="E937" s="25">
        <f t="shared" si="15"/>
        <v>10271368</v>
      </c>
    </row>
    <row r="938" spans="1:5" x14ac:dyDescent="0.25">
      <c r="A938" s="7" t="s">
        <v>5305</v>
      </c>
      <c r="B938" s="2" t="s">
        <v>5310</v>
      </c>
      <c r="C938" s="229">
        <v>13000000</v>
      </c>
      <c r="D938" s="2"/>
      <c r="E938" s="25">
        <f t="shared" si="15"/>
        <v>23271368</v>
      </c>
    </row>
    <row r="939" spans="1:5" x14ac:dyDescent="0.25">
      <c r="A939" s="6" t="s">
        <v>5311</v>
      </c>
      <c r="B939" s="6" t="s">
        <v>5312</v>
      </c>
      <c r="C939" s="230">
        <v>2000000</v>
      </c>
      <c r="E939" s="46">
        <f t="shared" si="15"/>
        <v>25271368</v>
      </c>
    </row>
    <row r="940" spans="1:5" x14ac:dyDescent="0.25">
      <c r="A940" s="6" t="s">
        <v>5319</v>
      </c>
      <c r="B940" s="6" t="s">
        <v>2703</v>
      </c>
      <c r="C940" s="10">
        <v>10000000</v>
      </c>
      <c r="E940" s="25">
        <f t="shared" si="15"/>
        <v>35271368</v>
      </c>
    </row>
    <row r="941" spans="1:5" x14ac:dyDescent="0.25">
      <c r="A941" s="6" t="s">
        <v>5317</v>
      </c>
      <c r="B941" s="6" t="s">
        <v>5320</v>
      </c>
      <c r="D941" s="1">
        <v>15042190</v>
      </c>
      <c r="E941" s="25">
        <f t="shared" si="15"/>
        <v>20229178</v>
      </c>
    </row>
    <row r="942" spans="1:5" x14ac:dyDescent="0.25">
      <c r="A942" s="6" t="s">
        <v>5317</v>
      </c>
      <c r="B942" s="6" t="s">
        <v>2703</v>
      </c>
      <c r="C942" s="26">
        <v>10000000</v>
      </c>
      <c r="E942" s="25">
        <f t="shared" si="15"/>
        <v>30229178</v>
      </c>
    </row>
    <row r="943" spans="1:5" x14ac:dyDescent="0.25">
      <c r="A943" s="6" t="s">
        <v>5345</v>
      </c>
      <c r="B943" s="6" t="s">
        <v>5351</v>
      </c>
      <c r="D943" s="1">
        <v>9033430</v>
      </c>
      <c r="E943" s="25">
        <f t="shared" si="15"/>
        <v>21195748</v>
      </c>
    </row>
    <row r="944" spans="1:5" x14ac:dyDescent="0.25">
      <c r="A944" s="6" t="s">
        <v>5345</v>
      </c>
      <c r="B944" s="6" t="s">
        <v>2170</v>
      </c>
      <c r="C944" s="26">
        <v>50000</v>
      </c>
      <c r="E944" s="25">
        <f t="shared" si="15"/>
        <v>21245748</v>
      </c>
    </row>
    <row r="945" spans="1:5" x14ac:dyDescent="0.25">
      <c r="A945" s="6" t="s">
        <v>5345</v>
      </c>
      <c r="B945" s="6" t="s">
        <v>5361</v>
      </c>
      <c r="D945" s="1">
        <v>11747750</v>
      </c>
      <c r="E945" s="25">
        <f t="shared" si="15"/>
        <v>9497998</v>
      </c>
    </row>
    <row r="946" spans="1:5" x14ac:dyDescent="0.25">
      <c r="A946" s="6" t="s">
        <v>5374</v>
      </c>
      <c r="B946" s="6" t="s">
        <v>2703</v>
      </c>
      <c r="C946" s="111">
        <v>10000000</v>
      </c>
      <c r="E946" s="25">
        <f t="shared" si="15"/>
        <v>19497998</v>
      </c>
    </row>
    <row r="947" spans="1:5" x14ac:dyDescent="0.25">
      <c r="A947" s="6" t="s">
        <v>5443</v>
      </c>
      <c r="B947" s="234" t="s">
        <v>5444</v>
      </c>
      <c r="C947" s="111">
        <v>7000000</v>
      </c>
      <c r="E947" s="25">
        <f t="shared" si="15"/>
        <v>26497998</v>
      </c>
    </row>
    <row r="948" spans="1:5" x14ac:dyDescent="0.25">
      <c r="A948" s="6" t="s">
        <v>5443</v>
      </c>
      <c r="B948" s="6" t="s">
        <v>2117</v>
      </c>
      <c r="C948" s="111">
        <v>3000000</v>
      </c>
      <c r="E948" s="25">
        <f t="shared" si="15"/>
        <v>29497998</v>
      </c>
    </row>
    <row r="949" spans="1:5" x14ac:dyDescent="0.25">
      <c r="A949" s="6" t="s">
        <v>5443</v>
      </c>
      <c r="B949" s="6" t="s">
        <v>5448</v>
      </c>
      <c r="D949" s="111">
        <v>5628000</v>
      </c>
      <c r="E949" s="25">
        <f t="shared" si="15"/>
        <v>23869998</v>
      </c>
    </row>
    <row r="950" spans="1:5" x14ac:dyDescent="0.25">
      <c r="A950" s="6" t="s">
        <v>5443</v>
      </c>
      <c r="B950" s="6" t="s">
        <v>5449</v>
      </c>
      <c r="D950" s="111">
        <v>3948000</v>
      </c>
      <c r="E950" s="25">
        <f t="shared" si="15"/>
        <v>19921998</v>
      </c>
    </row>
    <row r="951" spans="1:5" x14ac:dyDescent="0.25">
      <c r="A951" s="6" t="s">
        <v>5456</v>
      </c>
      <c r="B951" s="6" t="s">
        <v>2170</v>
      </c>
      <c r="C951" s="111">
        <v>20000000</v>
      </c>
      <c r="D951" s="1"/>
      <c r="E951" s="25">
        <f t="shared" si="15"/>
        <v>39921998</v>
      </c>
    </row>
    <row r="952" spans="1:5" x14ac:dyDescent="0.25">
      <c r="A952" t="s">
        <v>5460</v>
      </c>
      <c r="B952" s="6" t="s">
        <v>5464</v>
      </c>
      <c r="D952" s="111">
        <v>11416320</v>
      </c>
      <c r="E952" s="25">
        <f t="shared" si="15"/>
        <v>28505678</v>
      </c>
    </row>
    <row r="953" spans="1:5" x14ac:dyDescent="0.25">
      <c r="A953" t="s">
        <v>5468</v>
      </c>
      <c r="B953" s="6" t="s">
        <v>5473</v>
      </c>
      <c r="C953" s="111">
        <v>826000</v>
      </c>
      <c r="E953" s="25">
        <f t="shared" si="15"/>
        <v>29331678</v>
      </c>
    </row>
    <row r="954" spans="1:5" x14ac:dyDescent="0.25">
      <c r="A954" t="s">
        <v>5468</v>
      </c>
      <c r="B954" s="6" t="s">
        <v>2703</v>
      </c>
      <c r="C954" s="111">
        <v>30000000</v>
      </c>
      <c r="E954" s="25">
        <f t="shared" si="15"/>
        <v>59331678</v>
      </c>
    </row>
    <row r="955" spans="1:5" x14ac:dyDescent="0.25">
      <c r="A955" t="s">
        <v>5480</v>
      </c>
      <c r="B955" s="6" t="s">
        <v>5481</v>
      </c>
      <c r="C955" s="1"/>
      <c r="D955" s="111">
        <v>21310464</v>
      </c>
      <c r="E955" s="25">
        <f t="shared" si="15"/>
        <v>38021214</v>
      </c>
    </row>
    <row r="956" spans="1:5" x14ac:dyDescent="0.25">
      <c r="A956" t="s">
        <v>5482</v>
      </c>
      <c r="B956" s="6" t="s">
        <v>2703</v>
      </c>
      <c r="C956" s="111">
        <v>20000000</v>
      </c>
      <c r="E956" s="25">
        <f t="shared" si="15"/>
        <v>58021214</v>
      </c>
    </row>
    <row r="957" spans="1:5" x14ac:dyDescent="0.25">
      <c r="A957" t="s">
        <v>5487</v>
      </c>
      <c r="B957" s="6" t="s">
        <v>5506</v>
      </c>
      <c r="D957" s="111">
        <v>22354978</v>
      </c>
      <c r="E957" s="25">
        <f t="shared" si="15"/>
        <v>35666236</v>
      </c>
    </row>
    <row r="958" spans="1:5" x14ac:dyDescent="0.25">
      <c r="A958" t="s">
        <v>5526</v>
      </c>
      <c r="B958" s="6" t="s">
        <v>5527</v>
      </c>
      <c r="D958" s="111">
        <v>23024101</v>
      </c>
      <c r="E958" s="25">
        <f t="shared" si="15"/>
        <v>12642135</v>
      </c>
    </row>
    <row r="959" spans="1:5" x14ac:dyDescent="0.25">
      <c r="A959" t="s">
        <v>5526</v>
      </c>
      <c r="B959" s="6" t="s">
        <v>2703</v>
      </c>
      <c r="C959" s="111">
        <v>20000000</v>
      </c>
      <c r="E959" s="25">
        <f t="shared" ref="E959:E1022" si="16">(E958+C959-D959)</f>
        <v>32642135</v>
      </c>
    </row>
    <row r="960" spans="1:5" x14ac:dyDescent="0.25">
      <c r="A960" t="s">
        <v>5556</v>
      </c>
      <c r="B960" s="6" t="s">
        <v>5558</v>
      </c>
      <c r="D960" s="111">
        <v>11635529</v>
      </c>
      <c r="E960" s="25">
        <f t="shared" si="16"/>
        <v>21006606</v>
      </c>
    </row>
    <row r="961" spans="1:5" x14ac:dyDescent="0.25">
      <c r="A961" t="s">
        <v>5556</v>
      </c>
      <c r="B961" s="6" t="s">
        <v>2703</v>
      </c>
      <c r="C961" s="111">
        <v>20000000</v>
      </c>
      <c r="E961" s="25">
        <f t="shared" si="16"/>
        <v>41006606</v>
      </c>
    </row>
    <row r="962" spans="1:5" x14ac:dyDescent="0.25">
      <c r="A962" t="s">
        <v>5559</v>
      </c>
      <c r="B962" s="6" t="s">
        <v>5560</v>
      </c>
      <c r="D962" s="111">
        <v>7454222</v>
      </c>
      <c r="E962" s="25">
        <f t="shared" si="16"/>
        <v>33552384</v>
      </c>
    </row>
    <row r="963" spans="1:5" x14ac:dyDescent="0.25">
      <c r="A963" t="s">
        <v>5577</v>
      </c>
      <c r="B963" s="6" t="s">
        <v>3303</v>
      </c>
      <c r="C963" s="111">
        <v>15000000</v>
      </c>
      <c r="E963" s="25">
        <f t="shared" si="16"/>
        <v>48552384</v>
      </c>
    </row>
    <row r="964" spans="1:5" x14ac:dyDescent="0.25">
      <c r="A964" t="s">
        <v>5578</v>
      </c>
      <c r="B964" s="6" t="s">
        <v>5579</v>
      </c>
      <c r="D964" s="111">
        <v>21778751</v>
      </c>
      <c r="E964" s="25">
        <f t="shared" si="16"/>
        <v>26773633</v>
      </c>
    </row>
    <row r="965" spans="1:5" x14ac:dyDescent="0.25">
      <c r="A965" t="s">
        <v>5578</v>
      </c>
      <c r="B965" s="6" t="s">
        <v>2703</v>
      </c>
      <c r="C965" s="1">
        <v>20000000</v>
      </c>
      <c r="E965" s="25">
        <f t="shared" si="16"/>
        <v>46773633</v>
      </c>
    </row>
    <row r="966" spans="1:5" x14ac:dyDescent="0.25">
      <c r="A966" t="s">
        <v>5606</v>
      </c>
      <c r="B966" s="6" t="s">
        <v>5611</v>
      </c>
      <c r="D966" s="1">
        <v>17539590</v>
      </c>
      <c r="E966" s="25">
        <f t="shared" si="16"/>
        <v>29234043</v>
      </c>
    </row>
    <row r="967" spans="1:5" x14ac:dyDescent="0.25">
      <c r="A967" t="s">
        <v>5655</v>
      </c>
      <c r="B967" s="6" t="s">
        <v>5656</v>
      </c>
      <c r="D967" s="1">
        <v>23994032</v>
      </c>
      <c r="E967" s="25">
        <f t="shared" si="16"/>
        <v>5240011</v>
      </c>
    </row>
    <row r="968" spans="1:5" x14ac:dyDescent="0.25">
      <c r="A968" t="s">
        <v>5701</v>
      </c>
      <c r="B968" s="6" t="s">
        <v>5702</v>
      </c>
      <c r="C968" s="1">
        <v>1250000</v>
      </c>
      <c r="E968" s="25">
        <f t="shared" si="16"/>
        <v>6490011</v>
      </c>
    </row>
    <row r="969" spans="1:5" x14ac:dyDescent="0.25">
      <c r="A969" t="s">
        <v>5709</v>
      </c>
      <c r="B969" s="6" t="s">
        <v>2703</v>
      </c>
      <c r="C969" s="1">
        <v>10000000</v>
      </c>
      <c r="E969" s="25">
        <f t="shared" si="16"/>
        <v>16490011</v>
      </c>
    </row>
    <row r="970" spans="1:5" x14ac:dyDescent="0.25">
      <c r="A970" t="s">
        <v>5762</v>
      </c>
      <c r="B970" s="6" t="s">
        <v>5767</v>
      </c>
      <c r="D970" s="1">
        <v>13993950</v>
      </c>
      <c r="E970" s="25">
        <f t="shared" si="16"/>
        <v>2496061</v>
      </c>
    </row>
    <row r="971" spans="1:5" x14ac:dyDescent="0.25">
      <c r="A971" t="s">
        <v>5809</v>
      </c>
      <c r="B971" s="6" t="s">
        <v>3337</v>
      </c>
      <c r="C971" s="1">
        <v>50000</v>
      </c>
      <c r="D971" s="1"/>
      <c r="E971" s="25">
        <f t="shared" si="16"/>
        <v>2546061</v>
      </c>
    </row>
    <row r="972" spans="1:5" x14ac:dyDescent="0.25">
      <c r="A972" t="s">
        <v>5846</v>
      </c>
      <c r="B972" s="6" t="s">
        <v>5849</v>
      </c>
      <c r="C972" s="1">
        <v>1250000</v>
      </c>
      <c r="E972" s="25">
        <f t="shared" si="16"/>
        <v>3796061</v>
      </c>
    </row>
    <row r="973" spans="1:5" x14ac:dyDescent="0.25">
      <c r="A973" t="s">
        <v>5846</v>
      </c>
      <c r="B973" s="6" t="s">
        <v>2703</v>
      </c>
      <c r="C973" s="1">
        <v>20000000</v>
      </c>
      <c r="E973" s="25">
        <f t="shared" si="16"/>
        <v>23796061</v>
      </c>
    </row>
    <row r="974" spans="1:5" x14ac:dyDescent="0.25">
      <c r="A974" t="s">
        <v>5878</v>
      </c>
      <c r="B974" s="6" t="s">
        <v>2170</v>
      </c>
      <c r="C974" s="1">
        <v>20000000</v>
      </c>
      <c r="E974" s="25">
        <f t="shared" si="16"/>
        <v>43796061</v>
      </c>
    </row>
    <row r="975" spans="1:5" x14ac:dyDescent="0.25">
      <c r="A975" t="s">
        <v>5887</v>
      </c>
      <c r="B975" s="6" t="s">
        <v>5893</v>
      </c>
      <c r="C975" s="1"/>
      <c r="D975" s="1">
        <v>19152000</v>
      </c>
      <c r="E975" s="25">
        <f t="shared" si="16"/>
        <v>24644061</v>
      </c>
    </row>
    <row r="976" spans="1:5" x14ac:dyDescent="0.25">
      <c r="A976" t="s">
        <v>5910</v>
      </c>
      <c r="B976" s="6" t="s">
        <v>5911</v>
      </c>
      <c r="C976" s="1">
        <v>150000</v>
      </c>
      <c r="E976" s="25">
        <f t="shared" si="16"/>
        <v>24794061</v>
      </c>
    </row>
    <row r="977" spans="1:5" x14ac:dyDescent="0.25">
      <c r="A977" t="s">
        <v>5910</v>
      </c>
      <c r="B977" s="6" t="s">
        <v>3337</v>
      </c>
      <c r="C977" s="1">
        <v>5000000</v>
      </c>
      <c r="E977" s="25">
        <f t="shared" si="16"/>
        <v>29794061</v>
      </c>
    </row>
    <row r="978" spans="1:5" x14ac:dyDescent="0.25">
      <c r="A978" t="s">
        <v>5910</v>
      </c>
      <c r="B978" s="6" t="s">
        <v>5923</v>
      </c>
      <c r="C978" s="1">
        <v>15000000</v>
      </c>
      <c r="E978" s="25">
        <f t="shared" si="16"/>
        <v>44794061</v>
      </c>
    </row>
    <row r="979" spans="1:5" x14ac:dyDescent="0.25">
      <c r="A979" t="s">
        <v>5924</v>
      </c>
      <c r="B979" s="6" t="s">
        <v>5925</v>
      </c>
      <c r="C979" s="1"/>
      <c r="D979" s="1">
        <v>21431200</v>
      </c>
      <c r="E979" s="25">
        <f t="shared" si="16"/>
        <v>23362861</v>
      </c>
    </row>
    <row r="980" spans="1:5" x14ac:dyDescent="0.25">
      <c r="A980" t="s">
        <v>5961</v>
      </c>
      <c r="B980" s="6" t="s">
        <v>2703</v>
      </c>
      <c r="C980" s="1">
        <v>500000</v>
      </c>
      <c r="E980" s="25">
        <f t="shared" si="16"/>
        <v>23862861</v>
      </c>
    </row>
    <row r="981" spans="1:5" x14ac:dyDescent="0.25">
      <c r="A981" t="s">
        <v>5961</v>
      </c>
      <c r="B981" s="6" t="s">
        <v>5967</v>
      </c>
      <c r="C981" s="259">
        <v>40000000</v>
      </c>
      <c r="E981" s="25">
        <f t="shared" si="16"/>
        <v>63862861</v>
      </c>
    </row>
    <row r="982" spans="1:5" x14ac:dyDescent="0.25">
      <c r="A982" t="s">
        <v>5968</v>
      </c>
      <c r="B982" s="6" t="s">
        <v>5969</v>
      </c>
      <c r="D982" s="1">
        <v>25269926</v>
      </c>
      <c r="E982" s="25">
        <f t="shared" si="16"/>
        <v>38592935</v>
      </c>
    </row>
    <row r="983" spans="1:5" x14ac:dyDescent="0.25">
      <c r="A983" t="s">
        <v>5990</v>
      </c>
      <c r="B983" s="6" t="s">
        <v>6008</v>
      </c>
      <c r="D983" s="1">
        <v>18298400</v>
      </c>
      <c r="E983" s="25">
        <f t="shared" si="16"/>
        <v>20294535</v>
      </c>
    </row>
    <row r="984" spans="1:5" x14ac:dyDescent="0.25">
      <c r="A984" t="s">
        <v>6127</v>
      </c>
      <c r="B984" s="6" t="s">
        <v>6128</v>
      </c>
      <c r="D984" s="1">
        <v>12963000</v>
      </c>
      <c r="E984" s="25">
        <f t="shared" si="16"/>
        <v>7331535</v>
      </c>
    </row>
    <row r="985" spans="1:5" x14ac:dyDescent="0.25">
      <c r="A985" t="s">
        <v>6127</v>
      </c>
      <c r="B985" s="6" t="s">
        <v>4067</v>
      </c>
      <c r="C985" s="1">
        <v>83000</v>
      </c>
      <c r="E985" s="25">
        <f t="shared" si="16"/>
        <v>7414535</v>
      </c>
    </row>
    <row r="986" spans="1:5" x14ac:dyDescent="0.25">
      <c r="A986" t="s">
        <v>6134</v>
      </c>
      <c r="B986" s="6" t="s">
        <v>6137</v>
      </c>
      <c r="D986" s="1">
        <v>8143200</v>
      </c>
      <c r="E986" s="25">
        <f t="shared" si="16"/>
        <v>-728665</v>
      </c>
    </row>
    <row r="987" spans="1:5" x14ac:dyDescent="0.25">
      <c r="B987" s="6" t="s">
        <v>6211</v>
      </c>
      <c r="C987" s="1">
        <v>150000</v>
      </c>
      <c r="E987" s="25">
        <f t="shared" si="16"/>
        <v>-578665</v>
      </c>
    </row>
    <row r="988" spans="1:5" x14ac:dyDescent="0.25">
      <c r="A988" t="s">
        <v>6186</v>
      </c>
      <c r="B988" s="6" t="s">
        <v>6212</v>
      </c>
      <c r="C988" s="1">
        <v>100000</v>
      </c>
      <c r="E988" s="25">
        <f t="shared" si="16"/>
        <v>-478665</v>
      </c>
    </row>
    <row r="989" spans="1:5" x14ac:dyDescent="0.25">
      <c r="A989" t="s">
        <v>6205</v>
      </c>
      <c r="B989" s="6" t="s">
        <v>2703</v>
      </c>
      <c r="C989" s="1">
        <v>408665</v>
      </c>
      <c r="E989" s="25">
        <f t="shared" si="16"/>
        <v>-70000</v>
      </c>
    </row>
    <row r="990" spans="1:5" x14ac:dyDescent="0.25">
      <c r="A990" t="s">
        <v>6201</v>
      </c>
      <c r="B990" s="6" t="s">
        <v>6213</v>
      </c>
      <c r="C990" s="1">
        <v>7006000</v>
      </c>
      <c r="E990" s="25">
        <f t="shared" si="16"/>
        <v>6936000</v>
      </c>
    </row>
    <row r="991" spans="1:5" x14ac:dyDescent="0.25">
      <c r="A991" t="s">
        <v>6217</v>
      </c>
      <c r="B991" s="6" t="s">
        <v>129</v>
      </c>
      <c r="C991" s="1">
        <v>9006000</v>
      </c>
      <c r="E991" s="25">
        <f t="shared" si="16"/>
        <v>15942000</v>
      </c>
    </row>
    <row r="992" spans="1:5" x14ac:dyDescent="0.25">
      <c r="A992" t="s">
        <v>6226</v>
      </c>
      <c r="B992" s="6" t="s">
        <v>2170</v>
      </c>
      <c r="C992" s="250">
        <v>15000000</v>
      </c>
      <c r="E992" s="25">
        <f t="shared" si="16"/>
        <v>30942000</v>
      </c>
    </row>
    <row r="993" spans="1:5" x14ac:dyDescent="0.25">
      <c r="A993" t="s">
        <v>6237</v>
      </c>
      <c r="B993" s="6" t="s">
        <v>2703</v>
      </c>
      <c r="C993" s="250">
        <v>1000000</v>
      </c>
      <c r="E993" s="25">
        <f t="shared" si="16"/>
        <v>31942000</v>
      </c>
    </row>
    <row r="994" spans="1:5" x14ac:dyDescent="0.25">
      <c r="A994" t="s">
        <v>6237</v>
      </c>
      <c r="B994" s="6" t="s">
        <v>2703</v>
      </c>
      <c r="C994" s="250">
        <v>10000000</v>
      </c>
      <c r="E994" s="25">
        <f t="shared" si="16"/>
        <v>41942000</v>
      </c>
    </row>
    <row r="995" spans="1:5" x14ac:dyDescent="0.25">
      <c r="A995" t="s">
        <v>6229</v>
      </c>
      <c r="B995" s="6" t="s">
        <v>6256</v>
      </c>
      <c r="D995" s="250">
        <v>20960000</v>
      </c>
      <c r="E995" s="25">
        <f t="shared" si="16"/>
        <v>20982000</v>
      </c>
    </row>
    <row r="996" spans="1:5" x14ac:dyDescent="0.25">
      <c r="A996" t="s">
        <v>6264</v>
      </c>
      <c r="B996" s="6" t="s">
        <v>2170</v>
      </c>
      <c r="C996" s="250">
        <v>16000000</v>
      </c>
      <c r="E996" s="25">
        <f t="shared" si="16"/>
        <v>36982000</v>
      </c>
    </row>
    <row r="997" spans="1:5" x14ac:dyDescent="0.25">
      <c r="A997" t="s">
        <v>6287</v>
      </c>
      <c r="B997" s="6" t="s">
        <v>6288</v>
      </c>
      <c r="D997" s="250">
        <v>13932000</v>
      </c>
      <c r="E997" s="25">
        <f t="shared" si="16"/>
        <v>23050000</v>
      </c>
    </row>
    <row r="998" spans="1:5" x14ac:dyDescent="0.25">
      <c r="A998" t="s">
        <v>6320</v>
      </c>
      <c r="B998" s="6" t="s">
        <v>6323</v>
      </c>
      <c r="D998" s="250">
        <v>11988000</v>
      </c>
      <c r="E998" s="25">
        <f t="shared" si="16"/>
        <v>11062000</v>
      </c>
    </row>
    <row r="999" spans="1:5" x14ac:dyDescent="0.25">
      <c r="B999" s="6" t="s">
        <v>4581</v>
      </c>
      <c r="C999" s="1">
        <v>150000</v>
      </c>
      <c r="E999" s="25">
        <f t="shared" si="16"/>
        <v>11212000</v>
      </c>
    </row>
    <row r="1000" spans="1:5" x14ac:dyDescent="0.25">
      <c r="A1000" t="s">
        <v>6320</v>
      </c>
      <c r="B1000" s="6" t="s">
        <v>5923</v>
      </c>
      <c r="C1000" s="250">
        <v>15000000</v>
      </c>
      <c r="E1000" s="25">
        <f t="shared" si="16"/>
        <v>26212000</v>
      </c>
    </row>
    <row r="1001" spans="1:5" x14ac:dyDescent="0.25">
      <c r="A1001" t="s">
        <v>6338</v>
      </c>
      <c r="B1001" s="6" t="s">
        <v>6341</v>
      </c>
      <c r="D1001" s="250">
        <v>12469500</v>
      </c>
      <c r="E1001" s="25">
        <f t="shared" si="16"/>
        <v>13742500</v>
      </c>
    </row>
    <row r="1002" spans="1:5" x14ac:dyDescent="0.25">
      <c r="A1002" t="s">
        <v>6358</v>
      </c>
      <c r="B1002" s="6" t="s">
        <v>2703</v>
      </c>
      <c r="C1002" s="1">
        <v>20000000</v>
      </c>
      <c r="D1002" s="250"/>
      <c r="E1002" s="25">
        <f t="shared" si="16"/>
        <v>33742500</v>
      </c>
    </row>
    <row r="1003" spans="1:5" x14ac:dyDescent="0.25">
      <c r="A1003" t="s">
        <v>6349</v>
      </c>
      <c r="B1003" s="6" t="s">
        <v>6351</v>
      </c>
      <c r="D1003" s="250">
        <v>9735000</v>
      </c>
      <c r="E1003" s="25">
        <f t="shared" si="16"/>
        <v>24007500</v>
      </c>
    </row>
    <row r="1004" spans="1:5" x14ac:dyDescent="0.25">
      <c r="A1004" t="s">
        <v>6349</v>
      </c>
      <c r="B1004" s="6" t="s">
        <v>6352</v>
      </c>
      <c r="D1004" s="250">
        <v>4095000</v>
      </c>
      <c r="E1004" s="25">
        <f t="shared" si="16"/>
        <v>19912500</v>
      </c>
    </row>
    <row r="1005" spans="1:5" x14ac:dyDescent="0.25">
      <c r="A1005" t="s">
        <v>6349</v>
      </c>
      <c r="B1005" s="6" t="s">
        <v>6353</v>
      </c>
      <c r="D1005" s="250">
        <v>1040904</v>
      </c>
      <c r="E1005" s="25">
        <f t="shared" si="16"/>
        <v>18871596</v>
      </c>
    </row>
    <row r="1006" spans="1:5" x14ac:dyDescent="0.25">
      <c r="A1006" t="s">
        <v>6349</v>
      </c>
      <c r="B1006" s="6" t="s">
        <v>3337</v>
      </c>
      <c r="C1006" s="45">
        <v>5000000</v>
      </c>
      <c r="E1006" s="25">
        <f t="shared" si="16"/>
        <v>23871596</v>
      </c>
    </row>
    <row r="1007" spans="1:5" x14ac:dyDescent="0.25">
      <c r="A1007" t="s">
        <v>6385</v>
      </c>
      <c r="B1007" s="6" t="s">
        <v>2703</v>
      </c>
      <c r="C1007" s="45">
        <v>10000000</v>
      </c>
      <c r="E1007" s="25">
        <f t="shared" si="16"/>
        <v>33871596</v>
      </c>
    </row>
    <row r="1008" spans="1:5" x14ac:dyDescent="0.25">
      <c r="A1008" t="s">
        <v>6387</v>
      </c>
      <c r="B1008" s="6" t="s">
        <v>6396</v>
      </c>
      <c r="D1008" s="250">
        <v>13197000</v>
      </c>
      <c r="E1008" s="25">
        <f t="shared" si="16"/>
        <v>20674596</v>
      </c>
    </row>
    <row r="1009" spans="1:5" x14ac:dyDescent="0.25">
      <c r="A1009" t="s">
        <v>6414</v>
      </c>
      <c r="B1009" s="6" t="s">
        <v>4581</v>
      </c>
      <c r="C1009" s="1">
        <v>150000</v>
      </c>
      <c r="E1009" s="25">
        <f t="shared" si="16"/>
        <v>20824596</v>
      </c>
    </row>
    <row r="1010" spans="1:5" x14ac:dyDescent="0.25">
      <c r="A1010" t="s">
        <v>6414</v>
      </c>
      <c r="B1010" s="6" t="s">
        <v>2703</v>
      </c>
      <c r="C1010" s="45">
        <v>3000000</v>
      </c>
      <c r="E1010" s="25">
        <f t="shared" si="16"/>
        <v>23824596</v>
      </c>
    </row>
    <row r="1011" spans="1:5" x14ac:dyDescent="0.25">
      <c r="A1011" t="s">
        <v>6427</v>
      </c>
      <c r="B1011" s="6" t="s">
        <v>6428</v>
      </c>
      <c r="D1011" s="45">
        <v>24683400</v>
      </c>
      <c r="E1011" s="25">
        <f t="shared" si="16"/>
        <v>-858804</v>
      </c>
    </row>
    <row r="1012" spans="1:5" x14ac:dyDescent="0.25">
      <c r="A1012" t="s">
        <v>6427</v>
      </c>
      <c r="B1012" s="6" t="s">
        <v>6438</v>
      </c>
      <c r="C1012" s="1">
        <v>4250000</v>
      </c>
      <c r="E1012" s="25">
        <f t="shared" si="16"/>
        <v>3391196</v>
      </c>
    </row>
    <row r="1013" spans="1:5" x14ac:dyDescent="0.25">
      <c r="A1013" t="s">
        <v>6427</v>
      </c>
      <c r="B1013" s="6" t="s">
        <v>2703</v>
      </c>
      <c r="C1013" s="1">
        <v>16750000</v>
      </c>
      <c r="E1013" s="25">
        <f t="shared" si="16"/>
        <v>20141196</v>
      </c>
    </row>
    <row r="1014" spans="1:5" x14ac:dyDescent="0.25">
      <c r="A1014" t="s">
        <v>6487</v>
      </c>
      <c r="B1014" s="6" t="s">
        <v>6488</v>
      </c>
      <c r="C1014" s="212">
        <v>5000000</v>
      </c>
      <c r="E1014" s="25">
        <f t="shared" si="16"/>
        <v>25141196</v>
      </c>
    </row>
    <row r="1015" spans="1:5" x14ac:dyDescent="0.25">
      <c r="A1015" t="s">
        <v>6482</v>
      </c>
      <c r="B1015" s="6" t="s">
        <v>2703</v>
      </c>
      <c r="C1015" s="45">
        <v>6000000</v>
      </c>
      <c r="E1015" s="25">
        <f t="shared" si="16"/>
        <v>31141196</v>
      </c>
    </row>
    <row r="1016" spans="1:5" x14ac:dyDescent="0.25">
      <c r="A1016" t="s">
        <v>6489</v>
      </c>
      <c r="B1016" s="6" t="s">
        <v>6490</v>
      </c>
      <c r="D1016" s="45">
        <v>19380000</v>
      </c>
      <c r="E1016" s="25">
        <f t="shared" si="16"/>
        <v>11761196</v>
      </c>
    </row>
    <row r="1017" spans="1:5" x14ac:dyDescent="0.25">
      <c r="A1017" t="s">
        <v>6489</v>
      </c>
      <c r="B1017" s="6" t="s">
        <v>2703</v>
      </c>
      <c r="C1017" s="45">
        <v>8200000</v>
      </c>
      <c r="E1017" s="25">
        <f t="shared" si="16"/>
        <v>19961196</v>
      </c>
    </row>
    <row r="1018" spans="1:5" x14ac:dyDescent="0.25">
      <c r="A1018" t="s">
        <v>6517</v>
      </c>
      <c r="B1018" s="6" t="s">
        <v>2703</v>
      </c>
      <c r="C1018" s="45">
        <v>20000000</v>
      </c>
      <c r="E1018" s="25">
        <f t="shared" si="16"/>
        <v>39961196</v>
      </c>
    </row>
    <row r="1019" spans="1:5" x14ac:dyDescent="0.25">
      <c r="A1019" t="s">
        <v>6517</v>
      </c>
      <c r="B1019" s="6" t="s">
        <v>3337</v>
      </c>
      <c r="C1019" s="45">
        <v>2710000</v>
      </c>
      <c r="E1019" s="25">
        <f t="shared" si="16"/>
        <v>42671196</v>
      </c>
    </row>
    <row r="1020" spans="1:5" x14ac:dyDescent="0.25">
      <c r="A1020" t="s">
        <v>6520</v>
      </c>
      <c r="B1020" s="6" t="s">
        <v>6522</v>
      </c>
      <c r="D1020" s="45">
        <v>19779500</v>
      </c>
      <c r="E1020" s="25">
        <f t="shared" si="16"/>
        <v>22891696</v>
      </c>
    </row>
    <row r="1021" spans="1:5" x14ac:dyDescent="0.25">
      <c r="A1021" t="s">
        <v>6520</v>
      </c>
      <c r="B1021" s="6" t="s">
        <v>2703</v>
      </c>
      <c r="C1021" s="45">
        <v>20000000</v>
      </c>
      <c r="E1021" s="25">
        <f t="shared" si="16"/>
        <v>42891696</v>
      </c>
    </row>
    <row r="1022" spans="1:5" x14ac:dyDescent="0.25">
      <c r="A1022" t="s">
        <v>6531</v>
      </c>
      <c r="B1022" s="6" t="s">
        <v>6532</v>
      </c>
      <c r="D1022" s="45">
        <v>22032000</v>
      </c>
      <c r="E1022" s="25">
        <f t="shared" si="16"/>
        <v>20859696</v>
      </c>
    </row>
    <row r="1023" spans="1:5" x14ac:dyDescent="0.25">
      <c r="A1023" t="s">
        <v>6602</v>
      </c>
      <c r="B1023" s="6" t="s">
        <v>4581</v>
      </c>
      <c r="C1023" s="1">
        <v>150000</v>
      </c>
      <c r="E1023" s="25">
        <f t="shared" ref="E1023:E1078" si="17">(E1022+C1023-D1023)</f>
        <v>21009696</v>
      </c>
    </row>
    <row r="1024" spans="1:5" x14ac:dyDescent="0.25">
      <c r="A1024" t="s">
        <v>6602</v>
      </c>
      <c r="B1024" s="6" t="s">
        <v>6617</v>
      </c>
      <c r="C1024" s="1"/>
      <c r="D1024" s="45">
        <v>12720000</v>
      </c>
      <c r="E1024" s="25">
        <f t="shared" si="17"/>
        <v>8289696</v>
      </c>
    </row>
    <row r="1025" spans="1:5" x14ac:dyDescent="0.25">
      <c r="A1025" t="s">
        <v>6606</v>
      </c>
      <c r="B1025" s="6" t="s">
        <v>6616</v>
      </c>
      <c r="C1025" s="45">
        <v>25000</v>
      </c>
      <c r="E1025" s="25">
        <f t="shared" si="17"/>
        <v>8314696</v>
      </c>
    </row>
    <row r="1026" spans="1:5" x14ac:dyDescent="0.25">
      <c r="A1026" t="s">
        <v>6636</v>
      </c>
      <c r="B1026" s="6" t="s">
        <v>6647</v>
      </c>
      <c r="D1026" s="45">
        <v>8502000</v>
      </c>
      <c r="E1026" s="25">
        <f t="shared" si="17"/>
        <v>-187304</v>
      </c>
    </row>
    <row r="1027" spans="1:5" x14ac:dyDescent="0.25">
      <c r="A1027" t="s">
        <v>6636</v>
      </c>
      <c r="B1027" s="6" t="s">
        <v>6657</v>
      </c>
      <c r="C1027" s="45">
        <v>10000000</v>
      </c>
      <c r="E1027" s="25">
        <f t="shared" si="17"/>
        <v>9812696</v>
      </c>
    </row>
    <row r="1028" spans="1:5" x14ac:dyDescent="0.25">
      <c r="A1028" t="s">
        <v>6653</v>
      </c>
      <c r="B1028" s="6" t="s">
        <v>6658</v>
      </c>
      <c r="C1028" s="45">
        <v>150000</v>
      </c>
      <c r="E1028" s="25">
        <f t="shared" si="17"/>
        <v>9962696</v>
      </c>
    </row>
    <row r="1029" spans="1:5" x14ac:dyDescent="0.25">
      <c r="A1029" t="s">
        <v>6653</v>
      </c>
      <c r="B1029" s="6" t="s">
        <v>2703</v>
      </c>
      <c r="C1029" s="45">
        <v>10000000</v>
      </c>
      <c r="E1029" s="25">
        <f t="shared" si="17"/>
        <v>19962696</v>
      </c>
    </row>
    <row r="1030" spans="1:5" x14ac:dyDescent="0.25">
      <c r="A1030" t="s">
        <v>6653</v>
      </c>
      <c r="B1030" s="6" t="s">
        <v>6659</v>
      </c>
      <c r="D1030" s="45">
        <v>8662500</v>
      </c>
      <c r="E1030" s="25">
        <f t="shared" si="17"/>
        <v>11300196</v>
      </c>
    </row>
    <row r="1031" spans="1:5" x14ac:dyDescent="0.25">
      <c r="A1031" t="s">
        <v>6675</v>
      </c>
      <c r="B1031" s="6" t="s">
        <v>2170</v>
      </c>
      <c r="C1031" s="45">
        <v>15000000</v>
      </c>
      <c r="D1031" s="1"/>
      <c r="E1031" s="25">
        <f t="shared" si="17"/>
        <v>26300196</v>
      </c>
    </row>
    <row r="1032" spans="1:5" x14ac:dyDescent="0.25">
      <c r="A1032" t="s">
        <v>6675</v>
      </c>
      <c r="B1032" s="6" t="s">
        <v>2703</v>
      </c>
      <c r="C1032" s="45">
        <v>500000</v>
      </c>
      <c r="D1032" s="1"/>
      <c r="E1032" s="25">
        <f t="shared" si="17"/>
        <v>26800196</v>
      </c>
    </row>
    <row r="1033" spans="1:5" x14ac:dyDescent="0.25">
      <c r="A1033" t="s">
        <v>6678</v>
      </c>
      <c r="B1033" s="6" t="s">
        <v>6679</v>
      </c>
      <c r="D1033" s="45">
        <v>11139000</v>
      </c>
      <c r="E1033" s="25">
        <f t="shared" si="17"/>
        <v>15661196</v>
      </c>
    </row>
    <row r="1034" spans="1:5" x14ac:dyDescent="0.25">
      <c r="A1034" t="s">
        <v>6678</v>
      </c>
      <c r="B1034" s="6" t="s">
        <v>6680</v>
      </c>
      <c r="D1034" s="45">
        <v>1824900</v>
      </c>
      <c r="E1034" s="25">
        <f t="shared" si="17"/>
        <v>13836296</v>
      </c>
    </row>
    <row r="1035" spans="1:5" x14ac:dyDescent="0.25">
      <c r="A1035" t="s">
        <v>6701</v>
      </c>
      <c r="B1035" s="6" t="s">
        <v>2703</v>
      </c>
      <c r="C1035" s="45">
        <v>1250000</v>
      </c>
      <c r="E1035" s="25">
        <f t="shared" si="17"/>
        <v>15086296</v>
      </c>
    </row>
    <row r="1036" spans="1:5" x14ac:dyDescent="0.25">
      <c r="A1036" t="s">
        <v>6701</v>
      </c>
      <c r="B1036" s="6" t="s">
        <v>2703</v>
      </c>
      <c r="C1036" s="45">
        <v>10000000</v>
      </c>
      <c r="E1036" s="25">
        <f t="shared" si="17"/>
        <v>25086296</v>
      </c>
    </row>
    <row r="1037" spans="1:5" x14ac:dyDescent="0.25">
      <c r="A1037" t="s">
        <v>6709</v>
      </c>
      <c r="B1037" s="6" t="s">
        <v>2703</v>
      </c>
      <c r="C1037" s="45">
        <v>500000</v>
      </c>
      <c r="E1037" s="25">
        <f t="shared" si="17"/>
        <v>25586296</v>
      </c>
    </row>
    <row r="1038" spans="1:5" x14ac:dyDescent="0.25">
      <c r="A1038" t="s">
        <v>6706</v>
      </c>
      <c r="B1038" s="6" t="s">
        <v>6711</v>
      </c>
      <c r="C1038" s="1"/>
      <c r="D1038" s="45">
        <v>12792000</v>
      </c>
      <c r="E1038" s="25">
        <f t="shared" si="17"/>
        <v>12794296</v>
      </c>
    </row>
    <row r="1039" spans="1:5" x14ac:dyDescent="0.25">
      <c r="A1039" t="s">
        <v>6733</v>
      </c>
      <c r="B1039" s="6" t="s">
        <v>6736</v>
      </c>
      <c r="C1039" s="1">
        <v>150000</v>
      </c>
      <c r="E1039" s="25">
        <f t="shared" si="17"/>
        <v>12944296</v>
      </c>
    </row>
    <row r="1040" spans="1:5" x14ac:dyDescent="0.25">
      <c r="A1040" t="s">
        <v>6739</v>
      </c>
      <c r="B1040" s="6" t="s">
        <v>6741</v>
      </c>
      <c r="C1040" s="1"/>
      <c r="D1040" s="1">
        <v>10375000</v>
      </c>
      <c r="E1040" s="25">
        <f t="shared" si="17"/>
        <v>2569296</v>
      </c>
    </row>
    <row r="1041" spans="1:5" x14ac:dyDescent="0.25">
      <c r="A1041" t="s">
        <v>6739</v>
      </c>
      <c r="B1041" s="6" t="s">
        <v>2703</v>
      </c>
      <c r="C1041" s="1">
        <v>10000000</v>
      </c>
      <c r="E1041" s="25">
        <f t="shared" si="17"/>
        <v>12569296</v>
      </c>
    </row>
    <row r="1042" spans="1:5" x14ac:dyDescent="0.25">
      <c r="A1042" t="s">
        <v>6764</v>
      </c>
      <c r="B1042" s="6" t="s">
        <v>6777</v>
      </c>
      <c r="D1042" s="1">
        <v>11454000</v>
      </c>
      <c r="E1042" s="25">
        <f t="shared" si="17"/>
        <v>1115296</v>
      </c>
    </row>
    <row r="1043" spans="1:5" x14ac:dyDescent="0.25">
      <c r="A1043" t="s">
        <v>6764</v>
      </c>
      <c r="B1043" s="6" t="s">
        <v>2170</v>
      </c>
      <c r="C1043" s="1">
        <v>20000000</v>
      </c>
      <c r="D1043" s="1"/>
      <c r="E1043" s="25">
        <f t="shared" si="17"/>
        <v>21115296</v>
      </c>
    </row>
    <row r="1044" spans="1:5" x14ac:dyDescent="0.25">
      <c r="A1044" t="s">
        <v>6778</v>
      </c>
      <c r="B1044" s="6" t="s">
        <v>6779</v>
      </c>
      <c r="D1044" s="1">
        <v>10774500</v>
      </c>
      <c r="E1044" s="25">
        <f t="shared" si="17"/>
        <v>10340796</v>
      </c>
    </row>
    <row r="1045" spans="1:5" x14ac:dyDescent="0.25">
      <c r="A1045" t="s">
        <v>6785</v>
      </c>
      <c r="B1045" s="6" t="s">
        <v>3337</v>
      </c>
      <c r="C1045" s="1">
        <v>30000</v>
      </c>
      <c r="E1045" s="25">
        <f t="shared" si="17"/>
        <v>10370796</v>
      </c>
    </row>
    <row r="1046" spans="1:5" x14ac:dyDescent="0.25">
      <c r="A1046" t="s">
        <v>6865</v>
      </c>
      <c r="B1046" s="6" t="s">
        <v>6866</v>
      </c>
      <c r="D1046" s="1">
        <v>8085200</v>
      </c>
      <c r="E1046" s="25">
        <f t="shared" si="17"/>
        <v>2285596</v>
      </c>
    </row>
    <row r="1047" spans="1:5" x14ac:dyDescent="0.25">
      <c r="A1047" t="s">
        <v>6900</v>
      </c>
      <c r="B1047" s="6" t="s">
        <v>6912</v>
      </c>
      <c r="C1047" s="261">
        <v>5000000</v>
      </c>
      <c r="D1047" s="1"/>
      <c r="E1047" s="25">
        <f t="shared" si="17"/>
        <v>7285596</v>
      </c>
    </row>
    <row r="1048" spans="1:5" x14ac:dyDescent="0.25">
      <c r="A1048" t="s">
        <v>6900</v>
      </c>
      <c r="B1048" s="6" t="s">
        <v>2703</v>
      </c>
      <c r="C1048" s="1">
        <v>5000000</v>
      </c>
      <c r="D1048" s="1"/>
      <c r="E1048" s="25">
        <f t="shared" si="17"/>
        <v>12285596</v>
      </c>
    </row>
    <row r="1049" spans="1:5" x14ac:dyDescent="0.25">
      <c r="A1049" t="s">
        <v>6900</v>
      </c>
      <c r="B1049" s="6" t="s">
        <v>2170</v>
      </c>
      <c r="C1049" s="1">
        <v>18000000</v>
      </c>
      <c r="D1049" s="1"/>
      <c r="E1049" s="25">
        <f t="shared" si="17"/>
        <v>30285596</v>
      </c>
    </row>
    <row r="1050" spans="1:5" x14ac:dyDescent="0.25">
      <c r="A1050" t="s">
        <v>6907</v>
      </c>
      <c r="B1050" s="6" t="s">
        <v>6913</v>
      </c>
      <c r="C1050" s="1"/>
      <c r="D1050" s="1">
        <v>35383000</v>
      </c>
      <c r="E1050" s="25">
        <f t="shared" si="17"/>
        <v>-5097404</v>
      </c>
    </row>
    <row r="1051" spans="1:5" x14ac:dyDescent="0.25">
      <c r="A1051" t="s">
        <v>6907</v>
      </c>
      <c r="B1051" s="6" t="s">
        <v>2244</v>
      </c>
      <c r="C1051" s="1">
        <v>20000000</v>
      </c>
      <c r="D1051" s="1"/>
      <c r="E1051" s="25">
        <f t="shared" si="17"/>
        <v>14902596</v>
      </c>
    </row>
    <row r="1052" spans="1:5" x14ac:dyDescent="0.25">
      <c r="A1052" t="s">
        <v>6907</v>
      </c>
      <c r="B1052" s="6" t="s">
        <v>6914</v>
      </c>
      <c r="C1052" s="1">
        <v>5000</v>
      </c>
      <c r="D1052" s="1"/>
      <c r="E1052" s="25">
        <f t="shared" si="17"/>
        <v>14907596</v>
      </c>
    </row>
    <row r="1053" spans="1:5" x14ac:dyDescent="0.25">
      <c r="A1053" t="s">
        <v>6907</v>
      </c>
      <c r="B1053" s="6" t="s">
        <v>2170</v>
      </c>
      <c r="C1053" s="1">
        <v>20000000</v>
      </c>
      <c r="D1053" s="1"/>
      <c r="E1053" s="25">
        <f t="shared" si="17"/>
        <v>34907596</v>
      </c>
    </row>
    <row r="1054" spans="1:5" x14ac:dyDescent="0.25">
      <c r="A1054" t="s">
        <v>6918</v>
      </c>
      <c r="B1054" s="6" t="s">
        <v>2703</v>
      </c>
      <c r="C1054" s="1">
        <v>40000000</v>
      </c>
      <c r="D1054" s="1"/>
      <c r="E1054" s="25">
        <f t="shared" si="17"/>
        <v>74907596</v>
      </c>
    </row>
    <row r="1055" spans="1:5" x14ac:dyDescent="0.25">
      <c r="A1055" t="s">
        <v>6920</v>
      </c>
      <c r="B1055" s="6" t="s">
        <v>6923</v>
      </c>
      <c r="C1055" s="1"/>
      <c r="D1055" s="1">
        <v>38310400</v>
      </c>
      <c r="E1055" s="25">
        <f t="shared" si="17"/>
        <v>36597196</v>
      </c>
    </row>
    <row r="1056" spans="1:5" x14ac:dyDescent="0.25">
      <c r="A1056" t="s">
        <v>6935</v>
      </c>
      <c r="B1056" s="6" t="s">
        <v>6936</v>
      </c>
      <c r="C1056" s="1"/>
      <c r="D1056" s="1">
        <v>35834000</v>
      </c>
      <c r="E1056" s="25">
        <f t="shared" si="17"/>
        <v>763196</v>
      </c>
    </row>
    <row r="1057" spans="1:5" x14ac:dyDescent="0.25">
      <c r="A1057" t="s">
        <v>6935</v>
      </c>
      <c r="B1057" s="6" t="s">
        <v>2703</v>
      </c>
      <c r="C1057" s="45">
        <v>50000000</v>
      </c>
      <c r="D1057" s="1"/>
      <c r="E1057" s="25">
        <f t="shared" si="17"/>
        <v>50763196</v>
      </c>
    </row>
    <row r="1058" spans="1:5" x14ac:dyDescent="0.25">
      <c r="A1058" t="s">
        <v>6950</v>
      </c>
      <c r="B1058" s="6" t="s">
        <v>6954</v>
      </c>
      <c r="C1058" s="1"/>
      <c r="D1058" s="45">
        <v>35424000</v>
      </c>
      <c r="E1058" s="25">
        <f t="shared" si="17"/>
        <v>15339196</v>
      </c>
    </row>
    <row r="1059" spans="1:5" x14ac:dyDescent="0.25">
      <c r="A1059" t="s">
        <v>6972</v>
      </c>
      <c r="B1059" s="6" t="s">
        <v>6977</v>
      </c>
      <c r="C1059" s="1"/>
      <c r="D1059" s="45">
        <v>10508300</v>
      </c>
      <c r="E1059" s="25">
        <f t="shared" si="17"/>
        <v>4830896</v>
      </c>
    </row>
    <row r="1060" spans="1:5" x14ac:dyDescent="0.25">
      <c r="A1060" t="s">
        <v>7007</v>
      </c>
      <c r="B1060" s="6" t="s">
        <v>7040</v>
      </c>
      <c r="C1060" s="1"/>
      <c r="D1060" s="45">
        <v>4752000</v>
      </c>
      <c r="E1060" s="25">
        <f t="shared" si="17"/>
        <v>78896</v>
      </c>
    </row>
    <row r="1061" spans="1:5" x14ac:dyDescent="0.25">
      <c r="A1061" t="s">
        <v>8162</v>
      </c>
      <c r="B1061" s="6" t="s">
        <v>2703</v>
      </c>
      <c r="C1061" s="1">
        <v>13000000</v>
      </c>
      <c r="D1061" s="45"/>
      <c r="E1061" s="25">
        <f t="shared" si="17"/>
        <v>13078896</v>
      </c>
    </row>
    <row r="1062" spans="1:5" x14ac:dyDescent="0.25">
      <c r="A1062" t="s">
        <v>8178</v>
      </c>
      <c r="B1062" s="6" t="s">
        <v>8182</v>
      </c>
      <c r="D1062" s="45">
        <v>12969415</v>
      </c>
      <c r="E1062" s="25">
        <f t="shared" si="17"/>
        <v>109481</v>
      </c>
    </row>
    <row r="1063" spans="1:5" x14ac:dyDescent="0.25">
      <c r="A1063" t="s">
        <v>8178</v>
      </c>
      <c r="B1063" s="6" t="s">
        <v>2703</v>
      </c>
      <c r="C1063" s="1">
        <v>5000000</v>
      </c>
      <c r="E1063" s="25">
        <f t="shared" si="17"/>
        <v>5109481</v>
      </c>
    </row>
    <row r="1064" spans="1:5" x14ac:dyDescent="0.25">
      <c r="A1064" s="34" t="s">
        <v>8211</v>
      </c>
      <c r="B1064" s="6" t="s">
        <v>2703</v>
      </c>
      <c r="C1064" s="1">
        <v>7000000</v>
      </c>
      <c r="E1064" s="25">
        <f t="shared" si="17"/>
        <v>12109481</v>
      </c>
    </row>
    <row r="1065" spans="1:5" x14ac:dyDescent="0.25">
      <c r="A1065" t="s">
        <v>8215</v>
      </c>
      <c r="B1065" s="6" t="s">
        <v>8216</v>
      </c>
      <c r="D1065" s="1">
        <v>5261991</v>
      </c>
      <c r="E1065" s="25">
        <f t="shared" si="17"/>
        <v>6847490</v>
      </c>
    </row>
    <row r="1066" spans="1:5" x14ac:dyDescent="0.25">
      <c r="A1066" t="s">
        <v>8215</v>
      </c>
      <c r="B1066" s="6" t="s">
        <v>8217</v>
      </c>
      <c r="D1066" s="1">
        <v>1334012</v>
      </c>
      <c r="E1066" s="25">
        <f t="shared" si="17"/>
        <v>5513478</v>
      </c>
    </row>
    <row r="1067" spans="1:5" x14ac:dyDescent="0.25">
      <c r="A1067" t="s">
        <v>8230</v>
      </c>
      <c r="B1067" s="6" t="s">
        <v>8231</v>
      </c>
      <c r="D1067" s="1">
        <v>5533800</v>
      </c>
      <c r="E1067" s="25">
        <f t="shared" si="17"/>
        <v>-20322</v>
      </c>
    </row>
    <row r="1068" spans="1:5" x14ac:dyDescent="0.25">
      <c r="A1068" t="s">
        <v>8230</v>
      </c>
      <c r="B1068" s="6" t="s">
        <v>5290</v>
      </c>
      <c r="C1068" s="1">
        <v>10000000</v>
      </c>
      <c r="E1068" s="25">
        <f t="shared" si="17"/>
        <v>9979678</v>
      </c>
    </row>
    <row r="1069" spans="1:5" x14ac:dyDescent="0.25">
      <c r="A1069" t="s">
        <v>8234</v>
      </c>
      <c r="B1069" s="6" t="s">
        <v>8239</v>
      </c>
      <c r="D1069" s="1">
        <v>13924200</v>
      </c>
      <c r="E1069" s="25">
        <f t="shared" si="17"/>
        <v>-3944522</v>
      </c>
    </row>
    <row r="1070" spans="1:5" x14ac:dyDescent="0.25">
      <c r="A1070" t="s">
        <v>8234</v>
      </c>
      <c r="B1070" s="6" t="s">
        <v>2703</v>
      </c>
      <c r="C1070" s="1">
        <v>3944000</v>
      </c>
      <c r="E1070" s="25">
        <f t="shared" si="17"/>
        <v>-522</v>
      </c>
    </row>
    <row r="1071" spans="1:5" x14ac:dyDescent="0.25">
      <c r="A1071" t="s">
        <v>8246</v>
      </c>
      <c r="B1071" s="6" t="s">
        <v>8247</v>
      </c>
      <c r="C1071" s="1">
        <v>2000000</v>
      </c>
      <c r="E1071" s="25">
        <f t="shared" si="17"/>
        <v>1999478</v>
      </c>
    </row>
    <row r="1072" spans="1:5" x14ac:dyDescent="0.25">
      <c r="A1072" t="s">
        <v>8246</v>
      </c>
      <c r="B1072" s="6" t="s">
        <v>2703</v>
      </c>
      <c r="C1072" s="1">
        <v>15000000</v>
      </c>
      <c r="E1072" s="25">
        <f t="shared" si="17"/>
        <v>16999478</v>
      </c>
    </row>
    <row r="1073" spans="1:5" x14ac:dyDescent="0.25">
      <c r="A1073" t="s">
        <v>8256</v>
      </c>
      <c r="B1073" s="6" t="s">
        <v>2703</v>
      </c>
      <c r="C1073" s="1">
        <v>500000</v>
      </c>
      <c r="E1073" s="25">
        <f t="shared" si="17"/>
        <v>17499478</v>
      </c>
    </row>
    <row r="1074" spans="1:5" x14ac:dyDescent="0.25">
      <c r="A1074" t="s">
        <v>8261</v>
      </c>
      <c r="B1074" s="6" t="s">
        <v>8263</v>
      </c>
      <c r="D1074" s="1">
        <v>9923550</v>
      </c>
      <c r="E1074" s="25">
        <f t="shared" si="17"/>
        <v>7575928</v>
      </c>
    </row>
    <row r="1075" spans="1:5" x14ac:dyDescent="0.25">
      <c r="A1075" t="s">
        <v>8276</v>
      </c>
      <c r="B1075" s="6" t="s">
        <v>8275</v>
      </c>
      <c r="D1075" s="1">
        <v>8276450</v>
      </c>
      <c r="E1075" s="25">
        <f t="shared" si="17"/>
        <v>-700522</v>
      </c>
    </row>
    <row r="1076" spans="1:5" x14ac:dyDescent="0.25">
      <c r="A1076" t="s">
        <v>8276</v>
      </c>
      <c r="B1076" s="6" t="s">
        <v>8277</v>
      </c>
      <c r="D1076" s="1">
        <v>3854000</v>
      </c>
      <c r="E1076" s="25">
        <f t="shared" si="17"/>
        <v>-4554522</v>
      </c>
    </row>
    <row r="1077" spans="1:5" x14ac:dyDescent="0.25">
      <c r="A1077" t="s">
        <v>8276</v>
      </c>
      <c r="B1077" s="6" t="s">
        <v>2703</v>
      </c>
      <c r="C1077" s="1">
        <v>4554500</v>
      </c>
      <c r="E1077" s="25">
        <f t="shared" si="17"/>
        <v>-22</v>
      </c>
    </row>
    <row r="1078" spans="1:5" x14ac:dyDescent="0.25">
      <c r="E1078" s="25">
        <f t="shared" si="17"/>
        <v>-22</v>
      </c>
    </row>
  </sheetData>
  <mergeCells count="1">
    <mergeCell ref="A1:E1"/>
  </mergeCells>
  <hyperlinks>
    <hyperlink ref="B453" r:id="rId1"/>
  </hyperlinks>
  <pageMargins left="0.7" right="0.7" top="0.75" bottom="0.75" header="0.3" footer="0.3"/>
  <pageSetup orientation="landscape" verticalDpi="72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6"/>
  <sheetViews>
    <sheetView topLeftCell="A138" workbookViewId="0">
      <selection activeCell="A163" sqref="A163"/>
    </sheetView>
  </sheetViews>
  <sheetFormatPr baseColWidth="10" defaultRowHeight="15" x14ac:dyDescent="0.25"/>
  <cols>
    <col min="1" max="1" width="12.140625" customWidth="1"/>
    <col min="2" max="2" width="25.28515625" customWidth="1"/>
    <col min="3" max="3" width="15.140625" bestFit="1" customWidth="1"/>
    <col min="4" max="4" width="14.140625" bestFit="1" customWidth="1"/>
    <col min="5" max="5" width="14.85546875" customWidth="1"/>
  </cols>
  <sheetData>
    <row r="2" spans="1:5" x14ac:dyDescent="0.25">
      <c r="A2" s="315" t="s">
        <v>323</v>
      </c>
      <c r="B2" s="315"/>
      <c r="C2" s="315"/>
      <c r="D2" s="315"/>
      <c r="E2" s="315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234</v>
      </c>
      <c r="B4" s="2" t="s">
        <v>60</v>
      </c>
      <c r="C4" s="3">
        <v>552620</v>
      </c>
      <c r="D4" s="3"/>
      <c r="E4" s="3">
        <f>(C4-D4)</f>
        <v>552620</v>
      </c>
    </row>
    <row r="5" spans="1:5" x14ac:dyDescent="0.25">
      <c r="A5" s="2" t="s">
        <v>234</v>
      </c>
      <c r="B5" s="2" t="s">
        <v>324</v>
      </c>
      <c r="C5" s="3">
        <v>5000000</v>
      </c>
      <c r="D5" s="3"/>
      <c r="E5" s="3">
        <f>(E4+C5-D5)</f>
        <v>5552620</v>
      </c>
    </row>
    <row r="6" spans="1:5" x14ac:dyDescent="0.25">
      <c r="A6" s="2" t="s">
        <v>252</v>
      </c>
      <c r="B6" s="2" t="s">
        <v>325</v>
      </c>
      <c r="C6" s="3"/>
      <c r="D6" s="3">
        <v>1025440</v>
      </c>
      <c r="E6" s="3">
        <f t="shared" ref="E6:E70" si="0">(E5+C6-D6)</f>
        <v>4527180</v>
      </c>
    </row>
    <row r="7" spans="1:5" x14ac:dyDescent="0.25">
      <c r="A7" s="2" t="s">
        <v>326</v>
      </c>
      <c r="B7" s="2" t="s">
        <v>327</v>
      </c>
      <c r="C7" s="3"/>
      <c r="D7" s="3">
        <v>1399200</v>
      </c>
      <c r="E7" s="3">
        <f t="shared" si="0"/>
        <v>3127980</v>
      </c>
    </row>
    <row r="8" spans="1:5" x14ac:dyDescent="0.25">
      <c r="A8" s="2" t="s">
        <v>328</v>
      </c>
      <c r="B8" s="2" t="s">
        <v>329</v>
      </c>
      <c r="C8" s="3">
        <v>30000</v>
      </c>
      <c r="D8" s="3"/>
      <c r="E8" s="3">
        <f t="shared" si="0"/>
        <v>3157980</v>
      </c>
    </row>
    <row r="9" spans="1:5" x14ac:dyDescent="0.25">
      <c r="A9" s="2" t="s">
        <v>330</v>
      </c>
      <c r="B9" s="2" t="s">
        <v>331</v>
      </c>
      <c r="C9" s="3"/>
      <c r="D9" s="3">
        <v>552960</v>
      </c>
      <c r="E9" s="3">
        <f t="shared" si="0"/>
        <v>2605020</v>
      </c>
    </row>
    <row r="10" spans="1:5" x14ac:dyDescent="0.25">
      <c r="A10" s="2" t="s">
        <v>417</v>
      </c>
      <c r="B10" s="2" t="s">
        <v>418</v>
      </c>
      <c r="C10" s="3"/>
      <c r="D10" s="3">
        <v>874380</v>
      </c>
      <c r="E10" s="3">
        <f t="shared" si="0"/>
        <v>1730640</v>
      </c>
    </row>
    <row r="11" spans="1:5" x14ac:dyDescent="0.25">
      <c r="A11" s="2" t="s">
        <v>603</v>
      </c>
      <c r="B11" s="2" t="s">
        <v>604</v>
      </c>
      <c r="C11" s="3">
        <v>32010400</v>
      </c>
      <c r="D11" s="3"/>
      <c r="E11" s="3">
        <f t="shared" si="0"/>
        <v>33741040</v>
      </c>
    </row>
    <row r="12" spans="1:5" x14ac:dyDescent="0.25">
      <c r="A12" s="7" t="s">
        <v>606</v>
      </c>
      <c r="B12" s="7" t="s">
        <v>607</v>
      </c>
      <c r="C12" s="3"/>
      <c r="D12" s="3">
        <v>8485275</v>
      </c>
      <c r="E12" s="3">
        <f t="shared" si="0"/>
        <v>25255765</v>
      </c>
    </row>
    <row r="13" spans="1:5" x14ac:dyDescent="0.25">
      <c r="A13" s="7" t="s">
        <v>606</v>
      </c>
      <c r="B13" s="7" t="s">
        <v>608</v>
      </c>
      <c r="C13" s="3"/>
      <c r="D13" s="3">
        <v>27667000</v>
      </c>
      <c r="E13" s="3">
        <f t="shared" si="0"/>
        <v>-2411235</v>
      </c>
    </row>
    <row r="14" spans="1:5" x14ac:dyDescent="0.25">
      <c r="A14" s="7" t="s">
        <v>606</v>
      </c>
      <c r="B14" s="7" t="s">
        <v>609</v>
      </c>
      <c r="C14" s="3"/>
      <c r="D14" s="3">
        <v>23900200</v>
      </c>
      <c r="E14" s="3">
        <f t="shared" si="0"/>
        <v>-26311435</v>
      </c>
    </row>
    <row r="15" spans="1:5" x14ac:dyDescent="0.25">
      <c r="A15" s="7" t="s">
        <v>606</v>
      </c>
      <c r="B15" s="7" t="s">
        <v>610</v>
      </c>
      <c r="C15" s="3">
        <v>11934514</v>
      </c>
      <c r="D15" s="3"/>
      <c r="E15" s="3">
        <f t="shared" si="0"/>
        <v>-14376921</v>
      </c>
    </row>
    <row r="16" spans="1:5" x14ac:dyDescent="0.25">
      <c r="A16" s="7" t="s">
        <v>606</v>
      </c>
      <c r="B16" s="7" t="s">
        <v>611</v>
      </c>
      <c r="C16" s="3">
        <v>6338000</v>
      </c>
      <c r="D16" s="3"/>
      <c r="E16" s="3">
        <f t="shared" si="0"/>
        <v>-8038921</v>
      </c>
    </row>
    <row r="17" spans="1:5" x14ac:dyDescent="0.25">
      <c r="A17" s="7" t="s">
        <v>606</v>
      </c>
      <c r="B17" s="7" t="s">
        <v>644</v>
      </c>
      <c r="C17" s="3">
        <v>30000000</v>
      </c>
      <c r="D17" s="3"/>
      <c r="E17" s="3">
        <f t="shared" si="0"/>
        <v>21961079</v>
      </c>
    </row>
    <row r="18" spans="1:5" x14ac:dyDescent="0.25">
      <c r="A18" s="6" t="s">
        <v>632</v>
      </c>
      <c r="B18" s="6" t="s">
        <v>637</v>
      </c>
      <c r="C18" s="1"/>
      <c r="D18" s="1">
        <v>205700</v>
      </c>
      <c r="E18" s="1">
        <f t="shared" si="0"/>
        <v>21755379</v>
      </c>
    </row>
    <row r="19" spans="1:5" x14ac:dyDescent="0.25">
      <c r="A19" s="6" t="s">
        <v>632</v>
      </c>
      <c r="B19" s="6" t="s">
        <v>638</v>
      </c>
      <c r="C19" s="1"/>
      <c r="D19" s="1">
        <v>32974100</v>
      </c>
      <c r="E19" s="1">
        <f t="shared" si="0"/>
        <v>-11218721</v>
      </c>
    </row>
    <row r="20" spans="1:5" x14ac:dyDescent="0.25">
      <c r="A20" s="6" t="s">
        <v>632</v>
      </c>
      <c r="B20" s="37" t="s">
        <v>640</v>
      </c>
      <c r="C20" s="27"/>
      <c r="D20" s="27">
        <v>2187620</v>
      </c>
      <c r="E20" s="1">
        <f t="shared" si="0"/>
        <v>-13406341</v>
      </c>
    </row>
    <row r="21" spans="1:5" x14ac:dyDescent="0.25">
      <c r="A21" s="6" t="s">
        <v>632</v>
      </c>
      <c r="B21" s="6" t="s">
        <v>639</v>
      </c>
      <c r="C21" s="1">
        <v>10000</v>
      </c>
      <c r="D21" s="1"/>
      <c r="E21" s="1">
        <f t="shared" si="0"/>
        <v>-13396341</v>
      </c>
    </row>
    <row r="22" spans="1:5" x14ac:dyDescent="0.25">
      <c r="A22" s="6" t="s">
        <v>632</v>
      </c>
      <c r="B22" s="6" t="s">
        <v>641</v>
      </c>
      <c r="C22" s="1"/>
      <c r="D22" s="1">
        <v>2868400</v>
      </c>
      <c r="E22" s="1">
        <f t="shared" si="0"/>
        <v>-16264741</v>
      </c>
    </row>
    <row r="23" spans="1:5" x14ac:dyDescent="0.25">
      <c r="A23" s="6" t="s">
        <v>632</v>
      </c>
      <c r="B23" s="6" t="s">
        <v>642</v>
      </c>
      <c r="C23" s="1"/>
      <c r="D23" s="1">
        <v>1393375</v>
      </c>
      <c r="E23" s="1">
        <f t="shared" si="0"/>
        <v>-17658116</v>
      </c>
    </row>
    <row r="24" spans="1:5" x14ac:dyDescent="0.25">
      <c r="A24" s="6" t="s">
        <v>632</v>
      </c>
      <c r="B24" s="6" t="s">
        <v>643</v>
      </c>
      <c r="C24" s="1">
        <v>178500</v>
      </c>
      <c r="E24" s="1">
        <f t="shared" si="0"/>
        <v>-17479616</v>
      </c>
    </row>
    <row r="25" spans="1:5" x14ac:dyDescent="0.25">
      <c r="A25" s="6" t="s">
        <v>632</v>
      </c>
      <c r="B25" s="6" t="s">
        <v>644</v>
      </c>
      <c r="C25" s="1">
        <v>22800000</v>
      </c>
      <c r="E25" s="1">
        <f t="shared" si="0"/>
        <v>5320384</v>
      </c>
    </row>
    <row r="26" spans="1:5" x14ac:dyDescent="0.25">
      <c r="A26" s="6" t="s">
        <v>648</v>
      </c>
      <c r="B26" s="6" t="s">
        <v>649</v>
      </c>
      <c r="C26" s="1">
        <v>26310000</v>
      </c>
      <c r="E26" s="1">
        <f t="shared" si="0"/>
        <v>31630384</v>
      </c>
    </row>
    <row r="27" spans="1:5" x14ac:dyDescent="0.25">
      <c r="A27" s="6" t="s">
        <v>669</v>
      </c>
      <c r="B27" s="6" t="s">
        <v>670</v>
      </c>
      <c r="C27" s="1">
        <v>3317550</v>
      </c>
      <c r="E27" s="1">
        <f t="shared" si="0"/>
        <v>34947934</v>
      </c>
    </row>
    <row r="28" spans="1:5" x14ac:dyDescent="0.25">
      <c r="A28" s="6" t="s">
        <v>669</v>
      </c>
      <c r="B28" s="6" t="s">
        <v>671</v>
      </c>
      <c r="C28" s="1">
        <v>2200000</v>
      </c>
      <c r="E28" s="1">
        <f t="shared" si="0"/>
        <v>37147934</v>
      </c>
    </row>
    <row r="29" spans="1:5" x14ac:dyDescent="0.25">
      <c r="A29" s="6" t="s">
        <v>669</v>
      </c>
      <c r="B29" s="6" t="s">
        <v>672</v>
      </c>
      <c r="D29" s="1">
        <v>36536500</v>
      </c>
      <c r="E29" s="1">
        <f t="shared" si="0"/>
        <v>611434</v>
      </c>
    </row>
    <row r="30" spans="1:5" x14ac:dyDescent="0.25">
      <c r="A30" s="6" t="s">
        <v>673</v>
      </c>
      <c r="B30" s="6" t="s">
        <v>675</v>
      </c>
      <c r="C30" s="1">
        <v>30000000</v>
      </c>
      <c r="E30" s="1">
        <f t="shared" si="0"/>
        <v>30611434</v>
      </c>
    </row>
    <row r="31" spans="1:5" x14ac:dyDescent="0.25">
      <c r="A31" s="6" t="s">
        <v>703</v>
      </c>
      <c r="B31" s="6" t="s">
        <v>704</v>
      </c>
      <c r="D31" s="1">
        <v>29273000</v>
      </c>
      <c r="E31" s="1">
        <f t="shared" si="0"/>
        <v>1338434</v>
      </c>
    </row>
    <row r="32" spans="1:5" x14ac:dyDescent="0.25">
      <c r="A32" s="7" t="s">
        <v>703</v>
      </c>
      <c r="B32" s="7" t="s">
        <v>605</v>
      </c>
      <c r="C32" s="3">
        <v>360000</v>
      </c>
      <c r="D32" s="2"/>
      <c r="E32" s="3">
        <f t="shared" si="0"/>
        <v>1698434</v>
      </c>
    </row>
    <row r="33" spans="1:5" x14ac:dyDescent="0.25">
      <c r="A33" s="7" t="s">
        <v>712</v>
      </c>
      <c r="B33" s="7" t="s">
        <v>729</v>
      </c>
      <c r="C33" s="3">
        <v>29281374</v>
      </c>
      <c r="D33" s="2"/>
      <c r="E33" s="3">
        <f t="shared" si="0"/>
        <v>30979808</v>
      </c>
    </row>
    <row r="34" spans="1:5" x14ac:dyDescent="0.25">
      <c r="A34" s="7" t="s">
        <v>742</v>
      </c>
      <c r="B34" s="7" t="s">
        <v>643</v>
      </c>
      <c r="C34" s="3">
        <v>127160</v>
      </c>
      <c r="D34" s="2"/>
      <c r="E34" s="3">
        <f t="shared" si="0"/>
        <v>31106968</v>
      </c>
    </row>
    <row r="35" spans="1:5" x14ac:dyDescent="0.25">
      <c r="A35" s="7" t="s">
        <v>754</v>
      </c>
      <c r="B35" s="7" t="s">
        <v>755</v>
      </c>
      <c r="C35" s="2"/>
      <c r="D35" s="3">
        <v>20482000</v>
      </c>
      <c r="E35" s="3">
        <f t="shared" si="0"/>
        <v>10624968</v>
      </c>
    </row>
    <row r="36" spans="1:5" x14ac:dyDescent="0.25">
      <c r="A36" s="7" t="s">
        <v>754</v>
      </c>
      <c r="B36" s="7" t="s">
        <v>756</v>
      </c>
      <c r="C36" s="2"/>
      <c r="D36" s="3">
        <v>2186900</v>
      </c>
      <c r="E36" s="3">
        <f t="shared" si="0"/>
        <v>8438068</v>
      </c>
    </row>
    <row r="37" spans="1:5" x14ac:dyDescent="0.25">
      <c r="A37" s="7" t="s">
        <v>754</v>
      </c>
      <c r="B37" s="7" t="s">
        <v>757</v>
      </c>
      <c r="C37" s="2"/>
      <c r="D37" s="3">
        <v>924000</v>
      </c>
      <c r="E37" s="3">
        <f t="shared" si="0"/>
        <v>7514068</v>
      </c>
    </row>
    <row r="38" spans="1:5" x14ac:dyDescent="0.25">
      <c r="A38" s="7" t="s">
        <v>779</v>
      </c>
      <c r="B38" s="7" t="s">
        <v>782</v>
      </c>
      <c r="C38" s="2"/>
      <c r="D38" s="3">
        <v>4841200</v>
      </c>
      <c r="E38" s="3">
        <f t="shared" si="0"/>
        <v>2672868</v>
      </c>
    </row>
    <row r="39" spans="1:5" x14ac:dyDescent="0.25">
      <c r="A39" s="7" t="s">
        <v>893</v>
      </c>
      <c r="B39" s="7" t="s">
        <v>0</v>
      </c>
      <c r="C39" s="3">
        <v>24600000</v>
      </c>
      <c r="D39" s="2"/>
      <c r="E39" s="3">
        <f t="shared" si="0"/>
        <v>27272868</v>
      </c>
    </row>
    <row r="40" spans="1:5" x14ac:dyDescent="0.25">
      <c r="A40" s="7" t="s">
        <v>922</v>
      </c>
      <c r="B40" s="7" t="s">
        <v>923</v>
      </c>
      <c r="C40" s="2"/>
      <c r="D40" s="3">
        <v>26997750</v>
      </c>
      <c r="E40" s="3">
        <f t="shared" si="0"/>
        <v>275118</v>
      </c>
    </row>
    <row r="41" spans="1:5" x14ac:dyDescent="0.25">
      <c r="A41" s="7" t="s">
        <v>949</v>
      </c>
      <c r="B41" s="7" t="s">
        <v>963</v>
      </c>
      <c r="C41" s="3">
        <v>4000000</v>
      </c>
      <c r="D41" s="2"/>
      <c r="E41" s="3">
        <f t="shared" si="0"/>
        <v>4275118</v>
      </c>
    </row>
    <row r="42" spans="1:5" x14ac:dyDescent="0.25">
      <c r="A42" s="7" t="s">
        <v>1070</v>
      </c>
      <c r="B42" s="7" t="s">
        <v>1071</v>
      </c>
      <c r="C42" s="2"/>
      <c r="D42" s="3">
        <v>3762000</v>
      </c>
      <c r="E42" s="3">
        <f t="shared" si="0"/>
        <v>513118</v>
      </c>
    </row>
    <row r="43" spans="1:5" x14ac:dyDescent="0.25">
      <c r="A43" s="7" t="s">
        <v>1076</v>
      </c>
      <c r="B43" s="7" t="s">
        <v>324</v>
      </c>
      <c r="C43" s="44">
        <v>10000000</v>
      </c>
      <c r="D43" s="2"/>
      <c r="E43" s="3">
        <f t="shared" si="0"/>
        <v>10513118</v>
      </c>
    </row>
    <row r="44" spans="1:5" x14ac:dyDescent="0.25">
      <c r="A44" s="7" t="s">
        <v>1087</v>
      </c>
      <c r="B44" s="7" t="s">
        <v>1088</v>
      </c>
      <c r="C44" s="2"/>
      <c r="D44" s="3">
        <v>9625200</v>
      </c>
      <c r="E44" s="3">
        <f t="shared" si="0"/>
        <v>887918</v>
      </c>
    </row>
    <row r="45" spans="1:5" x14ac:dyDescent="0.25">
      <c r="A45" s="7" t="s">
        <v>1203</v>
      </c>
      <c r="B45" s="7" t="s">
        <v>1204</v>
      </c>
      <c r="C45" s="2"/>
      <c r="D45" s="3">
        <v>147000</v>
      </c>
      <c r="E45" s="3">
        <f t="shared" si="0"/>
        <v>740918</v>
      </c>
    </row>
    <row r="46" spans="1:5" x14ac:dyDescent="0.25">
      <c r="A46" s="7" t="s">
        <v>1203</v>
      </c>
      <c r="B46" s="7" t="s">
        <v>1205</v>
      </c>
      <c r="C46" s="2"/>
      <c r="D46" s="3">
        <v>258000</v>
      </c>
      <c r="E46" s="3">
        <f t="shared" si="0"/>
        <v>482918</v>
      </c>
    </row>
    <row r="47" spans="1:5" x14ac:dyDescent="0.25">
      <c r="A47" s="7" t="s">
        <v>1235</v>
      </c>
      <c r="B47" s="7" t="s">
        <v>1244</v>
      </c>
      <c r="C47" s="3">
        <v>1200000</v>
      </c>
      <c r="D47" s="2"/>
      <c r="E47" s="3">
        <f t="shared" si="0"/>
        <v>1682918</v>
      </c>
    </row>
    <row r="48" spans="1:5" x14ac:dyDescent="0.25">
      <c r="A48" s="7" t="s">
        <v>1249</v>
      </c>
      <c r="B48" s="7" t="s">
        <v>1250</v>
      </c>
      <c r="C48" s="2"/>
      <c r="D48" s="3">
        <v>775200</v>
      </c>
      <c r="E48" s="3">
        <f t="shared" si="0"/>
        <v>907718</v>
      </c>
    </row>
    <row r="49" spans="1:5" x14ac:dyDescent="0.25">
      <c r="A49" s="7" t="s">
        <v>1249</v>
      </c>
      <c r="B49" s="7" t="s">
        <v>1251</v>
      </c>
      <c r="C49" s="2"/>
      <c r="D49" s="3">
        <v>702240</v>
      </c>
      <c r="E49" s="3">
        <f t="shared" si="0"/>
        <v>205478</v>
      </c>
    </row>
    <row r="50" spans="1:5" x14ac:dyDescent="0.25">
      <c r="A50" s="7" t="s">
        <v>1249</v>
      </c>
      <c r="B50" s="7" t="s">
        <v>1252</v>
      </c>
      <c r="C50" s="2"/>
      <c r="D50" s="3">
        <v>307800</v>
      </c>
      <c r="E50" s="3">
        <f t="shared" si="0"/>
        <v>-102322</v>
      </c>
    </row>
    <row r="51" spans="1:5" x14ac:dyDescent="0.25">
      <c r="A51" s="7" t="s">
        <v>1259</v>
      </c>
      <c r="B51" s="7" t="s">
        <v>1268</v>
      </c>
      <c r="C51" s="3">
        <v>8000000</v>
      </c>
      <c r="D51" s="2"/>
      <c r="E51" s="3">
        <f t="shared" si="0"/>
        <v>7897678</v>
      </c>
    </row>
    <row r="52" spans="1:5" x14ac:dyDescent="0.25">
      <c r="A52" s="7" t="s">
        <v>1265</v>
      </c>
      <c r="B52" s="7" t="s">
        <v>1303</v>
      </c>
      <c r="C52" s="2"/>
      <c r="D52" s="3">
        <v>1489600</v>
      </c>
      <c r="E52" s="3">
        <f t="shared" si="0"/>
        <v>6408078</v>
      </c>
    </row>
    <row r="53" spans="1:5" x14ac:dyDescent="0.25">
      <c r="A53" s="7" t="s">
        <v>1347</v>
      </c>
      <c r="B53" s="7" t="s">
        <v>1348</v>
      </c>
      <c r="C53" s="2"/>
      <c r="D53" s="3">
        <v>268500</v>
      </c>
      <c r="E53" s="3">
        <f t="shared" si="0"/>
        <v>6139578</v>
      </c>
    </row>
    <row r="54" spans="1:5" x14ac:dyDescent="0.25">
      <c r="A54" s="7" t="s">
        <v>1347</v>
      </c>
      <c r="B54" s="7" t="s">
        <v>1349</v>
      </c>
      <c r="C54" s="2"/>
      <c r="D54" s="3">
        <v>1162000</v>
      </c>
      <c r="E54" s="3">
        <f t="shared" si="0"/>
        <v>4977578</v>
      </c>
    </row>
    <row r="55" spans="1:5" x14ac:dyDescent="0.25">
      <c r="A55" s="7" t="s">
        <v>1347</v>
      </c>
      <c r="B55" s="7" t="s">
        <v>1350</v>
      </c>
      <c r="C55" s="2"/>
      <c r="D55" s="3">
        <v>176000</v>
      </c>
      <c r="E55" s="3">
        <f t="shared" si="0"/>
        <v>4801578</v>
      </c>
    </row>
    <row r="56" spans="1:5" x14ac:dyDescent="0.25">
      <c r="A56" s="7" t="s">
        <v>1347</v>
      </c>
      <c r="B56" s="7" t="s">
        <v>1359</v>
      </c>
      <c r="C56" s="2"/>
      <c r="D56" s="3">
        <v>1227600</v>
      </c>
      <c r="E56" s="3">
        <f t="shared" si="0"/>
        <v>3573978</v>
      </c>
    </row>
    <row r="57" spans="1:5" x14ac:dyDescent="0.25">
      <c r="A57" s="7" t="s">
        <v>1347</v>
      </c>
      <c r="B57" s="7" t="s">
        <v>1360</v>
      </c>
      <c r="C57" s="2"/>
      <c r="D57" s="3">
        <v>364800</v>
      </c>
      <c r="E57" s="3">
        <f t="shared" si="0"/>
        <v>3209178</v>
      </c>
    </row>
    <row r="58" spans="1:5" x14ac:dyDescent="0.25">
      <c r="A58" s="7" t="s">
        <v>1347</v>
      </c>
      <c r="B58" s="7" t="s">
        <v>1361</v>
      </c>
      <c r="C58" s="2"/>
      <c r="D58" s="3">
        <v>345800</v>
      </c>
      <c r="E58" s="3">
        <f t="shared" si="0"/>
        <v>2863378</v>
      </c>
    </row>
    <row r="59" spans="1:5" x14ac:dyDescent="0.25">
      <c r="A59" s="7" t="s">
        <v>1347</v>
      </c>
      <c r="B59" s="7" t="s">
        <v>1362</v>
      </c>
      <c r="C59" s="2"/>
      <c r="D59" s="3">
        <v>91500</v>
      </c>
      <c r="E59" s="3">
        <f t="shared" si="0"/>
        <v>2771878</v>
      </c>
    </row>
    <row r="60" spans="1:5" x14ac:dyDescent="0.25">
      <c r="A60" s="7" t="s">
        <v>1378</v>
      </c>
      <c r="B60" s="7" t="s">
        <v>1382</v>
      </c>
      <c r="C60" s="3">
        <v>5000000</v>
      </c>
      <c r="D60" s="2"/>
      <c r="E60" s="3">
        <f t="shared" si="0"/>
        <v>7771878</v>
      </c>
    </row>
    <row r="61" spans="1:5" x14ac:dyDescent="0.25">
      <c r="A61" s="7" t="s">
        <v>1412</v>
      </c>
      <c r="B61" s="7" t="s">
        <v>1451</v>
      </c>
      <c r="C61" s="2"/>
      <c r="D61" s="3">
        <v>1256100</v>
      </c>
      <c r="E61" s="3">
        <f t="shared" si="0"/>
        <v>6515778</v>
      </c>
    </row>
    <row r="62" spans="1:5" x14ac:dyDescent="0.25">
      <c r="A62" s="7" t="s">
        <v>1412</v>
      </c>
      <c r="B62" s="7" t="s">
        <v>1452</v>
      </c>
      <c r="C62" s="2"/>
      <c r="D62" s="3">
        <v>771000</v>
      </c>
      <c r="E62" s="3">
        <f t="shared" si="0"/>
        <v>5744778</v>
      </c>
    </row>
    <row r="63" spans="1:5" x14ac:dyDescent="0.25">
      <c r="A63" s="7" t="s">
        <v>1412</v>
      </c>
      <c r="B63" s="7" t="s">
        <v>1453</v>
      </c>
      <c r="C63" s="2"/>
      <c r="D63" s="3">
        <v>642000</v>
      </c>
      <c r="E63" s="3">
        <f t="shared" si="0"/>
        <v>5102778</v>
      </c>
    </row>
    <row r="64" spans="1:5" x14ac:dyDescent="0.25">
      <c r="A64" s="7" t="s">
        <v>1439</v>
      </c>
      <c r="B64" s="7" t="s">
        <v>1334</v>
      </c>
      <c r="C64" s="44">
        <v>20000000</v>
      </c>
      <c r="D64" s="2"/>
      <c r="E64" s="3">
        <f t="shared" si="0"/>
        <v>25102778</v>
      </c>
    </row>
    <row r="65" spans="1:5" x14ac:dyDescent="0.25">
      <c r="A65" s="7" t="s">
        <v>1461</v>
      </c>
      <c r="B65" s="7" t="s">
        <v>1244</v>
      </c>
      <c r="C65" s="44">
        <v>1000000</v>
      </c>
      <c r="D65" s="2"/>
      <c r="E65" s="3">
        <f t="shared" si="0"/>
        <v>26102778</v>
      </c>
    </row>
    <row r="66" spans="1:5" x14ac:dyDescent="0.25">
      <c r="A66" s="7" t="s">
        <v>1461</v>
      </c>
      <c r="B66" s="7" t="s">
        <v>329</v>
      </c>
      <c r="C66" s="44">
        <v>500000</v>
      </c>
      <c r="D66" s="2"/>
      <c r="E66" s="3">
        <f t="shared" si="0"/>
        <v>26602778</v>
      </c>
    </row>
    <row r="67" spans="1:5" x14ac:dyDescent="0.25">
      <c r="A67" s="7" t="s">
        <v>1481</v>
      </c>
      <c r="B67" s="7" t="s">
        <v>1482</v>
      </c>
      <c r="C67" s="2"/>
      <c r="D67" s="3">
        <v>25185000</v>
      </c>
      <c r="E67" s="3">
        <f t="shared" si="0"/>
        <v>1417778</v>
      </c>
    </row>
    <row r="68" spans="1:5" x14ac:dyDescent="0.25">
      <c r="A68" s="7" t="s">
        <v>1481</v>
      </c>
      <c r="B68" s="7" t="s">
        <v>1483</v>
      </c>
      <c r="C68" s="2"/>
      <c r="D68" s="3">
        <v>525000</v>
      </c>
      <c r="E68" s="3">
        <f t="shared" si="0"/>
        <v>892778</v>
      </c>
    </row>
    <row r="69" spans="1:5" x14ac:dyDescent="0.25">
      <c r="A69" s="7" t="s">
        <v>1481</v>
      </c>
      <c r="B69" s="7" t="s">
        <v>1484</v>
      </c>
      <c r="C69" s="2"/>
      <c r="D69" s="3">
        <v>655120</v>
      </c>
      <c r="E69" s="3">
        <f t="shared" si="0"/>
        <v>237658</v>
      </c>
    </row>
    <row r="70" spans="1:5" x14ac:dyDescent="0.25">
      <c r="A70" s="7" t="s">
        <v>1481</v>
      </c>
      <c r="B70" s="7" t="s">
        <v>1485</v>
      </c>
      <c r="C70" s="2"/>
      <c r="D70" s="3">
        <v>4281200</v>
      </c>
      <c r="E70" s="3">
        <f t="shared" si="0"/>
        <v>-4043542</v>
      </c>
    </row>
    <row r="71" spans="1:5" x14ac:dyDescent="0.25">
      <c r="A71" s="7" t="s">
        <v>1481</v>
      </c>
      <c r="B71" s="7" t="s">
        <v>302</v>
      </c>
      <c r="C71" s="3">
        <v>4786862</v>
      </c>
      <c r="D71" s="2"/>
      <c r="E71" s="3">
        <f t="shared" ref="E71:E138" si="1">(E70+C71-D71)</f>
        <v>743320</v>
      </c>
    </row>
    <row r="72" spans="1:5" x14ac:dyDescent="0.25">
      <c r="A72" s="7" t="s">
        <v>1481</v>
      </c>
      <c r="B72" s="7" t="s">
        <v>324</v>
      </c>
      <c r="C72" s="3">
        <v>30000000</v>
      </c>
      <c r="D72" s="2"/>
      <c r="E72" s="3">
        <f t="shared" si="1"/>
        <v>30743320</v>
      </c>
    </row>
    <row r="73" spans="1:5" x14ac:dyDescent="0.25">
      <c r="A73" s="7" t="s">
        <v>1512</v>
      </c>
      <c r="B73" s="7" t="s">
        <v>324</v>
      </c>
      <c r="C73" s="44">
        <v>400000</v>
      </c>
      <c r="D73" s="2"/>
      <c r="E73" s="3">
        <f t="shared" si="1"/>
        <v>31143320</v>
      </c>
    </row>
    <row r="74" spans="1:5" x14ac:dyDescent="0.25">
      <c r="A74" s="7" t="s">
        <v>1517</v>
      </c>
      <c r="B74" s="7" t="s">
        <v>586</v>
      </c>
      <c r="C74" s="44">
        <v>20000000</v>
      </c>
      <c r="D74" s="2"/>
      <c r="E74" s="3">
        <f t="shared" si="1"/>
        <v>51143320</v>
      </c>
    </row>
    <row r="75" spans="1:5" x14ac:dyDescent="0.25">
      <c r="A75" s="7" t="s">
        <v>1515</v>
      </c>
      <c r="B75" s="7" t="s">
        <v>1520</v>
      </c>
      <c r="C75" s="2"/>
      <c r="D75" s="3">
        <v>405000</v>
      </c>
      <c r="E75" s="3">
        <f t="shared" si="1"/>
        <v>50738320</v>
      </c>
    </row>
    <row r="76" spans="1:5" x14ac:dyDescent="0.25">
      <c r="A76" s="7" t="s">
        <v>1544</v>
      </c>
      <c r="B76" s="7" t="s">
        <v>1545</v>
      </c>
      <c r="C76" s="2"/>
      <c r="D76" s="3">
        <v>46812000</v>
      </c>
      <c r="E76" s="3">
        <f t="shared" si="1"/>
        <v>3926320</v>
      </c>
    </row>
    <row r="77" spans="1:5" x14ac:dyDescent="0.25">
      <c r="A77" s="7" t="s">
        <v>1644</v>
      </c>
      <c r="B77" s="7" t="s">
        <v>1645</v>
      </c>
      <c r="C77" s="2"/>
      <c r="D77" s="3">
        <v>760320</v>
      </c>
      <c r="E77" s="3">
        <f t="shared" si="1"/>
        <v>3166000</v>
      </c>
    </row>
    <row r="78" spans="1:5" x14ac:dyDescent="0.25">
      <c r="A78" s="7" t="s">
        <v>1644</v>
      </c>
      <c r="B78" s="7" t="s">
        <v>1646</v>
      </c>
      <c r="C78" s="2"/>
      <c r="D78" s="3">
        <v>144650</v>
      </c>
      <c r="E78" s="3">
        <f t="shared" si="1"/>
        <v>3021350</v>
      </c>
    </row>
    <row r="79" spans="1:5" x14ac:dyDescent="0.25">
      <c r="A79" s="7" t="s">
        <v>1644</v>
      </c>
      <c r="B79" s="7" t="s">
        <v>1647</v>
      </c>
      <c r="C79" s="2"/>
      <c r="D79" s="3">
        <v>673200</v>
      </c>
      <c r="E79" s="3">
        <f t="shared" si="1"/>
        <v>2348150</v>
      </c>
    </row>
    <row r="80" spans="1:5" x14ac:dyDescent="0.25">
      <c r="A80" s="7" t="s">
        <v>1644</v>
      </c>
      <c r="B80" s="7" t="s">
        <v>1648</v>
      </c>
      <c r="C80" s="2"/>
      <c r="D80" s="3">
        <v>1315120</v>
      </c>
      <c r="E80" s="3">
        <f t="shared" si="1"/>
        <v>1033030</v>
      </c>
    </row>
    <row r="81" spans="1:5" x14ac:dyDescent="0.25">
      <c r="A81" s="7" t="s">
        <v>1657</v>
      </c>
      <c r="B81" s="7" t="s">
        <v>129</v>
      </c>
      <c r="C81" s="44">
        <v>40000000</v>
      </c>
      <c r="D81" s="3"/>
      <c r="E81" s="3">
        <f t="shared" si="1"/>
        <v>41033030</v>
      </c>
    </row>
    <row r="82" spans="1:5" x14ac:dyDescent="0.25">
      <c r="A82" s="7" t="s">
        <v>1720</v>
      </c>
      <c r="B82" s="7" t="s">
        <v>1731</v>
      </c>
      <c r="C82" s="3">
        <v>9475802</v>
      </c>
      <c r="D82" s="3"/>
      <c r="E82" s="3">
        <f t="shared" si="1"/>
        <v>50508832</v>
      </c>
    </row>
    <row r="83" spans="1:5" x14ac:dyDescent="0.25">
      <c r="A83" s="7" t="s">
        <v>1732</v>
      </c>
      <c r="B83" s="7" t="s">
        <v>1244</v>
      </c>
      <c r="C83" s="3">
        <v>20000000</v>
      </c>
      <c r="D83" s="2"/>
      <c r="E83" s="3">
        <f t="shared" si="1"/>
        <v>70508832</v>
      </c>
    </row>
    <row r="84" spans="1:5" x14ac:dyDescent="0.25">
      <c r="A84" s="7" t="s">
        <v>1732</v>
      </c>
      <c r="B84" s="7" t="s">
        <v>1747</v>
      </c>
      <c r="C84" s="2"/>
      <c r="D84" s="3">
        <v>33621900</v>
      </c>
      <c r="E84" s="3">
        <f t="shared" si="1"/>
        <v>36886932</v>
      </c>
    </row>
    <row r="85" spans="1:5" x14ac:dyDescent="0.25">
      <c r="A85" s="7" t="s">
        <v>1799</v>
      </c>
      <c r="B85" s="7" t="s">
        <v>1826</v>
      </c>
      <c r="C85" s="2"/>
      <c r="D85" s="3">
        <v>35000000</v>
      </c>
      <c r="E85" s="3">
        <f t="shared" si="1"/>
        <v>1886932</v>
      </c>
    </row>
    <row r="86" spans="1:5" x14ac:dyDescent="0.25">
      <c r="A86" s="7" t="s">
        <v>1814</v>
      </c>
      <c r="B86" s="7" t="s">
        <v>324</v>
      </c>
      <c r="C86" s="3">
        <v>1000000</v>
      </c>
      <c r="D86" s="3"/>
      <c r="E86" s="3">
        <f t="shared" si="1"/>
        <v>2886932</v>
      </c>
    </row>
    <row r="87" spans="1:5" x14ac:dyDescent="0.25">
      <c r="A87" s="7" t="s">
        <v>1827</v>
      </c>
      <c r="B87" s="7" t="s">
        <v>1828</v>
      </c>
      <c r="C87" s="2"/>
      <c r="D87" s="3">
        <v>2391050</v>
      </c>
      <c r="E87" s="3">
        <f t="shared" si="1"/>
        <v>495882</v>
      </c>
    </row>
    <row r="88" spans="1:5" x14ac:dyDescent="0.25">
      <c r="A88" s="7" t="s">
        <v>2131</v>
      </c>
      <c r="B88" s="7" t="s">
        <v>2132</v>
      </c>
      <c r="C88" s="2"/>
      <c r="D88" s="8">
        <v>763040</v>
      </c>
      <c r="E88" s="3">
        <f t="shared" si="1"/>
        <v>-267158</v>
      </c>
    </row>
    <row r="89" spans="1:5" x14ac:dyDescent="0.25">
      <c r="A89" s="7" t="s">
        <v>2131</v>
      </c>
      <c r="B89" s="7" t="s">
        <v>2133</v>
      </c>
      <c r="C89" s="2"/>
      <c r="D89" s="8">
        <v>1418400</v>
      </c>
      <c r="E89" s="3">
        <f t="shared" si="1"/>
        <v>-1685558</v>
      </c>
    </row>
    <row r="90" spans="1:5" x14ac:dyDescent="0.25">
      <c r="A90" s="7" t="s">
        <v>2131</v>
      </c>
      <c r="B90" s="7" t="s">
        <v>2134</v>
      </c>
      <c r="C90" s="2"/>
      <c r="D90" s="8">
        <v>99550</v>
      </c>
      <c r="E90" s="3">
        <f t="shared" si="1"/>
        <v>-1785108</v>
      </c>
    </row>
    <row r="91" spans="1:5" x14ac:dyDescent="0.25">
      <c r="A91" s="7" t="s">
        <v>2131</v>
      </c>
      <c r="B91" s="7" t="s">
        <v>2135</v>
      </c>
      <c r="C91" s="2"/>
      <c r="D91" s="8">
        <v>207975</v>
      </c>
      <c r="E91" s="3">
        <f t="shared" si="1"/>
        <v>-1993083</v>
      </c>
    </row>
    <row r="92" spans="1:5" x14ac:dyDescent="0.25">
      <c r="A92" s="7" t="s">
        <v>2131</v>
      </c>
      <c r="B92" s="7" t="s">
        <v>2151</v>
      </c>
      <c r="C92" s="44">
        <v>1993083</v>
      </c>
      <c r="D92" s="2"/>
      <c r="E92" s="3">
        <f t="shared" si="1"/>
        <v>0</v>
      </c>
    </row>
    <row r="93" spans="1:5" x14ac:dyDescent="0.25">
      <c r="A93" s="7" t="s">
        <v>2169</v>
      </c>
      <c r="B93" s="7" t="s">
        <v>1244</v>
      </c>
      <c r="C93" s="3">
        <v>300000</v>
      </c>
      <c r="D93" s="2"/>
      <c r="E93" s="3">
        <f t="shared" si="1"/>
        <v>300000</v>
      </c>
    </row>
    <row r="94" spans="1:5" x14ac:dyDescent="0.25">
      <c r="A94" s="7" t="s">
        <v>2185</v>
      </c>
      <c r="B94" s="7" t="s">
        <v>1244</v>
      </c>
      <c r="C94" s="44">
        <v>30000000</v>
      </c>
      <c r="D94" s="2"/>
      <c r="E94" s="3">
        <f t="shared" si="1"/>
        <v>30300000</v>
      </c>
    </row>
    <row r="95" spans="1:5" x14ac:dyDescent="0.25">
      <c r="A95" s="7" t="s">
        <v>2230</v>
      </c>
      <c r="B95" s="7" t="s">
        <v>2264</v>
      </c>
      <c r="C95" s="2"/>
      <c r="D95" s="3">
        <v>15182700</v>
      </c>
      <c r="E95" s="3">
        <f t="shared" si="1"/>
        <v>15117300</v>
      </c>
    </row>
    <row r="96" spans="1:5" x14ac:dyDescent="0.25">
      <c r="A96" s="7" t="s">
        <v>2253</v>
      </c>
      <c r="B96" s="7" t="s">
        <v>675</v>
      </c>
      <c r="C96" s="44">
        <v>10000000</v>
      </c>
      <c r="D96" s="2"/>
      <c r="E96" s="3">
        <f t="shared" si="1"/>
        <v>25117300</v>
      </c>
    </row>
    <row r="97" spans="1:5" x14ac:dyDescent="0.25">
      <c r="A97" s="7" t="s">
        <v>2262</v>
      </c>
      <c r="B97" s="7" t="s">
        <v>2265</v>
      </c>
      <c r="C97" s="2"/>
      <c r="D97" s="3">
        <v>15600000</v>
      </c>
      <c r="E97" s="3">
        <f t="shared" si="1"/>
        <v>9517300</v>
      </c>
    </row>
    <row r="98" spans="1:5" x14ac:dyDescent="0.25">
      <c r="A98" s="7" t="s">
        <v>2262</v>
      </c>
      <c r="B98" s="7" t="s">
        <v>2266</v>
      </c>
      <c r="C98" s="2"/>
      <c r="D98" s="3">
        <v>10547000</v>
      </c>
      <c r="E98" s="3">
        <f t="shared" si="1"/>
        <v>-1029700</v>
      </c>
    </row>
    <row r="99" spans="1:5" x14ac:dyDescent="0.25">
      <c r="A99" s="7" t="s">
        <v>2262</v>
      </c>
      <c r="B99" s="7" t="s">
        <v>1244</v>
      </c>
      <c r="C99" s="44">
        <v>1029700</v>
      </c>
      <c r="D99" s="3"/>
      <c r="E99" s="3">
        <f t="shared" si="1"/>
        <v>0</v>
      </c>
    </row>
    <row r="100" spans="1:5" x14ac:dyDescent="0.25">
      <c r="A100" s="7" t="s">
        <v>2262</v>
      </c>
      <c r="B100" s="7" t="s">
        <v>2281</v>
      </c>
      <c r="C100" s="44">
        <v>15000000</v>
      </c>
      <c r="D100" s="3"/>
      <c r="E100" s="3">
        <f t="shared" si="1"/>
        <v>15000000</v>
      </c>
    </row>
    <row r="101" spans="1:5" x14ac:dyDescent="0.25">
      <c r="A101" s="7" t="s">
        <v>2329</v>
      </c>
      <c r="B101" s="7" t="s">
        <v>2328</v>
      </c>
      <c r="C101" s="2"/>
      <c r="D101" s="3">
        <v>26732700</v>
      </c>
      <c r="E101" s="3">
        <f t="shared" si="1"/>
        <v>-11732700</v>
      </c>
    </row>
    <row r="102" spans="1:5" x14ac:dyDescent="0.25">
      <c r="A102" s="7" t="s">
        <v>2329</v>
      </c>
      <c r="B102" s="7" t="s">
        <v>675</v>
      </c>
      <c r="C102" s="44">
        <v>31732700</v>
      </c>
      <c r="D102" s="3"/>
      <c r="E102" s="3">
        <f t="shared" si="1"/>
        <v>20000000</v>
      </c>
    </row>
    <row r="103" spans="1:5" x14ac:dyDescent="0.25">
      <c r="A103" s="7" t="s">
        <v>2365</v>
      </c>
      <c r="B103" s="7" t="s">
        <v>2366</v>
      </c>
      <c r="C103" s="2"/>
      <c r="D103" s="3">
        <v>21967000</v>
      </c>
      <c r="E103" s="3">
        <f t="shared" si="1"/>
        <v>-1967000</v>
      </c>
    </row>
    <row r="104" spans="1:5" x14ac:dyDescent="0.25">
      <c r="A104" s="7" t="s">
        <v>2365</v>
      </c>
      <c r="B104" s="7" t="s">
        <v>2398</v>
      </c>
      <c r="C104" s="44">
        <v>15000000</v>
      </c>
      <c r="D104" s="3"/>
      <c r="E104" s="3">
        <f t="shared" si="1"/>
        <v>13033000</v>
      </c>
    </row>
    <row r="105" spans="1:5" x14ac:dyDescent="0.25">
      <c r="A105" s="7" t="s">
        <v>2399</v>
      </c>
      <c r="B105" s="7" t="s">
        <v>2400</v>
      </c>
      <c r="C105" s="44">
        <v>20000000</v>
      </c>
      <c r="D105" s="2"/>
      <c r="E105" s="3">
        <f t="shared" si="1"/>
        <v>33033000</v>
      </c>
    </row>
    <row r="106" spans="1:5" x14ac:dyDescent="0.25">
      <c r="A106" s="7" t="s">
        <v>2401</v>
      </c>
      <c r="B106" s="7" t="s">
        <v>2402</v>
      </c>
      <c r="C106" s="44">
        <v>1967000</v>
      </c>
      <c r="D106" s="2"/>
      <c r="E106" s="3">
        <f t="shared" si="1"/>
        <v>35000000</v>
      </c>
    </row>
    <row r="107" spans="1:5" x14ac:dyDescent="0.25">
      <c r="A107" s="7" t="s">
        <v>2476</v>
      </c>
      <c r="B107" s="7" t="s">
        <v>2544</v>
      </c>
      <c r="C107" s="2"/>
      <c r="D107" s="3">
        <v>16500000</v>
      </c>
      <c r="E107" s="3">
        <f t="shared" si="1"/>
        <v>18500000</v>
      </c>
    </row>
    <row r="108" spans="1:5" x14ac:dyDescent="0.25">
      <c r="A108" s="7" t="s">
        <v>2545</v>
      </c>
      <c r="B108" s="7" t="s">
        <v>2546</v>
      </c>
      <c r="C108" s="2"/>
      <c r="D108" s="3">
        <v>9900000</v>
      </c>
      <c r="E108" s="3">
        <f t="shared" si="1"/>
        <v>8600000</v>
      </c>
    </row>
    <row r="109" spans="1:5" x14ac:dyDescent="0.25">
      <c r="A109" s="7" t="s">
        <v>2606</v>
      </c>
      <c r="B109" s="7" t="s">
        <v>2607</v>
      </c>
      <c r="C109" s="2"/>
      <c r="D109" s="3">
        <v>11036175</v>
      </c>
      <c r="E109" s="3">
        <f t="shared" si="1"/>
        <v>-2436175</v>
      </c>
    </row>
    <row r="110" spans="1:5" x14ac:dyDescent="0.25">
      <c r="A110" s="7" t="s">
        <v>2606</v>
      </c>
      <c r="B110" s="7" t="s">
        <v>2608</v>
      </c>
      <c r="C110" s="2"/>
      <c r="D110" s="3">
        <v>3316125</v>
      </c>
      <c r="E110" s="3">
        <f t="shared" si="1"/>
        <v>-5752300</v>
      </c>
    </row>
    <row r="111" spans="1:5" x14ac:dyDescent="0.25">
      <c r="A111" s="7" t="s">
        <v>2614</v>
      </c>
      <c r="B111" s="7" t="s">
        <v>2618</v>
      </c>
      <c r="C111" s="2"/>
      <c r="D111" s="3">
        <v>2860000</v>
      </c>
      <c r="E111" s="3">
        <f t="shared" si="1"/>
        <v>-8612300</v>
      </c>
    </row>
    <row r="112" spans="1:5" x14ac:dyDescent="0.25">
      <c r="A112" s="7" t="s">
        <v>2614</v>
      </c>
      <c r="B112" s="7" t="s">
        <v>552</v>
      </c>
      <c r="C112" s="44">
        <v>18700</v>
      </c>
      <c r="D112" s="2"/>
      <c r="E112" s="3">
        <f t="shared" si="1"/>
        <v>-8593600</v>
      </c>
    </row>
    <row r="113" spans="1:5" x14ac:dyDescent="0.25">
      <c r="A113" s="7" t="s">
        <v>2614</v>
      </c>
      <c r="B113" s="7" t="s">
        <v>2658</v>
      </c>
      <c r="C113" s="44">
        <v>15000000</v>
      </c>
      <c r="D113" s="2"/>
      <c r="E113" s="3">
        <f t="shared" si="1"/>
        <v>6406400</v>
      </c>
    </row>
    <row r="114" spans="1:5" x14ac:dyDescent="0.25">
      <c r="A114" s="7" t="s">
        <v>2623</v>
      </c>
      <c r="B114" s="7" t="s">
        <v>1</v>
      </c>
      <c r="C114" s="44">
        <v>2000000</v>
      </c>
      <c r="D114" s="2"/>
      <c r="E114" s="3">
        <f t="shared" si="1"/>
        <v>8406400</v>
      </c>
    </row>
    <row r="115" spans="1:5" x14ac:dyDescent="0.25">
      <c r="A115" s="7" t="s">
        <v>2653</v>
      </c>
      <c r="B115" s="7" t="s">
        <v>2664</v>
      </c>
      <c r="C115" s="2"/>
      <c r="D115" s="3">
        <v>11110000</v>
      </c>
      <c r="E115" s="3">
        <f t="shared" si="1"/>
        <v>-2703600</v>
      </c>
    </row>
    <row r="116" spans="1:5" x14ac:dyDescent="0.25">
      <c r="A116" s="7" t="s">
        <v>2665</v>
      </c>
      <c r="B116" s="7" t="s">
        <v>2682</v>
      </c>
      <c r="C116" s="44">
        <v>2703600</v>
      </c>
      <c r="D116" s="2"/>
      <c r="E116" s="3">
        <f t="shared" si="1"/>
        <v>0</v>
      </c>
    </row>
    <row r="117" spans="1:5" x14ac:dyDescent="0.25">
      <c r="A117" s="7" t="s">
        <v>2673</v>
      </c>
      <c r="B117" s="7" t="s">
        <v>2683</v>
      </c>
      <c r="C117" s="44">
        <v>20000000</v>
      </c>
      <c r="D117" s="2"/>
      <c r="E117" s="3">
        <f t="shared" si="1"/>
        <v>20000000</v>
      </c>
    </row>
    <row r="118" spans="1:5" x14ac:dyDescent="0.25">
      <c r="A118" s="7" t="s">
        <v>2736</v>
      </c>
      <c r="B118" s="7" t="s">
        <v>2744</v>
      </c>
      <c r="C118" s="2"/>
      <c r="D118" s="3">
        <v>4152500</v>
      </c>
      <c r="E118" s="3">
        <f t="shared" si="1"/>
        <v>15847500</v>
      </c>
    </row>
    <row r="119" spans="1:5" x14ac:dyDescent="0.25">
      <c r="A119" s="7" t="s">
        <v>2786</v>
      </c>
      <c r="B119" s="7" t="s">
        <v>323</v>
      </c>
      <c r="C119" s="44">
        <v>2500000</v>
      </c>
      <c r="D119" s="3"/>
      <c r="E119" s="3">
        <f t="shared" si="1"/>
        <v>18347500</v>
      </c>
    </row>
    <row r="120" spans="1:5" x14ac:dyDescent="0.25">
      <c r="A120" s="7" t="s">
        <v>2795</v>
      </c>
      <c r="B120" s="7" t="s">
        <v>2796</v>
      </c>
      <c r="C120" s="3"/>
      <c r="D120" s="3">
        <v>34444700</v>
      </c>
      <c r="E120" s="3">
        <f t="shared" si="1"/>
        <v>-16097200</v>
      </c>
    </row>
    <row r="121" spans="1:5" x14ac:dyDescent="0.25">
      <c r="A121" s="7" t="s">
        <v>2795</v>
      </c>
      <c r="B121" s="7" t="s">
        <v>323</v>
      </c>
      <c r="C121" s="44">
        <v>10000000</v>
      </c>
      <c r="D121" s="2"/>
      <c r="E121" s="3">
        <f t="shared" si="1"/>
        <v>-6097200</v>
      </c>
    </row>
    <row r="122" spans="1:5" x14ac:dyDescent="0.25">
      <c r="A122" s="7" t="s">
        <v>2809</v>
      </c>
      <c r="B122" s="7" t="s">
        <v>323</v>
      </c>
      <c r="C122" s="44">
        <v>36097200</v>
      </c>
      <c r="D122" s="2"/>
      <c r="E122" s="3">
        <f t="shared" si="1"/>
        <v>30000000</v>
      </c>
    </row>
    <row r="123" spans="1:5" x14ac:dyDescent="0.25">
      <c r="A123" s="2" t="s">
        <v>2839</v>
      </c>
      <c r="B123" s="2" t="s">
        <v>2840</v>
      </c>
      <c r="C123" s="2"/>
      <c r="D123" s="3">
        <v>31800000</v>
      </c>
      <c r="E123" s="3">
        <f t="shared" si="1"/>
        <v>-1800000</v>
      </c>
    </row>
    <row r="124" spans="1:5" x14ac:dyDescent="0.25">
      <c r="A124" s="2" t="s">
        <v>2848</v>
      </c>
      <c r="B124" s="2" t="s">
        <v>323</v>
      </c>
      <c r="C124" s="3">
        <v>1800000</v>
      </c>
      <c r="D124" s="2"/>
      <c r="E124" s="3">
        <f t="shared" si="1"/>
        <v>0</v>
      </c>
    </row>
    <row r="125" spans="1:5" x14ac:dyDescent="0.25">
      <c r="A125" s="2" t="s">
        <v>2848</v>
      </c>
      <c r="B125" s="35" t="s">
        <v>2898</v>
      </c>
      <c r="C125" s="20">
        <v>1000000</v>
      </c>
      <c r="D125" s="42"/>
      <c r="E125" s="3">
        <f t="shared" si="1"/>
        <v>1000000</v>
      </c>
    </row>
    <row r="126" spans="1:5" x14ac:dyDescent="0.25">
      <c r="A126" s="2" t="s">
        <v>2848</v>
      </c>
      <c r="B126" s="6" t="s">
        <v>323</v>
      </c>
      <c r="C126" s="10">
        <v>20000000</v>
      </c>
      <c r="E126" s="3">
        <f t="shared" si="1"/>
        <v>21000000</v>
      </c>
    </row>
    <row r="127" spans="1:5" x14ac:dyDescent="0.25">
      <c r="A127" s="6" t="s">
        <v>2861</v>
      </c>
      <c r="B127" s="6" t="s">
        <v>2862</v>
      </c>
      <c r="C127" s="10">
        <v>850000</v>
      </c>
      <c r="E127" s="3">
        <f t="shared" si="1"/>
        <v>21850000</v>
      </c>
    </row>
    <row r="128" spans="1:5" x14ac:dyDescent="0.25">
      <c r="A128" s="6" t="s">
        <v>2863</v>
      </c>
      <c r="B128" s="6" t="s">
        <v>2864</v>
      </c>
      <c r="D128" s="1">
        <v>28567000</v>
      </c>
      <c r="E128" s="3">
        <f t="shared" si="1"/>
        <v>-6717000</v>
      </c>
    </row>
    <row r="129" spans="1:5" x14ac:dyDescent="0.25">
      <c r="A129" s="6" t="s">
        <v>2863</v>
      </c>
      <c r="B129" s="6" t="s">
        <v>2931</v>
      </c>
      <c r="C129" s="129">
        <v>10588400</v>
      </c>
      <c r="D129" s="1"/>
      <c r="E129" s="3">
        <f t="shared" si="1"/>
        <v>3871400</v>
      </c>
    </row>
    <row r="130" spans="1:5" x14ac:dyDescent="0.25">
      <c r="A130" s="6" t="s">
        <v>2863</v>
      </c>
      <c r="B130" s="6" t="s">
        <v>586</v>
      </c>
      <c r="C130" s="26">
        <v>26128600</v>
      </c>
      <c r="D130" s="1"/>
      <c r="E130" s="3">
        <f t="shared" si="1"/>
        <v>30000000</v>
      </c>
    </row>
    <row r="131" spans="1:5" x14ac:dyDescent="0.25">
      <c r="A131" s="6" t="s">
        <v>2910</v>
      </c>
      <c r="B131" s="6" t="s">
        <v>2932</v>
      </c>
      <c r="C131" s="26"/>
      <c r="D131" s="1">
        <v>18815000</v>
      </c>
      <c r="E131" s="3">
        <f t="shared" si="1"/>
        <v>11185000</v>
      </c>
    </row>
    <row r="132" spans="1:5" x14ac:dyDescent="0.25">
      <c r="A132" s="6" t="s">
        <v>2911</v>
      </c>
      <c r="B132" s="6" t="s">
        <v>2924</v>
      </c>
      <c r="C132" s="26">
        <v>10000000</v>
      </c>
      <c r="E132" s="3">
        <f t="shared" si="1"/>
        <v>21185000</v>
      </c>
    </row>
    <row r="133" spans="1:5" x14ac:dyDescent="0.25">
      <c r="A133" s="6" t="s">
        <v>2941</v>
      </c>
      <c r="B133" s="6" t="s">
        <v>2964</v>
      </c>
      <c r="C133" s="52">
        <v>575000</v>
      </c>
      <c r="E133" s="3">
        <f t="shared" si="1"/>
        <v>21760000</v>
      </c>
    </row>
    <row r="134" spans="1:5" x14ac:dyDescent="0.25">
      <c r="A134" s="6" t="s">
        <v>2944</v>
      </c>
      <c r="B134" s="6" t="s">
        <v>2431</v>
      </c>
      <c r="C134" s="52">
        <v>25000000</v>
      </c>
      <c r="E134" s="3">
        <f t="shared" si="1"/>
        <v>46760000</v>
      </c>
    </row>
    <row r="135" spans="1:5" x14ac:dyDescent="0.25">
      <c r="A135" s="6" t="s">
        <v>2944</v>
      </c>
      <c r="B135" s="6" t="s">
        <v>2965</v>
      </c>
      <c r="D135" s="1">
        <v>15860000</v>
      </c>
      <c r="E135" s="3">
        <f t="shared" si="1"/>
        <v>30900000</v>
      </c>
    </row>
    <row r="136" spans="1:5" x14ac:dyDescent="0.25">
      <c r="A136" s="6" t="s">
        <v>2969</v>
      </c>
      <c r="B136" s="6" t="s">
        <v>2974</v>
      </c>
      <c r="D136" s="1">
        <v>28678300</v>
      </c>
      <c r="E136" s="3">
        <f t="shared" si="1"/>
        <v>2221700</v>
      </c>
    </row>
    <row r="137" spans="1:5" x14ac:dyDescent="0.25">
      <c r="A137" s="6" t="s">
        <v>2976</v>
      </c>
      <c r="B137" s="6" t="s">
        <v>2431</v>
      </c>
      <c r="C137" s="52">
        <v>23000000</v>
      </c>
      <c r="E137" s="3">
        <f t="shared" si="1"/>
        <v>25221700</v>
      </c>
    </row>
    <row r="138" spans="1:5" x14ac:dyDescent="0.25">
      <c r="A138" s="6" t="s">
        <v>2976</v>
      </c>
      <c r="B138" s="6" t="s">
        <v>2997</v>
      </c>
      <c r="D138" s="1">
        <v>520000</v>
      </c>
      <c r="E138" s="3">
        <f t="shared" si="1"/>
        <v>24701700</v>
      </c>
    </row>
    <row r="139" spans="1:5" x14ac:dyDescent="0.25">
      <c r="A139" s="6" t="s">
        <v>3029</v>
      </c>
      <c r="B139" s="6" t="s">
        <v>3030</v>
      </c>
      <c r="D139" s="1">
        <v>21168200</v>
      </c>
      <c r="E139" s="3">
        <f>(E138+C139-D139)</f>
        <v>3533500</v>
      </c>
    </row>
    <row r="140" spans="1:5" x14ac:dyDescent="0.25">
      <c r="A140" s="6" t="s">
        <v>3029</v>
      </c>
      <c r="B140" s="6" t="s">
        <v>3031</v>
      </c>
      <c r="C140" s="45">
        <v>300000</v>
      </c>
      <c r="E140" s="3">
        <f>(E139+C140-D140)</f>
        <v>3833500</v>
      </c>
    </row>
    <row r="141" spans="1:5" x14ac:dyDescent="0.25">
      <c r="A141" s="6" t="s">
        <v>3029</v>
      </c>
      <c r="B141" s="6" t="s">
        <v>3032</v>
      </c>
      <c r="C141" s="45">
        <v>20000000</v>
      </c>
      <c r="E141" s="3">
        <f>(E140+C141-D141)</f>
        <v>23833500</v>
      </c>
    </row>
    <row r="142" spans="1:5" x14ac:dyDescent="0.25">
      <c r="A142" s="6" t="s">
        <v>3075</v>
      </c>
      <c r="B142" s="6" t="s">
        <v>3077</v>
      </c>
      <c r="D142" s="1">
        <v>5331800</v>
      </c>
      <c r="E142" s="3">
        <f>(E141+C142-D142)</f>
        <v>18501700</v>
      </c>
    </row>
    <row r="143" spans="1:5" x14ac:dyDescent="0.25">
      <c r="A143" s="6" t="s">
        <v>3087</v>
      </c>
      <c r="B143" s="6" t="s">
        <v>3088</v>
      </c>
      <c r="D143" s="1">
        <v>6625000</v>
      </c>
      <c r="E143" s="3">
        <f t="shared" ref="E143:E166" si="2">(E142+C143-D143)</f>
        <v>11876700</v>
      </c>
    </row>
    <row r="144" spans="1:5" x14ac:dyDescent="0.25">
      <c r="A144" s="6" t="s">
        <v>3105</v>
      </c>
      <c r="B144" s="6" t="s">
        <v>3106</v>
      </c>
      <c r="D144" s="1">
        <v>13940840</v>
      </c>
      <c r="E144" s="3">
        <f t="shared" si="2"/>
        <v>-2064140</v>
      </c>
    </row>
    <row r="145" spans="1:8" x14ac:dyDescent="0.25">
      <c r="A145" t="s">
        <v>3105</v>
      </c>
      <c r="B145" s="6" t="s">
        <v>3107</v>
      </c>
      <c r="C145" s="45">
        <v>32064100</v>
      </c>
      <c r="E145" s="3">
        <f t="shared" si="2"/>
        <v>29999960</v>
      </c>
    </row>
    <row r="146" spans="1:8" x14ac:dyDescent="0.25">
      <c r="A146" t="s">
        <v>3129</v>
      </c>
      <c r="B146" s="6" t="s">
        <v>3137</v>
      </c>
      <c r="C146" s="1">
        <v>22000000</v>
      </c>
      <c r="E146" s="3">
        <f t="shared" si="2"/>
        <v>51999960</v>
      </c>
      <c r="H146" t="s">
        <v>3102</v>
      </c>
    </row>
    <row r="147" spans="1:8" x14ac:dyDescent="0.25">
      <c r="A147" t="s">
        <v>3129</v>
      </c>
      <c r="B147" s="6" t="s">
        <v>3139</v>
      </c>
      <c r="D147" s="1">
        <v>21821400</v>
      </c>
      <c r="E147" s="3">
        <f t="shared" si="2"/>
        <v>30178560</v>
      </c>
    </row>
    <row r="148" spans="1:8" x14ac:dyDescent="0.25">
      <c r="A148" t="s">
        <v>3138</v>
      </c>
      <c r="B148" s="6" t="s">
        <v>3140</v>
      </c>
      <c r="D148" s="18">
        <v>498960</v>
      </c>
      <c r="E148" s="3">
        <f t="shared" si="2"/>
        <v>29679600</v>
      </c>
    </row>
    <row r="149" spans="1:8" x14ac:dyDescent="0.25">
      <c r="A149" t="s">
        <v>3194</v>
      </c>
      <c r="B149" s="6" t="s">
        <v>3195</v>
      </c>
      <c r="D149" s="18">
        <v>5413500</v>
      </c>
      <c r="E149" s="3">
        <f t="shared" si="2"/>
        <v>24266100</v>
      </c>
    </row>
    <row r="150" spans="1:8" x14ac:dyDescent="0.25">
      <c r="A150" t="s">
        <v>3194</v>
      </c>
      <c r="B150" s="6" t="s">
        <v>3196</v>
      </c>
      <c r="D150" s="18">
        <v>690800</v>
      </c>
      <c r="E150" s="3">
        <f t="shared" si="2"/>
        <v>23575300</v>
      </c>
    </row>
    <row r="151" spans="1:8" x14ac:dyDescent="0.25">
      <c r="A151" t="s">
        <v>3194</v>
      </c>
      <c r="B151" s="6" t="s">
        <v>3197</v>
      </c>
      <c r="D151" s="18">
        <v>494780</v>
      </c>
      <c r="E151" s="3">
        <f t="shared" si="2"/>
        <v>23080520</v>
      </c>
    </row>
    <row r="152" spans="1:8" x14ac:dyDescent="0.25">
      <c r="A152" t="s">
        <v>3278</v>
      </c>
      <c r="B152" s="6" t="s">
        <v>3276</v>
      </c>
      <c r="D152" s="18">
        <v>26180000</v>
      </c>
      <c r="E152" s="3">
        <f t="shared" si="2"/>
        <v>-3099480</v>
      </c>
    </row>
    <row r="153" spans="1:8" x14ac:dyDescent="0.25">
      <c r="A153" t="s">
        <v>3278</v>
      </c>
      <c r="B153" s="6" t="s">
        <v>3284</v>
      </c>
      <c r="C153" s="1">
        <v>30000000</v>
      </c>
      <c r="D153" s="18"/>
      <c r="E153" s="3">
        <f t="shared" si="2"/>
        <v>26900520</v>
      </c>
    </row>
    <row r="154" spans="1:8" x14ac:dyDescent="0.25">
      <c r="A154" t="s">
        <v>3278</v>
      </c>
      <c r="B154" s="6" t="s">
        <v>3285</v>
      </c>
      <c r="C154" s="1">
        <v>15000</v>
      </c>
      <c r="E154" s="3">
        <f t="shared" si="2"/>
        <v>26915520</v>
      </c>
    </row>
    <row r="155" spans="1:8" x14ac:dyDescent="0.25">
      <c r="A155" t="s">
        <v>3283</v>
      </c>
      <c r="B155" s="6" t="s">
        <v>3305</v>
      </c>
      <c r="D155" s="18">
        <v>260680</v>
      </c>
      <c r="E155" s="3">
        <f t="shared" si="2"/>
        <v>26654840</v>
      </c>
    </row>
    <row r="156" spans="1:8" x14ac:dyDescent="0.25">
      <c r="A156" t="s">
        <v>3283</v>
      </c>
      <c r="B156" s="6" t="s">
        <v>3307</v>
      </c>
      <c r="D156" s="18">
        <v>425500</v>
      </c>
      <c r="E156" s="3">
        <f t="shared" si="2"/>
        <v>26229340</v>
      </c>
    </row>
    <row r="157" spans="1:8" x14ac:dyDescent="0.25">
      <c r="A157" t="s">
        <v>3283</v>
      </c>
      <c r="B157" s="6" t="s">
        <v>3306</v>
      </c>
      <c r="D157" s="18">
        <v>808500</v>
      </c>
      <c r="E157" s="3">
        <f t="shared" si="2"/>
        <v>25420840</v>
      </c>
    </row>
    <row r="158" spans="1:8" x14ac:dyDescent="0.25">
      <c r="A158" t="s">
        <v>3310</v>
      </c>
      <c r="B158" s="6" t="s">
        <v>3311</v>
      </c>
      <c r="C158" s="1">
        <v>20000000</v>
      </c>
      <c r="D158" s="18"/>
      <c r="E158" s="3">
        <f t="shared" si="2"/>
        <v>45420840</v>
      </c>
    </row>
    <row r="159" spans="1:8" x14ac:dyDescent="0.25">
      <c r="A159" t="s">
        <v>3310</v>
      </c>
      <c r="B159" s="6" t="s">
        <v>3312</v>
      </c>
      <c r="C159" s="1">
        <v>5000000</v>
      </c>
      <c r="D159" s="18"/>
      <c r="E159" s="3">
        <f t="shared" si="2"/>
        <v>50420840</v>
      </c>
    </row>
    <row r="160" spans="1:8" x14ac:dyDescent="0.25">
      <c r="A160" t="s">
        <v>3310</v>
      </c>
      <c r="B160" s="6" t="s">
        <v>3314</v>
      </c>
      <c r="C160" s="1">
        <v>10000</v>
      </c>
      <c r="D160" s="18"/>
      <c r="E160" s="3">
        <f t="shared" si="2"/>
        <v>50430840</v>
      </c>
    </row>
    <row r="161" spans="1:5" x14ac:dyDescent="0.25">
      <c r="A161" t="s">
        <v>3316</v>
      </c>
      <c r="B161" s="6" t="s">
        <v>3320</v>
      </c>
      <c r="D161" s="1">
        <v>24750000</v>
      </c>
      <c r="E161" s="3">
        <f t="shared" si="2"/>
        <v>25680840</v>
      </c>
    </row>
    <row r="162" spans="1:5" x14ac:dyDescent="0.25">
      <c r="A162" t="s">
        <v>3322</v>
      </c>
      <c r="B162" s="6" t="s">
        <v>639</v>
      </c>
      <c r="C162" s="1">
        <v>7500</v>
      </c>
      <c r="E162" s="3">
        <f t="shared" si="2"/>
        <v>25688340</v>
      </c>
    </row>
    <row r="163" spans="1:5" x14ac:dyDescent="0.25">
      <c r="A163" t="s">
        <v>3408</v>
      </c>
      <c r="B163" s="6" t="s">
        <v>3412</v>
      </c>
      <c r="D163" s="1">
        <v>24168000</v>
      </c>
      <c r="E163" s="3">
        <f t="shared" si="2"/>
        <v>1520340</v>
      </c>
    </row>
    <row r="164" spans="1:5" x14ac:dyDescent="0.25">
      <c r="A164" t="s">
        <v>3433</v>
      </c>
      <c r="B164" s="6" t="s">
        <v>3443</v>
      </c>
      <c r="C164" s="76">
        <v>6516600</v>
      </c>
      <c r="E164" s="3">
        <f t="shared" si="2"/>
        <v>8036940</v>
      </c>
    </row>
    <row r="165" spans="1:5" x14ac:dyDescent="0.25">
      <c r="A165" t="s">
        <v>3433</v>
      </c>
      <c r="B165" s="6" t="s">
        <v>3444</v>
      </c>
      <c r="D165" s="1">
        <v>8037000</v>
      </c>
      <c r="E165" s="3">
        <f t="shared" si="2"/>
        <v>-60</v>
      </c>
    </row>
    <row r="166" spans="1:5" x14ac:dyDescent="0.25">
      <c r="E166" s="3">
        <f t="shared" si="2"/>
        <v>-60</v>
      </c>
    </row>
  </sheetData>
  <mergeCells count="1">
    <mergeCell ref="A2:E2"/>
  </mergeCells>
  <pageMargins left="0.7" right="0.7" top="0.75" bottom="0.75" header="0.3" footer="0.3"/>
  <pageSetup orientation="landscape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opLeftCell="A902" workbookViewId="0">
      <selection activeCell="C914" sqref="C914"/>
    </sheetView>
  </sheetViews>
  <sheetFormatPr baseColWidth="10" defaultRowHeight="15" x14ac:dyDescent="0.25"/>
  <cols>
    <col min="1" max="1" width="13.85546875" customWidth="1"/>
    <col min="2" max="2" width="35.28515625" customWidth="1"/>
    <col min="3" max="3" width="16.85546875" style="1" bestFit="1" customWidth="1"/>
    <col min="4" max="4" width="15.140625" bestFit="1" customWidth="1"/>
    <col min="5" max="5" width="15.85546875" customWidth="1"/>
    <col min="6" max="6" width="15.28515625" customWidth="1"/>
    <col min="8" max="8" width="14.5703125" customWidth="1"/>
    <col min="9" max="9" width="13.42578125" hidden="1" customWidth="1"/>
  </cols>
  <sheetData>
    <row r="1" spans="1:10" x14ac:dyDescent="0.25">
      <c r="A1" s="315" t="s">
        <v>356</v>
      </c>
      <c r="B1" s="315"/>
      <c r="C1" s="315"/>
      <c r="D1" s="315"/>
      <c r="E1" s="315"/>
    </row>
    <row r="2" spans="1:10" x14ac:dyDescent="0.25">
      <c r="A2" s="315" t="s">
        <v>357</v>
      </c>
      <c r="B2" s="315"/>
      <c r="C2" s="315"/>
      <c r="D2" s="315"/>
      <c r="E2" s="315"/>
      <c r="F2" t="s">
        <v>8119</v>
      </c>
      <c r="G2" t="s">
        <v>8120</v>
      </c>
      <c r="H2" t="s">
        <v>8121</v>
      </c>
      <c r="I2" t="s">
        <v>8122</v>
      </c>
      <c r="J2" t="s">
        <v>8123</v>
      </c>
    </row>
    <row r="3" spans="1:10" x14ac:dyDescent="0.25">
      <c r="A3" s="2" t="s">
        <v>346</v>
      </c>
      <c r="B3" s="2" t="s">
        <v>347</v>
      </c>
      <c r="C3" s="3">
        <v>60000000</v>
      </c>
      <c r="D3" s="2"/>
      <c r="E3" s="13">
        <f>(C3-D3)</f>
        <v>60000000</v>
      </c>
      <c r="J3">
        <f>(F3-H3)</f>
        <v>0</v>
      </c>
    </row>
    <row r="4" spans="1:10" x14ac:dyDescent="0.25">
      <c r="A4" s="2" t="s">
        <v>346</v>
      </c>
      <c r="B4" s="2" t="s">
        <v>348</v>
      </c>
      <c r="C4" s="3">
        <v>10000000</v>
      </c>
      <c r="D4" s="2"/>
      <c r="E4" s="13">
        <f>(E3+C4-D4)</f>
        <v>70000000</v>
      </c>
      <c r="J4">
        <f>(J3+F4-H4)</f>
        <v>0</v>
      </c>
    </row>
    <row r="5" spans="1:10" x14ac:dyDescent="0.25">
      <c r="A5" s="2" t="s">
        <v>349</v>
      </c>
      <c r="B5" s="2" t="s">
        <v>348</v>
      </c>
      <c r="C5" s="3">
        <v>2000000</v>
      </c>
      <c r="D5" s="2"/>
      <c r="E5" s="13">
        <f t="shared" ref="E5:E70" si="0">(E4+C5-D5)</f>
        <v>72000000</v>
      </c>
      <c r="J5">
        <f t="shared" ref="J5:J68" si="1">(J4+F5-H5)</f>
        <v>0</v>
      </c>
    </row>
    <row r="6" spans="1:10" x14ac:dyDescent="0.25">
      <c r="A6" s="2" t="s">
        <v>349</v>
      </c>
      <c r="B6" s="2" t="s">
        <v>350</v>
      </c>
      <c r="C6" s="3">
        <v>20000000</v>
      </c>
      <c r="D6" s="2"/>
      <c r="E6" s="13">
        <f t="shared" si="0"/>
        <v>92000000</v>
      </c>
      <c r="J6">
        <f t="shared" si="1"/>
        <v>0</v>
      </c>
    </row>
    <row r="7" spans="1:10" x14ac:dyDescent="0.25">
      <c r="A7" s="2" t="s">
        <v>349</v>
      </c>
      <c r="B7" s="2" t="s">
        <v>351</v>
      </c>
      <c r="C7" s="3">
        <v>20000000</v>
      </c>
      <c r="D7" s="2"/>
      <c r="E7" s="13">
        <f t="shared" si="0"/>
        <v>112000000</v>
      </c>
      <c r="J7">
        <f t="shared" si="1"/>
        <v>0</v>
      </c>
    </row>
    <row r="8" spans="1:10" x14ac:dyDescent="0.25">
      <c r="A8" s="2" t="s">
        <v>349</v>
      </c>
      <c r="B8" s="2" t="s">
        <v>352</v>
      </c>
      <c r="C8" s="3">
        <v>20000000</v>
      </c>
      <c r="D8" s="2"/>
      <c r="E8" s="13">
        <f t="shared" si="0"/>
        <v>132000000</v>
      </c>
      <c r="J8">
        <f t="shared" si="1"/>
        <v>0</v>
      </c>
    </row>
    <row r="9" spans="1:10" x14ac:dyDescent="0.25">
      <c r="A9" s="2" t="s">
        <v>349</v>
      </c>
      <c r="B9" s="2" t="s">
        <v>353</v>
      </c>
      <c r="C9" s="3">
        <v>2000000</v>
      </c>
      <c r="D9" s="2"/>
      <c r="E9" s="13">
        <f t="shared" si="0"/>
        <v>134000000</v>
      </c>
      <c r="J9">
        <f t="shared" si="1"/>
        <v>0</v>
      </c>
    </row>
    <row r="10" spans="1:10" x14ac:dyDescent="0.25">
      <c r="A10" s="2" t="s">
        <v>349</v>
      </c>
      <c r="B10" s="2" t="s">
        <v>354</v>
      </c>
      <c r="C10" s="3">
        <v>2000000</v>
      </c>
      <c r="D10" s="2"/>
      <c r="E10" s="13">
        <f t="shared" si="0"/>
        <v>136000000</v>
      </c>
      <c r="J10">
        <f t="shared" si="1"/>
        <v>0</v>
      </c>
    </row>
    <row r="11" spans="1:10" x14ac:dyDescent="0.25">
      <c r="A11" s="2" t="s">
        <v>349</v>
      </c>
      <c r="B11" s="2" t="s">
        <v>355</v>
      </c>
      <c r="C11" s="3">
        <v>1500000</v>
      </c>
      <c r="D11" s="2"/>
      <c r="E11" s="13">
        <f t="shared" si="0"/>
        <v>137500000</v>
      </c>
      <c r="J11">
        <f t="shared" si="1"/>
        <v>0</v>
      </c>
    </row>
    <row r="12" spans="1:10" x14ac:dyDescent="0.25">
      <c r="A12" s="2" t="s">
        <v>360</v>
      </c>
      <c r="B12" s="2" t="s">
        <v>361</v>
      </c>
      <c r="C12" s="3"/>
      <c r="D12" s="3">
        <v>45189600</v>
      </c>
      <c r="E12" s="13">
        <f t="shared" si="0"/>
        <v>92310400</v>
      </c>
      <c r="J12">
        <f t="shared" si="1"/>
        <v>0</v>
      </c>
    </row>
    <row r="13" spans="1:10" x14ac:dyDescent="0.25">
      <c r="A13" s="2" t="s">
        <v>360</v>
      </c>
      <c r="B13" s="2" t="s">
        <v>362</v>
      </c>
      <c r="C13" s="3"/>
      <c r="D13" s="3">
        <v>15383491</v>
      </c>
      <c r="E13" s="13">
        <f t="shared" si="0"/>
        <v>76926909</v>
      </c>
      <c r="J13">
        <f t="shared" si="1"/>
        <v>0</v>
      </c>
    </row>
    <row r="14" spans="1:10" x14ac:dyDescent="0.25">
      <c r="A14" s="2" t="s">
        <v>360</v>
      </c>
      <c r="B14" s="2" t="s">
        <v>363</v>
      </c>
      <c r="C14" s="3"/>
      <c r="D14" s="3">
        <v>20133948</v>
      </c>
      <c r="E14" s="13">
        <f t="shared" si="0"/>
        <v>56792961</v>
      </c>
      <c r="J14">
        <f t="shared" si="1"/>
        <v>0</v>
      </c>
    </row>
    <row r="15" spans="1:10" x14ac:dyDescent="0.25">
      <c r="A15" s="2" t="s">
        <v>360</v>
      </c>
      <c r="B15" s="2" t="s">
        <v>364</v>
      </c>
      <c r="C15" s="3"/>
      <c r="D15" s="3">
        <v>976000</v>
      </c>
      <c r="E15" s="13">
        <f t="shared" si="0"/>
        <v>55816961</v>
      </c>
      <c r="J15">
        <f t="shared" si="1"/>
        <v>0</v>
      </c>
    </row>
    <row r="16" spans="1:10" x14ac:dyDescent="0.25">
      <c r="A16" s="2" t="s">
        <v>360</v>
      </c>
      <c r="B16" s="2" t="s">
        <v>365</v>
      </c>
      <c r="C16" s="3">
        <v>1600000</v>
      </c>
      <c r="D16" s="3"/>
      <c r="E16" s="13">
        <f t="shared" si="0"/>
        <v>57416961</v>
      </c>
      <c r="J16">
        <f t="shared" si="1"/>
        <v>0</v>
      </c>
    </row>
    <row r="17" spans="1:10" x14ac:dyDescent="0.25">
      <c r="A17" s="2" t="s">
        <v>360</v>
      </c>
      <c r="B17" s="2" t="s">
        <v>366</v>
      </c>
      <c r="C17" s="3">
        <v>1600000</v>
      </c>
      <c r="D17" s="3"/>
      <c r="E17" s="13">
        <f t="shared" si="0"/>
        <v>59016961</v>
      </c>
      <c r="J17">
        <f t="shared" si="1"/>
        <v>0</v>
      </c>
    </row>
    <row r="18" spans="1:10" x14ac:dyDescent="0.25">
      <c r="A18" s="2" t="s">
        <v>360</v>
      </c>
      <c r="B18" s="2" t="s">
        <v>367</v>
      </c>
      <c r="C18" s="3">
        <v>1600000</v>
      </c>
      <c r="D18" s="3"/>
      <c r="E18" s="13">
        <f t="shared" si="0"/>
        <v>60616961</v>
      </c>
      <c r="J18">
        <f t="shared" si="1"/>
        <v>0</v>
      </c>
    </row>
    <row r="19" spans="1:10" x14ac:dyDescent="0.25">
      <c r="A19" s="2" t="s">
        <v>360</v>
      </c>
      <c r="B19" s="2" t="s">
        <v>416</v>
      </c>
      <c r="C19" s="3">
        <v>30000000</v>
      </c>
      <c r="D19" s="3"/>
      <c r="E19" s="13">
        <f t="shared" si="0"/>
        <v>90616961</v>
      </c>
      <c r="J19">
        <f t="shared" si="1"/>
        <v>0</v>
      </c>
    </row>
    <row r="20" spans="1:10" x14ac:dyDescent="0.25">
      <c r="A20" s="2" t="s">
        <v>360</v>
      </c>
      <c r="B20" s="2" t="s">
        <v>348</v>
      </c>
      <c r="C20" s="3">
        <v>800000</v>
      </c>
      <c r="D20" s="3"/>
      <c r="E20" s="13">
        <f t="shared" si="0"/>
        <v>91416961</v>
      </c>
      <c r="J20">
        <f t="shared" si="1"/>
        <v>0</v>
      </c>
    </row>
    <row r="21" spans="1:10" x14ac:dyDescent="0.25">
      <c r="A21" s="2" t="s">
        <v>414</v>
      </c>
      <c r="B21" s="2" t="s">
        <v>348</v>
      </c>
      <c r="C21" s="3">
        <v>1700000</v>
      </c>
      <c r="D21" s="3"/>
      <c r="E21" s="13">
        <f t="shared" si="0"/>
        <v>93116961</v>
      </c>
      <c r="J21">
        <f t="shared" si="1"/>
        <v>0</v>
      </c>
    </row>
    <row r="22" spans="1:10" x14ac:dyDescent="0.25">
      <c r="A22" s="2" t="s">
        <v>414</v>
      </c>
      <c r="B22" s="7" t="s">
        <v>348</v>
      </c>
      <c r="C22" s="8">
        <v>2000000</v>
      </c>
      <c r="D22" s="3"/>
      <c r="E22" s="13">
        <f t="shared" si="0"/>
        <v>95116961</v>
      </c>
      <c r="J22">
        <f t="shared" si="1"/>
        <v>0</v>
      </c>
    </row>
    <row r="23" spans="1:10" x14ac:dyDescent="0.25">
      <c r="A23" s="2" t="s">
        <v>414</v>
      </c>
      <c r="B23" s="7" t="s">
        <v>415</v>
      </c>
      <c r="C23" s="8">
        <v>3000000</v>
      </c>
      <c r="D23" s="3"/>
      <c r="E23" s="13">
        <f t="shared" si="0"/>
        <v>98116961</v>
      </c>
      <c r="J23">
        <f t="shared" si="1"/>
        <v>0</v>
      </c>
    </row>
    <row r="24" spans="1:10" x14ac:dyDescent="0.25">
      <c r="A24" s="7" t="s">
        <v>492</v>
      </c>
      <c r="B24" s="7" t="s">
        <v>498</v>
      </c>
      <c r="C24" s="3"/>
      <c r="D24" s="3">
        <v>40039400</v>
      </c>
      <c r="E24" s="3">
        <f t="shared" si="0"/>
        <v>58077561</v>
      </c>
      <c r="J24">
        <f t="shared" si="1"/>
        <v>0</v>
      </c>
    </row>
    <row r="25" spans="1:10" x14ac:dyDescent="0.25">
      <c r="A25" s="7" t="s">
        <v>492</v>
      </c>
      <c r="B25" s="7" t="s">
        <v>499</v>
      </c>
      <c r="C25" s="3"/>
      <c r="D25" s="3">
        <v>8838000</v>
      </c>
      <c r="E25" s="3">
        <f t="shared" si="0"/>
        <v>49239561</v>
      </c>
      <c r="J25">
        <f t="shared" si="1"/>
        <v>0</v>
      </c>
    </row>
    <row r="26" spans="1:10" x14ac:dyDescent="0.25">
      <c r="A26" s="7" t="s">
        <v>492</v>
      </c>
      <c r="B26" s="7" t="s">
        <v>500</v>
      </c>
      <c r="C26" s="3"/>
      <c r="D26" s="3">
        <v>5181000</v>
      </c>
      <c r="E26" s="3">
        <f t="shared" si="0"/>
        <v>44058561</v>
      </c>
      <c r="J26">
        <f t="shared" si="1"/>
        <v>0</v>
      </c>
    </row>
    <row r="27" spans="1:10" x14ac:dyDescent="0.25">
      <c r="A27" s="7" t="s">
        <v>492</v>
      </c>
      <c r="B27" s="7" t="s">
        <v>501</v>
      </c>
      <c r="C27" s="3"/>
      <c r="D27" s="3">
        <v>22469770</v>
      </c>
      <c r="E27" s="3">
        <f t="shared" si="0"/>
        <v>21588791</v>
      </c>
      <c r="J27">
        <f t="shared" si="1"/>
        <v>0</v>
      </c>
    </row>
    <row r="28" spans="1:10" x14ac:dyDescent="0.25">
      <c r="A28" s="7" t="s">
        <v>492</v>
      </c>
      <c r="B28" s="7" t="s">
        <v>502</v>
      </c>
      <c r="C28" s="3"/>
      <c r="D28" s="3">
        <v>1864800</v>
      </c>
      <c r="E28" s="3">
        <f t="shared" si="0"/>
        <v>19723991</v>
      </c>
      <c r="J28">
        <f t="shared" si="1"/>
        <v>0</v>
      </c>
    </row>
    <row r="29" spans="1:10" x14ac:dyDescent="0.25">
      <c r="A29" s="7" t="s">
        <v>492</v>
      </c>
      <c r="B29" s="7" t="s">
        <v>503</v>
      </c>
      <c r="C29" s="3"/>
      <c r="D29" s="3">
        <v>3203580</v>
      </c>
      <c r="E29" s="3">
        <f t="shared" si="0"/>
        <v>16520411</v>
      </c>
      <c r="J29">
        <f t="shared" si="1"/>
        <v>0</v>
      </c>
    </row>
    <row r="30" spans="1:10" x14ac:dyDescent="0.25">
      <c r="A30" s="7" t="s">
        <v>492</v>
      </c>
      <c r="B30" s="7" t="s">
        <v>504</v>
      </c>
      <c r="C30" s="3"/>
      <c r="D30" s="3">
        <v>2302320</v>
      </c>
      <c r="E30" s="3">
        <f t="shared" si="0"/>
        <v>14218091</v>
      </c>
      <c r="J30">
        <f t="shared" si="1"/>
        <v>0</v>
      </c>
    </row>
    <row r="31" spans="1:10" x14ac:dyDescent="0.25">
      <c r="A31" s="7" t="s">
        <v>492</v>
      </c>
      <c r="B31" s="7" t="s">
        <v>505</v>
      </c>
      <c r="C31" s="3"/>
      <c r="D31" s="3">
        <v>32472360</v>
      </c>
      <c r="E31" s="3">
        <f t="shared" si="0"/>
        <v>-18254269</v>
      </c>
      <c r="J31">
        <f t="shared" si="1"/>
        <v>0</v>
      </c>
    </row>
    <row r="32" spans="1:10" x14ac:dyDescent="0.25">
      <c r="A32" s="7" t="s">
        <v>492</v>
      </c>
      <c r="B32" s="7" t="s">
        <v>506</v>
      </c>
      <c r="C32" s="3">
        <v>3000000</v>
      </c>
      <c r="D32" s="3"/>
      <c r="E32" s="3">
        <f t="shared" si="0"/>
        <v>-15254269</v>
      </c>
      <c r="J32">
        <f t="shared" si="1"/>
        <v>0</v>
      </c>
    </row>
    <row r="33" spans="1:10" x14ac:dyDescent="0.25">
      <c r="A33" s="7" t="s">
        <v>492</v>
      </c>
      <c r="B33" s="7" t="s">
        <v>507</v>
      </c>
      <c r="C33" s="3">
        <v>3000000</v>
      </c>
      <c r="D33" s="3"/>
      <c r="E33" s="3">
        <f t="shared" si="0"/>
        <v>-12254269</v>
      </c>
      <c r="J33">
        <f t="shared" si="1"/>
        <v>0</v>
      </c>
    </row>
    <row r="34" spans="1:10" x14ac:dyDescent="0.25">
      <c r="A34" s="7" t="s">
        <v>492</v>
      </c>
      <c r="B34" s="7" t="s">
        <v>508</v>
      </c>
      <c r="C34" s="3">
        <v>5000000</v>
      </c>
      <c r="D34" s="2"/>
      <c r="E34" s="3">
        <f t="shared" si="0"/>
        <v>-7254269</v>
      </c>
      <c r="J34">
        <f t="shared" si="1"/>
        <v>0</v>
      </c>
    </row>
    <row r="35" spans="1:10" x14ac:dyDescent="0.25">
      <c r="A35" s="7" t="s">
        <v>492</v>
      </c>
      <c r="B35" s="7" t="s">
        <v>509</v>
      </c>
      <c r="C35" s="3">
        <v>2500000</v>
      </c>
      <c r="D35" s="2"/>
      <c r="E35" s="3">
        <f t="shared" si="0"/>
        <v>-4754269</v>
      </c>
      <c r="J35">
        <f t="shared" si="1"/>
        <v>0</v>
      </c>
    </row>
    <row r="36" spans="1:10" x14ac:dyDescent="0.25">
      <c r="A36" s="7" t="s">
        <v>492</v>
      </c>
      <c r="B36" s="7" t="s">
        <v>510</v>
      </c>
      <c r="C36" s="3">
        <v>4754269</v>
      </c>
      <c r="D36" s="2"/>
      <c r="E36" s="3">
        <f t="shared" si="0"/>
        <v>0</v>
      </c>
      <c r="J36">
        <f t="shared" si="1"/>
        <v>0</v>
      </c>
    </row>
    <row r="37" spans="1:10" x14ac:dyDescent="0.25">
      <c r="A37" s="7" t="s">
        <v>492</v>
      </c>
      <c r="B37" s="7" t="s">
        <v>511</v>
      </c>
      <c r="C37" s="3">
        <v>20000000</v>
      </c>
      <c r="D37" s="2"/>
      <c r="E37" s="3">
        <f t="shared" si="0"/>
        <v>20000000</v>
      </c>
      <c r="J37">
        <f t="shared" si="1"/>
        <v>0</v>
      </c>
    </row>
    <row r="38" spans="1:10" x14ac:dyDescent="0.25">
      <c r="A38" s="6" t="s">
        <v>619</v>
      </c>
      <c r="B38" s="6" t="s">
        <v>620</v>
      </c>
      <c r="D38" s="1">
        <v>1754400</v>
      </c>
      <c r="E38" s="1">
        <f t="shared" si="0"/>
        <v>18245600</v>
      </c>
      <c r="J38">
        <f t="shared" si="1"/>
        <v>0</v>
      </c>
    </row>
    <row r="39" spans="1:10" x14ac:dyDescent="0.25">
      <c r="A39" s="6" t="s">
        <v>619</v>
      </c>
      <c r="B39" s="6" t="s">
        <v>621</v>
      </c>
      <c r="D39" s="1">
        <v>1762900</v>
      </c>
      <c r="E39" s="1">
        <f t="shared" si="0"/>
        <v>16482700</v>
      </c>
      <c r="J39">
        <f t="shared" si="1"/>
        <v>0</v>
      </c>
    </row>
    <row r="40" spans="1:10" x14ac:dyDescent="0.25">
      <c r="A40" s="6" t="s">
        <v>619</v>
      </c>
      <c r="B40" s="6" t="s">
        <v>622</v>
      </c>
      <c r="D40" s="1">
        <v>18416042</v>
      </c>
      <c r="E40" s="1">
        <f t="shared" si="0"/>
        <v>-1933342</v>
      </c>
      <c r="J40">
        <f t="shared" si="1"/>
        <v>0</v>
      </c>
    </row>
    <row r="41" spans="1:10" x14ac:dyDescent="0.25">
      <c r="A41" s="6" t="s">
        <v>619</v>
      </c>
      <c r="B41" s="6" t="s">
        <v>623</v>
      </c>
      <c r="C41" s="1">
        <v>2000000</v>
      </c>
      <c r="E41" s="1">
        <f t="shared" si="0"/>
        <v>66658</v>
      </c>
      <c r="J41">
        <f t="shared" si="1"/>
        <v>0</v>
      </c>
    </row>
    <row r="42" spans="1:10" x14ac:dyDescent="0.25">
      <c r="A42" s="6" t="s">
        <v>619</v>
      </c>
      <c r="B42" s="6" t="s">
        <v>624</v>
      </c>
      <c r="C42" s="1">
        <v>2000000</v>
      </c>
      <c r="E42" s="1">
        <f t="shared" si="0"/>
        <v>2066658</v>
      </c>
      <c r="J42">
        <f t="shared" si="1"/>
        <v>0</v>
      </c>
    </row>
    <row r="43" spans="1:10" x14ac:dyDescent="0.25">
      <c r="A43" s="6" t="s">
        <v>619</v>
      </c>
      <c r="B43" s="6" t="s">
        <v>1</v>
      </c>
      <c r="C43" s="1">
        <v>100000</v>
      </c>
      <c r="E43" s="1">
        <f t="shared" si="0"/>
        <v>2166658</v>
      </c>
      <c r="J43">
        <f t="shared" si="1"/>
        <v>0</v>
      </c>
    </row>
    <row r="44" spans="1:10" x14ac:dyDescent="0.25">
      <c r="A44" s="6" t="s">
        <v>619</v>
      </c>
      <c r="B44" s="6" t="s">
        <v>1</v>
      </c>
      <c r="C44" s="1">
        <v>1000000</v>
      </c>
      <c r="E44" s="1">
        <f t="shared" si="0"/>
        <v>3166658</v>
      </c>
      <c r="J44">
        <f t="shared" si="1"/>
        <v>0</v>
      </c>
    </row>
    <row r="45" spans="1:10" x14ac:dyDescent="0.25">
      <c r="A45" s="6" t="s">
        <v>619</v>
      </c>
      <c r="B45" s="6" t="s">
        <v>0</v>
      </c>
      <c r="C45" s="1">
        <v>1000000</v>
      </c>
      <c r="E45" s="1">
        <f t="shared" si="0"/>
        <v>4166658</v>
      </c>
      <c r="J45">
        <f t="shared" si="1"/>
        <v>0</v>
      </c>
    </row>
    <row r="46" spans="1:10" x14ac:dyDescent="0.25">
      <c r="A46" s="6" t="s">
        <v>619</v>
      </c>
      <c r="B46" s="6" t="s">
        <v>625</v>
      </c>
      <c r="C46" s="1">
        <v>9000000</v>
      </c>
      <c r="E46" s="1">
        <f t="shared" si="0"/>
        <v>13166658</v>
      </c>
      <c r="J46">
        <f t="shared" si="1"/>
        <v>0</v>
      </c>
    </row>
    <row r="47" spans="1:10" x14ac:dyDescent="0.25">
      <c r="A47" s="7" t="s">
        <v>765</v>
      </c>
      <c r="B47" s="7" t="s">
        <v>780</v>
      </c>
      <c r="C47" s="3">
        <v>2000000</v>
      </c>
      <c r="D47" s="2"/>
      <c r="E47" s="3">
        <f t="shared" si="0"/>
        <v>15166658</v>
      </c>
      <c r="J47">
        <f t="shared" si="1"/>
        <v>0</v>
      </c>
    </row>
    <row r="48" spans="1:10" x14ac:dyDescent="0.25">
      <c r="A48" s="7" t="s">
        <v>784</v>
      </c>
      <c r="B48" s="7" t="s">
        <v>785</v>
      </c>
      <c r="C48" s="3"/>
      <c r="D48" s="3">
        <v>15333960</v>
      </c>
      <c r="E48" s="3">
        <f t="shared" si="0"/>
        <v>-167302</v>
      </c>
      <c r="J48">
        <f t="shared" si="1"/>
        <v>0</v>
      </c>
    </row>
    <row r="49" spans="1:10" x14ac:dyDescent="0.25">
      <c r="A49" s="7" t="s">
        <v>784</v>
      </c>
      <c r="B49" s="7" t="s">
        <v>793</v>
      </c>
      <c r="C49" s="3">
        <v>9000</v>
      </c>
      <c r="D49" s="2"/>
      <c r="E49" s="3">
        <f t="shared" si="0"/>
        <v>-158302</v>
      </c>
      <c r="J49">
        <f t="shared" si="1"/>
        <v>0</v>
      </c>
    </row>
    <row r="50" spans="1:10" x14ac:dyDescent="0.25">
      <c r="A50" s="7" t="s">
        <v>797</v>
      </c>
      <c r="B50" s="7" t="s">
        <v>798</v>
      </c>
      <c r="C50" s="3">
        <v>10000000</v>
      </c>
      <c r="D50" s="2"/>
      <c r="E50" s="3">
        <f t="shared" si="0"/>
        <v>9841698</v>
      </c>
      <c r="J50">
        <f t="shared" si="1"/>
        <v>0</v>
      </c>
    </row>
    <row r="51" spans="1:10" x14ac:dyDescent="0.25">
      <c r="A51" s="7" t="s">
        <v>802</v>
      </c>
      <c r="B51" s="7" t="s">
        <v>508</v>
      </c>
      <c r="C51" s="3">
        <v>2500000</v>
      </c>
      <c r="D51" s="2"/>
      <c r="E51" s="3">
        <f t="shared" si="0"/>
        <v>12341698</v>
      </c>
      <c r="J51">
        <f t="shared" si="1"/>
        <v>0</v>
      </c>
    </row>
    <row r="52" spans="1:10" x14ac:dyDescent="0.25">
      <c r="A52" s="6" t="s">
        <v>919</v>
      </c>
      <c r="B52" s="6" t="s">
        <v>920</v>
      </c>
      <c r="D52" s="1">
        <v>11635200</v>
      </c>
      <c r="E52" s="1">
        <f t="shared" si="0"/>
        <v>706498</v>
      </c>
      <c r="J52">
        <f t="shared" si="1"/>
        <v>0</v>
      </c>
    </row>
    <row r="53" spans="1:10" x14ac:dyDescent="0.25">
      <c r="A53" s="6" t="s">
        <v>919</v>
      </c>
      <c r="B53" s="6" t="s">
        <v>937</v>
      </c>
      <c r="C53" s="1">
        <v>5000000</v>
      </c>
      <c r="E53" s="1">
        <f t="shared" si="0"/>
        <v>5706498</v>
      </c>
      <c r="J53">
        <f t="shared" si="1"/>
        <v>0</v>
      </c>
    </row>
    <row r="54" spans="1:10" x14ac:dyDescent="0.25">
      <c r="A54" s="6" t="s">
        <v>919</v>
      </c>
      <c r="B54" s="6" t="s">
        <v>0</v>
      </c>
      <c r="C54" s="1">
        <v>5000000</v>
      </c>
      <c r="E54" s="1">
        <f t="shared" si="0"/>
        <v>10706498</v>
      </c>
      <c r="J54">
        <f t="shared" si="1"/>
        <v>0</v>
      </c>
    </row>
    <row r="55" spans="1:10" x14ac:dyDescent="0.25">
      <c r="A55" s="6" t="s">
        <v>944</v>
      </c>
      <c r="B55" s="6" t="s">
        <v>508</v>
      </c>
      <c r="C55" s="1">
        <v>2000000</v>
      </c>
      <c r="E55" s="1">
        <f t="shared" si="0"/>
        <v>12706498</v>
      </c>
      <c r="J55">
        <f t="shared" si="1"/>
        <v>0</v>
      </c>
    </row>
    <row r="56" spans="1:10" x14ac:dyDescent="0.25">
      <c r="A56" s="6" t="s">
        <v>1125</v>
      </c>
      <c r="B56" s="6" t="s">
        <v>508</v>
      </c>
      <c r="C56" s="1">
        <v>1000000</v>
      </c>
      <c r="E56" s="1">
        <f t="shared" si="0"/>
        <v>13706498</v>
      </c>
      <c r="J56">
        <f t="shared" si="1"/>
        <v>0</v>
      </c>
    </row>
    <row r="57" spans="1:10" x14ac:dyDescent="0.25">
      <c r="A57" s="6" t="s">
        <v>1126</v>
      </c>
      <c r="B57" s="6" t="s">
        <v>380</v>
      </c>
      <c r="C57" s="1">
        <v>19000</v>
      </c>
      <c r="E57" s="1">
        <f t="shared" si="0"/>
        <v>13725498</v>
      </c>
      <c r="J57">
        <f t="shared" si="1"/>
        <v>0</v>
      </c>
    </row>
    <row r="58" spans="1:10" x14ac:dyDescent="0.25">
      <c r="A58" s="6" t="s">
        <v>1134</v>
      </c>
      <c r="B58" s="6" t="s">
        <v>1139</v>
      </c>
      <c r="C58" s="1">
        <v>10000000</v>
      </c>
      <c r="E58" s="1">
        <f t="shared" si="0"/>
        <v>23725498</v>
      </c>
      <c r="J58">
        <f t="shared" si="1"/>
        <v>0</v>
      </c>
    </row>
    <row r="59" spans="1:10" x14ac:dyDescent="0.25">
      <c r="A59" s="6" t="s">
        <v>1134</v>
      </c>
      <c r="B59" s="6" t="s">
        <v>1140</v>
      </c>
      <c r="D59" s="1">
        <v>8664986</v>
      </c>
      <c r="E59" s="1">
        <f t="shared" si="0"/>
        <v>15060512</v>
      </c>
      <c r="J59">
        <f t="shared" si="1"/>
        <v>0</v>
      </c>
    </row>
    <row r="60" spans="1:10" x14ac:dyDescent="0.25">
      <c r="A60" s="6" t="s">
        <v>1279</v>
      </c>
      <c r="B60" s="6" t="s">
        <v>780</v>
      </c>
      <c r="C60" s="1">
        <v>1450000</v>
      </c>
      <c r="E60" s="1">
        <f t="shared" si="0"/>
        <v>16510512</v>
      </c>
      <c r="J60">
        <f t="shared" si="1"/>
        <v>0</v>
      </c>
    </row>
    <row r="61" spans="1:10" x14ac:dyDescent="0.25">
      <c r="A61" s="6" t="s">
        <v>1279</v>
      </c>
      <c r="B61" s="6" t="s">
        <v>1290</v>
      </c>
      <c r="C61" s="1">
        <v>1542000</v>
      </c>
      <c r="E61" s="1">
        <f t="shared" si="0"/>
        <v>18052512</v>
      </c>
      <c r="J61">
        <f t="shared" si="1"/>
        <v>0</v>
      </c>
    </row>
    <row r="62" spans="1:10" x14ac:dyDescent="0.25">
      <c r="A62" s="6" t="s">
        <v>1279</v>
      </c>
      <c r="B62" s="6" t="s">
        <v>1291</v>
      </c>
      <c r="C62" s="1">
        <v>10000000</v>
      </c>
      <c r="E62" s="1">
        <f t="shared" si="0"/>
        <v>28052512</v>
      </c>
      <c r="J62">
        <f t="shared" si="1"/>
        <v>0</v>
      </c>
    </row>
    <row r="63" spans="1:10" x14ac:dyDescent="0.25">
      <c r="A63" s="6" t="s">
        <v>1279</v>
      </c>
      <c r="B63" s="6" t="s">
        <v>780</v>
      </c>
      <c r="C63" s="1">
        <v>7008000</v>
      </c>
      <c r="E63" s="1">
        <f t="shared" si="0"/>
        <v>35060512</v>
      </c>
      <c r="J63">
        <f t="shared" si="1"/>
        <v>0</v>
      </c>
    </row>
    <row r="64" spans="1:10" x14ac:dyDescent="0.25">
      <c r="A64" s="6" t="s">
        <v>1439</v>
      </c>
      <c r="B64" s="6" t="s">
        <v>586</v>
      </c>
      <c r="C64" s="45">
        <v>1715000</v>
      </c>
      <c r="E64" s="1">
        <f t="shared" si="0"/>
        <v>36775512</v>
      </c>
      <c r="J64">
        <f t="shared" si="1"/>
        <v>0</v>
      </c>
    </row>
    <row r="65" spans="1:10" x14ac:dyDescent="0.25">
      <c r="A65" s="6" t="s">
        <v>1439</v>
      </c>
      <c r="B65" s="6" t="s">
        <v>508</v>
      </c>
      <c r="C65" s="45">
        <v>785000</v>
      </c>
      <c r="E65" s="1">
        <f t="shared" si="0"/>
        <v>37560512</v>
      </c>
      <c r="J65">
        <f t="shared" si="1"/>
        <v>0</v>
      </c>
    </row>
    <row r="66" spans="1:10" x14ac:dyDescent="0.25">
      <c r="A66" s="6" t="s">
        <v>1461</v>
      </c>
      <c r="B66" s="6" t="s">
        <v>1469</v>
      </c>
      <c r="D66" s="1">
        <v>18579268</v>
      </c>
      <c r="E66" s="1">
        <f t="shared" si="0"/>
        <v>18981244</v>
      </c>
      <c r="J66">
        <f t="shared" si="1"/>
        <v>0</v>
      </c>
    </row>
    <row r="67" spans="1:10" x14ac:dyDescent="0.25">
      <c r="A67" s="6" t="s">
        <v>1461</v>
      </c>
      <c r="B67" s="6" t="s">
        <v>1470</v>
      </c>
      <c r="D67" s="1">
        <v>15511132</v>
      </c>
      <c r="E67" s="1">
        <f t="shared" si="0"/>
        <v>3470112</v>
      </c>
      <c r="J67">
        <f t="shared" si="1"/>
        <v>0</v>
      </c>
    </row>
    <row r="68" spans="1:10" x14ac:dyDescent="0.25">
      <c r="A68" s="6" t="s">
        <v>1461</v>
      </c>
      <c r="B68" s="6" t="s">
        <v>1476</v>
      </c>
      <c r="D68" s="1">
        <v>1348800</v>
      </c>
      <c r="E68" s="1">
        <f t="shared" si="0"/>
        <v>2121312</v>
      </c>
      <c r="J68">
        <f t="shared" si="1"/>
        <v>0</v>
      </c>
    </row>
    <row r="69" spans="1:10" x14ac:dyDescent="0.25">
      <c r="A69" s="6" t="s">
        <v>1461</v>
      </c>
      <c r="B69" s="6" t="s">
        <v>1477</v>
      </c>
      <c r="D69" s="1">
        <v>9536000</v>
      </c>
      <c r="E69" s="1">
        <f t="shared" si="0"/>
        <v>-7414688</v>
      </c>
      <c r="J69">
        <f t="shared" ref="J69:J132" si="2">(J68+F69-H69)</f>
        <v>0</v>
      </c>
    </row>
    <row r="70" spans="1:10" x14ac:dyDescent="0.25">
      <c r="A70" s="6" t="s">
        <v>1461</v>
      </c>
      <c r="B70" s="6" t="s">
        <v>1478</v>
      </c>
      <c r="D70" s="1">
        <v>6526189</v>
      </c>
      <c r="E70" s="1">
        <f t="shared" si="0"/>
        <v>-13940877</v>
      </c>
      <c r="J70">
        <f t="shared" si="2"/>
        <v>0</v>
      </c>
    </row>
    <row r="71" spans="1:10" x14ac:dyDescent="0.25">
      <c r="A71" s="65" t="s">
        <v>1461</v>
      </c>
      <c r="B71" s="65" t="s">
        <v>1480</v>
      </c>
      <c r="C71" s="45">
        <v>1785000</v>
      </c>
      <c r="D71" s="1"/>
      <c r="E71" s="1">
        <f t="shared" ref="E71:E134" si="3">(E70+C71-D71)</f>
        <v>-12155877</v>
      </c>
      <c r="J71">
        <f t="shared" si="2"/>
        <v>0</v>
      </c>
    </row>
    <row r="72" spans="1:10" x14ac:dyDescent="0.25">
      <c r="A72" s="6" t="s">
        <v>1461</v>
      </c>
      <c r="B72" s="6" t="s">
        <v>1494</v>
      </c>
      <c r="C72" s="1">
        <v>12155877</v>
      </c>
      <c r="E72" s="1">
        <f t="shared" si="3"/>
        <v>0</v>
      </c>
      <c r="J72">
        <f t="shared" si="2"/>
        <v>0</v>
      </c>
    </row>
    <row r="73" spans="1:10" x14ac:dyDescent="0.25">
      <c r="A73" s="6" t="s">
        <v>1461</v>
      </c>
      <c r="B73" s="6" t="s">
        <v>1495</v>
      </c>
      <c r="C73" s="1">
        <v>20000000</v>
      </c>
      <c r="E73" s="1">
        <f t="shared" si="3"/>
        <v>20000000</v>
      </c>
      <c r="J73">
        <f t="shared" si="2"/>
        <v>0</v>
      </c>
    </row>
    <row r="74" spans="1:10" x14ac:dyDescent="0.25">
      <c r="A74" s="7" t="s">
        <v>1615</v>
      </c>
      <c r="B74" s="7" t="s">
        <v>1616</v>
      </c>
      <c r="C74" s="3"/>
      <c r="D74" s="3">
        <v>20914123</v>
      </c>
      <c r="E74" s="3">
        <f t="shared" si="3"/>
        <v>-914123</v>
      </c>
      <c r="J74">
        <f t="shared" si="2"/>
        <v>0</v>
      </c>
    </row>
    <row r="75" spans="1:10" x14ac:dyDescent="0.25">
      <c r="A75" s="7" t="s">
        <v>1615</v>
      </c>
      <c r="B75" s="7" t="s">
        <v>0</v>
      </c>
      <c r="C75" s="44">
        <v>1000000</v>
      </c>
      <c r="D75" s="2"/>
      <c r="E75" s="3">
        <f t="shared" si="3"/>
        <v>85877</v>
      </c>
      <c r="J75">
        <f t="shared" si="2"/>
        <v>0</v>
      </c>
    </row>
    <row r="76" spans="1:10" x14ac:dyDescent="0.25">
      <c r="A76" s="7" t="s">
        <v>1615</v>
      </c>
      <c r="B76" s="7" t="s">
        <v>1</v>
      </c>
      <c r="C76" s="44">
        <v>5000000</v>
      </c>
      <c r="D76" s="2"/>
      <c r="E76" s="3">
        <f t="shared" si="3"/>
        <v>5085877</v>
      </c>
      <c r="J76">
        <f t="shared" si="2"/>
        <v>0</v>
      </c>
    </row>
    <row r="77" spans="1:10" x14ac:dyDescent="0.25">
      <c r="A77" s="7" t="s">
        <v>1615</v>
      </c>
      <c r="B77" s="7" t="s">
        <v>1624</v>
      </c>
      <c r="C77" s="3">
        <v>20000000</v>
      </c>
      <c r="D77" s="2"/>
      <c r="E77" s="3">
        <f t="shared" si="3"/>
        <v>25085877</v>
      </c>
      <c r="J77">
        <f t="shared" si="2"/>
        <v>0</v>
      </c>
    </row>
    <row r="78" spans="1:10" x14ac:dyDescent="0.25">
      <c r="A78" s="7" t="s">
        <v>1615</v>
      </c>
      <c r="B78" s="7" t="s">
        <v>261</v>
      </c>
      <c r="C78" s="3">
        <v>600000</v>
      </c>
      <c r="D78" s="2"/>
      <c r="E78" s="3">
        <f t="shared" si="3"/>
        <v>25685877</v>
      </c>
      <c r="J78">
        <f t="shared" si="2"/>
        <v>0</v>
      </c>
    </row>
    <row r="79" spans="1:10" x14ac:dyDescent="0.25">
      <c r="A79" s="7" t="s">
        <v>1634</v>
      </c>
      <c r="B79" s="7" t="s">
        <v>142</v>
      </c>
      <c r="C79" s="3">
        <v>42000</v>
      </c>
      <c r="D79" s="2"/>
      <c r="E79" s="3">
        <f t="shared" si="3"/>
        <v>25727877</v>
      </c>
      <c r="J79">
        <f t="shared" si="2"/>
        <v>0</v>
      </c>
    </row>
    <row r="80" spans="1:10" x14ac:dyDescent="0.25">
      <c r="A80" s="7" t="s">
        <v>1657</v>
      </c>
      <c r="B80" s="7" t="s">
        <v>1678</v>
      </c>
      <c r="C80" s="3">
        <v>1400000</v>
      </c>
      <c r="D80" s="2"/>
      <c r="E80" s="3">
        <f t="shared" si="3"/>
        <v>27127877</v>
      </c>
      <c r="J80">
        <f t="shared" si="2"/>
        <v>0</v>
      </c>
    </row>
    <row r="81" spans="1:10" x14ac:dyDescent="0.25">
      <c r="A81" s="7" t="s">
        <v>1708</v>
      </c>
      <c r="B81" s="7" t="s">
        <v>1713</v>
      </c>
      <c r="C81" s="3"/>
      <c r="D81" s="3">
        <v>17666000</v>
      </c>
      <c r="E81" s="3">
        <f t="shared" si="3"/>
        <v>9461877</v>
      </c>
      <c r="J81">
        <f t="shared" si="2"/>
        <v>0</v>
      </c>
    </row>
    <row r="82" spans="1:10" x14ac:dyDescent="0.25">
      <c r="A82" s="7" t="s">
        <v>1708</v>
      </c>
      <c r="B82" s="7" t="s">
        <v>1714</v>
      </c>
      <c r="C82" s="3"/>
      <c r="D82" s="3">
        <v>2108000</v>
      </c>
      <c r="E82" s="3">
        <f t="shared" si="3"/>
        <v>7353877</v>
      </c>
      <c r="J82">
        <f t="shared" si="2"/>
        <v>0</v>
      </c>
    </row>
    <row r="83" spans="1:10" x14ac:dyDescent="0.25">
      <c r="A83" s="7" t="s">
        <v>1708</v>
      </c>
      <c r="B83" s="7" t="s">
        <v>1715</v>
      </c>
      <c r="C83" s="3"/>
      <c r="D83" s="3">
        <v>18559520</v>
      </c>
      <c r="E83" s="3">
        <f t="shared" si="3"/>
        <v>-11205643</v>
      </c>
      <c r="J83">
        <f t="shared" si="2"/>
        <v>0</v>
      </c>
    </row>
    <row r="84" spans="1:10" x14ac:dyDescent="0.25">
      <c r="A84" s="7" t="s">
        <v>1708</v>
      </c>
      <c r="B84" s="7" t="s">
        <v>1716</v>
      </c>
      <c r="C84" s="3">
        <v>2000000</v>
      </c>
      <c r="D84" s="3"/>
      <c r="E84" s="3">
        <f t="shared" si="3"/>
        <v>-9205643</v>
      </c>
      <c r="J84">
        <f t="shared" si="2"/>
        <v>0</v>
      </c>
    </row>
    <row r="85" spans="1:10" x14ac:dyDescent="0.25">
      <c r="A85" s="7" t="s">
        <v>1708</v>
      </c>
      <c r="B85" s="7" t="s">
        <v>1717</v>
      </c>
      <c r="C85" s="3">
        <v>2500000</v>
      </c>
      <c r="D85" s="3"/>
      <c r="E85" s="3">
        <f t="shared" si="3"/>
        <v>-6705643</v>
      </c>
      <c r="J85">
        <f t="shared" si="2"/>
        <v>0</v>
      </c>
    </row>
    <row r="86" spans="1:10" x14ac:dyDescent="0.25">
      <c r="A86" s="7" t="s">
        <v>1708</v>
      </c>
      <c r="B86" s="7" t="s">
        <v>780</v>
      </c>
      <c r="C86" s="3">
        <v>1000000</v>
      </c>
      <c r="D86" s="3"/>
      <c r="E86" s="3">
        <f t="shared" si="3"/>
        <v>-5705643</v>
      </c>
      <c r="J86">
        <f t="shared" si="2"/>
        <v>0</v>
      </c>
    </row>
    <row r="87" spans="1:10" x14ac:dyDescent="0.25">
      <c r="A87" s="7" t="s">
        <v>1708</v>
      </c>
      <c r="B87" s="7" t="s">
        <v>780</v>
      </c>
      <c r="C87" s="3">
        <v>5705643</v>
      </c>
      <c r="D87" s="3"/>
      <c r="E87" s="3">
        <f t="shared" si="3"/>
        <v>0</v>
      </c>
      <c r="J87">
        <f t="shared" si="2"/>
        <v>0</v>
      </c>
    </row>
    <row r="88" spans="1:10" x14ac:dyDescent="0.25">
      <c r="A88" s="7" t="s">
        <v>1708</v>
      </c>
      <c r="B88" s="7" t="s">
        <v>780</v>
      </c>
      <c r="C88" s="3">
        <v>10000000</v>
      </c>
      <c r="D88" s="3"/>
      <c r="E88" s="3">
        <f t="shared" si="3"/>
        <v>10000000</v>
      </c>
      <c r="J88">
        <f t="shared" si="2"/>
        <v>0</v>
      </c>
    </row>
    <row r="89" spans="1:10" x14ac:dyDescent="0.25">
      <c r="A89" s="7" t="s">
        <v>1708</v>
      </c>
      <c r="B89" s="7" t="s">
        <v>1724</v>
      </c>
      <c r="C89" s="3">
        <v>20000000</v>
      </c>
      <c r="D89" s="2"/>
      <c r="E89" s="3">
        <f t="shared" si="3"/>
        <v>30000000</v>
      </c>
      <c r="J89">
        <f t="shared" si="2"/>
        <v>0</v>
      </c>
    </row>
    <row r="90" spans="1:10" x14ac:dyDescent="0.25">
      <c r="A90" s="7" t="s">
        <v>1732</v>
      </c>
      <c r="B90" s="7" t="s">
        <v>1739</v>
      </c>
      <c r="C90" s="3">
        <v>700000</v>
      </c>
      <c r="D90" s="2"/>
      <c r="E90" s="3">
        <f t="shared" si="3"/>
        <v>30700000</v>
      </c>
      <c r="J90">
        <f t="shared" si="2"/>
        <v>0</v>
      </c>
    </row>
    <row r="91" spans="1:10" x14ac:dyDescent="0.25">
      <c r="A91" s="7" t="s">
        <v>1737</v>
      </c>
      <c r="B91" s="7" t="s">
        <v>1741</v>
      </c>
      <c r="C91" s="3">
        <v>3000000</v>
      </c>
      <c r="D91" s="2"/>
      <c r="E91" s="3">
        <f t="shared" si="3"/>
        <v>33700000</v>
      </c>
      <c r="J91">
        <f t="shared" si="2"/>
        <v>0</v>
      </c>
    </row>
    <row r="92" spans="1:10" x14ac:dyDescent="0.25">
      <c r="A92" s="7" t="s">
        <v>1737</v>
      </c>
      <c r="B92" s="7" t="s">
        <v>1740</v>
      </c>
      <c r="C92" s="3">
        <v>2500000</v>
      </c>
      <c r="D92" s="2"/>
      <c r="E92" s="3">
        <f t="shared" si="3"/>
        <v>36200000</v>
      </c>
      <c r="J92">
        <f t="shared" si="2"/>
        <v>0</v>
      </c>
    </row>
    <row r="93" spans="1:10" x14ac:dyDescent="0.25">
      <c r="A93" s="7" t="s">
        <v>1737</v>
      </c>
      <c r="B93" s="7" t="s">
        <v>1742</v>
      </c>
      <c r="C93" s="3"/>
      <c r="D93" s="3">
        <v>54835704</v>
      </c>
      <c r="E93" s="3">
        <f t="shared" si="3"/>
        <v>-18635704</v>
      </c>
      <c r="J93">
        <f t="shared" si="2"/>
        <v>0</v>
      </c>
    </row>
    <row r="94" spans="1:10" x14ac:dyDescent="0.25">
      <c r="A94" s="7" t="s">
        <v>1737</v>
      </c>
      <c r="B94" s="7" t="s">
        <v>1743</v>
      </c>
      <c r="C94" s="3"/>
      <c r="D94" s="3">
        <v>1288000</v>
      </c>
      <c r="E94" s="3">
        <f t="shared" si="3"/>
        <v>-19923704</v>
      </c>
      <c r="J94">
        <f t="shared" si="2"/>
        <v>0</v>
      </c>
    </row>
    <row r="95" spans="1:10" x14ac:dyDescent="0.25">
      <c r="A95" s="7" t="s">
        <v>1737</v>
      </c>
      <c r="B95" s="7" t="s">
        <v>1744</v>
      </c>
      <c r="C95" s="3">
        <v>716500</v>
      </c>
      <c r="D95" s="3"/>
      <c r="E95" s="3">
        <f t="shared" si="3"/>
        <v>-19207204</v>
      </c>
      <c r="J95">
        <f t="shared" si="2"/>
        <v>0</v>
      </c>
    </row>
    <row r="96" spans="1:10" x14ac:dyDescent="0.25">
      <c r="A96" s="7" t="s">
        <v>1737</v>
      </c>
      <c r="B96" s="7" t="s">
        <v>780</v>
      </c>
      <c r="C96" s="3">
        <v>9207204</v>
      </c>
      <c r="D96" s="3"/>
      <c r="E96" s="3">
        <f t="shared" si="3"/>
        <v>-10000000</v>
      </c>
      <c r="J96">
        <f t="shared" si="2"/>
        <v>0</v>
      </c>
    </row>
    <row r="97" spans="1:10" x14ac:dyDescent="0.25">
      <c r="A97" s="7" t="s">
        <v>1737</v>
      </c>
      <c r="B97" s="7" t="s">
        <v>1754</v>
      </c>
      <c r="C97" s="3">
        <v>50000000</v>
      </c>
      <c r="D97" s="3"/>
      <c r="E97" s="3">
        <f t="shared" si="3"/>
        <v>40000000</v>
      </c>
      <c r="J97">
        <f t="shared" si="2"/>
        <v>0</v>
      </c>
    </row>
    <row r="98" spans="1:10" x14ac:dyDescent="0.25">
      <c r="A98" s="6" t="s">
        <v>1783</v>
      </c>
      <c r="B98" s="6" t="s">
        <v>508</v>
      </c>
      <c r="C98" s="1">
        <v>1000000</v>
      </c>
      <c r="D98" s="1"/>
      <c r="E98" s="1">
        <f t="shared" si="3"/>
        <v>41000000</v>
      </c>
      <c r="J98">
        <f t="shared" si="2"/>
        <v>0</v>
      </c>
    </row>
    <row r="99" spans="1:10" x14ac:dyDescent="0.25">
      <c r="A99" s="6" t="s">
        <v>1783</v>
      </c>
      <c r="B99" s="6" t="s">
        <v>1795</v>
      </c>
      <c r="C99" s="1">
        <v>2000000</v>
      </c>
      <c r="D99" s="1"/>
      <c r="E99" s="1">
        <f t="shared" si="3"/>
        <v>43000000</v>
      </c>
      <c r="J99">
        <f t="shared" si="2"/>
        <v>0</v>
      </c>
    </row>
    <row r="100" spans="1:10" x14ac:dyDescent="0.25">
      <c r="A100" s="6" t="s">
        <v>1785</v>
      </c>
      <c r="B100" s="6" t="s">
        <v>1788</v>
      </c>
      <c r="D100" s="1">
        <v>5015000</v>
      </c>
      <c r="E100" s="1">
        <f t="shared" si="3"/>
        <v>37985000</v>
      </c>
      <c r="J100">
        <f t="shared" si="2"/>
        <v>0</v>
      </c>
    </row>
    <row r="101" spans="1:10" x14ac:dyDescent="0.25">
      <c r="A101" s="6" t="s">
        <v>1785</v>
      </c>
      <c r="B101" s="6" t="s">
        <v>1789</v>
      </c>
      <c r="D101" s="1">
        <v>517120</v>
      </c>
      <c r="E101" s="1">
        <f t="shared" si="3"/>
        <v>37467880</v>
      </c>
      <c r="J101">
        <f t="shared" si="2"/>
        <v>0</v>
      </c>
    </row>
    <row r="102" spans="1:10" x14ac:dyDescent="0.25">
      <c r="A102" s="6" t="s">
        <v>1785</v>
      </c>
      <c r="B102" s="6" t="s">
        <v>1790</v>
      </c>
      <c r="D102" s="1">
        <v>21587944</v>
      </c>
      <c r="E102" s="1">
        <f t="shared" si="3"/>
        <v>15879936</v>
      </c>
      <c r="J102">
        <f t="shared" si="2"/>
        <v>0</v>
      </c>
    </row>
    <row r="103" spans="1:10" x14ac:dyDescent="0.25">
      <c r="A103" s="6" t="s">
        <v>1785</v>
      </c>
      <c r="B103" s="6" t="s">
        <v>1791</v>
      </c>
      <c r="D103" s="1">
        <v>19282481</v>
      </c>
      <c r="E103" s="1">
        <f t="shared" si="3"/>
        <v>-3402545</v>
      </c>
      <c r="J103">
        <f t="shared" si="2"/>
        <v>0</v>
      </c>
    </row>
    <row r="104" spans="1:10" x14ac:dyDescent="0.25">
      <c r="A104" s="6" t="s">
        <v>1785</v>
      </c>
      <c r="B104" s="6" t="s">
        <v>0</v>
      </c>
      <c r="C104" s="1">
        <v>3402545</v>
      </c>
      <c r="E104" s="1">
        <f t="shared" si="3"/>
        <v>0</v>
      </c>
      <c r="J104">
        <f t="shared" si="2"/>
        <v>0</v>
      </c>
    </row>
    <row r="105" spans="1:10" x14ac:dyDescent="0.25">
      <c r="A105" s="6" t="s">
        <v>1785</v>
      </c>
      <c r="B105" s="6" t="s">
        <v>1</v>
      </c>
      <c r="C105" s="1">
        <v>10000000</v>
      </c>
      <c r="E105" s="1">
        <f t="shared" si="3"/>
        <v>10000000</v>
      </c>
      <c r="J105">
        <f t="shared" si="2"/>
        <v>0</v>
      </c>
    </row>
    <row r="106" spans="1:10" x14ac:dyDescent="0.25">
      <c r="A106" s="6" t="s">
        <v>1785</v>
      </c>
      <c r="B106" s="6" t="s">
        <v>1796</v>
      </c>
      <c r="C106" s="1">
        <v>40000000</v>
      </c>
      <c r="E106" s="1">
        <f t="shared" si="3"/>
        <v>50000000</v>
      </c>
      <c r="J106">
        <f t="shared" si="2"/>
        <v>0</v>
      </c>
    </row>
    <row r="107" spans="1:10" x14ac:dyDescent="0.25">
      <c r="A107" s="6" t="s">
        <v>1799</v>
      </c>
      <c r="B107" s="6" t="s">
        <v>142</v>
      </c>
      <c r="C107" s="1">
        <v>37800</v>
      </c>
      <c r="E107" s="1">
        <f t="shared" si="3"/>
        <v>50037800</v>
      </c>
      <c r="J107">
        <f t="shared" si="2"/>
        <v>0</v>
      </c>
    </row>
    <row r="108" spans="1:10" x14ac:dyDescent="0.25">
      <c r="A108" s="6" t="s">
        <v>1836</v>
      </c>
      <c r="B108" s="6" t="s">
        <v>1837</v>
      </c>
      <c r="D108" s="1">
        <v>19116600</v>
      </c>
      <c r="E108" s="1">
        <f t="shared" si="3"/>
        <v>30921200</v>
      </c>
      <c r="J108">
        <f t="shared" si="2"/>
        <v>0</v>
      </c>
    </row>
    <row r="109" spans="1:10" x14ac:dyDescent="0.25">
      <c r="A109" s="6" t="s">
        <v>1836</v>
      </c>
      <c r="B109" s="6" t="s">
        <v>1838</v>
      </c>
      <c r="D109" s="1">
        <v>1030050</v>
      </c>
      <c r="E109" s="1">
        <f t="shared" si="3"/>
        <v>29891150</v>
      </c>
      <c r="J109">
        <f t="shared" si="2"/>
        <v>0</v>
      </c>
    </row>
    <row r="110" spans="1:10" x14ac:dyDescent="0.25">
      <c r="A110" s="6" t="s">
        <v>1836</v>
      </c>
      <c r="B110" s="6" t="s">
        <v>1839</v>
      </c>
      <c r="D110" s="1">
        <v>6222710</v>
      </c>
      <c r="E110" s="1">
        <f t="shared" si="3"/>
        <v>23668440</v>
      </c>
      <c r="J110">
        <f t="shared" si="2"/>
        <v>0</v>
      </c>
    </row>
    <row r="111" spans="1:10" x14ac:dyDescent="0.25">
      <c r="A111" s="6" t="s">
        <v>1836</v>
      </c>
      <c r="B111" s="6" t="s">
        <v>1840</v>
      </c>
      <c r="D111" s="1">
        <v>1606500</v>
      </c>
      <c r="E111" s="1">
        <f t="shared" si="3"/>
        <v>22061940</v>
      </c>
      <c r="J111">
        <f t="shared" si="2"/>
        <v>0</v>
      </c>
    </row>
    <row r="112" spans="1:10" x14ac:dyDescent="0.25">
      <c r="A112" s="6" t="s">
        <v>1836</v>
      </c>
      <c r="B112" s="6" t="s">
        <v>1841</v>
      </c>
      <c r="D112" s="1">
        <v>18920300</v>
      </c>
      <c r="E112" s="1">
        <f t="shared" si="3"/>
        <v>3141640</v>
      </c>
      <c r="J112">
        <f t="shared" si="2"/>
        <v>0</v>
      </c>
    </row>
    <row r="113" spans="1:10" x14ac:dyDescent="0.25">
      <c r="A113" s="6" t="s">
        <v>1836</v>
      </c>
      <c r="B113" s="6" t="s">
        <v>1842</v>
      </c>
      <c r="D113" s="1">
        <v>12282340</v>
      </c>
      <c r="E113" s="1">
        <f t="shared" si="3"/>
        <v>-9140700</v>
      </c>
      <c r="J113">
        <f t="shared" si="2"/>
        <v>0</v>
      </c>
    </row>
    <row r="114" spans="1:10" x14ac:dyDescent="0.25">
      <c r="A114" s="6" t="s">
        <v>1836</v>
      </c>
      <c r="B114" s="6" t="s">
        <v>1</v>
      </c>
      <c r="C114" s="1">
        <v>1000000</v>
      </c>
      <c r="D114" s="1"/>
      <c r="E114" s="1">
        <f t="shared" si="3"/>
        <v>-8140700</v>
      </c>
      <c r="J114">
        <f t="shared" si="2"/>
        <v>0</v>
      </c>
    </row>
    <row r="115" spans="1:10" x14ac:dyDescent="0.25">
      <c r="A115" s="6" t="s">
        <v>1836</v>
      </c>
      <c r="B115" s="6" t="s">
        <v>142</v>
      </c>
      <c r="C115" s="1">
        <v>123000</v>
      </c>
      <c r="E115" s="1">
        <f t="shared" si="3"/>
        <v>-8017700</v>
      </c>
      <c r="J115">
        <f t="shared" si="2"/>
        <v>0</v>
      </c>
    </row>
    <row r="116" spans="1:10" x14ac:dyDescent="0.25">
      <c r="A116" s="6" t="s">
        <v>1836</v>
      </c>
      <c r="B116" s="6" t="s">
        <v>1843</v>
      </c>
      <c r="C116" s="1">
        <v>5000000</v>
      </c>
      <c r="E116" s="1">
        <f t="shared" si="3"/>
        <v>-3017700</v>
      </c>
      <c r="J116">
        <f t="shared" si="2"/>
        <v>0</v>
      </c>
    </row>
    <row r="117" spans="1:10" x14ac:dyDescent="0.25">
      <c r="A117" s="6" t="s">
        <v>1836</v>
      </c>
      <c r="B117" s="6" t="s">
        <v>780</v>
      </c>
      <c r="C117" s="1">
        <v>3017700</v>
      </c>
      <c r="E117" s="1">
        <f t="shared" si="3"/>
        <v>0</v>
      </c>
      <c r="J117">
        <f t="shared" si="2"/>
        <v>0</v>
      </c>
    </row>
    <row r="118" spans="1:10" x14ac:dyDescent="0.25">
      <c r="A118" s="7" t="s">
        <v>1836</v>
      </c>
      <c r="B118" s="7" t="s">
        <v>1797</v>
      </c>
      <c r="C118" s="3">
        <v>40000000</v>
      </c>
      <c r="D118" s="2"/>
      <c r="E118" s="3">
        <f t="shared" si="3"/>
        <v>40000000</v>
      </c>
      <c r="J118">
        <f t="shared" si="2"/>
        <v>0</v>
      </c>
    </row>
    <row r="119" spans="1:10" x14ac:dyDescent="0.25">
      <c r="A119" s="7" t="s">
        <v>1836</v>
      </c>
      <c r="B119" s="7" t="s">
        <v>1</v>
      </c>
      <c r="C119" s="3">
        <v>12000000</v>
      </c>
      <c r="D119" s="2"/>
      <c r="E119" s="3">
        <f t="shared" si="3"/>
        <v>52000000</v>
      </c>
      <c r="J119">
        <f t="shared" si="2"/>
        <v>0</v>
      </c>
    </row>
    <row r="120" spans="1:10" x14ac:dyDescent="0.25">
      <c r="A120" s="7" t="s">
        <v>1836</v>
      </c>
      <c r="B120" s="56" t="s">
        <v>1844</v>
      </c>
      <c r="C120" s="44">
        <v>1720000</v>
      </c>
      <c r="D120" s="2"/>
      <c r="E120" s="3">
        <f t="shared" si="3"/>
        <v>53720000</v>
      </c>
      <c r="J120">
        <f t="shared" si="2"/>
        <v>0</v>
      </c>
    </row>
    <row r="121" spans="1:10" x14ac:dyDescent="0.25">
      <c r="A121" s="7" t="s">
        <v>1894</v>
      </c>
      <c r="B121" s="7" t="s">
        <v>1895</v>
      </c>
      <c r="C121" s="3"/>
      <c r="D121" s="100">
        <v>48426000</v>
      </c>
      <c r="E121" s="3">
        <f t="shared" si="3"/>
        <v>5294000</v>
      </c>
      <c r="J121">
        <f t="shared" si="2"/>
        <v>0</v>
      </c>
    </row>
    <row r="122" spans="1:10" x14ac:dyDescent="0.25">
      <c r="A122" s="7" t="s">
        <v>1894</v>
      </c>
      <c r="B122" s="7" t="s">
        <v>1909</v>
      </c>
      <c r="C122" s="100">
        <v>2000000</v>
      </c>
      <c r="D122" s="2"/>
      <c r="E122" s="3">
        <f t="shared" si="3"/>
        <v>7294000</v>
      </c>
      <c r="J122">
        <f t="shared" si="2"/>
        <v>0</v>
      </c>
    </row>
    <row r="123" spans="1:10" x14ac:dyDescent="0.25">
      <c r="A123" s="7" t="s">
        <v>1894</v>
      </c>
      <c r="B123" s="7" t="s">
        <v>1910</v>
      </c>
      <c r="C123" s="100">
        <v>2000000</v>
      </c>
      <c r="D123" s="2"/>
      <c r="E123" s="3">
        <f t="shared" si="3"/>
        <v>9294000</v>
      </c>
      <c r="J123">
        <f t="shared" si="2"/>
        <v>0</v>
      </c>
    </row>
    <row r="124" spans="1:10" x14ac:dyDescent="0.25">
      <c r="A124" s="7" t="s">
        <v>1894</v>
      </c>
      <c r="B124" s="7" t="s">
        <v>508</v>
      </c>
      <c r="C124" s="100">
        <v>3000000</v>
      </c>
      <c r="D124" s="2"/>
      <c r="E124" s="3">
        <f t="shared" si="3"/>
        <v>12294000</v>
      </c>
      <c r="J124">
        <f t="shared" si="2"/>
        <v>0</v>
      </c>
    </row>
    <row r="125" spans="1:10" x14ac:dyDescent="0.25">
      <c r="A125" s="7" t="s">
        <v>1894</v>
      </c>
      <c r="B125" s="7" t="s">
        <v>1896</v>
      </c>
      <c r="C125" s="100">
        <v>60000000</v>
      </c>
      <c r="D125" s="2"/>
      <c r="E125" s="3">
        <f t="shared" si="3"/>
        <v>72294000</v>
      </c>
      <c r="J125">
        <f t="shared" si="2"/>
        <v>0</v>
      </c>
    </row>
    <row r="126" spans="1:10" x14ac:dyDescent="0.25">
      <c r="A126" s="7" t="s">
        <v>1894</v>
      </c>
      <c r="B126" s="7" t="s">
        <v>0</v>
      </c>
      <c r="C126" s="100">
        <v>14200000</v>
      </c>
      <c r="D126" s="2"/>
      <c r="E126" s="3">
        <f t="shared" si="3"/>
        <v>86494000</v>
      </c>
      <c r="J126">
        <f t="shared" si="2"/>
        <v>0</v>
      </c>
    </row>
    <row r="127" spans="1:10" x14ac:dyDescent="0.25">
      <c r="A127" s="7" t="s">
        <v>1899</v>
      </c>
      <c r="B127" s="7" t="s">
        <v>1912</v>
      </c>
      <c r="C127" s="100">
        <v>1500000</v>
      </c>
      <c r="D127" s="2"/>
      <c r="E127" s="3">
        <f t="shared" si="3"/>
        <v>87994000</v>
      </c>
      <c r="J127">
        <f t="shared" si="2"/>
        <v>0</v>
      </c>
    </row>
    <row r="128" spans="1:10" x14ac:dyDescent="0.25">
      <c r="A128" s="7" t="s">
        <v>1914</v>
      </c>
      <c r="B128" s="7" t="s">
        <v>142</v>
      </c>
      <c r="C128" s="100">
        <v>84000</v>
      </c>
      <c r="D128" s="2"/>
      <c r="E128" s="3">
        <f t="shared" si="3"/>
        <v>88078000</v>
      </c>
      <c r="J128">
        <f t="shared" si="2"/>
        <v>0</v>
      </c>
    </row>
    <row r="129" spans="1:10" x14ac:dyDescent="0.25">
      <c r="A129" s="7" t="s">
        <v>1914</v>
      </c>
      <c r="B129" s="7" t="s">
        <v>1926</v>
      </c>
      <c r="C129" s="100">
        <v>20000000</v>
      </c>
      <c r="D129" s="2"/>
      <c r="E129" s="3">
        <f t="shared" si="3"/>
        <v>108078000</v>
      </c>
      <c r="J129">
        <f t="shared" si="2"/>
        <v>0</v>
      </c>
    </row>
    <row r="130" spans="1:10" x14ac:dyDescent="0.25">
      <c r="A130" s="7" t="s">
        <v>1930</v>
      </c>
      <c r="B130" s="7" t="s">
        <v>142</v>
      </c>
      <c r="C130" s="100">
        <v>130700</v>
      </c>
      <c r="D130" s="2"/>
      <c r="E130" s="3">
        <f t="shared" si="3"/>
        <v>108208700</v>
      </c>
      <c r="J130">
        <f t="shared" si="2"/>
        <v>0</v>
      </c>
    </row>
    <row r="131" spans="1:10" x14ac:dyDescent="0.25">
      <c r="A131" s="7" t="s">
        <v>1930</v>
      </c>
      <c r="B131" s="7" t="s">
        <v>1937</v>
      </c>
      <c r="C131" s="100">
        <v>2500000</v>
      </c>
      <c r="D131" s="2"/>
      <c r="E131" s="3">
        <f t="shared" si="3"/>
        <v>110708700</v>
      </c>
      <c r="J131">
        <f t="shared" si="2"/>
        <v>0</v>
      </c>
    </row>
    <row r="132" spans="1:10" x14ac:dyDescent="0.25">
      <c r="A132" s="7" t="s">
        <v>1930</v>
      </c>
      <c r="B132" s="7" t="s">
        <v>1938</v>
      </c>
      <c r="C132" s="100">
        <v>2500000</v>
      </c>
      <c r="D132" s="2"/>
      <c r="E132" s="3">
        <f t="shared" si="3"/>
        <v>113208700</v>
      </c>
      <c r="J132">
        <f t="shared" si="2"/>
        <v>0</v>
      </c>
    </row>
    <row r="133" spans="1:10" x14ac:dyDescent="0.25">
      <c r="A133" s="7" t="s">
        <v>1930</v>
      </c>
      <c r="B133" s="7" t="s">
        <v>1939</v>
      </c>
      <c r="C133" s="100">
        <v>1000000</v>
      </c>
      <c r="D133" s="2"/>
      <c r="E133" s="3">
        <f t="shared" si="3"/>
        <v>114208700</v>
      </c>
      <c r="J133">
        <f t="shared" ref="J133:J196" si="4">(J132+F133-H133)</f>
        <v>0</v>
      </c>
    </row>
    <row r="134" spans="1:10" x14ac:dyDescent="0.25">
      <c r="A134" s="7" t="s">
        <v>1930</v>
      </c>
      <c r="B134" s="7" t="s">
        <v>780</v>
      </c>
      <c r="C134" s="100">
        <v>30000000</v>
      </c>
      <c r="D134" s="2"/>
      <c r="E134" s="3">
        <f t="shared" si="3"/>
        <v>144208700</v>
      </c>
      <c r="J134">
        <f t="shared" si="4"/>
        <v>0</v>
      </c>
    </row>
    <row r="135" spans="1:10" x14ac:dyDescent="0.25">
      <c r="A135" s="7" t="s">
        <v>1930</v>
      </c>
      <c r="B135" s="7" t="s">
        <v>1940</v>
      </c>
      <c r="C135" s="100">
        <v>60000000</v>
      </c>
      <c r="D135" s="2"/>
      <c r="E135" s="3">
        <f t="shared" ref="E135:E198" si="5">(E134+C135-D135)</f>
        <v>204208700</v>
      </c>
      <c r="J135">
        <f t="shared" si="4"/>
        <v>0</v>
      </c>
    </row>
    <row r="136" spans="1:10" x14ac:dyDescent="0.25">
      <c r="A136" s="7" t="s">
        <v>1931</v>
      </c>
      <c r="B136" s="7" t="s">
        <v>1941</v>
      </c>
      <c r="C136" s="100">
        <v>2084000</v>
      </c>
      <c r="D136" s="2"/>
      <c r="E136" s="3">
        <f t="shared" si="5"/>
        <v>206292700</v>
      </c>
      <c r="J136">
        <f t="shared" si="4"/>
        <v>0</v>
      </c>
    </row>
    <row r="137" spans="1:10" x14ac:dyDescent="0.25">
      <c r="A137" s="7" t="s">
        <v>1957</v>
      </c>
      <c r="B137" s="7" t="s">
        <v>142</v>
      </c>
      <c r="C137" s="100">
        <v>84000</v>
      </c>
      <c r="D137" s="2"/>
      <c r="E137" s="3">
        <f t="shared" si="5"/>
        <v>206376700</v>
      </c>
      <c r="J137">
        <f t="shared" si="4"/>
        <v>0</v>
      </c>
    </row>
    <row r="138" spans="1:10" x14ac:dyDescent="0.25">
      <c r="A138" s="7" t="s">
        <v>1957</v>
      </c>
      <c r="B138" s="7" t="s">
        <v>1448</v>
      </c>
      <c r="C138" s="100">
        <v>14000</v>
      </c>
      <c r="D138" s="2"/>
      <c r="E138" s="3">
        <f t="shared" si="5"/>
        <v>206390700</v>
      </c>
      <c r="J138">
        <f t="shared" si="4"/>
        <v>0</v>
      </c>
    </row>
    <row r="139" spans="1:10" x14ac:dyDescent="0.25">
      <c r="A139" s="7" t="s">
        <v>1969</v>
      </c>
      <c r="B139" s="7" t="s">
        <v>1970</v>
      </c>
      <c r="C139" s="3"/>
      <c r="D139" s="90">
        <v>68973600</v>
      </c>
      <c r="E139" s="3">
        <f t="shared" si="5"/>
        <v>137417100</v>
      </c>
      <c r="J139">
        <f t="shared" si="4"/>
        <v>0</v>
      </c>
    </row>
    <row r="140" spans="1:10" x14ac:dyDescent="0.25">
      <c r="A140" s="7" t="s">
        <v>1969</v>
      </c>
      <c r="B140" s="7" t="s">
        <v>1971</v>
      </c>
      <c r="C140" s="3"/>
      <c r="D140" s="90">
        <v>49946400</v>
      </c>
      <c r="E140" s="3">
        <f t="shared" si="5"/>
        <v>87470700</v>
      </c>
      <c r="J140">
        <f t="shared" si="4"/>
        <v>0</v>
      </c>
    </row>
    <row r="141" spans="1:10" x14ac:dyDescent="0.25">
      <c r="A141" s="7" t="s">
        <v>1969</v>
      </c>
      <c r="B141" s="7" t="s">
        <v>1972</v>
      </c>
      <c r="C141" s="3"/>
      <c r="D141" s="90">
        <v>50541000</v>
      </c>
      <c r="E141" s="3">
        <f t="shared" si="5"/>
        <v>36929700</v>
      </c>
      <c r="J141">
        <f t="shared" si="4"/>
        <v>0</v>
      </c>
    </row>
    <row r="142" spans="1:10" x14ac:dyDescent="0.25">
      <c r="A142" s="7" t="s">
        <v>1969</v>
      </c>
      <c r="B142" s="7" t="s">
        <v>1973</v>
      </c>
      <c r="C142" s="3"/>
      <c r="D142" s="90">
        <v>60247963</v>
      </c>
      <c r="E142" s="3">
        <f t="shared" si="5"/>
        <v>-23318263</v>
      </c>
      <c r="J142">
        <f t="shared" si="4"/>
        <v>0</v>
      </c>
    </row>
    <row r="143" spans="1:10" x14ac:dyDescent="0.25">
      <c r="A143" s="7" t="s">
        <v>1969</v>
      </c>
      <c r="B143" s="7" t="s">
        <v>780</v>
      </c>
      <c r="C143" s="100">
        <v>23318263</v>
      </c>
      <c r="D143" s="3"/>
      <c r="E143" s="3">
        <f t="shared" si="5"/>
        <v>0</v>
      </c>
      <c r="J143">
        <f t="shared" si="4"/>
        <v>0</v>
      </c>
    </row>
    <row r="144" spans="1:10" x14ac:dyDescent="0.25">
      <c r="A144" s="7" t="s">
        <v>1969</v>
      </c>
      <c r="B144" s="7" t="s">
        <v>1983</v>
      </c>
      <c r="C144" s="100">
        <v>50000000</v>
      </c>
      <c r="D144" s="3"/>
      <c r="E144" s="3">
        <f t="shared" si="5"/>
        <v>50000000</v>
      </c>
      <c r="J144">
        <f t="shared" si="4"/>
        <v>0</v>
      </c>
    </row>
    <row r="145" spans="1:10" x14ac:dyDescent="0.25">
      <c r="A145" s="7" t="s">
        <v>1969</v>
      </c>
      <c r="B145" s="2" t="s">
        <v>1984</v>
      </c>
      <c r="C145" s="100">
        <v>20000000</v>
      </c>
      <c r="D145" s="3"/>
      <c r="E145" s="3">
        <f t="shared" si="5"/>
        <v>70000000</v>
      </c>
      <c r="J145">
        <f t="shared" si="4"/>
        <v>0</v>
      </c>
    </row>
    <row r="146" spans="1:10" x14ac:dyDescent="0.25">
      <c r="A146" s="56" t="s">
        <v>1969</v>
      </c>
      <c r="B146" s="43" t="s">
        <v>1985</v>
      </c>
      <c r="C146" s="44">
        <v>1480000</v>
      </c>
      <c r="D146" s="3"/>
      <c r="E146" s="3">
        <f t="shared" si="5"/>
        <v>71480000</v>
      </c>
      <c r="J146">
        <f t="shared" si="4"/>
        <v>0</v>
      </c>
    </row>
    <row r="147" spans="1:10" x14ac:dyDescent="0.25">
      <c r="A147" s="56" t="s">
        <v>1969</v>
      </c>
      <c r="B147" s="43" t="s">
        <v>1844</v>
      </c>
      <c r="C147" s="66">
        <v>3030000</v>
      </c>
      <c r="D147" s="3"/>
      <c r="E147" s="3">
        <f t="shared" si="5"/>
        <v>74510000</v>
      </c>
      <c r="J147">
        <f t="shared" si="4"/>
        <v>0</v>
      </c>
    </row>
    <row r="148" spans="1:10" x14ac:dyDescent="0.25">
      <c r="A148" s="7" t="s">
        <v>1987</v>
      </c>
      <c r="B148" s="2" t="s">
        <v>1994</v>
      </c>
      <c r="C148" s="8">
        <v>1000000</v>
      </c>
      <c r="D148" s="3"/>
      <c r="E148" s="3">
        <f t="shared" si="5"/>
        <v>75510000</v>
      </c>
      <c r="J148">
        <f t="shared" si="4"/>
        <v>0</v>
      </c>
    </row>
    <row r="149" spans="1:10" x14ac:dyDescent="0.25">
      <c r="A149" s="7" t="s">
        <v>2001</v>
      </c>
      <c r="B149" s="2" t="s">
        <v>2015</v>
      </c>
      <c r="C149" s="99">
        <v>2000000</v>
      </c>
      <c r="D149" s="3"/>
      <c r="E149" s="3">
        <f t="shared" si="5"/>
        <v>77510000</v>
      </c>
      <c r="J149">
        <f t="shared" si="4"/>
        <v>0</v>
      </c>
    </row>
    <row r="150" spans="1:10" x14ac:dyDescent="0.25">
      <c r="A150" s="7" t="s">
        <v>2001</v>
      </c>
      <c r="B150" s="2" t="s">
        <v>2016</v>
      </c>
      <c r="C150" s="99">
        <v>2000000</v>
      </c>
      <c r="D150" s="3"/>
      <c r="E150" s="3">
        <f t="shared" si="5"/>
        <v>79510000</v>
      </c>
      <c r="J150">
        <f t="shared" si="4"/>
        <v>0</v>
      </c>
    </row>
    <row r="151" spans="1:10" x14ac:dyDescent="0.25">
      <c r="A151" s="7" t="s">
        <v>2017</v>
      </c>
      <c r="B151" s="2" t="s">
        <v>2014</v>
      </c>
      <c r="C151" s="3"/>
      <c r="D151" s="100">
        <v>69045269</v>
      </c>
      <c r="E151" s="3">
        <f t="shared" si="5"/>
        <v>10464731</v>
      </c>
      <c r="J151">
        <f t="shared" si="4"/>
        <v>0</v>
      </c>
    </row>
    <row r="152" spans="1:10" x14ac:dyDescent="0.25">
      <c r="A152" s="7" t="s">
        <v>2017</v>
      </c>
      <c r="B152" s="7" t="s">
        <v>2026</v>
      </c>
      <c r="C152" s="66">
        <v>2700000</v>
      </c>
      <c r="D152" s="3"/>
      <c r="E152" s="3">
        <f t="shared" si="5"/>
        <v>13164731</v>
      </c>
      <c r="J152">
        <f t="shared" si="4"/>
        <v>0</v>
      </c>
    </row>
    <row r="153" spans="1:10" x14ac:dyDescent="0.25">
      <c r="A153" s="7" t="s">
        <v>2017</v>
      </c>
      <c r="B153" s="7" t="s">
        <v>1</v>
      </c>
      <c r="C153" s="44">
        <v>10000000</v>
      </c>
      <c r="D153" s="3"/>
      <c r="E153" s="3">
        <f t="shared" si="5"/>
        <v>23164731</v>
      </c>
      <c r="J153">
        <f t="shared" si="4"/>
        <v>0</v>
      </c>
    </row>
    <row r="154" spans="1:10" x14ac:dyDescent="0.25">
      <c r="A154" s="7" t="s">
        <v>2017</v>
      </c>
      <c r="B154" s="7" t="s">
        <v>2027</v>
      </c>
      <c r="C154" s="44">
        <v>40000000</v>
      </c>
      <c r="D154" s="3"/>
      <c r="E154" s="3">
        <f t="shared" si="5"/>
        <v>63164731</v>
      </c>
      <c r="J154">
        <f t="shared" si="4"/>
        <v>0</v>
      </c>
    </row>
    <row r="155" spans="1:10" x14ac:dyDescent="0.25">
      <c r="A155" s="101" t="s">
        <v>2052</v>
      </c>
      <c r="B155" s="101" t="s">
        <v>2053</v>
      </c>
      <c r="C155" s="120">
        <v>123000</v>
      </c>
      <c r="D155" s="3"/>
      <c r="E155" s="3">
        <f t="shared" si="5"/>
        <v>63287731</v>
      </c>
      <c r="F155" s="1"/>
      <c r="J155">
        <f t="shared" si="4"/>
        <v>0</v>
      </c>
    </row>
    <row r="156" spans="1:10" x14ac:dyDescent="0.25">
      <c r="A156" s="101" t="s">
        <v>2052</v>
      </c>
      <c r="B156" s="101" t="s">
        <v>2054</v>
      </c>
      <c r="C156" s="120">
        <v>6000</v>
      </c>
      <c r="D156" s="3"/>
      <c r="E156" s="3">
        <f t="shared" si="5"/>
        <v>63293731</v>
      </c>
      <c r="F156" s="1"/>
      <c r="J156">
        <f t="shared" si="4"/>
        <v>0</v>
      </c>
    </row>
    <row r="157" spans="1:10" x14ac:dyDescent="0.25">
      <c r="A157" s="7" t="s">
        <v>2055</v>
      </c>
      <c r="B157" s="7" t="s">
        <v>2060</v>
      </c>
      <c r="C157" s="3"/>
      <c r="D157" s="3">
        <v>22553916</v>
      </c>
      <c r="E157" s="3">
        <f t="shared" si="5"/>
        <v>40739815</v>
      </c>
      <c r="J157">
        <f t="shared" si="4"/>
        <v>0</v>
      </c>
    </row>
    <row r="158" spans="1:10" x14ac:dyDescent="0.25">
      <c r="A158" s="7" t="s">
        <v>2055</v>
      </c>
      <c r="B158" s="7" t="s">
        <v>2061</v>
      </c>
      <c r="C158" s="3"/>
      <c r="D158" s="3">
        <v>27237826</v>
      </c>
      <c r="E158" s="3">
        <f t="shared" si="5"/>
        <v>13501989</v>
      </c>
      <c r="J158">
        <f t="shared" si="4"/>
        <v>0</v>
      </c>
    </row>
    <row r="159" spans="1:10" x14ac:dyDescent="0.25">
      <c r="A159" s="7" t="s">
        <v>2055</v>
      </c>
      <c r="B159" s="7" t="s">
        <v>1</v>
      </c>
      <c r="C159" s="44">
        <v>600000</v>
      </c>
      <c r="D159" s="2"/>
      <c r="E159" s="3">
        <f t="shared" si="5"/>
        <v>14101989</v>
      </c>
      <c r="J159">
        <f t="shared" si="4"/>
        <v>0</v>
      </c>
    </row>
    <row r="160" spans="1:10" x14ac:dyDescent="0.25">
      <c r="A160" s="7" t="s">
        <v>2055</v>
      </c>
      <c r="B160" s="7" t="s">
        <v>1</v>
      </c>
      <c r="C160" s="44">
        <v>5000000</v>
      </c>
      <c r="D160" s="2"/>
      <c r="E160" s="3">
        <f t="shared" si="5"/>
        <v>19101989</v>
      </c>
      <c r="J160">
        <f t="shared" si="4"/>
        <v>0</v>
      </c>
    </row>
    <row r="161" spans="1:10" x14ac:dyDescent="0.25">
      <c r="A161" s="7" t="s">
        <v>2055</v>
      </c>
      <c r="B161" s="7" t="s">
        <v>2075</v>
      </c>
      <c r="C161" s="44">
        <v>35000000</v>
      </c>
      <c r="D161" s="2"/>
      <c r="E161" s="3">
        <f t="shared" si="5"/>
        <v>54101989</v>
      </c>
      <c r="J161">
        <f t="shared" si="4"/>
        <v>0</v>
      </c>
    </row>
    <row r="162" spans="1:10" x14ac:dyDescent="0.25">
      <c r="A162" s="7" t="s">
        <v>2064</v>
      </c>
      <c r="B162" s="7" t="s">
        <v>508</v>
      </c>
      <c r="C162" s="3">
        <v>5000000</v>
      </c>
      <c r="D162" s="2"/>
      <c r="E162" s="3">
        <f t="shared" si="5"/>
        <v>59101989</v>
      </c>
      <c r="J162">
        <f t="shared" si="4"/>
        <v>0</v>
      </c>
    </row>
    <row r="163" spans="1:10" x14ac:dyDescent="0.25">
      <c r="A163" s="7" t="s">
        <v>2102</v>
      </c>
      <c r="B163" s="7" t="s">
        <v>2109</v>
      </c>
      <c r="C163" s="44">
        <v>1500000</v>
      </c>
      <c r="D163" s="2"/>
      <c r="E163" s="3">
        <f t="shared" si="5"/>
        <v>60601989</v>
      </c>
      <c r="J163">
        <f t="shared" si="4"/>
        <v>0</v>
      </c>
    </row>
    <row r="164" spans="1:10" x14ac:dyDescent="0.25">
      <c r="A164" s="7" t="s">
        <v>2110</v>
      </c>
      <c r="B164" s="7" t="s">
        <v>2111</v>
      </c>
      <c r="C164" s="3"/>
      <c r="D164" s="3">
        <v>49211514</v>
      </c>
      <c r="E164" s="3">
        <f t="shared" si="5"/>
        <v>11390475</v>
      </c>
      <c r="J164">
        <f t="shared" si="4"/>
        <v>0</v>
      </c>
    </row>
    <row r="165" spans="1:10" x14ac:dyDescent="0.25">
      <c r="A165" s="7" t="s">
        <v>2110</v>
      </c>
      <c r="B165" s="7" t="s">
        <v>0</v>
      </c>
      <c r="C165" s="44">
        <v>1500000</v>
      </c>
      <c r="D165" s="2"/>
      <c r="E165" s="3">
        <f t="shared" si="5"/>
        <v>12890475</v>
      </c>
      <c r="J165">
        <f t="shared" si="4"/>
        <v>0</v>
      </c>
    </row>
    <row r="166" spans="1:10" x14ac:dyDescent="0.25">
      <c r="A166" s="106" t="s">
        <v>2110</v>
      </c>
      <c r="B166" s="106" t="s">
        <v>2197</v>
      </c>
      <c r="C166" s="44">
        <v>1282000</v>
      </c>
      <c r="D166" s="2"/>
      <c r="E166" s="3">
        <f t="shared" si="5"/>
        <v>14172475</v>
      </c>
      <c r="J166">
        <f t="shared" si="4"/>
        <v>0</v>
      </c>
    </row>
    <row r="167" spans="1:10" x14ac:dyDescent="0.25">
      <c r="A167" s="7" t="s">
        <v>2110</v>
      </c>
      <c r="B167" s="7" t="s">
        <v>2136</v>
      </c>
      <c r="C167" s="44">
        <v>20000000</v>
      </c>
      <c r="D167" s="2"/>
      <c r="E167" s="3">
        <f t="shared" si="5"/>
        <v>34172475</v>
      </c>
      <c r="J167">
        <f t="shared" si="4"/>
        <v>0</v>
      </c>
    </row>
    <row r="168" spans="1:10" x14ac:dyDescent="0.25">
      <c r="A168" s="7" t="s">
        <v>2110</v>
      </c>
      <c r="B168" s="7" t="s">
        <v>0</v>
      </c>
      <c r="C168" s="66">
        <v>400000</v>
      </c>
      <c r="D168" s="2"/>
      <c r="E168" s="3">
        <f t="shared" si="5"/>
        <v>34572475</v>
      </c>
      <c r="J168">
        <f t="shared" si="4"/>
        <v>0</v>
      </c>
    </row>
    <row r="169" spans="1:10" x14ac:dyDescent="0.25">
      <c r="A169" s="7" t="s">
        <v>2128</v>
      </c>
      <c r="B169" s="7" t="s">
        <v>2137</v>
      </c>
      <c r="C169" s="3"/>
      <c r="D169" s="3">
        <v>24996240</v>
      </c>
      <c r="E169" s="3">
        <f t="shared" si="5"/>
        <v>9576235</v>
      </c>
      <c r="J169">
        <f t="shared" si="4"/>
        <v>0</v>
      </c>
    </row>
    <row r="170" spans="1:10" x14ac:dyDescent="0.25">
      <c r="A170" s="7" t="s">
        <v>2128</v>
      </c>
      <c r="B170" s="7" t="s">
        <v>2138</v>
      </c>
      <c r="C170" s="3"/>
      <c r="D170" s="3">
        <v>28500720</v>
      </c>
      <c r="E170" s="3">
        <f t="shared" si="5"/>
        <v>-18924485</v>
      </c>
      <c r="J170">
        <f t="shared" si="4"/>
        <v>0</v>
      </c>
    </row>
    <row r="171" spans="1:10" x14ac:dyDescent="0.25">
      <c r="A171" s="7" t="s">
        <v>2128</v>
      </c>
      <c r="B171" s="7" t="s">
        <v>2139</v>
      </c>
      <c r="C171" s="44">
        <v>30000000</v>
      </c>
      <c r="D171" s="107"/>
      <c r="E171" s="3">
        <f t="shared" si="5"/>
        <v>11075515</v>
      </c>
      <c r="J171">
        <f t="shared" si="4"/>
        <v>0</v>
      </c>
    </row>
    <row r="172" spans="1:10" x14ac:dyDescent="0.25">
      <c r="A172" s="7" t="s">
        <v>2128</v>
      </c>
      <c r="B172" s="7" t="s">
        <v>2140</v>
      </c>
      <c r="C172" s="44">
        <v>3000000</v>
      </c>
      <c r="D172" s="107"/>
      <c r="E172" s="3">
        <f t="shared" si="5"/>
        <v>14075515</v>
      </c>
      <c r="J172">
        <f t="shared" si="4"/>
        <v>0</v>
      </c>
    </row>
    <row r="173" spans="1:10" x14ac:dyDescent="0.25">
      <c r="A173" s="7" t="s">
        <v>2128</v>
      </c>
      <c r="B173" s="7" t="s">
        <v>2141</v>
      </c>
      <c r="C173" s="44">
        <v>2000000</v>
      </c>
      <c r="D173" s="107"/>
      <c r="E173" s="3">
        <f t="shared" si="5"/>
        <v>16075515</v>
      </c>
      <c r="J173">
        <f t="shared" si="4"/>
        <v>0</v>
      </c>
    </row>
    <row r="174" spans="1:10" x14ac:dyDescent="0.25">
      <c r="A174" s="7" t="s">
        <v>2128</v>
      </c>
      <c r="B174" s="7" t="s">
        <v>2094</v>
      </c>
      <c r="C174" s="44">
        <v>12000</v>
      </c>
      <c r="D174" s="107"/>
      <c r="E174" s="3">
        <f t="shared" si="5"/>
        <v>16087515</v>
      </c>
      <c r="J174">
        <f t="shared" si="4"/>
        <v>0</v>
      </c>
    </row>
    <row r="175" spans="1:10" x14ac:dyDescent="0.25">
      <c r="A175" s="7" t="s">
        <v>2128</v>
      </c>
      <c r="B175" s="7" t="s">
        <v>780</v>
      </c>
      <c r="C175" s="44">
        <v>200000</v>
      </c>
      <c r="D175" s="107"/>
      <c r="E175" s="3">
        <f t="shared" si="5"/>
        <v>16287515</v>
      </c>
      <c r="J175">
        <f t="shared" si="4"/>
        <v>0</v>
      </c>
    </row>
    <row r="176" spans="1:10" x14ac:dyDescent="0.25">
      <c r="A176" s="7" t="s">
        <v>2128</v>
      </c>
      <c r="B176" s="2" t="s">
        <v>2143</v>
      </c>
      <c r="C176" s="44">
        <v>20000000</v>
      </c>
      <c r="D176" s="107"/>
      <c r="E176" s="3">
        <f t="shared" si="5"/>
        <v>36287515</v>
      </c>
      <c r="J176">
        <f t="shared" si="4"/>
        <v>0</v>
      </c>
    </row>
    <row r="177" spans="1:10" x14ac:dyDescent="0.25">
      <c r="A177" s="7" t="s">
        <v>2128</v>
      </c>
      <c r="B177" s="2" t="s">
        <v>2144</v>
      </c>
      <c r="C177" s="66">
        <v>20000000</v>
      </c>
      <c r="D177" s="2"/>
      <c r="E177" s="3">
        <f t="shared" si="5"/>
        <v>56287515</v>
      </c>
      <c r="J177">
        <f t="shared" si="4"/>
        <v>0</v>
      </c>
    </row>
    <row r="178" spans="1:10" x14ac:dyDescent="0.25">
      <c r="A178" s="7" t="s">
        <v>2147</v>
      </c>
      <c r="B178" s="7" t="s">
        <v>1</v>
      </c>
      <c r="C178" s="66">
        <v>1200000</v>
      </c>
      <c r="D178" s="2"/>
      <c r="E178" s="3">
        <f t="shared" si="5"/>
        <v>57487515</v>
      </c>
      <c r="J178">
        <f t="shared" si="4"/>
        <v>0</v>
      </c>
    </row>
    <row r="179" spans="1:10" x14ac:dyDescent="0.25">
      <c r="A179" s="7" t="s">
        <v>2173</v>
      </c>
      <c r="B179" s="7" t="s">
        <v>2174</v>
      </c>
      <c r="C179" s="3"/>
      <c r="D179" s="3">
        <v>27721980</v>
      </c>
      <c r="E179" s="3">
        <f t="shared" si="5"/>
        <v>29765535</v>
      </c>
      <c r="J179">
        <f t="shared" si="4"/>
        <v>0</v>
      </c>
    </row>
    <row r="180" spans="1:10" x14ac:dyDescent="0.25">
      <c r="A180" s="7" t="s">
        <v>2173</v>
      </c>
      <c r="B180" s="7" t="s">
        <v>780</v>
      </c>
      <c r="C180" s="66">
        <v>520000</v>
      </c>
      <c r="D180" s="2"/>
      <c r="E180" s="3">
        <f t="shared" si="5"/>
        <v>30285535</v>
      </c>
      <c r="J180">
        <f t="shared" si="4"/>
        <v>0</v>
      </c>
    </row>
    <row r="181" spans="1:10" x14ac:dyDescent="0.25">
      <c r="A181" s="7" t="s">
        <v>2173</v>
      </c>
      <c r="B181" s="7" t="s">
        <v>780</v>
      </c>
      <c r="C181" s="66">
        <v>2000000</v>
      </c>
      <c r="D181" s="2"/>
      <c r="E181" s="3">
        <f t="shared" si="5"/>
        <v>32285535</v>
      </c>
      <c r="J181">
        <f t="shared" si="4"/>
        <v>0</v>
      </c>
    </row>
    <row r="182" spans="1:10" x14ac:dyDescent="0.25">
      <c r="A182" s="7" t="s">
        <v>2173</v>
      </c>
      <c r="B182" s="2" t="s">
        <v>1985</v>
      </c>
      <c r="C182" s="66">
        <v>1364000</v>
      </c>
      <c r="D182" s="2"/>
      <c r="E182" s="3">
        <f t="shared" si="5"/>
        <v>33649535</v>
      </c>
      <c r="J182">
        <f t="shared" si="4"/>
        <v>0</v>
      </c>
    </row>
    <row r="183" spans="1:10" x14ac:dyDescent="0.25">
      <c r="A183" s="7" t="s">
        <v>2173</v>
      </c>
      <c r="B183" s="2" t="s">
        <v>2175</v>
      </c>
      <c r="C183" s="66">
        <v>1390000</v>
      </c>
      <c r="D183" s="2"/>
      <c r="E183" s="3">
        <f t="shared" si="5"/>
        <v>35039535</v>
      </c>
      <c r="J183">
        <f t="shared" si="4"/>
        <v>0</v>
      </c>
    </row>
    <row r="184" spans="1:10" x14ac:dyDescent="0.25">
      <c r="A184" s="7" t="s">
        <v>2173</v>
      </c>
      <c r="B184" s="2" t="s">
        <v>2176</v>
      </c>
      <c r="C184" s="66">
        <v>605000</v>
      </c>
      <c r="D184" s="2"/>
      <c r="E184" s="3">
        <f t="shared" si="5"/>
        <v>35644535</v>
      </c>
      <c r="J184">
        <f t="shared" si="4"/>
        <v>0</v>
      </c>
    </row>
    <row r="185" spans="1:10" x14ac:dyDescent="0.25">
      <c r="A185" s="7" t="s">
        <v>2173</v>
      </c>
      <c r="B185" s="2" t="s">
        <v>2190</v>
      </c>
      <c r="C185" s="66">
        <v>20000000</v>
      </c>
      <c r="D185" s="2"/>
      <c r="E185" s="3">
        <f t="shared" si="5"/>
        <v>55644535</v>
      </c>
      <c r="J185">
        <f t="shared" si="4"/>
        <v>0</v>
      </c>
    </row>
    <row r="186" spans="1:10" x14ac:dyDescent="0.25">
      <c r="A186" s="7" t="s">
        <v>2173</v>
      </c>
      <c r="B186" s="2" t="s">
        <v>1</v>
      </c>
      <c r="C186" s="66">
        <v>100000</v>
      </c>
      <c r="D186" s="2"/>
      <c r="E186" s="3">
        <f t="shared" si="5"/>
        <v>55744535</v>
      </c>
      <c r="J186">
        <f t="shared" si="4"/>
        <v>0</v>
      </c>
    </row>
    <row r="187" spans="1:10" x14ac:dyDescent="0.25">
      <c r="A187" s="7" t="s">
        <v>2208</v>
      </c>
      <c r="B187" s="2" t="s">
        <v>2224</v>
      </c>
      <c r="C187" s="66">
        <v>2000000</v>
      </c>
      <c r="D187" s="2"/>
      <c r="E187" s="3">
        <f t="shared" si="5"/>
        <v>57744535</v>
      </c>
      <c r="J187">
        <f t="shared" si="4"/>
        <v>0</v>
      </c>
    </row>
    <row r="188" spans="1:10" x14ac:dyDescent="0.25">
      <c r="A188" s="7" t="s">
        <v>2208</v>
      </c>
      <c r="B188" s="2" t="s">
        <v>508</v>
      </c>
      <c r="C188" s="66">
        <v>2000000</v>
      </c>
      <c r="D188" s="2"/>
      <c r="E188" s="3">
        <f t="shared" si="5"/>
        <v>59744535</v>
      </c>
      <c r="J188">
        <f t="shared" si="4"/>
        <v>0</v>
      </c>
    </row>
    <row r="189" spans="1:10" x14ac:dyDescent="0.25">
      <c r="A189" s="2" t="s">
        <v>2220</v>
      </c>
      <c r="B189" s="2" t="s">
        <v>780</v>
      </c>
      <c r="C189" s="66">
        <v>600000</v>
      </c>
      <c r="D189" s="2"/>
      <c r="E189" s="3">
        <f t="shared" si="5"/>
        <v>60344535</v>
      </c>
      <c r="J189">
        <f t="shared" si="4"/>
        <v>0</v>
      </c>
    </row>
    <row r="190" spans="1:10" x14ac:dyDescent="0.25">
      <c r="A190" s="2" t="s">
        <v>2220</v>
      </c>
      <c r="B190" s="2" t="s">
        <v>2228</v>
      </c>
      <c r="C190" s="44">
        <v>25000000</v>
      </c>
      <c r="D190" s="2"/>
      <c r="E190" s="3">
        <f t="shared" si="5"/>
        <v>85344535</v>
      </c>
      <c r="J190">
        <f t="shared" si="4"/>
        <v>0</v>
      </c>
    </row>
    <row r="191" spans="1:10" x14ac:dyDescent="0.25">
      <c r="A191" s="2" t="s">
        <v>2220</v>
      </c>
      <c r="B191" s="2" t="s">
        <v>1</v>
      </c>
      <c r="C191" s="44">
        <v>50000</v>
      </c>
      <c r="D191" s="2"/>
      <c r="E191" s="3">
        <f t="shared" si="5"/>
        <v>85394535</v>
      </c>
      <c r="J191">
        <f t="shared" si="4"/>
        <v>0</v>
      </c>
    </row>
    <row r="192" spans="1:10" x14ac:dyDescent="0.25">
      <c r="A192" s="7" t="s">
        <v>2253</v>
      </c>
      <c r="B192" s="7" t="s">
        <v>2280</v>
      </c>
      <c r="C192" s="66">
        <v>20000000</v>
      </c>
      <c r="D192" s="2"/>
      <c r="E192" s="3">
        <f t="shared" si="5"/>
        <v>105394535</v>
      </c>
      <c r="J192">
        <f t="shared" si="4"/>
        <v>0</v>
      </c>
    </row>
    <row r="193" spans="1:10" x14ac:dyDescent="0.25">
      <c r="A193" s="7" t="s">
        <v>2253</v>
      </c>
      <c r="B193" s="7" t="s">
        <v>1</v>
      </c>
      <c r="C193" s="66">
        <v>5000000</v>
      </c>
      <c r="D193" s="2"/>
      <c r="E193" s="3">
        <f t="shared" si="5"/>
        <v>110394535</v>
      </c>
      <c r="J193">
        <f t="shared" si="4"/>
        <v>0</v>
      </c>
    </row>
    <row r="194" spans="1:10" x14ac:dyDescent="0.25">
      <c r="A194" s="7" t="s">
        <v>2287</v>
      </c>
      <c r="B194" s="7" t="s">
        <v>142</v>
      </c>
      <c r="C194" s="66">
        <v>42000</v>
      </c>
      <c r="D194" s="2"/>
      <c r="E194" s="3">
        <f t="shared" si="5"/>
        <v>110436535</v>
      </c>
      <c r="J194">
        <f t="shared" si="4"/>
        <v>0</v>
      </c>
    </row>
    <row r="195" spans="1:10" x14ac:dyDescent="0.25">
      <c r="A195" s="7" t="s">
        <v>2287</v>
      </c>
      <c r="B195" s="7" t="s">
        <v>2336</v>
      </c>
      <c r="C195" s="66">
        <v>600000</v>
      </c>
      <c r="D195" s="2"/>
      <c r="E195" s="3">
        <f t="shared" si="5"/>
        <v>111036535</v>
      </c>
      <c r="J195">
        <f t="shared" si="4"/>
        <v>0</v>
      </c>
    </row>
    <row r="196" spans="1:10" x14ac:dyDescent="0.25">
      <c r="A196" s="7" t="s">
        <v>2334</v>
      </c>
      <c r="B196" s="7" t="s">
        <v>2342</v>
      </c>
      <c r="C196" s="3"/>
      <c r="D196" s="3">
        <v>34938696</v>
      </c>
      <c r="E196" s="3">
        <f t="shared" si="5"/>
        <v>76097839</v>
      </c>
      <c r="J196">
        <f t="shared" si="4"/>
        <v>0</v>
      </c>
    </row>
    <row r="197" spans="1:10" x14ac:dyDescent="0.25">
      <c r="A197" s="7" t="s">
        <v>2334</v>
      </c>
      <c r="B197" s="7" t="s">
        <v>2343</v>
      </c>
      <c r="C197" s="3"/>
      <c r="D197" s="3">
        <v>40402673</v>
      </c>
      <c r="E197" s="3">
        <f t="shared" si="5"/>
        <v>35695166</v>
      </c>
      <c r="J197">
        <f t="shared" ref="J197:J260" si="6">(J196+F197-H197)</f>
        <v>0</v>
      </c>
    </row>
    <row r="198" spans="1:10" x14ac:dyDescent="0.25">
      <c r="A198" s="7" t="s">
        <v>2334</v>
      </c>
      <c r="B198" s="7" t="s">
        <v>2344</v>
      </c>
      <c r="C198" s="66">
        <v>1500000</v>
      </c>
      <c r="D198" s="2"/>
      <c r="E198" s="3">
        <f t="shared" si="5"/>
        <v>37195166</v>
      </c>
      <c r="J198">
        <f t="shared" si="6"/>
        <v>0</v>
      </c>
    </row>
    <row r="199" spans="1:10" x14ac:dyDescent="0.25">
      <c r="A199" s="7" t="s">
        <v>2334</v>
      </c>
      <c r="B199" s="7" t="s">
        <v>2345</v>
      </c>
      <c r="C199" s="66">
        <v>2000000</v>
      </c>
      <c r="D199" s="2"/>
      <c r="E199" s="3">
        <f t="shared" ref="E199:E263" si="7">(E198+C199-D199)</f>
        <v>39195166</v>
      </c>
      <c r="J199">
        <f t="shared" si="6"/>
        <v>0</v>
      </c>
    </row>
    <row r="200" spans="1:10" x14ac:dyDescent="0.25">
      <c r="A200" s="7" t="s">
        <v>2334</v>
      </c>
      <c r="B200" s="7" t="s">
        <v>1</v>
      </c>
      <c r="C200" s="66">
        <v>3000000</v>
      </c>
      <c r="D200" s="2"/>
      <c r="E200" s="3">
        <f t="shared" si="7"/>
        <v>42195166</v>
      </c>
      <c r="J200">
        <f t="shared" si="6"/>
        <v>0</v>
      </c>
    </row>
    <row r="201" spans="1:10" x14ac:dyDescent="0.25">
      <c r="A201" s="7" t="s">
        <v>2348</v>
      </c>
      <c r="B201" s="7" t="s">
        <v>2349</v>
      </c>
      <c r="C201" s="3"/>
      <c r="D201" s="3">
        <v>36255536</v>
      </c>
      <c r="E201" s="3">
        <f t="shared" si="7"/>
        <v>5939630</v>
      </c>
      <c r="J201">
        <f t="shared" si="6"/>
        <v>0</v>
      </c>
    </row>
    <row r="202" spans="1:10" x14ac:dyDescent="0.25">
      <c r="A202" s="7" t="s">
        <v>2348</v>
      </c>
      <c r="B202" s="7" t="s">
        <v>2409</v>
      </c>
      <c r="C202" s="66">
        <v>300000</v>
      </c>
      <c r="D202" s="2"/>
      <c r="E202" s="3">
        <f t="shared" si="7"/>
        <v>6239630</v>
      </c>
      <c r="J202">
        <f t="shared" si="6"/>
        <v>0</v>
      </c>
    </row>
    <row r="203" spans="1:10" x14ac:dyDescent="0.25">
      <c r="A203" s="7" t="s">
        <v>2348</v>
      </c>
      <c r="B203" s="7" t="s">
        <v>1</v>
      </c>
      <c r="C203" s="66">
        <v>12000000</v>
      </c>
      <c r="D203" s="2"/>
      <c r="E203" s="3">
        <f t="shared" si="7"/>
        <v>18239630</v>
      </c>
      <c r="J203">
        <f t="shared" si="6"/>
        <v>0</v>
      </c>
    </row>
    <row r="204" spans="1:10" x14ac:dyDescent="0.25">
      <c r="A204" s="7" t="s">
        <v>2383</v>
      </c>
      <c r="B204" s="2" t="s">
        <v>2410</v>
      </c>
      <c r="C204" s="66">
        <v>10000000</v>
      </c>
      <c r="D204" s="2"/>
      <c r="E204" s="3">
        <f t="shared" si="7"/>
        <v>28239630</v>
      </c>
      <c r="J204">
        <f t="shared" si="6"/>
        <v>0</v>
      </c>
    </row>
    <row r="205" spans="1:10" x14ac:dyDescent="0.25">
      <c r="A205" s="7" t="s">
        <v>2383</v>
      </c>
      <c r="B205" s="2" t="s">
        <v>1448</v>
      </c>
      <c r="C205" s="66">
        <v>4000</v>
      </c>
      <c r="D205" s="2"/>
      <c r="E205" s="3">
        <f t="shared" si="7"/>
        <v>28243630</v>
      </c>
      <c r="J205">
        <f t="shared" si="6"/>
        <v>0</v>
      </c>
    </row>
    <row r="206" spans="1:10" x14ac:dyDescent="0.25">
      <c r="A206" s="7" t="s">
        <v>2411</v>
      </c>
      <c r="B206" s="2" t="s">
        <v>2422</v>
      </c>
      <c r="C206" s="66">
        <v>300000</v>
      </c>
      <c r="D206" s="2"/>
      <c r="E206" s="3">
        <f t="shared" si="7"/>
        <v>28543630</v>
      </c>
      <c r="J206">
        <f t="shared" si="6"/>
        <v>0</v>
      </c>
    </row>
    <row r="207" spans="1:10" x14ac:dyDescent="0.25">
      <c r="A207" s="7" t="s">
        <v>2413</v>
      </c>
      <c r="B207" s="2" t="s">
        <v>2423</v>
      </c>
      <c r="C207" s="66">
        <v>5000000</v>
      </c>
      <c r="D207" s="2"/>
      <c r="E207" s="3">
        <f t="shared" si="7"/>
        <v>33543630</v>
      </c>
      <c r="J207">
        <f t="shared" si="6"/>
        <v>0</v>
      </c>
    </row>
    <row r="208" spans="1:10" x14ac:dyDescent="0.25">
      <c r="A208" s="7" t="s">
        <v>2413</v>
      </c>
      <c r="B208" s="2" t="s">
        <v>892</v>
      </c>
      <c r="C208" s="66">
        <v>120000</v>
      </c>
      <c r="D208" s="2"/>
      <c r="E208" s="3">
        <f t="shared" si="7"/>
        <v>33663630</v>
      </c>
      <c r="J208">
        <f t="shared" si="6"/>
        <v>0</v>
      </c>
    </row>
    <row r="209" spans="1:10" x14ac:dyDescent="0.25">
      <c r="A209" s="7" t="s">
        <v>2424</v>
      </c>
      <c r="B209" s="2" t="s">
        <v>2425</v>
      </c>
      <c r="C209" s="3"/>
      <c r="D209" s="3">
        <v>14528500</v>
      </c>
      <c r="E209" s="3">
        <f t="shared" si="7"/>
        <v>19135130</v>
      </c>
      <c r="J209">
        <f t="shared" si="6"/>
        <v>0</v>
      </c>
    </row>
    <row r="210" spans="1:10" x14ac:dyDescent="0.25">
      <c r="A210" s="7" t="s">
        <v>2424</v>
      </c>
      <c r="B210" s="2" t="s">
        <v>2426</v>
      </c>
      <c r="C210" s="3"/>
      <c r="D210" s="3">
        <v>21796250</v>
      </c>
      <c r="E210" s="3">
        <f t="shared" si="7"/>
        <v>-2661120</v>
      </c>
      <c r="J210">
        <f t="shared" si="6"/>
        <v>0</v>
      </c>
    </row>
    <row r="211" spans="1:10" x14ac:dyDescent="0.25">
      <c r="A211" s="7" t="s">
        <v>2424</v>
      </c>
      <c r="B211" s="2" t="s">
        <v>2427</v>
      </c>
      <c r="C211" s="3"/>
      <c r="D211" s="3">
        <v>48845532</v>
      </c>
      <c r="E211" s="3">
        <f t="shared" si="7"/>
        <v>-51506652</v>
      </c>
      <c r="J211">
        <f t="shared" si="6"/>
        <v>0</v>
      </c>
    </row>
    <row r="212" spans="1:10" x14ac:dyDescent="0.25">
      <c r="A212" s="7" t="s">
        <v>2424</v>
      </c>
      <c r="B212" s="2" t="s">
        <v>0</v>
      </c>
      <c r="C212" s="44">
        <v>14000000</v>
      </c>
      <c r="D212" s="3"/>
      <c r="E212" s="3">
        <f t="shared" si="7"/>
        <v>-37506652</v>
      </c>
      <c r="J212">
        <f t="shared" si="6"/>
        <v>0</v>
      </c>
    </row>
    <row r="213" spans="1:10" x14ac:dyDescent="0.25">
      <c r="A213" s="2" t="s">
        <v>2424</v>
      </c>
      <c r="B213" s="2" t="s">
        <v>2436</v>
      </c>
      <c r="C213" s="3">
        <v>18000</v>
      </c>
      <c r="D213" s="2"/>
      <c r="E213" s="3">
        <f t="shared" si="7"/>
        <v>-37488652</v>
      </c>
      <c r="J213">
        <f t="shared" si="6"/>
        <v>0</v>
      </c>
    </row>
    <row r="214" spans="1:10" x14ac:dyDescent="0.25">
      <c r="A214" s="7" t="s">
        <v>2437</v>
      </c>
      <c r="B214" s="7" t="s">
        <v>508</v>
      </c>
      <c r="C214" s="44">
        <v>4000000</v>
      </c>
      <c r="D214" s="2"/>
      <c r="E214" s="3">
        <f t="shared" si="7"/>
        <v>-33488652</v>
      </c>
      <c r="J214">
        <f t="shared" si="6"/>
        <v>0</v>
      </c>
    </row>
    <row r="215" spans="1:10" x14ac:dyDescent="0.25">
      <c r="A215" s="7" t="s">
        <v>2437</v>
      </c>
      <c r="B215" s="7" t="s">
        <v>780</v>
      </c>
      <c r="C215" s="3">
        <v>420000</v>
      </c>
      <c r="D215" s="2"/>
      <c r="E215" s="3">
        <f t="shared" si="7"/>
        <v>-33068652</v>
      </c>
      <c r="J215">
        <f t="shared" si="6"/>
        <v>0</v>
      </c>
    </row>
    <row r="216" spans="1:10" x14ac:dyDescent="0.25">
      <c r="A216" s="7" t="s">
        <v>2435</v>
      </c>
      <c r="B216" s="7" t="s">
        <v>2438</v>
      </c>
      <c r="C216" s="3"/>
      <c r="D216" s="3">
        <v>13163475</v>
      </c>
      <c r="E216" s="3">
        <f t="shared" si="7"/>
        <v>-46232127</v>
      </c>
      <c r="J216">
        <f t="shared" si="6"/>
        <v>0</v>
      </c>
    </row>
    <row r="217" spans="1:10" x14ac:dyDescent="0.25">
      <c r="A217" s="7" t="s">
        <v>2435</v>
      </c>
      <c r="B217" s="7" t="s">
        <v>2439</v>
      </c>
      <c r="C217" s="3"/>
      <c r="D217" s="3">
        <v>13103600</v>
      </c>
      <c r="E217" s="3">
        <f t="shared" si="7"/>
        <v>-59335727</v>
      </c>
      <c r="J217">
        <f t="shared" si="6"/>
        <v>0</v>
      </c>
    </row>
    <row r="218" spans="1:10" x14ac:dyDescent="0.25">
      <c r="A218" s="7" t="s">
        <v>2435</v>
      </c>
      <c r="B218" s="7" t="s">
        <v>2440</v>
      </c>
      <c r="C218" s="3"/>
      <c r="D218" s="44">
        <v>28144400</v>
      </c>
      <c r="E218" s="3">
        <f t="shared" si="7"/>
        <v>-87480127</v>
      </c>
      <c r="J218">
        <f t="shared" si="6"/>
        <v>0</v>
      </c>
    </row>
    <row r="219" spans="1:10" x14ac:dyDescent="0.25">
      <c r="A219" s="7" t="s">
        <v>2435</v>
      </c>
      <c r="B219" s="7" t="s">
        <v>2441</v>
      </c>
      <c r="C219" s="3"/>
      <c r="D219" s="3">
        <v>6213450</v>
      </c>
      <c r="E219" s="3">
        <f t="shared" si="7"/>
        <v>-93693577</v>
      </c>
      <c r="J219">
        <f t="shared" si="6"/>
        <v>0</v>
      </c>
    </row>
    <row r="220" spans="1:10" x14ac:dyDescent="0.25">
      <c r="A220" s="7" t="s">
        <v>2435</v>
      </c>
      <c r="B220" s="7" t="s">
        <v>780</v>
      </c>
      <c r="C220" s="44">
        <v>23699577</v>
      </c>
      <c r="D220" s="3"/>
      <c r="E220" s="3">
        <f t="shared" si="7"/>
        <v>-69994000</v>
      </c>
      <c r="J220">
        <f t="shared" si="6"/>
        <v>0</v>
      </c>
    </row>
    <row r="221" spans="1:10" x14ac:dyDescent="0.25">
      <c r="A221" s="7" t="s">
        <v>2449</v>
      </c>
      <c r="B221" s="7" t="s">
        <v>142</v>
      </c>
      <c r="C221" s="44">
        <v>39000</v>
      </c>
      <c r="D221" s="3"/>
      <c r="E221" s="3">
        <f t="shared" si="7"/>
        <v>-69955000</v>
      </c>
      <c r="J221">
        <f t="shared" si="6"/>
        <v>0</v>
      </c>
    </row>
    <row r="222" spans="1:10" x14ac:dyDescent="0.25">
      <c r="A222" s="7" t="s">
        <v>2466</v>
      </c>
      <c r="B222" s="7" t="s">
        <v>2094</v>
      </c>
      <c r="C222" s="44">
        <v>6000</v>
      </c>
      <c r="D222" s="3"/>
      <c r="E222" s="3">
        <f t="shared" si="7"/>
        <v>-69949000</v>
      </c>
      <c r="J222">
        <f t="shared" si="6"/>
        <v>0</v>
      </c>
    </row>
    <row r="223" spans="1:10" x14ac:dyDescent="0.25">
      <c r="A223" s="7" t="s">
        <v>2487</v>
      </c>
      <c r="B223" s="7" t="s">
        <v>2507</v>
      </c>
      <c r="C223" s="44">
        <v>10000000</v>
      </c>
      <c r="D223" s="3"/>
      <c r="E223" s="3">
        <f t="shared" si="7"/>
        <v>-59949000</v>
      </c>
      <c r="J223">
        <f t="shared" si="6"/>
        <v>0</v>
      </c>
    </row>
    <row r="224" spans="1:10" x14ac:dyDescent="0.25">
      <c r="A224" s="7" t="s">
        <v>2487</v>
      </c>
      <c r="B224" s="7" t="s">
        <v>2540</v>
      </c>
      <c r="C224" s="8">
        <v>2500000</v>
      </c>
      <c r="D224" s="3"/>
      <c r="E224" s="3">
        <f t="shared" si="7"/>
        <v>-57449000</v>
      </c>
      <c r="J224">
        <f t="shared" si="6"/>
        <v>0</v>
      </c>
    </row>
    <row r="225" spans="1:10" x14ac:dyDescent="0.25">
      <c r="A225" s="7" t="s">
        <v>2487</v>
      </c>
      <c r="B225" s="7" t="s">
        <v>2541</v>
      </c>
      <c r="C225" s="8">
        <v>1200000</v>
      </c>
      <c r="D225" s="3"/>
      <c r="E225" s="3">
        <f t="shared" si="7"/>
        <v>-56249000</v>
      </c>
      <c r="J225">
        <f t="shared" si="6"/>
        <v>0</v>
      </c>
    </row>
    <row r="226" spans="1:10" x14ac:dyDescent="0.25">
      <c r="A226" s="7" t="s">
        <v>2487</v>
      </c>
      <c r="B226" s="7" t="s">
        <v>1448</v>
      </c>
      <c r="C226" s="66">
        <v>4000</v>
      </c>
      <c r="D226" s="3"/>
      <c r="E226" s="3">
        <f t="shared" si="7"/>
        <v>-56245000</v>
      </c>
      <c r="J226">
        <f t="shared" si="6"/>
        <v>0</v>
      </c>
    </row>
    <row r="227" spans="1:10" x14ac:dyDescent="0.25">
      <c r="A227" s="7" t="s">
        <v>2560</v>
      </c>
      <c r="B227" s="7" t="s">
        <v>1</v>
      </c>
      <c r="C227" s="66">
        <v>1000000</v>
      </c>
      <c r="D227" s="2"/>
      <c r="E227" s="3">
        <f t="shared" si="7"/>
        <v>-55245000</v>
      </c>
      <c r="J227">
        <f t="shared" si="6"/>
        <v>0</v>
      </c>
    </row>
    <row r="228" spans="1:10" x14ac:dyDescent="0.25">
      <c r="A228" s="7" t="s">
        <v>2560</v>
      </c>
      <c r="B228" s="7" t="s">
        <v>2565</v>
      </c>
      <c r="C228" s="66">
        <v>5000000</v>
      </c>
      <c r="D228" s="2"/>
      <c r="E228" s="3">
        <f t="shared" si="7"/>
        <v>-50245000</v>
      </c>
      <c r="J228">
        <f t="shared" si="6"/>
        <v>0</v>
      </c>
    </row>
    <row r="229" spans="1:10" x14ac:dyDescent="0.25">
      <c r="A229" s="7" t="s">
        <v>2560</v>
      </c>
      <c r="B229" s="7" t="s">
        <v>2566</v>
      </c>
      <c r="C229" s="66">
        <v>9000000</v>
      </c>
      <c r="D229" s="2"/>
      <c r="E229" s="3">
        <f t="shared" si="7"/>
        <v>-41245000</v>
      </c>
      <c r="J229">
        <f t="shared" si="6"/>
        <v>0</v>
      </c>
    </row>
    <row r="230" spans="1:10" x14ac:dyDescent="0.25">
      <c r="A230" s="7" t="s">
        <v>2560</v>
      </c>
      <c r="B230" s="7" t="s">
        <v>1</v>
      </c>
      <c r="C230" s="66">
        <v>1000000</v>
      </c>
      <c r="D230" s="2"/>
      <c r="E230" s="3">
        <f t="shared" si="7"/>
        <v>-40245000</v>
      </c>
      <c r="J230">
        <f t="shared" si="6"/>
        <v>0</v>
      </c>
    </row>
    <row r="231" spans="1:10" x14ac:dyDescent="0.25">
      <c r="A231" s="7" t="s">
        <v>2487</v>
      </c>
      <c r="B231" s="7" t="s">
        <v>142</v>
      </c>
      <c r="C231" s="66">
        <v>42000</v>
      </c>
      <c r="D231" s="2"/>
      <c r="E231" s="3">
        <f t="shared" si="7"/>
        <v>-40203000</v>
      </c>
      <c r="J231">
        <f t="shared" si="6"/>
        <v>0</v>
      </c>
    </row>
    <row r="232" spans="1:10" x14ac:dyDescent="0.25">
      <c r="A232" s="7" t="s">
        <v>2598</v>
      </c>
      <c r="B232" s="7" t="s">
        <v>2599</v>
      </c>
      <c r="C232" s="66">
        <v>3000000</v>
      </c>
      <c r="D232" s="2"/>
      <c r="E232" s="3">
        <f t="shared" si="7"/>
        <v>-37203000</v>
      </c>
      <c r="J232">
        <f t="shared" si="6"/>
        <v>0</v>
      </c>
    </row>
    <row r="233" spans="1:10" x14ac:dyDescent="0.25">
      <c r="A233" s="7" t="s">
        <v>2598</v>
      </c>
      <c r="B233" s="7" t="s">
        <v>2600</v>
      </c>
      <c r="C233" s="66">
        <v>6000000</v>
      </c>
      <c r="D233" s="2"/>
      <c r="E233" s="3">
        <f t="shared" si="7"/>
        <v>-31203000</v>
      </c>
      <c r="J233">
        <f t="shared" si="6"/>
        <v>0</v>
      </c>
    </row>
    <row r="234" spans="1:10" x14ac:dyDescent="0.25">
      <c r="A234" s="7" t="s">
        <v>2634</v>
      </c>
      <c r="B234" s="7" t="s">
        <v>1448</v>
      </c>
      <c r="C234" s="66">
        <v>4000</v>
      </c>
      <c r="D234" s="2"/>
      <c r="E234" s="3">
        <f t="shared" si="7"/>
        <v>-31199000</v>
      </c>
      <c r="J234">
        <f t="shared" si="6"/>
        <v>0</v>
      </c>
    </row>
    <row r="235" spans="1:10" x14ac:dyDescent="0.25">
      <c r="A235" s="7" t="s">
        <v>2634</v>
      </c>
      <c r="B235" s="7" t="s">
        <v>2646</v>
      </c>
      <c r="C235" s="66">
        <v>10000000</v>
      </c>
      <c r="D235" s="2"/>
      <c r="E235" s="3">
        <f t="shared" si="7"/>
        <v>-21199000</v>
      </c>
      <c r="J235">
        <f t="shared" si="6"/>
        <v>0</v>
      </c>
    </row>
    <row r="236" spans="1:10" x14ac:dyDescent="0.25">
      <c r="A236" s="7" t="s">
        <v>2634</v>
      </c>
      <c r="B236" s="7" t="s">
        <v>2175</v>
      </c>
      <c r="C236" s="66">
        <v>1304000</v>
      </c>
      <c r="D236" s="2"/>
      <c r="E236" s="3">
        <f t="shared" si="7"/>
        <v>-19895000</v>
      </c>
      <c r="J236">
        <f t="shared" si="6"/>
        <v>0</v>
      </c>
    </row>
    <row r="237" spans="1:10" x14ac:dyDescent="0.25">
      <c r="A237" s="7" t="s">
        <v>2640</v>
      </c>
      <c r="B237" s="7" t="s">
        <v>2660</v>
      </c>
      <c r="C237" s="66">
        <v>1505000</v>
      </c>
      <c r="D237" s="2"/>
      <c r="E237" s="3">
        <f t="shared" si="7"/>
        <v>-18390000</v>
      </c>
      <c r="J237">
        <f t="shared" si="6"/>
        <v>0</v>
      </c>
    </row>
    <row r="238" spans="1:10" x14ac:dyDescent="0.25">
      <c r="A238" s="7" t="s">
        <v>2653</v>
      </c>
      <c r="B238" s="7" t="s">
        <v>2423</v>
      </c>
      <c r="C238" s="66">
        <v>6500000</v>
      </c>
      <c r="D238" s="2"/>
      <c r="E238" s="3">
        <f t="shared" si="7"/>
        <v>-11890000</v>
      </c>
      <c r="J238">
        <f t="shared" si="6"/>
        <v>0</v>
      </c>
    </row>
    <row r="239" spans="1:10" x14ac:dyDescent="0.25">
      <c r="A239" s="7" t="s">
        <v>2711</v>
      </c>
      <c r="B239" s="7" t="s">
        <v>2712</v>
      </c>
      <c r="C239" s="3"/>
      <c r="D239" s="3">
        <v>31910200</v>
      </c>
      <c r="E239" s="3">
        <f t="shared" si="7"/>
        <v>-43800200</v>
      </c>
      <c r="J239">
        <f t="shared" si="6"/>
        <v>0</v>
      </c>
    </row>
    <row r="240" spans="1:10" x14ac:dyDescent="0.25">
      <c r="A240" s="7" t="s">
        <v>2711</v>
      </c>
      <c r="B240" s="7" t="s">
        <v>2713</v>
      </c>
      <c r="C240" s="3"/>
      <c r="D240" s="3">
        <v>13477600</v>
      </c>
      <c r="E240" s="3">
        <f t="shared" si="7"/>
        <v>-57277800</v>
      </c>
      <c r="J240">
        <f t="shared" si="6"/>
        <v>0</v>
      </c>
    </row>
    <row r="241" spans="1:10" x14ac:dyDescent="0.25">
      <c r="A241" s="7" t="s">
        <v>2711</v>
      </c>
      <c r="B241" s="7" t="s">
        <v>2714</v>
      </c>
      <c r="C241" s="3"/>
      <c r="D241" s="3">
        <v>2288750</v>
      </c>
      <c r="E241" s="3">
        <f t="shared" si="7"/>
        <v>-59566550</v>
      </c>
      <c r="J241">
        <f t="shared" si="6"/>
        <v>0</v>
      </c>
    </row>
    <row r="242" spans="1:10" x14ac:dyDescent="0.25">
      <c r="A242" s="7" t="s">
        <v>2711</v>
      </c>
      <c r="B242" s="7" t="s">
        <v>2409</v>
      </c>
      <c r="C242" s="44">
        <v>3700000</v>
      </c>
      <c r="D242" s="2"/>
      <c r="E242" s="3">
        <f t="shared" si="7"/>
        <v>-55866550</v>
      </c>
      <c r="J242">
        <f t="shared" si="6"/>
        <v>0</v>
      </c>
    </row>
    <row r="243" spans="1:10" x14ac:dyDescent="0.25">
      <c r="A243" s="7" t="s">
        <v>2711</v>
      </c>
      <c r="B243" s="7" t="s">
        <v>2409</v>
      </c>
      <c r="C243" s="44">
        <v>10368550</v>
      </c>
      <c r="D243" s="2"/>
      <c r="E243" s="3">
        <f t="shared" si="7"/>
        <v>-45498000</v>
      </c>
      <c r="J243">
        <f t="shared" si="6"/>
        <v>0</v>
      </c>
    </row>
    <row r="244" spans="1:10" x14ac:dyDescent="0.25">
      <c r="A244" s="7" t="s">
        <v>2711</v>
      </c>
      <c r="B244" s="2" t="s">
        <v>2423</v>
      </c>
      <c r="C244" s="44">
        <v>2000000</v>
      </c>
      <c r="D244" s="2"/>
      <c r="E244" s="3">
        <f t="shared" si="7"/>
        <v>-43498000</v>
      </c>
      <c r="J244">
        <f t="shared" si="6"/>
        <v>0</v>
      </c>
    </row>
    <row r="245" spans="1:10" x14ac:dyDescent="0.25">
      <c r="A245" s="7" t="s">
        <v>2746</v>
      </c>
      <c r="B245" s="2" t="s">
        <v>2747</v>
      </c>
      <c r="C245" s="44">
        <v>43498000</v>
      </c>
      <c r="D245" s="2"/>
      <c r="E245" s="3">
        <f t="shared" si="7"/>
        <v>0</v>
      </c>
      <c r="J245">
        <f t="shared" si="6"/>
        <v>0</v>
      </c>
    </row>
    <row r="246" spans="1:10" x14ac:dyDescent="0.25">
      <c r="A246" s="7" t="s">
        <v>2746</v>
      </c>
      <c r="B246" s="2" t="s">
        <v>1448</v>
      </c>
      <c r="C246" s="44">
        <v>4000</v>
      </c>
      <c r="D246" s="2"/>
      <c r="E246" s="3">
        <f t="shared" si="7"/>
        <v>4000</v>
      </c>
      <c r="J246">
        <f t="shared" si="6"/>
        <v>0</v>
      </c>
    </row>
    <row r="247" spans="1:10" x14ac:dyDescent="0.25">
      <c r="A247" s="7" t="s">
        <v>2775</v>
      </c>
      <c r="B247" s="2" t="s">
        <v>2820</v>
      </c>
      <c r="C247" s="44">
        <v>695000</v>
      </c>
      <c r="D247" s="2"/>
      <c r="E247" s="3">
        <f t="shared" si="7"/>
        <v>699000</v>
      </c>
      <c r="J247">
        <f t="shared" si="6"/>
        <v>0</v>
      </c>
    </row>
    <row r="248" spans="1:10" x14ac:dyDescent="0.25">
      <c r="A248" s="6" t="s">
        <v>2783</v>
      </c>
      <c r="B248" s="6" t="s">
        <v>2175</v>
      </c>
      <c r="C248" s="49">
        <v>514500</v>
      </c>
      <c r="E248" s="3">
        <f t="shared" si="7"/>
        <v>1213500</v>
      </c>
      <c r="J248">
        <f t="shared" si="6"/>
        <v>0</v>
      </c>
    </row>
    <row r="249" spans="1:10" x14ac:dyDescent="0.25">
      <c r="A249" s="6" t="s">
        <v>2786</v>
      </c>
      <c r="B249" s="6" t="s">
        <v>2821</v>
      </c>
      <c r="C249" s="45">
        <v>532000</v>
      </c>
      <c r="E249" s="3">
        <f t="shared" si="7"/>
        <v>1745500</v>
      </c>
      <c r="J249">
        <f t="shared" si="6"/>
        <v>0</v>
      </c>
    </row>
    <row r="250" spans="1:10" x14ac:dyDescent="0.25">
      <c r="A250" s="6" t="s">
        <v>3025</v>
      </c>
      <c r="B250" s="6" t="s">
        <v>2409</v>
      </c>
      <c r="C250" s="50">
        <v>4000000</v>
      </c>
      <c r="E250" s="3">
        <f t="shared" si="7"/>
        <v>5745500</v>
      </c>
      <c r="J250">
        <f t="shared" si="6"/>
        <v>0</v>
      </c>
    </row>
    <row r="251" spans="1:10" x14ac:dyDescent="0.25">
      <c r="A251" s="6" t="s">
        <v>3025</v>
      </c>
      <c r="B251" s="6" t="s">
        <v>3061</v>
      </c>
      <c r="D251" s="1">
        <v>3155900</v>
      </c>
      <c r="E251" s="3">
        <f t="shared" si="7"/>
        <v>2589600</v>
      </c>
      <c r="J251">
        <f t="shared" si="6"/>
        <v>0</v>
      </c>
    </row>
    <row r="252" spans="1:10" x14ac:dyDescent="0.25">
      <c r="A252" s="6" t="s">
        <v>3062</v>
      </c>
      <c r="B252" s="6" t="s">
        <v>3063</v>
      </c>
      <c r="D252" s="1">
        <v>22039840</v>
      </c>
      <c r="E252" s="3">
        <f t="shared" si="7"/>
        <v>-19450240</v>
      </c>
      <c r="J252">
        <f t="shared" si="6"/>
        <v>0</v>
      </c>
    </row>
    <row r="253" spans="1:10" x14ac:dyDescent="0.25">
      <c r="A253" s="6" t="s">
        <v>3062</v>
      </c>
      <c r="B253" s="6" t="s">
        <v>3071</v>
      </c>
      <c r="C253" s="45">
        <v>19450000</v>
      </c>
      <c r="D253" s="1"/>
      <c r="E253" s="3">
        <f t="shared" si="7"/>
        <v>-240</v>
      </c>
      <c r="J253">
        <f t="shared" si="6"/>
        <v>0</v>
      </c>
    </row>
    <row r="254" spans="1:10" x14ac:dyDescent="0.25">
      <c r="A254" s="6" t="s">
        <v>3062</v>
      </c>
      <c r="B254" s="6" t="s">
        <v>1448</v>
      </c>
      <c r="C254" s="45">
        <v>4000</v>
      </c>
      <c r="D254" s="1"/>
      <c r="E254" s="3">
        <f t="shared" si="7"/>
        <v>3760</v>
      </c>
      <c r="J254">
        <f t="shared" si="6"/>
        <v>0</v>
      </c>
    </row>
    <row r="255" spans="1:10" x14ac:dyDescent="0.25">
      <c r="A255" s="6" t="s">
        <v>3190</v>
      </c>
      <c r="B255" s="6" t="s">
        <v>129</v>
      </c>
      <c r="C255" s="1">
        <v>1000000</v>
      </c>
      <c r="E255" s="3">
        <f t="shared" si="7"/>
        <v>1003760</v>
      </c>
      <c r="J255">
        <f t="shared" si="6"/>
        <v>0</v>
      </c>
    </row>
    <row r="256" spans="1:10" x14ac:dyDescent="0.25">
      <c r="A256" s="6" t="s">
        <v>3261</v>
      </c>
      <c r="B256" s="6" t="s">
        <v>2409</v>
      </c>
      <c r="C256" s="1">
        <v>4000000</v>
      </c>
      <c r="E256" s="3">
        <f t="shared" si="7"/>
        <v>5003760</v>
      </c>
      <c r="J256">
        <f t="shared" si="6"/>
        <v>0</v>
      </c>
    </row>
    <row r="257" spans="1:10" x14ac:dyDescent="0.25">
      <c r="A257" s="6" t="s">
        <v>3273</v>
      </c>
      <c r="B257" s="6" t="s">
        <v>2409</v>
      </c>
      <c r="C257" s="1">
        <v>2000000</v>
      </c>
      <c r="E257" s="3">
        <f t="shared" si="7"/>
        <v>7003760</v>
      </c>
      <c r="J257">
        <f t="shared" si="6"/>
        <v>0</v>
      </c>
    </row>
    <row r="258" spans="1:10" x14ac:dyDescent="0.25">
      <c r="A258" s="6" t="s">
        <v>3308</v>
      </c>
      <c r="B258" s="6" t="s">
        <v>129</v>
      </c>
      <c r="C258" s="1">
        <v>2000000</v>
      </c>
      <c r="E258" s="3">
        <f t="shared" si="7"/>
        <v>9003760</v>
      </c>
      <c r="J258">
        <f t="shared" si="6"/>
        <v>0</v>
      </c>
    </row>
    <row r="259" spans="1:10" x14ac:dyDescent="0.25">
      <c r="A259" s="6" t="s">
        <v>3321</v>
      </c>
      <c r="B259" s="6" t="s">
        <v>3325</v>
      </c>
      <c r="C259" s="68">
        <v>11000000</v>
      </c>
      <c r="E259" s="3">
        <f t="shared" si="7"/>
        <v>20003760</v>
      </c>
      <c r="J259">
        <f t="shared" si="6"/>
        <v>0</v>
      </c>
    </row>
    <row r="260" spans="1:10" x14ac:dyDescent="0.25">
      <c r="A260" s="6" t="s">
        <v>3321</v>
      </c>
      <c r="B260" s="6" t="s">
        <v>1448</v>
      </c>
      <c r="C260" s="45">
        <v>5000</v>
      </c>
      <c r="E260" s="3">
        <f t="shared" si="7"/>
        <v>20008760</v>
      </c>
      <c r="J260">
        <f t="shared" si="6"/>
        <v>0</v>
      </c>
    </row>
    <row r="261" spans="1:10" x14ac:dyDescent="0.25">
      <c r="A261" s="6" t="s">
        <v>3326</v>
      </c>
      <c r="B261" s="6" t="s">
        <v>3327</v>
      </c>
      <c r="C261" s="45">
        <v>200000</v>
      </c>
      <c r="E261" s="3">
        <f t="shared" si="7"/>
        <v>20208760</v>
      </c>
      <c r="J261">
        <f t="shared" ref="J261:J324" si="8">(J260+F261-H261)</f>
        <v>0</v>
      </c>
    </row>
    <row r="262" spans="1:10" x14ac:dyDescent="0.25">
      <c r="A262" s="6" t="s">
        <v>3355</v>
      </c>
      <c r="B262" s="6" t="s">
        <v>129</v>
      </c>
      <c r="C262" s="45">
        <v>3000000</v>
      </c>
      <c r="E262" s="3">
        <f t="shared" si="7"/>
        <v>23208760</v>
      </c>
      <c r="J262">
        <f t="shared" si="8"/>
        <v>0</v>
      </c>
    </row>
    <row r="263" spans="1:10" x14ac:dyDescent="0.25">
      <c r="A263" s="6" t="s">
        <v>3355</v>
      </c>
      <c r="B263" s="6" t="s">
        <v>3370</v>
      </c>
      <c r="C263" s="45">
        <v>1500000</v>
      </c>
      <c r="E263" s="3">
        <f t="shared" si="7"/>
        <v>24708760</v>
      </c>
      <c r="J263">
        <f t="shared" si="8"/>
        <v>0</v>
      </c>
    </row>
    <row r="264" spans="1:10" x14ac:dyDescent="0.25">
      <c r="A264" s="6" t="s">
        <v>3374</v>
      </c>
      <c r="B264" s="6" t="s">
        <v>3405</v>
      </c>
      <c r="C264" s="150">
        <v>43000000</v>
      </c>
      <c r="E264" s="3">
        <f t="shared" ref="E264:E329" si="9">(E263+C264-D264)</f>
        <v>67708760</v>
      </c>
      <c r="J264">
        <f t="shared" si="8"/>
        <v>0</v>
      </c>
    </row>
    <row r="265" spans="1:10" x14ac:dyDescent="0.25">
      <c r="A265" s="6" t="s">
        <v>3481</v>
      </c>
      <c r="B265" s="6" t="s">
        <v>129</v>
      </c>
      <c r="C265" s="45">
        <v>2000000</v>
      </c>
      <c r="E265" s="3">
        <f t="shared" si="9"/>
        <v>69708760</v>
      </c>
      <c r="J265">
        <f t="shared" si="8"/>
        <v>0</v>
      </c>
    </row>
    <row r="266" spans="1:10" x14ac:dyDescent="0.25">
      <c r="A266" s="6" t="s">
        <v>3508</v>
      </c>
      <c r="B266" s="6" t="s">
        <v>3548</v>
      </c>
      <c r="C266" s="45">
        <v>400000</v>
      </c>
      <c r="D266" s="1"/>
      <c r="E266" s="3">
        <f t="shared" si="9"/>
        <v>70108760</v>
      </c>
      <c r="J266">
        <f t="shared" si="8"/>
        <v>0</v>
      </c>
    </row>
    <row r="267" spans="1:10" x14ac:dyDescent="0.25">
      <c r="A267" s="6" t="s">
        <v>3517</v>
      </c>
      <c r="B267" s="6" t="s">
        <v>3621</v>
      </c>
      <c r="C267" s="45">
        <v>702000</v>
      </c>
      <c r="D267" s="1"/>
      <c r="E267" s="3">
        <f t="shared" si="9"/>
        <v>70810760</v>
      </c>
      <c r="J267">
        <f t="shared" si="8"/>
        <v>0</v>
      </c>
    </row>
    <row r="268" spans="1:10" x14ac:dyDescent="0.25">
      <c r="A268" s="6" t="s">
        <v>3527</v>
      </c>
      <c r="B268" s="6" t="s">
        <v>3547</v>
      </c>
      <c r="C268" s="45">
        <v>1000000</v>
      </c>
      <c r="E268" s="3">
        <f t="shared" si="9"/>
        <v>71810760</v>
      </c>
      <c r="J268">
        <f t="shared" si="8"/>
        <v>0</v>
      </c>
    </row>
    <row r="269" spans="1:10" x14ac:dyDescent="0.25">
      <c r="A269" s="6" t="s">
        <v>3527</v>
      </c>
      <c r="B269" s="6" t="s">
        <v>129</v>
      </c>
      <c r="C269" s="45">
        <v>10000000</v>
      </c>
      <c r="E269" s="3">
        <f t="shared" si="9"/>
        <v>81810760</v>
      </c>
      <c r="J269">
        <f t="shared" si="8"/>
        <v>0</v>
      </c>
    </row>
    <row r="270" spans="1:10" x14ac:dyDescent="0.25">
      <c r="A270" s="6" t="s">
        <v>3566</v>
      </c>
      <c r="B270" s="6" t="s">
        <v>3567</v>
      </c>
      <c r="D270" s="1">
        <v>64797327</v>
      </c>
      <c r="E270" s="3">
        <f t="shared" si="9"/>
        <v>17013433</v>
      </c>
      <c r="J270">
        <f t="shared" si="8"/>
        <v>0</v>
      </c>
    </row>
    <row r="271" spans="1:10" x14ac:dyDescent="0.25">
      <c r="A271" s="6" t="s">
        <v>3566</v>
      </c>
      <c r="B271" s="6" t="s">
        <v>3568</v>
      </c>
      <c r="D271" s="1">
        <v>44280060</v>
      </c>
      <c r="E271" s="3">
        <f t="shared" si="9"/>
        <v>-27266627</v>
      </c>
      <c r="J271">
        <f t="shared" si="8"/>
        <v>0</v>
      </c>
    </row>
    <row r="272" spans="1:10" x14ac:dyDescent="0.25">
      <c r="A272" s="6" t="s">
        <v>3566</v>
      </c>
      <c r="B272" s="6" t="s">
        <v>780</v>
      </c>
      <c r="C272" s="45">
        <v>2500000</v>
      </c>
      <c r="E272" s="3">
        <f t="shared" si="9"/>
        <v>-24766627</v>
      </c>
      <c r="J272">
        <f t="shared" si="8"/>
        <v>0</v>
      </c>
    </row>
    <row r="273" spans="1:10" x14ac:dyDescent="0.25">
      <c r="A273" s="6" t="s">
        <v>3566</v>
      </c>
      <c r="B273" s="6" t="s">
        <v>3569</v>
      </c>
      <c r="D273" s="1">
        <v>436020</v>
      </c>
      <c r="E273" s="3">
        <f t="shared" si="9"/>
        <v>-25202647</v>
      </c>
      <c r="J273">
        <f t="shared" si="8"/>
        <v>0</v>
      </c>
    </row>
    <row r="274" spans="1:10" x14ac:dyDescent="0.25">
      <c r="A274" s="6" t="s">
        <v>3566</v>
      </c>
      <c r="B274" s="6" t="s">
        <v>1</v>
      </c>
      <c r="C274" s="1">
        <v>10904647</v>
      </c>
      <c r="E274" s="3">
        <f t="shared" si="9"/>
        <v>-14298000</v>
      </c>
      <c r="J274">
        <f t="shared" si="8"/>
        <v>0</v>
      </c>
    </row>
    <row r="275" spans="1:10" x14ac:dyDescent="0.25">
      <c r="A275" s="6" t="s">
        <v>3566</v>
      </c>
      <c r="B275" s="6" t="s">
        <v>3580</v>
      </c>
      <c r="C275" s="173">
        <v>5000000</v>
      </c>
      <c r="E275" s="3">
        <f t="shared" si="9"/>
        <v>-9298000</v>
      </c>
      <c r="J275">
        <f t="shared" si="8"/>
        <v>0</v>
      </c>
    </row>
    <row r="276" spans="1:10" x14ac:dyDescent="0.25">
      <c r="A276" s="6" t="s">
        <v>3566</v>
      </c>
      <c r="B276" s="6" t="s">
        <v>3581</v>
      </c>
      <c r="C276" s="173">
        <v>25000000</v>
      </c>
      <c r="E276" s="3">
        <f t="shared" si="9"/>
        <v>15702000</v>
      </c>
      <c r="J276">
        <f t="shared" si="8"/>
        <v>0</v>
      </c>
    </row>
    <row r="277" spans="1:10" x14ac:dyDescent="0.25">
      <c r="A277" s="6" t="s">
        <v>3641</v>
      </c>
      <c r="B277" s="6" t="s">
        <v>3643</v>
      </c>
      <c r="C277" s="1">
        <v>1500000</v>
      </c>
      <c r="E277" s="3">
        <f t="shared" si="9"/>
        <v>17202000</v>
      </c>
      <c r="J277">
        <f t="shared" si="8"/>
        <v>0</v>
      </c>
    </row>
    <row r="278" spans="1:10" x14ac:dyDescent="0.25">
      <c r="A278" s="6" t="s">
        <v>3671</v>
      </c>
      <c r="B278" s="6" t="s">
        <v>129</v>
      </c>
      <c r="C278" s="1">
        <v>2000000</v>
      </c>
      <c r="E278" s="3">
        <f t="shared" si="9"/>
        <v>19202000</v>
      </c>
      <c r="J278">
        <f t="shared" si="8"/>
        <v>0</v>
      </c>
    </row>
    <row r="279" spans="1:10" x14ac:dyDescent="0.25">
      <c r="A279" s="6" t="s">
        <v>3695</v>
      </c>
      <c r="B279" s="6" t="s">
        <v>3696</v>
      </c>
      <c r="C279" s="173">
        <v>5000000</v>
      </c>
      <c r="E279" s="3">
        <f t="shared" si="9"/>
        <v>24202000</v>
      </c>
      <c r="J279">
        <f t="shared" si="8"/>
        <v>0</v>
      </c>
    </row>
    <row r="280" spans="1:10" x14ac:dyDescent="0.25">
      <c r="A280" s="6" t="s">
        <v>3695</v>
      </c>
      <c r="B280" s="6" t="s">
        <v>3697</v>
      </c>
      <c r="D280" s="1">
        <v>40837782</v>
      </c>
      <c r="E280" s="3">
        <f t="shared" si="9"/>
        <v>-16635782</v>
      </c>
      <c r="J280">
        <f t="shared" si="8"/>
        <v>0</v>
      </c>
    </row>
    <row r="281" spans="1:10" x14ac:dyDescent="0.25">
      <c r="A281" s="6" t="s">
        <v>3695</v>
      </c>
      <c r="B281" s="6" t="s">
        <v>3698</v>
      </c>
      <c r="D281" s="1">
        <v>7791850</v>
      </c>
      <c r="E281" s="3">
        <f t="shared" si="9"/>
        <v>-24427632</v>
      </c>
      <c r="J281">
        <f t="shared" si="8"/>
        <v>0</v>
      </c>
    </row>
    <row r="282" spans="1:10" x14ac:dyDescent="0.25">
      <c r="A282" s="6" t="s">
        <v>3695</v>
      </c>
      <c r="B282" s="6" t="s">
        <v>3699</v>
      </c>
      <c r="D282" s="1">
        <v>1889940</v>
      </c>
      <c r="E282" s="3">
        <f t="shared" si="9"/>
        <v>-26317572</v>
      </c>
      <c r="J282">
        <f t="shared" si="8"/>
        <v>0</v>
      </c>
    </row>
    <row r="283" spans="1:10" x14ac:dyDescent="0.25">
      <c r="A283" s="6" t="s">
        <v>3695</v>
      </c>
      <c r="B283" s="6" t="s">
        <v>3700</v>
      </c>
      <c r="D283" s="1">
        <v>16187592</v>
      </c>
      <c r="E283" s="3">
        <f t="shared" si="9"/>
        <v>-42505164</v>
      </c>
      <c r="J283">
        <f t="shared" si="8"/>
        <v>0</v>
      </c>
    </row>
    <row r="284" spans="1:10" x14ac:dyDescent="0.25">
      <c r="A284" s="6" t="s">
        <v>3695</v>
      </c>
      <c r="B284" s="6" t="s">
        <v>780</v>
      </c>
      <c r="C284" s="1">
        <v>35505164</v>
      </c>
      <c r="D284" s="1"/>
      <c r="E284" s="3">
        <f t="shared" si="9"/>
        <v>-7000000</v>
      </c>
      <c r="J284">
        <f t="shared" si="8"/>
        <v>0</v>
      </c>
    </row>
    <row r="285" spans="1:10" x14ac:dyDescent="0.25">
      <c r="A285" s="6" t="s">
        <v>3695</v>
      </c>
      <c r="B285" s="6" t="s">
        <v>3701</v>
      </c>
      <c r="C285" s="173">
        <v>37000000</v>
      </c>
      <c r="D285" s="1"/>
      <c r="E285" s="3">
        <f t="shared" si="9"/>
        <v>30000000</v>
      </c>
      <c r="J285">
        <f t="shared" si="8"/>
        <v>0</v>
      </c>
    </row>
    <row r="286" spans="1:10" x14ac:dyDescent="0.25">
      <c r="A286" s="6" t="s">
        <v>3695</v>
      </c>
      <c r="B286" s="6" t="s">
        <v>3839</v>
      </c>
      <c r="C286" s="1">
        <v>1600000</v>
      </c>
      <c r="E286" s="3">
        <f t="shared" si="9"/>
        <v>31600000</v>
      </c>
      <c r="J286">
        <f t="shared" si="8"/>
        <v>0</v>
      </c>
    </row>
    <row r="287" spans="1:10" x14ac:dyDescent="0.25">
      <c r="A287" s="6" t="s">
        <v>3840</v>
      </c>
      <c r="B287" s="6" t="s">
        <v>3841</v>
      </c>
      <c r="C287" s="1">
        <v>10000000</v>
      </c>
      <c r="E287" s="3">
        <f t="shared" si="9"/>
        <v>41600000</v>
      </c>
      <c r="J287">
        <f t="shared" si="8"/>
        <v>0</v>
      </c>
    </row>
    <row r="288" spans="1:10" x14ac:dyDescent="0.25">
      <c r="A288" s="6" t="s">
        <v>3840</v>
      </c>
      <c r="B288" s="6" t="s">
        <v>3844</v>
      </c>
      <c r="D288" s="1">
        <v>40790400</v>
      </c>
      <c r="E288" s="3">
        <f t="shared" si="9"/>
        <v>809600</v>
      </c>
      <c r="J288">
        <f t="shared" si="8"/>
        <v>0</v>
      </c>
    </row>
    <row r="289" spans="1:10" x14ac:dyDescent="0.25">
      <c r="A289" s="6" t="s">
        <v>3840</v>
      </c>
      <c r="B289" s="6" t="s">
        <v>3845</v>
      </c>
      <c r="D289" s="1">
        <v>33877200</v>
      </c>
      <c r="E289" s="3">
        <f t="shared" si="9"/>
        <v>-33067600</v>
      </c>
      <c r="J289">
        <f t="shared" si="8"/>
        <v>0</v>
      </c>
    </row>
    <row r="290" spans="1:10" x14ac:dyDescent="0.25">
      <c r="A290" s="6" t="s">
        <v>3840</v>
      </c>
      <c r="B290" s="6" t="s">
        <v>3842</v>
      </c>
      <c r="D290" s="1">
        <v>34367200</v>
      </c>
      <c r="E290" s="3">
        <f t="shared" si="9"/>
        <v>-67434800</v>
      </c>
      <c r="J290">
        <f t="shared" si="8"/>
        <v>0</v>
      </c>
    </row>
    <row r="291" spans="1:10" x14ac:dyDescent="0.25">
      <c r="A291" s="6" t="s">
        <v>3840</v>
      </c>
      <c r="B291" s="6" t="s">
        <v>3843</v>
      </c>
      <c r="D291" s="1">
        <v>8450400</v>
      </c>
      <c r="E291" s="3">
        <f t="shared" si="9"/>
        <v>-75885200</v>
      </c>
      <c r="J291">
        <f t="shared" si="8"/>
        <v>0</v>
      </c>
    </row>
    <row r="292" spans="1:10" x14ac:dyDescent="0.25">
      <c r="A292" s="6" t="s">
        <v>3840</v>
      </c>
      <c r="B292" s="6" t="s">
        <v>3846</v>
      </c>
      <c r="C292" s="1">
        <v>500000</v>
      </c>
      <c r="D292" s="1"/>
      <c r="E292" s="3">
        <f t="shared" si="9"/>
        <v>-75385200</v>
      </c>
      <c r="J292">
        <f t="shared" si="8"/>
        <v>0</v>
      </c>
    </row>
    <row r="293" spans="1:10" x14ac:dyDescent="0.25">
      <c r="A293" s="6" t="s">
        <v>3840</v>
      </c>
      <c r="B293" s="6" t="s">
        <v>3860</v>
      </c>
      <c r="C293" s="150">
        <v>30000000</v>
      </c>
      <c r="D293" s="1"/>
      <c r="E293" s="3">
        <f t="shared" si="9"/>
        <v>-45385200</v>
      </c>
      <c r="J293">
        <f t="shared" si="8"/>
        <v>0</v>
      </c>
    </row>
    <row r="294" spans="1:10" x14ac:dyDescent="0.25">
      <c r="A294" s="6" t="s">
        <v>3840</v>
      </c>
      <c r="B294" s="6" t="s">
        <v>3861</v>
      </c>
      <c r="C294" s="150">
        <v>45000000</v>
      </c>
      <c r="D294" s="1"/>
      <c r="E294" s="3">
        <f t="shared" si="9"/>
        <v>-385200</v>
      </c>
      <c r="J294">
        <f t="shared" si="8"/>
        <v>0</v>
      </c>
    </row>
    <row r="295" spans="1:10" x14ac:dyDescent="0.25">
      <c r="A295" s="6" t="s">
        <v>3840</v>
      </c>
      <c r="B295" s="6" t="s">
        <v>1</v>
      </c>
      <c r="C295" s="1">
        <v>385200</v>
      </c>
      <c r="D295" s="1"/>
      <c r="E295" s="3">
        <f t="shared" si="9"/>
        <v>0</v>
      </c>
      <c r="J295">
        <f t="shared" si="8"/>
        <v>0</v>
      </c>
    </row>
    <row r="296" spans="1:10" x14ac:dyDescent="0.25">
      <c r="A296" s="6" t="s">
        <v>3854</v>
      </c>
      <c r="B296" s="6" t="s">
        <v>3862</v>
      </c>
      <c r="C296" s="45">
        <v>20000000</v>
      </c>
      <c r="E296" s="3">
        <f t="shared" si="9"/>
        <v>20000000</v>
      </c>
      <c r="J296">
        <f t="shared" si="8"/>
        <v>0</v>
      </c>
    </row>
    <row r="297" spans="1:10" x14ac:dyDescent="0.25">
      <c r="A297" s="6" t="s">
        <v>3854</v>
      </c>
      <c r="B297" s="6" t="s">
        <v>3863</v>
      </c>
      <c r="C297" s="45">
        <v>30000000</v>
      </c>
      <c r="E297" s="3">
        <f t="shared" si="9"/>
        <v>50000000</v>
      </c>
      <c r="J297">
        <f t="shared" si="8"/>
        <v>0</v>
      </c>
    </row>
    <row r="298" spans="1:10" x14ac:dyDescent="0.25">
      <c r="A298" s="6" t="s">
        <v>3888</v>
      </c>
      <c r="B298" s="6" t="s">
        <v>3890</v>
      </c>
      <c r="C298" s="1">
        <v>1600000</v>
      </c>
      <c r="E298" s="3">
        <f t="shared" si="9"/>
        <v>51600000</v>
      </c>
      <c r="J298">
        <f t="shared" si="8"/>
        <v>0</v>
      </c>
    </row>
    <row r="299" spans="1:10" x14ac:dyDescent="0.25">
      <c r="A299" s="6" t="s">
        <v>3928</v>
      </c>
      <c r="B299" s="6" t="s">
        <v>3942</v>
      </c>
      <c r="D299" s="1">
        <v>37838600</v>
      </c>
      <c r="E299" s="3">
        <f t="shared" si="9"/>
        <v>13761400</v>
      </c>
      <c r="J299">
        <f t="shared" si="8"/>
        <v>0</v>
      </c>
    </row>
    <row r="300" spans="1:10" x14ac:dyDescent="0.25">
      <c r="A300" s="6" t="s">
        <v>3928</v>
      </c>
      <c r="B300" s="6" t="s">
        <v>3943</v>
      </c>
      <c r="D300" s="1">
        <v>21421920</v>
      </c>
      <c r="E300" s="3">
        <f t="shared" si="9"/>
        <v>-7660520</v>
      </c>
      <c r="J300">
        <f t="shared" si="8"/>
        <v>0</v>
      </c>
    </row>
    <row r="301" spans="1:10" x14ac:dyDescent="0.25">
      <c r="A301" s="6" t="s">
        <v>3928</v>
      </c>
      <c r="B301" s="6" t="s">
        <v>3944</v>
      </c>
      <c r="D301" s="1">
        <v>24161400</v>
      </c>
      <c r="E301" s="33">
        <f t="shared" si="9"/>
        <v>-31821920</v>
      </c>
      <c r="J301">
        <f t="shared" si="8"/>
        <v>0</v>
      </c>
    </row>
    <row r="302" spans="1:10" x14ac:dyDescent="0.25">
      <c r="A302" s="7" t="s">
        <v>3928</v>
      </c>
      <c r="B302" s="7" t="s">
        <v>780</v>
      </c>
      <c r="C302" s="3">
        <v>31821920</v>
      </c>
      <c r="D302" s="3"/>
      <c r="E302" s="3">
        <f t="shared" si="9"/>
        <v>0</v>
      </c>
      <c r="J302">
        <f t="shared" si="8"/>
        <v>0</v>
      </c>
    </row>
    <row r="303" spans="1:10" x14ac:dyDescent="0.25">
      <c r="A303" s="7" t="s">
        <v>3928</v>
      </c>
      <c r="B303" s="7" t="s">
        <v>3958</v>
      </c>
      <c r="C303" s="44">
        <v>40000000</v>
      </c>
      <c r="D303" s="3"/>
      <c r="E303" s="3">
        <f t="shared" si="9"/>
        <v>40000000</v>
      </c>
      <c r="J303">
        <f t="shared" si="8"/>
        <v>0</v>
      </c>
    </row>
    <row r="304" spans="1:10" x14ac:dyDescent="0.25">
      <c r="A304" s="7" t="s">
        <v>3928</v>
      </c>
      <c r="B304" s="7" t="s">
        <v>1</v>
      </c>
      <c r="C304" s="3">
        <v>10000000</v>
      </c>
      <c r="D304" s="2"/>
      <c r="E304" s="3">
        <f t="shared" si="9"/>
        <v>50000000</v>
      </c>
      <c r="J304">
        <f t="shared" si="8"/>
        <v>0</v>
      </c>
    </row>
    <row r="305" spans="1:10" x14ac:dyDescent="0.25">
      <c r="A305" s="7" t="s">
        <v>3928</v>
      </c>
      <c r="B305" s="7" t="s">
        <v>1912</v>
      </c>
      <c r="C305" s="3">
        <v>50000</v>
      </c>
      <c r="D305" s="2"/>
      <c r="E305" s="3">
        <f t="shared" si="9"/>
        <v>50050000</v>
      </c>
      <c r="J305">
        <f t="shared" si="8"/>
        <v>0</v>
      </c>
    </row>
    <row r="306" spans="1:10" x14ac:dyDescent="0.25">
      <c r="A306" s="7" t="s">
        <v>3981</v>
      </c>
      <c r="B306" s="7" t="s">
        <v>4008</v>
      </c>
      <c r="C306" s="3">
        <v>781200</v>
      </c>
      <c r="D306" s="2"/>
      <c r="E306" s="3">
        <f t="shared" si="9"/>
        <v>50831200</v>
      </c>
      <c r="J306">
        <f t="shared" si="8"/>
        <v>0</v>
      </c>
    </row>
    <row r="307" spans="1:10" x14ac:dyDescent="0.25">
      <c r="A307" s="7" t="s">
        <v>4006</v>
      </c>
      <c r="B307" s="7" t="s">
        <v>2409</v>
      </c>
      <c r="C307" s="3">
        <v>450000</v>
      </c>
      <c r="D307" s="2"/>
      <c r="E307" s="3">
        <f t="shared" si="9"/>
        <v>51281200</v>
      </c>
      <c r="J307">
        <f t="shared" si="8"/>
        <v>0</v>
      </c>
    </row>
    <row r="308" spans="1:10" x14ac:dyDescent="0.25">
      <c r="A308" s="7" t="s">
        <v>4006</v>
      </c>
      <c r="B308" s="7" t="s">
        <v>4009</v>
      </c>
      <c r="C308" s="152">
        <v>4720000</v>
      </c>
      <c r="D308" s="2"/>
      <c r="E308" s="3">
        <f t="shared" si="9"/>
        <v>56001200</v>
      </c>
      <c r="J308">
        <f t="shared" si="8"/>
        <v>0</v>
      </c>
    </row>
    <row r="309" spans="1:10" x14ac:dyDescent="0.25">
      <c r="A309" s="7" t="s">
        <v>4019</v>
      </c>
      <c r="B309" s="7" t="s">
        <v>4020</v>
      </c>
      <c r="C309" s="3"/>
      <c r="D309" s="3">
        <v>34672333</v>
      </c>
      <c r="E309" s="3">
        <f t="shared" si="9"/>
        <v>21328867</v>
      </c>
      <c r="J309">
        <f t="shared" si="8"/>
        <v>0</v>
      </c>
    </row>
    <row r="310" spans="1:10" x14ac:dyDescent="0.25">
      <c r="A310" s="7" t="s">
        <v>4019</v>
      </c>
      <c r="B310" s="7" t="s">
        <v>4021</v>
      </c>
      <c r="C310" s="3"/>
      <c r="D310" s="3">
        <v>42830383</v>
      </c>
      <c r="E310" s="3">
        <f t="shared" si="9"/>
        <v>-21501516</v>
      </c>
      <c r="J310">
        <f t="shared" si="8"/>
        <v>0</v>
      </c>
    </row>
    <row r="311" spans="1:10" x14ac:dyDescent="0.25">
      <c r="A311" s="7" t="s">
        <v>4019</v>
      </c>
      <c r="B311" s="7" t="s">
        <v>4035</v>
      </c>
      <c r="C311" s="44">
        <v>300000</v>
      </c>
      <c r="D311" s="2"/>
      <c r="E311" s="3">
        <f t="shared" si="9"/>
        <v>-21201516</v>
      </c>
      <c r="J311">
        <f t="shared" si="8"/>
        <v>0</v>
      </c>
    </row>
    <row r="312" spans="1:10" x14ac:dyDescent="0.25">
      <c r="A312" s="7" t="s">
        <v>4019</v>
      </c>
      <c r="B312" s="7" t="s">
        <v>2409</v>
      </c>
      <c r="C312" s="3">
        <v>50000000</v>
      </c>
      <c r="D312" s="2"/>
      <c r="E312" s="3">
        <f t="shared" si="9"/>
        <v>28798484</v>
      </c>
      <c r="J312">
        <f t="shared" si="8"/>
        <v>0</v>
      </c>
    </row>
    <row r="313" spans="1:10" x14ac:dyDescent="0.25">
      <c r="A313" s="7" t="s">
        <v>4019</v>
      </c>
      <c r="B313" s="7" t="s">
        <v>4036</v>
      </c>
      <c r="C313" s="44">
        <v>50000000</v>
      </c>
      <c r="D313" s="2"/>
      <c r="E313" s="3">
        <f t="shared" si="9"/>
        <v>78798484</v>
      </c>
      <c r="J313">
        <f t="shared" si="8"/>
        <v>0</v>
      </c>
    </row>
    <row r="314" spans="1:10" x14ac:dyDescent="0.25">
      <c r="A314" s="7" t="s">
        <v>4104</v>
      </c>
      <c r="B314" s="7" t="s">
        <v>4118</v>
      </c>
      <c r="C314" s="44">
        <v>300000</v>
      </c>
      <c r="D314" s="2"/>
      <c r="E314" s="3">
        <f t="shared" si="9"/>
        <v>79098484</v>
      </c>
      <c r="J314">
        <f t="shared" si="8"/>
        <v>0</v>
      </c>
    </row>
    <row r="315" spans="1:10" x14ac:dyDescent="0.25">
      <c r="A315" s="7" t="s">
        <v>4104</v>
      </c>
      <c r="B315" s="7" t="s">
        <v>4123</v>
      </c>
      <c r="C315" s="44">
        <v>445800</v>
      </c>
      <c r="D315" s="2"/>
      <c r="E315" s="3">
        <f t="shared" si="9"/>
        <v>79544284</v>
      </c>
      <c r="J315">
        <f t="shared" si="8"/>
        <v>0</v>
      </c>
    </row>
    <row r="316" spans="1:10" x14ac:dyDescent="0.25">
      <c r="A316" s="7" t="s">
        <v>4104</v>
      </c>
      <c r="B316" s="7" t="s">
        <v>4119</v>
      </c>
      <c r="C316" s="44">
        <v>50000000</v>
      </c>
      <c r="D316" s="2"/>
      <c r="E316" s="3">
        <f t="shared" si="9"/>
        <v>129544284</v>
      </c>
      <c r="J316">
        <f t="shared" si="8"/>
        <v>0</v>
      </c>
    </row>
    <row r="317" spans="1:10" x14ac:dyDescent="0.25">
      <c r="A317" s="7" t="s">
        <v>4104</v>
      </c>
      <c r="B317" s="7" t="s">
        <v>4120</v>
      </c>
      <c r="C317" s="44">
        <v>60000000</v>
      </c>
      <c r="D317" s="2"/>
      <c r="E317" s="3">
        <f t="shared" si="9"/>
        <v>189544284</v>
      </c>
      <c r="J317">
        <f t="shared" si="8"/>
        <v>0</v>
      </c>
    </row>
    <row r="318" spans="1:10" x14ac:dyDescent="0.25">
      <c r="A318" s="7" t="s">
        <v>4049</v>
      </c>
      <c r="B318" s="7" t="s">
        <v>142</v>
      </c>
      <c r="C318" s="44">
        <v>42000</v>
      </c>
      <c r="D318" s="2"/>
      <c r="E318" s="3">
        <f t="shared" si="9"/>
        <v>189586284</v>
      </c>
      <c r="J318">
        <f t="shared" si="8"/>
        <v>0</v>
      </c>
    </row>
    <row r="319" spans="1:10" x14ac:dyDescent="0.25">
      <c r="A319" s="7" t="s">
        <v>4105</v>
      </c>
      <c r="B319" s="7" t="s">
        <v>4121</v>
      </c>
      <c r="C319" s="44">
        <v>60000000</v>
      </c>
      <c r="D319" s="2"/>
      <c r="E319" s="3">
        <f t="shared" si="9"/>
        <v>249586284</v>
      </c>
      <c r="J319">
        <f t="shared" si="8"/>
        <v>0</v>
      </c>
    </row>
    <row r="320" spans="1:10" x14ac:dyDescent="0.25">
      <c r="A320" s="7" t="s">
        <v>4105</v>
      </c>
      <c r="B320" s="7" t="s">
        <v>4122</v>
      </c>
      <c r="C320" s="44">
        <v>50000000</v>
      </c>
      <c r="D320" s="2"/>
      <c r="E320" s="3">
        <f t="shared" si="9"/>
        <v>299586284</v>
      </c>
      <c r="J320">
        <f t="shared" si="8"/>
        <v>0</v>
      </c>
    </row>
    <row r="321" spans="1:10" x14ac:dyDescent="0.25">
      <c r="A321" s="7" t="s">
        <v>4105</v>
      </c>
      <c r="B321" s="7" t="s">
        <v>81</v>
      </c>
      <c r="C321" s="44">
        <v>1300000</v>
      </c>
      <c r="D321" s="2"/>
      <c r="E321" s="3">
        <f t="shared" si="9"/>
        <v>300886284</v>
      </c>
      <c r="J321">
        <f t="shared" si="8"/>
        <v>0</v>
      </c>
    </row>
    <row r="322" spans="1:10" x14ac:dyDescent="0.25">
      <c r="A322" s="7" t="s">
        <v>4115</v>
      </c>
      <c r="B322" s="7" t="s">
        <v>4123</v>
      </c>
      <c r="C322" s="3">
        <v>400000</v>
      </c>
      <c r="D322" s="2"/>
      <c r="E322" s="3">
        <f t="shared" si="9"/>
        <v>301286284</v>
      </c>
      <c r="J322">
        <f t="shared" si="8"/>
        <v>0</v>
      </c>
    </row>
    <row r="323" spans="1:10" x14ac:dyDescent="0.25">
      <c r="A323" s="7" t="s">
        <v>4115</v>
      </c>
      <c r="B323" s="7" t="s">
        <v>4124</v>
      </c>
      <c r="C323" s="44">
        <v>2000000</v>
      </c>
      <c r="D323" s="2"/>
      <c r="E323" s="3">
        <f t="shared" si="9"/>
        <v>303286284</v>
      </c>
      <c r="J323">
        <f t="shared" si="8"/>
        <v>0</v>
      </c>
    </row>
    <row r="324" spans="1:10" x14ac:dyDescent="0.25">
      <c r="A324" s="7" t="s">
        <v>4128</v>
      </c>
      <c r="B324" s="7" t="s">
        <v>4129</v>
      </c>
      <c r="C324" s="3"/>
      <c r="D324" s="3">
        <v>41417550</v>
      </c>
      <c r="E324" s="3">
        <f t="shared" si="9"/>
        <v>261868734</v>
      </c>
      <c r="J324">
        <f t="shared" si="8"/>
        <v>0</v>
      </c>
    </row>
    <row r="325" spans="1:10" x14ac:dyDescent="0.25">
      <c r="A325" s="7" t="s">
        <v>4128</v>
      </c>
      <c r="B325" s="7" t="s">
        <v>4130</v>
      </c>
      <c r="C325" s="3"/>
      <c r="D325" s="3">
        <v>42707584</v>
      </c>
      <c r="E325" s="3">
        <f t="shared" si="9"/>
        <v>219161150</v>
      </c>
      <c r="J325">
        <f t="shared" ref="J325:J388" si="10">(J324+F325-H325)</f>
        <v>0</v>
      </c>
    </row>
    <row r="326" spans="1:10" x14ac:dyDescent="0.25">
      <c r="A326" s="7" t="s">
        <v>4128</v>
      </c>
      <c r="B326" s="7" t="s">
        <v>4131</v>
      </c>
      <c r="C326" s="3"/>
      <c r="D326" s="3">
        <v>38487621</v>
      </c>
      <c r="E326" s="3">
        <f t="shared" si="9"/>
        <v>180673529</v>
      </c>
      <c r="J326">
        <f t="shared" si="10"/>
        <v>0</v>
      </c>
    </row>
    <row r="327" spans="1:10" x14ac:dyDescent="0.25">
      <c r="A327" s="7" t="s">
        <v>4128</v>
      </c>
      <c r="B327" s="7" t="s">
        <v>4132</v>
      </c>
      <c r="C327" s="3"/>
      <c r="D327" s="3">
        <v>38972490</v>
      </c>
      <c r="E327" s="3">
        <f t="shared" si="9"/>
        <v>141701039</v>
      </c>
      <c r="J327">
        <f t="shared" si="10"/>
        <v>0</v>
      </c>
    </row>
    <row r="328" spans="1:10" x14ac:dyDescent="0.25">
      <c r="A328" s="7" t="s">
        <v>4128</v>
      </c>
      <c r="B328" s="7" t="s">
        <v>4133</v>
      </c>
      <c r="C328" s="3"/>
      <c r="D328" s="3">
        <v>38831400</v>
      </c>
      <c r="E328" s="3">
        <f t="shared" si="9"/>
        <v>102869639</v>
      </c>
      <c r="J328">
        <f t="shared" si="10"/>
        <v>0</v>
      </c>
    </row>
    <row r="329" spans="1:10" x14ac:dyDescent="0.25">
      <c r="A329" s="7" t="s">
        <v>4143</v>
      </c>
      <c r="B329" s="7" t="s">
        <v>4144</v>
      </c>
      <c r="C329" s="3"/>
      <c r="D329" s="3">
        <v>43715903</v>
      </c>
      <c r="E329" s="3">
        <f t="shared" si="9"/>
        <v>59153736</v>
      </c>
      <c r="J329">
        <f t="shared" si="10"/>
        <v>0</v>
      </c>
    </row>
    <row r="330" spans="1:10" x14ac:dyDescent="0.25">
      <c r="A330" s="7" t="s">
        <v>4143</v>
      </c>
      <c r="B330" s="7" t="s">
        <v>4157</v>
      </c>
      <c r="C330" s="3">
        <v>200000</v>
      </c>
      <c r="D330" s="3"/>
      <c r="E330" s="3">
        <f t="shared" ref="E330:E394" si="11">(E329+C330-D330)</f>
        <v>59353736</v>
      </c>
      <c r="J330">
        <f t="shared" si="10"/>
        <v>0</v>
      </c>
    </row>
    <row r="331" spans="1:10" x14ac:dyDescent="0.25">
      <c r="A331" s="7" t="s">
        <v>4154</v>
      </c>
      <c r="B331" s="7" t="s">
        <v>4155</v>
      </c>
      <c r="C331" s="3"/>
      <c r="D331" s="3">
        <v>45985095</v>
      </c>
      <c r="E331" s="3">
        <f t="shared" si="11"/>
        <v>13368641</v>
      </c>
      <c r="J331">
        <f t="shared" si="10"/>
        <v>0</v>
      </c>
    </row>
    <row r="332" spans="1:10" x14ac:dyDescent="0.25">
      <c r="A332" s="7" t="s">
        <v>4154</v>
      </c>
      <c r="B332" s="7" t="s">
        <v>4156</v>
      </c>
      <c r="C332" s="3"/>
      <c r="D332" s="3">
        <v>14422400</v>
      </c>
      <c r="E332" s="3">
        <f t="shared" si="11"/>
        <v>-1053759</v>
      </c>
      <c r="J332">
        <f t="shared" si="10"/>
        <v>0</v>
      </c>
    </row>
    <row r="333" spans="1:10" x14ac:dyDescent="0.25">
      <c r="A333" s="7" t="s">
        <v>4154</v>
      </c>
      <c r="B333" s="7" t="s">
        <v>2409</v>
      </c>
      <c r="C333" s="3">
        <v>1500000</v>
      </c>
      <c r="D333" s="2"/>
      <c r="E333" s="3">
        <f t="shared" si="11"/>
        <v>446241</v>
      </c>
      <c r="J333">
        <f t="shared" si="10"/>
        <v>0</v>
      </c>
    </row>
    <row r="334" spans="1:10" x14ac:dyDescent="0.25">
      <c r="A334" s="2" t="s">
        <v>4153</v>
      </c>
      <c r="B334" s="2" t="s">
        <v>2409</v>
      </c>
      <c r="C334" s="3">
        <v>40000000</v>
      </c>
      <c r="D334" s="2"/>
      <c r="E334" s="3">
        <f t="shared" si="11"/>
        <v>40446241</v>
      </c>
      <c r="J334">
        <f t="shared" si="10"/>
        <v>0</v>
      </c>
    </row>
    <row r="335" spans="1:10" x14ac:dyDescent="0.25">
      <c r="A335" s="7" t="s">
        <v>4179</v>
      </c>
      <c r="B335" s="7" t="s">
        <v>142</v>
      </c>
      <c r="C335" s="8">
        <v>36000</v>
      </c>
      <c r="D335" s="2"/>
      <c r="E335" s="3">
        <f t="shared" si="11"/>
        <v>40482241</v>
      </c>
      <c r="J335">
        <f t="shared" si="10"/>
        <v>0</v>
      </c>
    </row>
    <row r="336" spans="1:10" x14ac:dyDescent="0.25">
      <c r="A336" s="7" t="s">
        <v>4189</v>
      </c>
      <c r="B336" s="7" t="s">
        <v>4191</v>
      </c>
      <c r="C336" s="8">
        <v>256500</v>
      </c>
      <c r="D336" s="2"/>
      <c r="E336" s="3">
        <f t="shared" si="11"/>
        <v>40738741</v>
      </c>
      <c r="J336">
        <f t="shared" si="10"/>
        <v>0</v>
      </c>
    </row>
    <row r="337" spans="1:10" x14ac:dyDescent="0.25">
      <c r="A337" s="7" t="s">
        <v>4210</v>
      </c>
      <c r="B337" s="7" t="s">
        <v>2409</v>
      </c>
      <c r="C337" s="8">
        <v>700000</v>
      </c>
      <c r="D337" s="2"/>
      <c r="E337" s="3">
        <f t="shared" si="11"/>
        <v>41438741</v>
      </c>
      <c r="J337">
        <f t="shared" si="10"/>
        <v>0</v>
      </c>
    </row>
    <row r="338" spans="1:10" x14ac:dyDescent="0.25">
      <c r="A338" s="7" t="s">
        <v>4210</v>
      </c>
      <c r="B338" s="7" t="s">
        <v>4211</v>
      </c>
      <c r="C338" s="8">
        <v>280000</v>
      </c>
      <c r="D338" s="2"/>
      <c r="E338" s="3">
        <f t="shared" si="11"/>
        <v>41718741</v>
      </c>
      <c r="J338">
        <f t="shared" si="10"/>
        <v>0</v>
      </c>
    </row>
    <row r="339" spans="1:10" x14ac:dyDescent="0.25">
      <c r="A339" s="7" t="s">
        <v>2064</v>
      </c>
      <c r="B339" s="7" t="s">
        <v>4208</v>
      </c>
      <c r="C339" s="3"/>
      <c r="D339" s="3">
        <v>43334400</v>
      </c>
      <c r="E339" s="3">
        <f t="shared" si="11"/>
        <v>-1615659</v>
      </c>
      <c r="J339">
        <f t="shared" si="10"/>
        <v>0</v>
      </c>
    </row>
    <row r="340" spans="1:10" x14ac:dyDescent="0.25">
      <c r="A340" s="7" t="s">
        <v>2064</v>
      </c>
      <c r="B340" s="7" t="s">
        <v>4209</v>
      </c>
      <c r="C340" s="3"/>
      <c r="D340" s="3">
        <v>31510400</v>
      </c>
      <c r="E340" s="3">
        <f t="shared" si="11"/>
        <v>-33126059</v>
      </c>
      <c r="J340">
        <f t="shared" si="10"/>
        <v>0</v>
      </c>
    </row>
    <row r="341" spans="1:10" x14ac:dyDescent="0.25">
      <c r="A341" s="7" t="s">
        <v>2064</v>
      </c>
      <c r="B341" s="7" t="s">
        <v>1</v>
      </c>
      <c r="C341" s="8">
        <v>40000000</v>
      </c>
      <c r="D341" s="3"/>
      <c r="E341" s="3">
        <f t="shared" si="11"/>
        <v>6873941</v>
      </c>
      <c r="J341">
        <f t="shared" si="10"/>
        <v>0</v>
      </c>
    </row>
    <row r="342" spans="1:10" x14ac:dyDescent="0.25">
      <c r="A342" s="7" t="s">
        <v>2064</v>
      </c>
      <c r="B342" s="7" t="s">
        <v>4212</v>
      </c>
      <c r="C342" s="8">
        <v>34000000</v>
      </c>
      <c r="D342" s="3"/>
      <c r="E342" s="3">
        <f t="shared" si="11"/>
        <v>40873941</v>
      </c>
      <c r="J342">
        <f t="shared" si="10"/>
        <v>0</v>
      </c>
    </row>
    <row r="343" spans="1:10" x14ac:dyDescent="0.25">
      <c r="A343" s="7" t="s">
        <v>2064</v>
      </c>
      <c r="B343" s="7" t="s">
        <v>380</v>
      </c>
      <c r="C343" s="8">
        <v>42000</v>
      </c>
      <c r="D343" s="3"/>
      <c r="E343" s="3">
        <f t="shared" si="11"/>
        <v>40915941</v>
      </c>
      <c r="J343">
        <f t="shared" si="10"/>
        <v>0</v>
      </c>
    </row>
    <row r="344" spans="1:10" x14ac:dyDescent="0.25">
      <c r="A344" s="7" t="s">
        <v>4233</v>
      </c>
      <c r="B344" s="7" t="s">
        <v>4281</v>
      </c>
      <c r="C344" s="3"/>
      <c r="D344" s="3">
        <v>13154400</v>
      </c>
      <c r="E344" s="3">
        <f t="shared" si="11"/>
        <v>27761541</v>
      </c>
      <c r="J344">
        <f t="shared" si="10"/>
        <v>0</v>
      </c>
    </row>
    <row r="345" spans="1:10" x14ac:dyDescent="0.25">
      <c r="A345" s="7" t="s">
        <v>4233</v>
      </c>
      <c r="B345" s="7" t="s">
        <v>4282</v>
      </c>
      <c r="C345" s="3"/>
      <c r="D345" s="3">
        <v>17315900</v>
      </c>
      <c r="E345" s="3">
        <f t="shared" si="11"/>
        <v>10445641</v>
      </c>
      <c r="J345">
        <f t="shared" si="10"/>
        <v>0</v>
      </c>
    </row>
    <row r="346" spans="1:10" x14ac:dyDescent="0.25">
      <c r="A346" s="7" t="s">
        <v>4248</v>
      </c>
      <c r="B346" s="7" t="s">
        <v>4284</v>
      </c>
      <c r="C346" s="8">
        <v>500000</v>
      </c>
      <c r="D346" s="2"/>
      <c r="E346" s="3">
        <f t="shared" si="11"/>
        <v>10945641</v>
      </c>
      <c r="J346">
        <f t="shared" si="10"/>
        <v>0</v>
      </c>
    </row>
    <row r="347" spans="1:10" x14ac:dyDescent="0.25">
      <c r="A347" s="7" t="s">
        <v>4260</v>
      </c>
      <c r="B347" s="7" t="s">
        <v>2409</v>
      </c>
      <c r="C347" s="8">
        <v>2000000</v>
      </c>
      <c r="D347" s="2"/>
      <c r="E347" s="3">
        <f t="shared" si="11"/>
        <v>12945641</v>
      </c>
      <c r="J347">
        <f t="shared" si="10"/>
        <v>0</v>
      </c>
    </row>
    <row r="348" spans="1:10" x14ac:dyDescent="0.25">
      <c r="A348" s="7" t="s">
        <v>4260</v>
      </c>
      <c r="B348" s="7" t="s">
        <v>4285</v>
      </c>
      <c r="C348" s="8">
        <v>1000000</v>
      </c>
      <c r="D348" s="2"/>
      <c r="E348" s="3">
        <f t="shared" si="11"/>
        <v>13945641</v>
      </c>
      <c r="J348">
        <f t="shared" si="10"/>
        <v>0</v>
      </c>
    </row>
    <row r="349" spans="1:10" x14ac:dyDescent="0.25">
      <c r="A349" s="7" t="s">
        <v>4266</v>
      </c>
      <c r="B349" s="7" t="s">
        <v>142</v>
      </c>
      <c r="C349" s="8">
        <v>43000</v>
      </c>
      <c r="D349" s="2"/>
      <c r="E349" s="3">
        <f t="shared" si="11"/>
        <v>13988641</v>
      </c>
      <c r="J349">
        <f t="shared" si="10"/>
        <v>0</v>
      </c>
    </row>
    <row r="350" spans="1:10" x14ac:dyDescent="0.25">
      <c r="A350" s="7" t="s">
        <v>4273</v>
      </c>
      <c r="B350" s="7" t="s">
        <v>2409</v>
      </c>
      <c r="C350" s="8">
        <v>800000</v>
      </c>
      <c r="D350" s="2"/>
      <c r="E350" s="3">
        <f t="shared" si="11"/>
        <v>14788641</v>
      </c>
      <c r="J350">
        <f t="shared" si="10"/>
        <v>0</v>
      </c>
    </row>
    <row r="351" spans="1:10" x14ac:dyDescent="0.25">
      <c r="A351" s="7" t="s">
        <v>4288</v>
      </c>
      <c r="B351" s="7" t="s">
        <v>2409</v>
      </c>
      <c r="C351" s="8">
        <v>200000</v>
      </c>
      <c r="D351" s="2"/>
      <c r="E351" s="3">
        <f t="shared" si="11"/>
        <v>14988641</v>
      </c>
      <c r="J351">
        <f t="shared" si="10"/>
        <v>0</v>
      </c>
    </row>
    <row r="352" spans="1:10" x14ac:dyDescent="0.25">
      <c r="A352" s="7" t="s">
        <v>4288</v>
      </c>
      <c r="B352" s="7" t="s">
        <v>780</v>
      </c>
      <c r="C352" s="8">
        <v>40000000</v>
      </c>
      <c r="D352" s="2"/>
      <c r="E352" s="3">
        <f t="shared" si="11"/>
        <v>54988641</v>
      </c>
      <c r="J352">
        <f t="shared" si="10"/>
        <v>0</v>
      </c>
    </row>
    <row r="353" spans="1:10" x14ac:dyDescent="0.25">
      <c r="A353" s="7" t="s">
        <v>4288</v>
      </c>
      <c r="B353" s="7" t="s">
        <v>4291</v>
      </c>
      <c r="C353" s="8">
        <v>40000000</v>
      </c>
      <c r="D353" s="2"/>
      <c r="E353" s="3">
        <f t="shared" si="11"/>
        <v>94988641</v>
      </c>
      <c r="J353">
        <f t="shared" si="10"/>
        <v>0</v>
      </c>
    </row>
    <row r="354" spans="1:10" x14ac:dyDescent="0.25">
      <c r="A354" s="7" t="s">
        <v>4309</v>
      </c>
      <c r="B354" s="7" t="s">
        <v>4320</v>
      </c>
      <c r="C354" s="8">
        <v>36000</v>
      </c>
      <c r="D354" s="2"/>
      <c r="E354" s="3">
        <f t="shared" si="11"/>
        <v>95024641</v>
      </c>
      <c r="J354">
        <f t="shared" si="10"/>
        <v>0</v>
      </c>
    </row>
    <row r="355" spans="1:10" x14ac:dyDescent="0.25">
      <c r="A355" s="7" t="s">
        <v>4316</v>
      </c>
      <c r="B355" s="7" t="s">
        <v>4317</v>
      </c>
      <c r="C355" s="3"/>
      <c r="D355" s="3">
        <v>33420820</v>
      </c>
      <c r="E355" s="3">
        <f t="shared" si="11"/>
        <v>61603821</v>
      </c>
      <c r="J355">
        <f t="shared" si="10"/>
        <v>0</v>
      </c>
    </row>
    <row r="356" spans="1:10" x14ac:dyDescent="0.25">
      <c r="A356" s="7" t="s">
        <v>4316</v>
      </c>
      <c r="B356" s="7" t="s">
        <v>4318</v>
      </c>
      <c r="C356" s="3"/>
      <c r="D356" s="3">
        <v>45854917</v>
      </c>
      <c r="E356" s="3">
        <f t="shared" si="11"/>
        <v>15748904</v>
      </c>
      <c r="J356">
        <f t="shared" si="10"/>
        <v>0</v>
      </c>
    </row>
    <row r="357" spans="1:10" x14ac:dyDescent="0.25">
      <c r="A357" s="7" t="s">
        <v>4316</v>
      </c>
      <c r="B357" s="7" t="s">
        <v>4319</v>
      </c>
      <c r="C357" s="3"/>
      <c r="D357" s="3">
        <v>9258250</v>
      </c>
      <c r="E357" s="3">
        <f t="shared" si="11"/>
        <v>6490654</v>
      </c>
      <c r="J357">
        <f t="shared" si="10"/>
        <v>0</v>
      </c>
    </row>
    <row r="358" spans="1:10" x14ac:dyDescent="0.25">
      <c r="A358" s="7" t="s">
        <v>4316</v>
      </c>
      <c r="B358" s="7" t="s">
        <v>142</v>
      </c>
      <c r="C358" s="3">
        <v>78000</v>
      </c>
      <c r="D358" s="3"/>
      <c r="E358" s="3">
        <f t="shared" si="11"/>
        <v>6568654</v>
      </c>
      <c r="J358">
        <f t="shared" si="10"/>
        <v>0</v>
      </c>
    </row>
    <row r="359" spans="1:10" x14ac:dyDescent="0.25">
      <c r="A359" s="7" t="s">
        <v>4316</v>
      </c>
      <c r="B359" s="7" t="s">
        <v>2409</v>
      </c>
      <c r="C359" s="3">
        <v>600000</v>
      </c>
      <c r="D359" s="3"/>
      <c r="E359" s="3">
        <f t="shared" si="11"/>
        <v>7168654</v>
      </c>
      <c r="J359">
        <f t="shared" si="10"/>
        <v>0</v>
      </c>
    </row>
    <row r="360" spans="1:10" x14ac:dyDescent="0.25">
      <c r="A360" s="7" t="s">
        <v>4316</v>
      </c>
      <c r="B360" s="7" t="s">
        <v>4333</v>
      </c>
      <c r="C360" s="3">
        <v>50000000</v>
      </c>
      <c r="D360" s="3"/>
      <c r="E360" s="3">
        <f t="shared" si="11"/>
        <v>57168654</v>
      </c>
      <c r="J360">
        <f t="shared" si="10"/>
        <v>0</v>
      </c>
    </row>
    <row r="361" spans="1:10" x14ac:dyDescent="0.25">
      <c r="A361" s="7" t="s">
        <v>4316</v>
      </c>
      <c r="B361" s="7" t="s">
        <v>2409</v>
      </c>
      <c r="C361" s="3">
        <v>500000</v>
      </c>
      <c r="D361" s="3"/>
      <c r="E361" s="3">
        <f t="shared" si="11"/>
        <v>57668654</v>
      </c>
      <c r="J361">
        <f t="shared" si="10"/>
        <v>0</v>
      </c>
    </row>
    <row r="362" spans="1:10" x14ac:dyDescent="0.25">
      <c r="A362" s="7" t="s">
        <v>4347</v>
      </c>
      <c r="B362" s="7" t="s">
        <v>2422</v>
      </c>
      <c r="C362" s="3">
        <v>300000</v>
      </c>
      <c r="D362" s="2"/>
      <c r="E362" s="3">
        <f t="shared" si="11"/>
        <v>57968654</v>
      </c>
      <c r="J362">
        <f t="shared" si="10"/>
        <v>0</v>
      </c>
    </row>
    <row r="363" spans="1:10" x14ac:dyDescent="0.25">
      <c r="A363" s="7" t="s">
        <v>4350</v>
      </c>
      <c r="B363" s="7" t="s">
        <v>142</v>
      </c>
      <c r="C363" s="3">
        <v>45600</v>
      </c>
      <c r="D363" s="2"/>
      <c r="E363" s="3">
        <f t="shared" si="11"/>
        <v>58014254</v>
      </c>
      <c r="J363">
        <f t="shared" si="10"/>
        <v>0</v>
      </c>
    </row>
    <row r="364" spans="1:10" x14ac:dyDescent="0.25">
      <c r="A364" s="7" t="s">
        <v>4355</v>
      </c>
      <c r="B364" s="7" t="s">
        <v>1448</v>
      </c>
      <c r="C364" s="8">
        <v>4000</v>
      </c>
      <c r="D364" s="2"/>
      <c r="E364" s="3">
        <f t="shared" si="11"/>
        <v>58018254</v>
      </c>
      <c r="J364">
        <f t="shared" si="10"/>
        <v>0</v>
      </c>
    </row>
    <row r="365" spans="1:10" x14ac:dyDescent="0.25">
      <c r="A365" s="7" t="s">
        <v>4355</v>
      </c>
      <c r="B365" s="7" t="s">
        <v>4356</v>
      </c>
      <c r="C365" s="174">
        <v>30000000</v>
      </c>
      <c r="D365" s="2"/>
      <c r="E365" s="3">
        <f t="shared" si="11"/>
        <v>88018254</v>
      </c>
      <c r="J365">
        <f t="shared" si="10"/>
        <v>0</v>
      </c>
    </row>
    <row r="366" spans="1:10" x14ac:dyDescent="0.25">
      <c r="A366" s="7" t="s">
        <v>4386</v>
      </c>
      <c r="B366" s="7" t="s">
        <v>4391</v>
      </c>
      <c r="C366" s="3"/>
      <c r="D366" s="44">
        <v>44443898</v>
      </c>
      <c r="E366" s="3">
        <f t="shared" si="11"/>
        <v>43574356</v>
      </c>
      <c r="J366">
        <f t="shared" si="10"/>
        <v>0</v>
      </c>
    </row>
    <row r="367" spans="1:10" x14ac:dyDescent="0.25">
      <c r="A367" s="7" t="s">
        <v>4386</v>
      </c>
      <c r="B367" s="7" t="s">
        <v>4392</v>
      </c>
      <c r="C367" s="3"/>
      <c r="D367" s="44">
        <v>22635575</v>
      </c>
      <c r="E367" s="3">
        <f t="shared" si="11"/>
        <v>20938781</v>
      </c>
      <c r="J367">
        <f t="shared" si="10"/>
        <v>0</v>
      </c>
    </row>
    <row r="368" spans="1:10" x14ac:dyDescent="0.25">
      <c r="A368" s="7" t="s">
        <v>4386</v>
      </c>
      <c r="B368" s="7" t="s">
        <v>1448</v>
      </c>
      <c r="C368" s="66">
        <v>4000</v>
      </c>
      <c r="D368" s="2"/>
      <c r="E368" s="3">
        <f t="shared" si="11"/>
        <v>20942781</v>
      </c>
      <c r="J368">
        <f t="shared" si="10"/>
        <v>0</v>
      </c>
    </row>
    <row r="369" spans="1:10" x14ac:dyDescent="0.25">
      <c r="A369" s="7" t="s">
        <v>4386</v>
      </c>
      <c r="B369" s="7" t="s">
        <v>4399</v>
      </c>
      <c r="C369" s="174">
        <v>25000000</v>
      </c>
      <c r="D369" s="2"/>
      <c r="E369" s="3">
        <f t="shared" si="11"/>
        <v>45942781</v>
      </c>
      <c r="J369">
        <f t="shared" si="10"/>
        <v>0</v>
      </c>
    </row>
    <row r="370" spans="1:10" x14ac:dyDescent="0.25">
      <c r="A370" s="7" t="s">
        <v>4410</v>
      </c>
      <c r="B370" s="7" t="s">
        <v>4411</v>
      </c>
      <c r="C370" s="3"/>
      <c r="D370" s="44">
        <v>5950800</v>
      </c>
      <c r="E370" s="3">
        <f t="shared" si="11"/>
        <v>39991981</v>
      </c>
      <c r="J370">
        <f t="shared" si="10"/>
        <v>0</v>
      </c>
    </row>
    <row r="371" spans="1:10" x14ac:dyDescent="0.25">
      <c r="A371" s="7" t="s">
        <v>4410</v>
      </c>
      <c r="B371" s="7" t="s">
        <v>4412</v>
      </c>
      <c r="C371" s="3"/>
      <c r="D371" s="44">
        <v>8762350</v>
      </c>
      <c r="E371" s="3">
        <f t="shared" si="11"/>
        <v>31229631</v>
      </c>
      <c r="J371">
        <f t="shared" si="10"/>
        <v>0</v>
      </c>
    </row>
    <row r="372" spans="1:10" x14ac:dyDescent="0.25">
      <c r="A372" s="7" t="s">
        <v>4410</v>
      </c>
      <c r="B372" s="7" t="s">
        <v>4413</v>
      </c>
      <c r="C372" s="3"/>
      <c r="D372" s="44">
        <v>30045138</v>
      </c>
      <c r="E372" s="3">
        <f t="shared" si="11"/>
        <v>1184493</v>
      </c>
      <c r="J372">
        <f t="shared" si="10"/>
        <v>0</v>
      </c>
    </row>
    <row r="373" spans="1:10" x14ac:dyDescent="0.25">
      <c r="A373" s="7" t="s">
        <v>4410</v>
      </c>
      <c r="B373" s="7" t="s">
        <v>142</v>
      </c>
      <c r="C373" s="44">
        <v>102000</v>
      </c>
      <c r="D373" s="3"/>
      <c r="E373" s="3">
        <f t="shared" si="11"/>
        <v>1286493</v>
      </c>
      <c r="J373">
        <f t="shared" si="10"/>
        <v>0</v>
      </c>
    </row>
    <row r="374" spans="1:10" x14ac:dyDescent="0.25">
      <c r="A374" s="7" t="s">
        <v>4410</v>
      </c>
      <c r="B374" s="7" t="s">
        <v>4419</v>
      </c>
      <c r="C374" s="87">
        <v>20000000</v>
      </c>
      <c r="D374" s="3"/>
      <c r="E374" s="3">
        <f t="shared" si="11"/>
        <v>21286493</v>
      </c>
      <c r="J374">
        <f t="shared" si="10"/>
        <v>0</v>
      </c>
    </row>
    <row r="375" spans="1:10" x14ac:dyDescent="0.25">
      <c r="A375" s="7" t="s">
        <v>4410</v>
      </c>
      <c r="B375" s="7" t="s">
        <v>4418</v>
      </c>
      <c r="C375" s="87">
        <v>20000000</v>
      </c>
      <c r="D375" s="3"/>
      <c r="E375" s="3">
        <f t="shared" si="11"/>
        <v>41286493</v>
      </c>
      <c r="J375">
        <f t="shared" si="10"/>
        <v>0</v>
      </c>
    </row>
    <row r="376" spans="1:10" x14ac:dyDescent="0.25">
      <c r="A376" s="7" t="s">
        <v>4410</v>
      </c>
      <c r="B376" s="7" t="s">
        <v>2409</v>
      </c>
      <c r="C376" s="66">
        <v>1800000</v>
      </c>
      <c r="D376" s="2"/>
      <c r="E376" s="3">
        <f t="shared" si="11"/>
        <v>43086493</v>
      </c>
      <c r="J376">
        <f t="shared" si="10"/>
        <v>0</v>
      </c>
    </row>
    <row r="377" spans="1:10" x14ac:dyDescent="0.25">
      <c r="A377" s="7" t="s">
        <v>4424</v>
      </c>
      <c r="B377" s="7" t="s">
        <v>4433</v>
      </c>
      <c r="C377" s="66">
        <v>10000000</v>
      </c>
      <c r="D377" s="2"/>
      <c r="E377" s="3">
        <f t="shared" si="11"/>
        <v>53086493</v>
      </c>
      <c r="J377">
        <f t="shared" si="10"/>
        <v>0</v>
      </c>
    </row>
    <row r="378" spans="1:10" x14ac:dyDescent="0.25">
      <c r="A378" s="7" t="s">
        <v>4439</v>
      </c>
      <c r="B378" s="7" t="s">
        <v>380</v>
      </c>
      <c r="C378" s="66">
        <v>37500</v>
      </c>
      <c r="D378" s="2"/>
      <c r="E378" s="3">
        <f t="shared" si="11"/>
        <v>53123993</v>
      </c>
      <c r="J378">
        <f t="shared" si="10"/>
        <v>0</v>
      </c>
    </row>
    <row r="379" spans="1:10" x14ac:dyDescent="0.25">
      <c r="A379" s="7" t="s">
        <v>4436</v>
      </c>
      <c r="B379" s="7" t="s">
        <v>4438</v>
      </c>
      <c r="C379" s="66">
        <v>1000000</v>
      </c>
      <c r="D379" s="2"/>
      <c r="E379" s="3">
        <f t="shared" si="11"/>
        <v>54123993</v>
      </c>
      <c r="J379">
        <f t="shared" si="10"/>
        <v>0</v>
      </c>
    </row>
    <row r="380" spans="1:10" x14ac:dyDescent="0.25">
      <c r="A380" s="7" t="s">
        <v>4448</v>
      </c>
      <c r="B380" s="7" t="s">
        <v>4451</v>
      </c>
      <c r="C380" s="66">
        <v>25000000</v>
      </c>
      <c r="D380" s="2"/>
      <c r="E380" s="3">
        <f t="shared" si="11"/>
        <v>79123993</v>
      </c>
      <c r="J380">
        <f t="shared" si="10"/>
        <v>0</v>
      </c>
    </row>
    <row r="381" spans="1:10" x14ac:dyDescent="0.25">
      <c r="A381" s="7" t="s">
        <v>4449</v>
      </c>
      <c r="B381" s="7" t="s">
        <v>4452</v>
      </c>
      <c r="C381" s="3"/>
      <c r="D381" s="44">
        <v>27196211</v>
      </c>
      <c r="E381" s="3">
        <f t="shared" si="11"/>
        <v>51927782</v>
      </c>
      <c r="J381">
        <f t="shared" si="10"/>
        <v>0</v>
      </c>
    </row>
    <row r="382" spans="1:10" x14ac:dyDescent="0.25">
      <c r="A382" s="7" t="s">
        <v>4465</v>
      </c>
      <c r="B382" s="7" t="s">
        <v>4469</v>
      </c>
      <c r="C382" s="66">
        <v>1000000</v>
      </c>
      <c r="D382" s="2"/>
      <c r="E382" s="3">
        <f t="shared" si="11"/>
        <v>52927782</v>
      </c>
      <c r="J382">
        <f t="shared" si="10"/>
        <v>0</v>
      </c>
    </row>
    <row r="383" spans="1:10" x14ac:dyDescent="0.25">
      <c r="A383" s="7" t="s">
        <v>4465</v>
      </c>
      <c r="B383" s="7" t="s">
        <v>4470</v>
      </c>
      <c r="C383" s="8">
        <v>2500000</v>
      </c>
      <c r="D383" s="2"/>
      <c r="E383" s="3">
        <f t="shared" si="11"/>
        <v>55427782</v>
      </c>
      <c r="J383">
        <f t="shared" si="10"/>
        <v>0</v>
      </c>
    </row>
    <row r="384" spans="1:10" x14ac:dyDescent="0.25">
      <c r="A384" s="7" t="s">
        <v>4475</v>
      </c>
      <c r="B384" s="7" t="s">
        <v>4438</v>
      </c>
      <c r="C384" s="66">
        <v>300000</v>
      </c>
      <c r="D384" s="2"/>
      <c r="E384" s="3">
        <f t="shared" si="11"/>
        <v>55727782</v>
      </c>
      <c r="J384">
        <f t="shared" si="10"/>
        <v>0</v>
      </c>
    </row>
    <row r="385" spans="1:10" x14ac:dyDescent="0.25">
      <c r="A385" s="2" t="s">
        <v>4482</v>
      </c>
      <c r="B385" s="2" t="s">
        <v>142</v>
      </c>
      <c r="C385" s="66">
        <v>44000</v>
      </c>
      <c r="D385" s="2"/>
      <c r="E385" s="3">
        <f t="shared" si="11"/>
        <v>55771782</v>
      </c>
      <c r="J385">
        <f t="shared" si="10"/>
        <v>0</v>
      </c>
    </row>
    <row r="386" spans="1:10" x14ac:dyDescent="0.25">
      <c r="A386" s="2" t="s">
        <v>4482</v>
      </c>
      <c r="B386" s="2" t="s">
        <v>1</v>
      </c>
      <c r="C386" s="66">
        <v>5000000</v>
      </c>
      <c r="D386" s="2"/>
      <c r="E386" s="3">
        <f t="shared" si="11"/>
        <v>60771782</v>
      </c>
      <c r="J386">
        <f t="shared" si="10"/>
        <v>0</v>
      </c>
    </row>
    <row r="387" spans="1:10" x14ac:dyDescent="0.25">
      <c r="A387" s="2" t="s">
        <v>4482</v>
      </c>
      <c r="B387" s="2" t="s">
        <v>4486</v>
      </c>
      <c r="C387" s="182">
        <v>15000000</v>
      </c>
      <c r="D387" s="2"/>
      <c r="E387" s="3">
        <f t="shared" si="11"/>
        <v>75771782</v>
      </c>
      <c r="J387">
        <f t="shared" si="10"/>
        <v>0</v>
      </c>
    </row>
    <row r="388" spans="1:10" x14ac:dyDescent="0.25">
      <c r="A388" s="2" t="s">
        <v>4513</v>
      </c>
      <c r="B388" s="2" t="s">
        <v>2094</v>
      </c>
      <c r="C388" s="181">
        <v>12000</v>
      </c>
      <c r="D388" s="2"/>
      <c r="E388" s="3">
        <f t="shared" si="11"/>
        <v>75783782</v>
      </c>
      <c r="J388">
        <f t="shared" si="10"/>
        <v>0</v>
      </c>
    </row>
    <row r="389" spans="1:10" x14ac:dyDescent="0.25">
      <c r="A389" s="2" t="s">
        <v>4506</v>
      </c>
      <c r="B389" s="2" t="s">
        <v>4507</v>
      </c>
      <c r="C389" s="57"/>
      <c r="D389" s="146">
        <v>32667324</v>
      </c>
      <c r="E389" s="3">
        <f t="shared" si="11"/>
        <v>43116458</v>
      </c>
      <c r="J389">
        <f t="shared" ref="J389:J452" si="12">(J388+F389-H389)</f>
        <v>0</v>
      </c>
    </row>
    <row r="390" spans="1:10" x14ac:dyDescent="0.25">
      <c r="A390" s="2" t="s">
        <v>4512</v>
      </c>
      <c r="B390" s="2" t="s">
        <v>129</v>
      </c>
      <c r="C390" s="181">
        <v>3000000</v>
      </c>
      <c r="D390" s="2"/>
      <c r="E390" s="3">
        <f t="shared" si="11"/>
        <v>46116458</v>
      </c>
      <c r="J390">
        <f t="shared" si="12"/>
        <v>0</v>
      </c>
    </row>
    <row r="391" spans="1:10" x14ac:dyDescent="0.25">
      <c r="A391" s="2" t="s">
        <v>4512</v>
      </c>
      <c r="B391" s="2" t="s">
        <v>1448</v>
      </c>
      <c r="C391" s="181">
        <v>4000</v>
      </c>
      <c r="D391" s="2"/>
      <c r="E391" s="3">
        <f t="shared" si="11"/>
        <v>46120458</v>
      </c>
      <c r="J391">
        <f t="shared" si="12"/>
        <v>0</v>
      </c>
    </row>
    <row r="392" spans="1:10" x14ac:dyDescent="0.25">
      <c r="A392" s="2" t="s">
        <v>4512</v>
      </c>
      <c r="B392" s="2" t="s">
        <v>4514</v>
      </c>
      <c r="C392" s="182">
        <v>8000000</v>
      </c>
      <c r="D392" s="2"/>
      <c r="E392" s="3">
        <f t="shared" si="11"/>
        <v>54120458</v>
      </c>
      <c r="J392">
        <f t="shared" si="12"/>
        <v>0</v>
      </c>
    </row>
    <row r="393" spans="1:10" x14ac:dyDescent="0.25">
      <c r="A393" s="2" t="s">
        <v>4520</v>
      </c>
      <c r="B393" s="2" t="s">
        <v>4570</v>
      </c>
      <c r="C393" s="146">
        <v>20000000</v>
      </c>
      <c r="D393" s="2"/>
      <c r="E393" s="3">
        <f t="shared" si="11"/>
        <v>74120458</v>
      </c>
      <c r="J393">
        <f t="shared" si="12"/>
        <v>0</v>
      </c>
    </row>
    <row r="394" spans="1:10" x14ac:dyDescent="0.25">
      <c r="A394" s="2" t="s">
        <v>4520</v>
      </c>
      <c r="B394" s="2" t="s">
        <v>1448</v>
      </c>
      <c r="C394" s="146">
        <v>4000</v>
      </c>
      <c r="D394" s="2"/>
      <c r="E394" s="3">
        <f t="shared" si="11"/>
        <v>74124458</v>
      </c>
      <c r="J394">
        <f t="shared" si="12"/>
        <v>0</v>
      </c>
    </row>
    <row r="395" spans="1:10" x14ac:dyDescent="0.25">
      <c r="A395" s="2" t="s">
        <v>4573</v>
      </c>
      <c r="B395" s="2" t="s">
        <v>4574</v>
      </c>
      <c r="C395" s="3"/>
      <c r="D395" s="146">
        <v>2859070</v>
      </c>
      <c r="E395" s="3">
        <f t="shared" ref="E395:E458" si="13">(E394+C395-D395)</f>
        <v>71265388</v>
      </c>
      <c r="J395">
        <f t="shared" si="12"/>
        <v>0</v>
      </c>
    </row>
    <row r="396" spans="1:10" x14ac:dyDescent="0.25">
      <c r="A396" s="2" t="s">
        <v>4573</v>
      </c>
      <c r="B396" s="2" t="s">
        <v>4575</v>
      </c>
      <c r="C396" s="3"/>
      <c r="D396" s="146">
        <v>56040891</v>
      </c>
      <c r="E396" s="3">
        <f t="shared" si="13"/>
        <v>15224497</v>
      </c>
      <c r="J396">
        <f t="shared" si="12"/>
        <v>0</v>
      </c>
    </row>
    <row r="397" spans="1:10" x14ac:dyDescent="0.25">
      <c r="A397" s="2" t="s">
        <v>4582</v>
      </c>
      <c r="B397" s="2" t="s">
        <v>3489</v>
      </c>
      <c r="C397" s="146">
        <v>22000000</v>
      </c>
      <c r="D397" s="2"/>
      <c r="E397" s="3">
        <f t="shared" si="13"/>
        <v>37224497</v>
      </c>
      <c r="J397">
        <f t="shared" si="12"/>
        <v>0</v>
      </c>
    </row>
    <row r="398" spans="1:10" x14ac:dyDescent="0.25">
      <c r="A398" s="2" t="s">
        <v>4596</v>
      </c>
      <c r="B398" s="2" t="s">
        <v>2409</v>
      </c>
      <c r="C398" s="146">
        <v>950000</v>
      </c>
      <c r="D398" s="2"/>
      <c r="E398" s="3">
        <f t="shared" si="13"/>
        <v>38174497</v>
      </c>
      <c r="J398">
        <f t="shared" si="12"/>
        <v>0</v>
      </c>
    </row>
    <row r="399" spans="1:10" x14ac:dyDescent="0.25">
      <c r="A399" s="2" t="s">
        <v>4596</v>
      </c>
      <c r="B399" s="7" t="s">
        <v>2409</v>
      </c>
      <c r="C399" s="146">
        <v>50000</v>
      </c>
      <c r="D399" s="2"/>
      <c r="E399" s="3">
        <f t="shared" si="13"/>
        <v>38224497</v>
      </c>
      <c r="J399">
        <f t="shared" si="12"/>
        <v>0</v>
      </c>
    </row>
    <row r="400" spans="1:10" x14ac:dyDescent="0.25">
      <c r="A400" s="7" t="s">
        <v>4597</v>
      </c>
      <c r="B400" s="7" t="s">
        <v>2409</v>
      </c>
      <c r="C400" s="146">
        <v>20000000</v>
      </c>
      <c r="D400" s="2"/>
      <c r="E400" s="3">
        <f t="shared" si="13"/>
        <v>58224497</v>
      </c>
      <c r="J400">
        <f t="shared" si="12"/>
        <v>0</v>
      </c>
    </row>
    <row r="401" spans="1:10" x14ac:dyDescent="0.25">
      <c r="A401" s="7" t="s">
        <v>4642</v>
      </c>
      <c r="B401" s="7" t="s">
        <v>4662</v>
      </c>
      <c r="C401" s="181">
        <v>219000</v>
      </c>
      <c r="D401" s="2"/>
      <c r="E401" s="3">
        <f t="shared" si="13"/>
        <v>58443497</v>
      </c>
      <c r="J401">
        <f t="shared" si="12"/>
        <v>0</v>
      </c>
    </row>
    <row r="402" spans="1:10" x14ac:dyDescent="0.25">
      <c r="A402" s="7" t="s">
        <v>4664</v>
      </c>
      <c r="B402" s="7" t="s">
        <v>129</v>
      </c>
      <c r="C402" s="181">
        <v>5000000</v>
      </c>
      <c r="D402" s="2"/>
      <c r="E402" s="3">
        <f t="shared" si="13"/>
        <v>63443497</v>
      </c>
      <c r="J402">
        <f t="shared" si="12"/>
        <v>0</v>
      </c>
    </row>
    <row r="403" spans="1:10" x14ac:dyDescent="0.25">
      <c r="A403" s="7" t="s">
        <v>4682</v>
      </c>
      <c r="B403" s="7" t="s">
        <v>4662</v>
      </c>
      <c r="C403" s="181">
        <v>212000</v>
      </c>
      <c r="D403" s="2"/>
      <c r="E403" s="3">
        <f t="shared" si="13"/>
        <v>63655497</v>
      </c>
      <c r="J403">
        <f t="shared" si="12"/>
        <v>0</v>
      </c>
    </row>
    <row r="404" spans="1:10" x14ac:dyDescent="0.25">
      <c r="A404" s="7" t="s">
        <v>4686</v>
      </c>
      <c r="B404" s="7" t="s">
        <v>129</v>
      </c>
      <c r="C404" s="181">
        <v>5003000</v>
      </c>
      <c r="D404" s="2"/>
      <c r="E404" s="3">
        <f t="shared" si="13"/>
        <v>68658497</v>
      </c>
      <c r="J404">
        <f t="shared" si="12"/>
        <v>0</v>
      </c>
    </row>
    <row r="405" spans="1:10" x14ac:dyDescent="0.25">
      <c r="A405" s="7" t="s">
        <v>4691</v>
      </c>
      <c r="B405" s="7" t="s">
        <v>4692</v>
      </c>
      <c r="C405" s="181">
        <v>2005000</v>
      </c>
      <c r="D405" s="2"/>
      <c r="E405" s="3">
        <f t="shared" si="13"/>
        <v>70663497</v>
      </c>
      <c r="J405">
        <f t="shared" si="12"/>
        <v>0</v>
      </c>
    </row>
    <row r="406" spans="1:10" x14ac:dyDescent="0.25">
      <c r="A406" s="7" t="s">
        <v>4716</v>
      </c>
      <c r="B406" s="7" t="s">
        <v>2409</v>
      </c>
      <c r="C406" s="181">
        <v>200000</v>
      </c>
      <c r="D406" s="2"/>
      <c r="E406" s="3">
        <f t="shared" si="13"/>
        <v>70863497</v>
      </c>
      <c r="J406">
        <f t="shared" si="12"/>
        <v>0</v>
      </c>
    </row>
    <row r="407" spans="1:10" x14ac:dyDescent="0.25">
      <c r="A407" s="7" t="s">
        <v>4716</v>
      </c>
      <c r="B407" s="7" t="s">
        <v>2409</v>
      </c>
      <c r="C407" s="181">
        <v>225623</v>
      </c>
      <c r="D407" s="2"/>
      <c r="E407" s="3">
        <f t="shared" si="13"/>
        <v>71089120</v>
      </c>
      <c r="J407">
        <f t="shared" si="12"/>
        <v>0</v>
      </c>
    </row>
    <row r="408" spans="1:10" x14ac:dyDescent="0.25">
      <c r="A408" s="7" t="s">
        <v>4704</v>
      </c>
      <c r="B408" s="7" t="s">
        <v>4698</v>
      </c>
      <c r="C408" s="3"/>
      <c r="D408" s="146">
        <v>2651250</v>
      </c>
      <c r="E408" s="3">
        <f t="shared" si="13"/>
        <v>68437870</v>
      </c>
      <c r="J408">
        <f t="shared" si="12"/>
        <v>0</v>
      </c>
    </row>
    <row r="409" spans="1:10" x14ac:dyDescent="0.25">
      <c r="A409" s="7" t="s">
        <v>4704</v>
      </c>
      <c r="B409" s="7" t="s">
        <v>4699</v>
      </c>
      <c r="C409" s="3"/>
      <c r="D409" s="146">
        <v>5684000</v>
      </c>
      <c r="E409" s="3">
        <f t="shared" si="13"/>
        <v>62753870</v>
      </c>
      <c r="J409">
        <f t="shared" si="12"/>
        <v>0</v>
      </c>
    </row>
    <row r="410" spans="1:10" x14ac:dyDescent="0.25">
      <c r="A410" s="7" t="s">
        <v>4704</v>
      </c>
      <c r="B410" s="7" t="s">
        <v>4700</v>
      </c>
      <c r="C410" s="3"/>
      <c r="D410" s="146">
        <v>2984800</v>
      </c>
      <c r="E410" s="3">
        <f t="shared" si="13"/>
        <v>59769070</v>
      </c>
      <c r="J410">
        <f t="shared" si="12"/>
        <v>0</v>
      </c>
    </row>
    <row r="411" spans="1:10" x14ac:dyDescent="0.25">
      <c r="A411" s="7" t="s">
        <v>4704</v>
      </c>
      <c r="B411" s="7" t="s">
        <v>4701</v>
      </c>
      <c r="C411" s="3"/>
      <c r="D411" s="146">
        <v>25584504</v>
      </c>
      <c r="E411" s="3">
        <f t="shared" si="13"/>
        <v>34184566</v>
      </c>
      <c r="J411">
        <f t="shared" si="12"/>
        <v>0</v>
      </c>
    </row>
    <row r="412" spans="1:10" x14ac:dyDescent="0.25">
      <c r="A412" s="7" t="s">
        <v>4704</v>
      </c>
      <c r="B412" s="7" t="s">
        <v>4702</v>
      </c>
      <c r="C412" s="3"/>
      <c r="D412" s="146">
        <v>35712359</v>
      </c>
      <c r="E412" s="3">
        <f t="shared" si="13"/>
        <v>-1527793</v>
      </c>
      <c r="J412">
        <f t="shared" si="12"/>
        <v>0</v>
      </c>
    </row>
    <row r="413" spans="1:10" x14ac:dyDescent="0.25">
      <c r="A413" s="7" t="s">
        <v>4704</v>
      </c>
      <c r="B413" s="7" t="s">
        <v>4703</v>
      </c>
      <c r="C413" s="3"/>
      <c r="D413" s="3">
        <v>3973989</v>
      </c>
      <c r="E413" s="3">
        <f t="shared" si="13"/>
        <v>-5501782</v>
      </c>
      <c r="J413">
        <f t="shared" si="12"/>
        <v>0</v>
      </c>
    </row>
    <row r="414" spans="1:10" x14ac:dyDescent="0.25">
      <c r="A414" s="7" t="s">
        <v>4704</v>
      </c>
      <c r="B414" s="7" t="s">
        <v>4705</v>
      </c>
      <c r="C414" s="3"/>
      <c r="D414" s="3">
        <v>37898218</v>
      </c>
      <c r="E414" s="3">
        <f t="shared" si="13"/>
        <v>-43400000</v>
      </c>
      <c r="J414">
        <f t="shared" si="12"/>
        <v>0</v>
      </c>
    </row>
    <row r="415" spans="1:10" x14ac:dyDescent="0.25">
      <c r="A415" s="7" t="s">
        <v>4704</v>
      </c>
      <c r="B415" s="7" t="s">
        <v>780</v>
      </c>
      <c r="C415" s="3">
        <v>3600000</v>
      </c>
      <c r="D415" s="3"/>
      <c r="E415" s="3">
        <f t="shared" si="13"/>
        <v>-39800000</v>
      </c>
      <c r="J415">
        <f t="shared" si="12"/>
        <v>0</v>
      </c>
    </row>
    <row r="416" spans="1:10" x14ac:dyDescent="0.25">
      <c r="A416" s="7" t="s">
        <v>4704</v>
      </c>
      <c r="B416" s="2" t="s">
        <v>4726</v>
      </c>
      <c r="C416" s="3">
        <v>20000000</v>
      </c>
      <c r="D416" s="3"/>
      <c r="E416" s="3">
        <f t="shared" si="13"/>
        <v>-19800000</v>
      </c>
      <c r="J416">
        <f t="shared" si="12"/>
        <v>0</v>
      </c>
    </row>
    <row r="417" spans="1:10" x14ac:dyDescent="0.25">
      <c r="A417" s="7" t="s">
        <v>4704</v>
      </c>
      <c r="B417" s="2" t="s">
        <v>2409</v>
      </c>
      <c r="C417" s="3">
        <v>40000000</v>
      </c>
      <c r="D417" s="2"/>
      <c r="E417" s="3">
        <f t="shared" si="13"/>
        <v>20200000</v>
      </c>
      <c r="J417">
        <f t="shared" si="12"/>
        <v>0</v>
      </c>
    </row>
    <row r="418" spans="1:10" x14ac:dyDescent="0.25">
      <c r="A418" s="7" t="s">
        <v>4724</v>
      </c>
      <c r="B418" s="7" t="s">
        <v>4662</v>
      </c>
      <c r="C418" s="8">
        <v>200000</v>
      </c>
      <c r="D418" s="2"/>
      <c r="E418" s="3">
        <f t="shared" si="13"/>
        <v>20400000</v>
      </c>
      <c r="J418">
        <f t="shared" si="12"/>
        <v>0</v>
      </c>
    </row>
    <row r="419" spans="1:10" x14ac:dyDescent="0.25">
      <c r="A419" s="7" t="s">
        <v>4737</v>
      </c>
      <c r="B419" s="7" t="s">
        <v>129</v>
      </c>
      <c r="C419" s="8">
        <v>2000000</v>
      </c>
      <c r="D419" s="2"/>
      <c r="E419" s="3">
        <f t="shared" si="13"/>
        <v>22400000</v>
      </c>
      <c r="J419">
        <f t="shared" si="12"/>
        <v>0</v>
      </c>
    </row>
    <row r="420" spans="1:10" x14ac:dyDescent="0.25">
      <c r="A420" s="7" t="s">
        <v>4745</v>
      </c>
      <c r="B420" s="7" t="s">
        <v>2409</v>
      </c>
      <c r="C420" s="8">
        <v>5188750</v>
      </c>
      <c r="D420" s="2"/>
      <c r="E420" s="3">
        <f t="shared" si="13"/>
        <v>27588750</v>
      </c>
      <c r="J420">
        <f t="shared" si="12"/>
        <v>0</v>
      </c>
    </row>
    <row r="421" spans="1:10" x14ac:dyDescent="0.25">
      <c r="A421" s="7" t="s">
        <v>4742</v>
      </c>
      <c r="B421" s="7" t="s">
        <v>380</v>
      </c>
      <c r="C421" s="8">
        <v>33000</v>
      </c>
      <c r="D421" s="2"/>
      <c r="E421" s="3">
        <f t="shared" si="13"/>
        <v>27621750</v>
      </c>
      <c r="J421">
        <f t="shared" si="12"/>
        <v>0</v>
      </c>
    </row>
    <row r="422" spans="1:10" x14ac:dyDescent="0.25">
      <c r="A422" s="17" t="s">
        <v>4742</v>
      </c>
      <c r="B422" s="17" t="s">
        <v>582</v>
      </c>
      <c r="C422" s="11">
        <v>2811250</v>
      </c>
      <c r="D422" s="2"/>
      <c r="E422" s="3">
        <f t="shared" si="13"/>
        <v>30433000</v>
      </c>
      <c r="J422">
        <f t="shared" si="12"/>
        <v>0</v>
      </c>
    </row>
    <row r="423" spans="1:10" x14ac:dyDescent="0.25">
      <c r="A423" s="7" t="s">
        <v>4743</v>
      </c>
      <c r="B423" s="7" t="s">
        <v>4746</v>
      </c>
      <c r="C423" s="8">
        <v>20000000</v>
      </c>
      <c r="D423" s="2"/>
      <c r="E423" s="3">
        <f t="shared" si="13"/>
        <v>50433000</v>
      </c>
      <c r="J423">
        <f t="shared" si="12"/>
        <v>0</v>
      </c>
    </row>
    <row r="424" spans="1:10" x14ac:dyDescent="0.25">
      <c r="A424" s="7" t="s">
        <v>4743</v>
      </c>
      <c r="B424" s="7" t="s">
        <v>1448</v>
      </c>
      <c r="C424" s="8">
        <v>4000</v>
      </c>
      <c r="D424" s="2"/>
      <c r="E424" s="3">
        <f t="shared" si="13"/>
        <v>50437000</v>
      </c>
      <c r="J424">
        <f t="shared" si="12"/>
        <v>0</v>
      </c>
    </row>
    <row r="425" spans="1:10" x14ac:dyDescent="0.25">
      <c r="A425" s="7" t="s">
        <v>4804</v>
      </c>
      <c r="B425" s="7" t="s">
        <v>1707</v>
      </c>
      <c r="C425" s="8">
        <v>6000</v>
      </c>
      <c r="D425" s="2"/>
      <c r="E425" s="3">
        <f t="shared" si="13"/>
        <v>50443000</v>
      </c>
      <c r="J425">
        <f t="shared" si="12"/>
        <v>0</v>
      </c>
    </row>
    <row r="426" spans="1:10" x14ac:dyDescent="0.25">
      <c r="A426" s="7" t="s">
        <v>4824</v>
      </c>
      <c r="B426" s="7" t="s">
        <v>4662</v>
      </c>
      <c r="C426" s="8">
        <v>170000</v>
      </c>
      <c r="D426" s="2"/>
      <c r="E426" s="3">
        <f t="shared" si="13"/>
        <v>50613000</v>
      </c>
      <c r="J426">
        <f t="shared" si="12"/>
        <v>0</v>
      </c>
    </row>
    <row r="427" spans="1:10" x14ac:dyDescent="0.25">
      <c r="A427" s="7" t="s">
        <v>4834</v>
      </c>
      <c r="B427" s="7" t="s">
        <v>4857</v>
      </c>
      <c r="C427" s="8">
        <v>8000000</v>
      </c>
      <c r="D427" s="2"/>
      <c r="E427" s="3">
        <f t="shared" si="13"/>
        <v>58613000</v>
      </c>
      <c r="J427">
        <f t="shared" si="12"/>
        <v>0</v>
      </c>
    </row>
    <row r="428" spans="1:10" x14ac:dyDescent="0.25">
      <c r="A428" s="7" t="s">
        <v>2783</v>
      </c>
      <c r="B428" s="7" t="s">
        <v>4902</v>
      </c>
      <c r="C428" s="3"/>
      <c r="D428" s="3">
        <v>31632720</v>
      </c>
      <c r="E428" s="3">
        <f t="shared" si="13"/>
        <v>26980280</v>
      </c>
      <c r="J428">
        <f t="shared" si="12"/>
        <v>0</v>
      </c>
    </row>
    <row r="429" spans="1:10" x14ac:dyDescent="0.25">
      <c r="A429" s="7" t="s">
        <v>2783</v>
      </c>
      <c r="B429" s="7" t="s">
        <v>4903</v>
      </c>
      <c r="C429" s="8">
        <v>20000000</v>
      </c>
      <c r="D429" s="2"/>
      <c r="E429" s="3">
        <f t="shared" si="13"/>
        <v>46980280</v>
      </c>
      <c r="J429">
        <f t="shared" si="12"/>
        <v>0</v>
      </c>
    </row>
    <row r="430" spans="1:10" x14ac:dyDescent="0.25">
      <c r="A430" s="7" t="s">
        <v>4917</v>
      </c>
      <c r="B430" s="7" t="s">
        <v>4857</v>
      </c>
      <c r="C430" s="8">
        <v>4000000</v>
      </c>
      <c r="D430" s="2"/>
      <c r="E430" s="3">
        <f t="shared" si="13"/>
        <v>50980280</v>
      </c>
      <c r="J430">
        <f t="shared" si="12"/>
        <v>0</v>
      </c>
    </row>
    <row r="431" spans="1:10" x14ac:dyDescent="0.25">
      <c r="A431" s="7" t="s">
        <v>4939</v>
      </c>
      <c r="B431" s="7" t="s">
        <v>4945</v>
      </c>
      <c r="C431" s="8">
        <v>300000</v>
      </c>
      <c r="D431" s="2"/>
      <c r="E431" s="3">
        <f t="shared" si="13"/>
        <v>51280280</v>
      </c>
      <c r="J431">
        <f t="shared" si="12"/>
        <v>0</v>
      </c>
    </row>
    <row r="432" spans="1:10" x14ac:dyDescent="0.25">
      <c r="A432" s="195" t="s">
        <v>4953</v>
      </c>
      <c r="B432" s="195" t="s">
        <v>4958</v>
      </c>
      <c r="C432" s="194">
        <v>12000000</v>
      </c>
      <c r="D432" s="2"/>
      <c r="E432" s="3">
        <f t="shared" si="13"/>
        <v>63280280</v>
      </c>
      <c r="J432">
        <f t="shared" si="12"/>
        <v>0</v>
      </c>
    </row>
    <row r="433" spans="1:10" x14ac:dyDescent="0.25">
      <c r="A433" s="7" t="s">
        <v>4959</v>
      </c>
      <c r="B433" s="7" t="s">
        <v>4960</v>
      </c>
      <c r="C433" s="3"/>
      <c r="D433" s="3">
        <v>20454240</v>
      </c>
      <c r="E433" s="3">
        <f t="shared" si="13"/>
        <v>42826040</v>
      </c>
      <c r="J433">
        <f t="shared" si="12"/>
        <v>0</v>
      </c>
    </row>
    <row r="434" spans="1:10" x14ac:dyDescent="0.25">
      <c r="A434" s="7" t="s">
        <v>4973</v>
      </c>
      <c r="B434" s="7" t="s">
        <v>4857</v>
      </c>
      <c r="C434" s="194">
        <v>12000000</v>
      </c>
      <c r="D434" s="2"/>
      <c r="E434" s="3">
        <f t="shared" si="13"/>
        <v>54826040</v>
      </c>
      <c r="J434">
        <f t="shared" si="12"/>
        <v>0</v>
      </c>
    </row>
    <row r="435" spans="1:10" x14ac:dyDescent="0.25">
      <c r="A435" s="7" t="s">
        <v>4980</v>
      </c>
      <c r="B435" s="7" t="s">
        <v>5022</v>
      </c>
      <c r="C435" s="8">
        <v>384000</v>
      </c>
      <c r="D435" s="2"/>
      <c r="E435" s="3">
        <f t="shared" si="13"/>
        <v>55210040</v>
      </c>
      <c r="J435">
        <f t="shared" si="12"/>
        <v>0</v>
      </c>
    </row>
    <row r="436" spans="1:10" x14ac:dyDescent="0.25">
      <c r="A436" s="7" t="s">
        <v>4992</v>
      </c>
      <c r="B436" s="7" t="s">
        <v>4999</v>
      </c>
      <c r="C436" s="202">
        <v>6000000</v>
      </c>
      <c r="D436" s="2"/>
      <c r="E436" s="3">
        <f t="shared" si="13"/>
        <v>61210040</v>
      </c>
      <c r="J436">
        <f t="shared" si="12"/>
        <v>0</v>
      </c>
    </row>
    <row r="437" spans="1:10" x14ac:dyDescent="0.25">
      <c r="A437" s="7" t="s">
        <v>5008</v>
      </c>
      <c r="B437" s="7" t="s">
        <v>2409</v>
      </c>
      <c r="C437" s="8">
        <v>600000</v>
      </c>
      <c r="D437" s="2"/>
      <c r="E437" s="3">
        <f t="shared" si="13"/>
        <v>61810040</v>
      </c>
      <c r="J437">
        <f t="shared" si="12"/>
        <v>0</v>
      </c>
    </row>
    <row r="438" spans="1:10" x14ac:dyDescent="0.25">
      <c r="A438" s="7" t="s">
        <v>5015</v>
      </c>
      <c r="B438" s="7" t="s">
        <v>5016</v>
      </c>
      <c r="C438" s="3"/>
      <c r="D438" s="3">
        <v>16886640</v>
      </c>
      <c r="E438" s="3">
        <f t="shared" si="13"/>
        <v>44923400</v>
      </c>
      <c r="J438">
        <f t="shared" si="12"/>
        <v>0</v>
      </c>
    </row>
    <row r="439" spans="1:10" x14ac:dyDescent="0.25">
      <c r="A439" s="7" t="s">
        <v>5015</v>
      </c>
      <c r="B439" s="7" t="s">
        <v>5017</v>
      </c>
      <c r="C439" s="3"/>
      <c r="D439" s="73">
        <v>10544240</v>
      </c>
      <c r="E439" s="3">
        <f t="shared" si="13"/>
        <v>34379160</v>
      </c>
      <c r="J439">
        <f t="shared" si="12"/>
        <v>0</v>
      </c>
    </row>
    <row r="440" spans="1:10" x14ac:dyDescent="0.25">
      <c r="A440" s="7" t="s">
        <v>5015</v>
      </c>
      <c r="B440" s="7" t="s">
        <v>5018</v>
      </c>
      <c r="C440" s="194">
        <v>7375000</v>
      </c>
      <c r="D440" s="2"/>
      <c r="E440" s="3">
        <f t="shared" si="13"/>
        <v>41754160</v>
      </c>
      <c r="J440">
        <f t="shared" si="12"/>
        <v>0</v>
      </c>
    </row>
    <row r="441" spans="1:10" x14ac:dyDescent="0.25">
      <c r="A441" s="7" t="s">
        <v>5015</v>
      </c>
      <c r="B441" s="7" t="s">
        <v>5019</v>
      </c>
      <c r="C441" s="3"/>
      <c r="D441" s="73">
        <v>2031900</v>
      </c>
      <c r="E441" s="3">
        <f t="shared" si="13"/>
        <v>39722260</v>
      </c>
      <c r="J441">
        <f t="shared" si="12"/>
        <v>0</v>
      </c>
    </row>
    <row r="442" spans="1:10" x14ac:dyDescent="0.25">
      <c r="A442" s="7" t="s">
        <v>5015</v>
      </c>
      <c r="B442" s="7" t="s">
        <v>5020</v>
      </c>
      <c r="C442" s="3"/>
      <c r="D442" s="73">
        <v>1042800</v>
      </c>
      <c r="E442" s="3">
        <f t="shared" si="13"/>
        <v>38679460</v>
      </c>
      <c r="J442">
        <f t="shared" si="12"/>
        <v>0</v>
      </c>
    </row>
    <row r="443" spans="1:10" x14ac:dyDescent="0.25">
      <c r="A443" s="7" t="s">
        <v>5015</v>
      </c>
      <c r="B443" s="7" t="s">
        <v>5021</v>
      </c>
      <c r="C443" s="3"/>
      <c r="D443" s="73">
        <v>3354000</v>
      </c>
      <c r="E443" s="119">
        <f t="shared" si="13"/>
        <v>35325460</v>
      </c>
      <c r="J443">
        <f t="shared" si="12"/>
        <v>0</v>
      </c>
    </row>
    <row r="444" spans="1:10" x14ac:dyDescent="0.25">
      <c r="A444" s="2" t="s">
        <v>5015</v>
      </c>
      <c r="B444" s="2" t="s">
        <v>5038</v>
      </c>
      <c r="C444" s="73">
        <v>15000000</v>
      </c>
      <c r="D444" s="3"/>
      <c r="E444" s="3">
        <f t="shared" si="13"/>
        <v>50325460</v>
      </c>
      <c r="J444">
        <f t="shared" si="12"/>
        <v>0</v>
      </c>
    </row>
    <row r="445" spans="1:10" x14ac:dyDescent="0.25">
      <c r="A445" s="7" t="s">
        <v>5070</v>
      </c>
      <c r="B445" s="7" t="s">
        <v>4857</v>
      </c>
      <c r="C445" s="73">
        <v>10000000</v>
      </c>
      <c r="D445" s="3"/>
      <c r="E445" s="3">
        <f t="shared" si="13"/>
        <v>60325460</v>
      </c>
      <c r="J445">
        <f t="shared" si="12"/>
        <v>0</v>
      </c>
    </row>
    <row r="446" spans="1:10" x14ac:dyDescent="0.25">
      <c r="A446" s="7" t="s">
        <v>5092</v>
      </c>
      <c r="B446" s="7" t="s">
        <v>4857</v>
      </c>
      <c r="C446" s="247">
        <v>10000000</v>
      </c>
      <c r="D446" s="2"/>
      <c r="E446" s="3">
        <f t="shared" si="13"/>
        <v>70325460</v>
      </c>
      <c r="J446">
        <f t="shared" si="12"/>
        <v>0</v>
      </c>
    </row>
    <row r="447" spans="1:10" x14ac:dyDescent="0.25">
      <c r="A447" s="7" t="s">
        <v>5132</v>
      </c>
      <c r="B447" s="7" t="s">
        <v>4903</v>
      </c>
      <c r="C447" s="247">
        <v>15000000</v>
      </c>
      <c r="D447" s="2"/>
      <c r="E447" s="3">
        <f t="shared" si="13"/>
        <v>85325460</v>
      </c>
      <c r="J447">
        <f t="shared" si="12"/>
        <v>0</v>
      </c>
    </row>
    <row r="448" spans="1:10" x14ac:dyDescent="0.25">
      <c r="A448" s="7" t="s">
        <v>5169</v>
      </c>
      <c r="B448" s="7" t="s">
        <v>5261</v>
      </c>
      <c r="C448" s="3"/>
      <c r="D448" s="247">
        <v>21564160</v>
      </c>
      <c r="E448" s="3">
        <f t="shared" si="13"/>
        <v>63761300</v>
      </c>
      <c r="J448">
        <f t="shared" si="12"/>
        <v>0</v>
      </c>
    </row>
    <row r="449" spans="1:10" x14ac:dyDescent="0.25">
      <c r="A449" s="7" t="s">
        <v>5169</v>
      </c>
      <c r="B449" s="7" t="s">
        <v>5262</v>
      </c>
      <c r="C449" s="3"/>
      <c r="D449" s="247">
        <v>21564160</v>
      </c>
      <c r="E449" s="3">
        <f t="shared" si="13"/>
        <v>42197140</v>
      </c>
      <c r="J449">
        <f t="shared" si="12"/>
        <v>0</v>
      </c>
    </row>
    <row r="450" spans="1:10" x14ac:dyDescent="0.25">
      <c r="A450" s="7" t="s">
        <v>5188</v>
      </c>
      <c r="B450" s="7" t="s">
        <v>4857</v>
      </c>
      <c r="C450" s="247">
        <v>5000000</v>
      </c>
      <c r="D450" s="3"/>
      <c r="E450" s="3">
        <f t="shared" si="13"/>
        <v>47197140</v>
      </c>
      <c r="J450">
        <f t="shared" si="12"/>
        <v>0</v>
      </c>
    </row>
    <row r="451" spans="1:10" x14ac:dyDescent="0.25">
      <c r="A451" s="7" t="s">
        <v>5207</v>
      </c>
      <c r="B451" s="7" t="s">
        <v>4857</v>
      </c>
      <c r="C451" s="247">
        <v>20000000</v>
      </c>
      <c r="D451" s="3"/>
      <c r="E451" s="3">
        <f t="shared" si="13"/>
        <v>67197140</v>
      </c>
      <c r="J451">
        <f t="shared" si="12"/>
        <v>0</v>
      </c>
    </row>
    <row r="452" spans="1:10" x14ac:dyDescent="0.25">
      <c r="A452" s="7" t="s">
        <v>5217</v>
      </c>
      <c r="B452" s="7" t="s">
        <v>6</v>
      </c>
      <c r="C452" s="247">
        <v>50000</v>
      </c>
      <c r="D452" s="3"/>
      <c r="E452" s="3">
        <f t="shared" si="13"/>
        <v>67247140</v>
      </c>
      <c r="J452">
        <f t="shared" si="12"/>
        <v>0</v>
      </c>
    </row>
    <row r="453" spans="1:10" x14ac:dyDescent="0.25">
      <c r="A453" s="7" t="s">
        <v>5217</v>
      </c>
      <c r="B453" s="7" t="s">
        <v>5220</v>
      </c>
      <c r="C453" s="247">
        <v>300000</v>
      </c>
      <c r="D453" s="3"/>
      <c r="E453" s="3">
        <f t="shared" si="13"/>
        <v>67547140</v>
      </c>
      <c r="J453">
        <f t="shared" ref="J453:J516" si="14">(J452+F453-H453)</f>
        <v>0</v>
      </c>
    </row>
    <row r="454" spans="1:10" x14ac:dyDescent="0.25">
      <c r="A454" s="7" t="s">
        <v>5217</v>
      </c>
      <c r="B454" s="7" t="s">
        <v>380</v>
      </c>
      <c r="C454" s="247">
        <v>80400</v>
      </c>
      <c r="D454" s="3"/>
      <c r="E454" s="3">
        <f t="shared" si="13"/>
        <v>67627540</v>
      </c>
      <c r="J454">
        <f t="shared" si="14"/>
        <v>0</v>
      </c>
    </row>
    <row r="455" spans="1:10" x14ac:dyDescent="0.25">
      <c r="A455" s="7" t="s">
        <v>5221</v>
      </c>
      <c r="B455" s="7" t="s">
        <v>4008</v>
      </c>
      <c r="C455" s="247">
        <v>580000</v>
      </c>
      <c r="D455" s="2"/>
      <c r="E455" s="3">
        <f t="shared" si="13"/>
        <v>68207540</v>
      </c>
      <c r="J455">
        <f t="shared" si="14"/>
        <v>0</v>
      </c>
    </row>
    <row r="456" spans="1:10" x14ac:dyDescent="0.25">
      <c r="A456" s="7" t="s">
        <v>5221</v>
      </c>
      <c r="B456" s="7" t="s">
        <v>5223</v>
      </c>
      <c r="C456" s="247">
        <v>2598000</v>
      </c>
      <c r="D456" s="2"/>
      <c r="E456" s="3">
        <f t="shared" si="13"/>
        <v>70805540</v>
      </c>
      <c r="J456">
        <f t="shared" si="14"/>
        <v>0</v>
      </c>
    </row>
    <row r="457" spans="1:10" x14ac:dyDescent="0.25">
      <c r="A457" s="7" t="s">
        <v>5221</v>
      </c>
      <c r="B457" s="2" t="s">
        <v>6</v>
      </c>
      <c r="C457" s="247">
        <v>300000</v>
      </c>
      <c r="D457" s="2"/>
      <c r="E457" s="3">
        <f t="shared" si="13"/>
        <v>71105540</v>
      </c>
      <c r="J457">
        <f t="shared" si="14"/>
        <v>0</v>
      </c>
    </row>
    <row r="458" spans="1:10" x14ac:dyDescent="0.25">
      <c r="A458" s="2" t="s">
        <v>5233</v>
      </c>
      <c r="B458" s="2" t="s">
        <v>4857</v>
      </c>
      <c r="C458" s="247">
        <v>20000000</v>
      </c>
      <c r="D458" s="2"/>
      <c r="E458" s="3">
        <f t="shared" si="13"/>
        <v>91105540</v>
      </c>
      <c r="J458">
        <f t="shared" si="14"/>
        <v>0</v>
      </c>
    </row>
    <row r="459" spans="1:10" x14ac:dyDescent="0.25">
      <c r="A459" s="2" t="s">
        <v>5248</v>
      </c>
      <c r="B459" s="2" t="s">
        <v>5253</v>
      </c>
      <c r="C459" s="3"/>
      <c r="D459" s="247">
        <v>5551978</v>
      </c>
      <c r="E459" s="3">
        <f t="shared" ref="E459:E523" si="15">(E458+C459-D459)</f>
        <v>85553562</v>
      </c>
      <c r="J459">
        <f t="shared" si="14"/>
        <v>0</v>
      </c>
    </row>
    <row r="460" spans="1:10" x14ac:dyDescent="0.25">
      <c r="A460" s="2" t="s">
        <v>5248</v>
      </c>
      <c r="B460" s="7" t="s">
        <v>5254</v>
      </c>
      <c r="C460" s="3"/>
      <c r="D460" s="247">
        <v>16431771</v>
      </c>
      <c r="E460" s="3">
        <f t="shared" si="15"/>
        <v>69121791</v>
      </c>
      <c r="J460">
        <f t="shared" si="14"/>
        <v>0</v>
      </c>
    </row>
    <row r="461" spans="1:10" x14ac:dyDescent="0.25">
      <c r="A461" s="2" t="s">
        <v>5248</v>
      </c>
      <c r="B461" s="7" t="s">
        <v>5255</v>
      </c>
      <c r="C461" s="3"/>
      <c r="D461" s="247">
        <v>6099961</v>
      </c>
      <c r="E461" s="3">
        <f t="shared" si="15"/>
        <v>63021830</v>
      </c>
      <c r="J461">
        <f t="shared" si="14"/>
        <v>0</v>
      </c>
    </row>
    <row r="462" spans="1:10" x14ac:dyDescent="0.25">
      <c r="A462" s="2" t="s">
        <v>5248</v>
      </c>
      <c r="B462" s="7" t="s">
        <v>5256</v>
      </c>
      <c r="C462" s="3"/>
      <c r="D462" s="247">
        <v>17486413</v>
      </c>
      <c r="E462" s="3">
        <f t="shared" si="15"/>
        <v>45535417</v>
      </c>
      <c r="J462">
        <f t="shared" si="14"/>
        <v>0</v>
      </c>
    </row>
    <row r="463" spans="1:10" x14ac:dyDescent="0.25">
      <c r="A463" s="2" t="s">
        <v>5248</v>
      </c>
      <c r="B463" s="7" t="s">
        <v>5257</v>
      </c>
      <c r="C463" s="3"/>
      <c r="D463" s="247">
        <v>16961321</v>
      </c>
      <c r="E463" s="3">
        <f t="shared" si="15"/>
        <v>28574096</v>
      </c>
      <c r="J463">
        <f t="shared" si="14"/>
        <v>0</v>
      </c>
    </row>
    <row r="464" spans="1:10" x14ac:dyDescent="0.25">
      <c r="A464" s="2" t="s">
        <v>5248</v>
      </c>
      <c r="B464" s="7" t="s">
        <v>5258</v>
      </c>
      <c r="C464" s="3"/>
      <c r="D464" s="247">
        <v>16898532</v>
      </c>
      <c r="E464" s="3">
        <f t="shared" si="15"/>
        <v>11675564</v>
      </c>
      <c r="J464">
        <f t="shared" si="14"/>
        <v>0</v>
      </c>
    </row>
    <row r="465" spans="1:10" x14ac:dyDescent="0.25">
      <c r="A465" s="2" t="s">
        <v>5248</v>
      </c>
      <c r="B465" s="7" t="s">
        <v>5259</v>
      </c>
      <c r="C465" s="3"/>
      <c r="D465" s="247">
        <v>14202536</v>
      </c>
      <c r="E465" s="3">
        <f t="shared" si="15"/>
        <v>-2526972</v>
      </c>
      <c r="J465">
        <f t="shared" si="14"/>
        <v>0</v>
      </c>
    </row>
    <row r="466" spans="1:10" x14ac:dyDescent="0.25">
      <c r="A466" s="2" t="s">
        <v>5248</v>
      </c>
      <c r="B466" s="7" t="s">
        <v>5260</v>
      </c>
      <c r="C466" s="3"/>
      <c r="D466" s="247">
        <v>1551200</v>
      </c>
      <c r="E466" s="3">
        <f t="shared" si="15"/>
        <v>-4078172</v>
      </c>
      <c r="J466">
        <f t="shared" si="14"/>
        <v>0</v>
      </c>
    </row>
    <row r="467" spans="1:10" x14ac:dyDescent="0.25">
      <c r="A467" s="2" t="s">
        <v>5291</v>
      </c>
      <c r="B467" s="7" t="s">
        <v>4903</v>
      </c>
      <c r="C467" s="229">
        <v>6000000</v>
      </c>
      <c r="D467" s="3"/>
      <c r="E467" s="3">
        <f t="shared" si="15"/>
        <v>1921828</v>
      </c>
      <c r="J467">
        <f t="shared" si="14"/>
        <v>0</v>
      </c>
    </row>
    <row r="468" spans="1:10" x14ac:dyDescent="0.25">
      <c r="A468" s="2" t="s">
        <v>5326</v>
      </c>
      <c r="B468" s="7" t="s">
        <v>129</v>
      </c>
      <c r="C468" s="229">
        <v>5005000</v>
      </c>
      <c r="D468" s="3"/>
      <c r="E468" s="3">
        <f t="shared" si="15"/>
        <v>6926828</v>
      </c>
      <c r="J468">
        <f t="shared" si="14"/>
        <v>0</v>
      </c>
    </row>
    <row r="469" spans="1:10" x14ac:dyDescent="0.25">
      <c r="A469" s="2" t="s">
        <v>5369</v>
      </c>
      <c r="B469" s="2" t="s">
        <v>2409</v>
      </c>
      <c r="C469" s="229">
        <v>14380000</v>
      </c>
      <c r="D469" s="3"/>
      <c r="E469" s="3">
        <f t="shared" si="15"/>
        <v>21306828</v>
      </c>
      <c r="J469">
        <f t="shared" si="14"/>
        <v>0</v>
      </c>
    </row>
    <row r="470" spans="1:10" x14ac:dyDescent="0.25">
      <c r="A470" s="2" t="s">
        <v>5369</v>
      </c>
      <c r="B470" s="6" t="s">
        <v>2409</v>
      </c>
      <c r="C470" s="230">
        <v>120000</v>
      </c>
      <c r="D470" s="1"/>
      <c r="E470" s="21">
        <f t="shared" si="15"/>
        <v>21426828</v>
      </c>
      <c r="J470">
        <f t="shared" si="14"/>
        <v>0</v>
      </c>
    </row>
    <row r="471" spans="1:10" x14ac:dyDescent="0.25">
      <c r="A471" s="2" t="s">
        <v>5369</v>
      </c>
      <c r="B471" s="6" t="s">
        <v>2409</v>
      </c>
      <c r="C471" s="230">
        <v>500000</v>
      </c>
      <c r="D471" s="1"/>
      <c r="E471" s="3">
        <f t="shared" si="15"/>
        <v>21926828</v>
      </c>
      <c r="J471">
        <f t="shared" si="14"/>
        <v>0</v>
      </c>
    </row>
    <row r="472" spans="1:10" x14ac:dyDescent="0.25">
      <c r="A472" s="2" t="s">
        <v>5369</v>
      </c>
      <c r="B472" s="6" t="s">
        <v>5372</v>
      </c>
      <c r="D472" s="212">
        <v>1213200</v>
      </c>
      <c r="E472" s="3">
        <f t="shared" si="15"/>
        <v>20713628</v>
      </c>
      <c r="J472">
        <f t="shared" si="14"/>
        <v>0</v>
      </c>
    </row>
    <row r="473" spans="1:10" x14ac:dyDescent="0.25">
      <c r="A473" s="6" t="s">
        <v>5467</v>
      </c>
      <c r="B473" s="6" t="s">
        <v>129</v>
      </c>
      <c r="C473" s="248">
        <v>5005000</v>
      </c>
      <c r="E473" s="3">
        <f t="shared" si="15"/>
        <v>25718628</v>
      </c>
      <c r="J473">
        <f t="shared" si="14"/>
        <v>0</v>
      </c>
    </row>
    <row r="474" spans="1:10" x14ac:dyDescent="0.25">
      <c r="A474" s="6" t="s">
        <v>5500</v>
      </c>
      <c r="B474" s="6" t="s">
        <v>129</v>
      </c>
      <c r="C474" s="248">
        <v>5005000</v>
      </c>
      <c r="E474" s="3">
        <f t="shared" si="15"/>
        <v>30723628</v>
      </c>
      <c r="J474">
        <f t="shared" si="14"/>
        <v>0</v>
      </c>
    </row>
    <row r="475" spans="1:10" x14ac:dyDescent="0.25">
      <c r="A475" s="6" t="s">
        <v>5531</v>
      </c>
      <c r="B475" s="6" t="s">
        <v>2409</v>
      </c>
      <c r="C475" s="248">
        <v>500000</v>
      </c>
      <c r="E475" s="3">
        <f t="shared" si="15"/>
        <v>31223628</v>
      </c>
      <c r="J475">
        <f t="shared" si="14"/>
        <v>0</v>
      </c>
    </row>
    <row r="476" spans="1:10" x14ac:dyDescent="0.25">
      <c r="A476" s="6" t="s">
        <v>5531</v>
      </c>
      <c r="B476" s="6" t="s">
        <v>2409</v>
      </c>
      <c r="C476" s="248">
        <v>400000</v>
      </c>
      <c r="E476" s="33">
        <f t="shared" si="15"/>
        <v>31623628</v>
      </c>
      <c r="J476">
        <f t="shared" si="14"/>
        <v>0</v>
      </c>
    </row>
    <row r="477" spans="1:10" x14ac:dyDescent="0.25">
      <c r="A477" s="7" t="s">
        <v>5533</v>
      </c>
      <c r="B477" s="7" t="s">
        <v>5534</v>
      </c>
      <c r="C477" s="3"/>
      <c r="D477" s="229">
        <v>12576000</v>
      </c>
      <c r="E477" s="3">
        <f t="shared" si="15"/>
        <v>19047628</v>
      </c>
      <c r="J477">
        <f t="shared" si="14"/>
        <v>0</v>
      </c>
    </row>
    <row r="478" spans="1:10" x14ac:dyDescent="0.25">
      <c r="A478" s="7" t="s">
        <v>5533</v>
      </c>
      <c r="B478" s="7" t="s">
        <v>5535</v>
      </c>
      <c r="C478" s="3"/>
      <c r="D478" s="229">
        <v>3180600</v>
      </c>
      <c r="E478" s="3">
        <f t="shared" si="15"/>
        <v>15867028</v>
      </c>
      <c r="J478">
        <f t="shared" si="14"/>
        <v>0</v>
      </c>
    </row>
    <row r="479" spans="1:10" x14ac:dyDescent="0.25">
      <c r="A479" s="7" t="s">
        <v>5533</v>
      </c>
      <c r="B479" s="7" t="s">
        <v>5536</v>
      </c>
      <c r="C479" s="3"/>
      <c r="D479" s="229">
        <v>25220000</v>
      </c>
      <c r="E479" s="3">
        <f t="shared" si="15"/>
        <v>-9352972</v>
      </c>
      <c r="J479">
        <f t="shared" si="14"/>
        <v>0</v>
      </c>
    </row>
    <row r="480" spans="1:10" x14ac:dyDescent="0.25">
      <c r="A480" s="7" t="s">
        <v>5533</v>
      </c>
      <c r="B480" s="7" t="s">
        <v>2409</v>
      </c>
      <c r="C480" s="229">
        <v>30000000</v>
      </c>
      <c r="D480" s="3"/>
      <c r="E480" s="3">
        <f t="shared" si="15"/>
        <v>20647028</v>
      </c>
      <c r="J480">
        <f t="shared" si="14"/>
        <v>0</v>
      </c>
    </row>
    <row r="481" spans="1:10" x14ac:dyDescent="0.25">
      <c r="A481" s="7" t="s">
        <v>5565</v>
      </c>
      <c r="B481" s="7" t="s">
        <v>5575</v>
      </c>
      <c r="C481" s="238">
        <v>20000000</v>
      </c>
      <c r="D481" s="3"/>
      <c r="E481" s="3">
        <f t="shared" si="15"/>
        <v>40647028</v>
      </c>
      <c r="J481">
        <f t="shared" si="14"/>
        <v>0</v>
      </c>
    </row>
    <row r="482" spans="1:10" x14ac:dyDescent="0.25">
      <c r="A482" s="7" t="s">
        <v>5565</v>
      </c>
      <c r="B482" s="7" t="s">
        <v>5576</v>
      </c>
      <c r="C482" s="229">
        <v>4000</v>
      </c>
      <c r="D482" s="2"/>
      <c r="E482" s="3">
        <f t="shared" si="15"/>
        <v>40651028</v>
      </c>
      <c r="J482">
        <f t="shared" si="14"/>
        <v>0</v>
      </c>
    </row>
    <row r="483" spans="1:10" x14ac:dyDescent="0.25">
      <c r="A483" s="7" t="s">
        <v>5578</v>
      </c>
      <c r="B483" s="7" t="s">
        <v>129</v>
      </c>
      <c r="C483" s="229">
        <v>2000000</v>
      </c>
      <c r="D483" s="2"/>
      <c r="E483" s="3">
        <f t="shared" si="15"/>
        <v>42651028</v>
      </c>
      <c r="J483">
        <f t="shared" si="14"/>
        <v>0</v>
      </c>
    </row>
    <row r="484" spans="1:10" x14ac:dyDescent="0.25">
      <c r="A484" s="7" t="s">
        <v>5612</v>
      </c>
      <c r="B484" s="7" t="s">
        <v>5637</v>
      </c>
      <c r="C484" s="238">
        <v>25000000</v>
      </c>
      <c r="D484" s="2"/>
      <c r="E484" s="3">
        <f t="shared" si="15"/>
        <v>67651028</v>
      </c>
      <c r="J484">
        <f t="shared" si="14"/>
        <v>0</v>
      </c>
    </row>
    <row r="485" spans="1:10" x14ac:dyDescent="0.25">
      <c r="A485" s="7" t="s">
        <v>5612</v>
      </c>
      <c r="B485" s="7" t="s">
        <v>5638</v>
      </c>
      <c r="C485" s="229">
        <v>4000</v>
      </c>
      <c r="D485" s="2"/>
      <c r="E485" s="3">
        <f t="shared" si="15"/>
        <v>67655028</v>
      </c>
      <c r="J485">
        <f t="shared" si="14"/>
        <v>0</v>
      </c>
    </row>
    <row r="486" spans="1:10" x14ac:dyDescent="0.25">
      <c r="A486" s="7" t="s">
        <v>5658</v>
      </c>
      <c r="B486" s="7" t="s">
        <v>5670</v>
      </c>
      <c r="C486" s="238">
        <v>20000000</v>
      </c>
      <c r="D486" s="2"/>
      <c r="E486" s="3">
        <f t="shared" si="15"/>
        <v>87655028</v>
      </c>
      <c r="J486">
        <f t="shared" si="14"/>
        <v>0</v>
      </c>
    </row>
    <row r="487" spans="1:10" x14ac:dyDescent="0.25">
      <c r="A487" s="7" t="s">
        <v>5658</v>
      </c>
      <c r="B487" s="7" t="s">
        <v>1448</v>
      </c>
      <c r="C487" s="229">
        <v>4000</v>
      </c>
      <c r="D487" s="2"/>
      <c r="E487" s="3">
        <f t="shared" si="15"/>
        <v>87659028</v>
      </c>
      <c r="J487">
        <f t="shared" si="14"/>
        <v>0</v>
      </c>
    </row>
    <row r="488" spans="1:10" x14ac:dyDescent="0.25">
      <c r="A488" s="7" t="s">
        <v>5662</v>
      </c>
      <c r="B488" s="7" t="s">
        <v>129</v>
      </c>
      <c r="C488" s="238">
        <v>5000000</v>
      </c>
      <c r="D488" s="2"/>
      <c r="E488" s="3">
        <f t="shared" si="15"/>
        <v>92659028</v>
      </c>
      <c r="J488">
        <f t="shared" si="14"/>
        <v>0</v>
      </c>
    </row>
    <row r="489" spans="1:10" x14ac:dyDescent="0.25">
      <c r="A489" s="7" t="s">
        <v>5662</v>
      </c>
      <c r="B489" s="7" t="s">
        <v>5711</v>
      </c>
      <c r="C489" s="229">
        <v>21000</v>
      </c>
      <c r="D489" s="2"/>
      <c r="E489" s="3">
        <f t="shared" si="15"/>
        <v>92680028</v>
      </c>
      <c r="J489">
        <f t="shared" si="14"/>
        <v>0</v>
      </c>
    </row>
    <row r="490" spans="1:10" x14ac:dyDescent="0.25">
      <c r="A490" s="7" t="s">
        <v>5694</v>
      </c>
      <c r="B490" s="7" t="s">
        <v>2409</v>
      </c>
      <c r="C490" s="229">
        <v>18000000</v>
      </c>
      <c r="D490" s="2"/>
      <c r="E490" s="3">
        <f t="shared" si="15"/>
        <v>110680028</v>
      </c>
      <c r="J490">
        <f t="shared" si="14"/>
        <v>0</v>
      </c>
    </row>
    <row r="491" spans="1:10" x14ac:dyDescent="0.25">
      <c r="A491" s="7" t="s">
        <v>5694</v>
      </c>
      <c r="B491" s="7" t="s">
        <v>5713</v>
      </c>
      <c r="C491" s="229">
        <v>100000</v>
      </c>
      <c r="D491" s="2"/>
      <c r="E491" s="3">
        <f t="shared" si="15"/>
        <v>110780028</v>
      </c>
      <c r="J491">
        <f t="shared" si="14"/>
        <v>0</v>
      </c>
    </row>
    <row r="492" spans="1:10" x14ac:dyDescent="0.25">
      <c r="A492" s="7" t="s">
        <v>5694</v>
      </c>
      <c r="B492" s="7" t="s">
        <v>5714</v>
      </c>
      <c r="C492" s="229">
        <v>700000</v>
      </c>
      <c r="D492" s="2"/>
      <c r="E492" s="3">
        <f t="shared" si="15"/>
        <v>111480028</v>
      </c>
      <c r="J492">
        <f t="shared" si="14"/>
        <v>0</v>
      </c>
    </row>
    <row r="493" spans="1:10" x14ac:dyDescent="0.25">
      <c r="A493" s="7" t="s">
        <v>5694</v>
      </c>
      <c r="B493" s="7" t="s">
        <v>5715</v>
      </c>
      <c r="C493" s="229">
        <v>6000000</v>
      </c>
      <c r="D493" s="2"/>
      <c r="E493" s="3">
        <f t="shared" si="15"/>
        <v>117480028</v>
      </c>
      <c r="J493">
        <f t="shared" si="14"/>
        <v>0</v>
      </c>
    </row>
    <row r="494" spans="1:10" x14ac:dyDescent="0.25">
      <c r="A494" s="7" t="s">
        <v>5717</v>
      </c>
      <c r="B494" s="7" t="s">
        <v>5718</v>
      </c>
      <c r="C494" s="3"/>
      <c r="D494" s="229">
        <v>28644855</v>
      </c>
      <c r="E494" s="3">
        <f t="shared" si="15"/>
        <v>88835173</v>
      </c>
      <c r="J494">
        <f t="shared" si="14"/>
        <v>0</v>
      </c>
    </row>
    <row r="495" spans="1:10" x14ac:dyDescent="0.25">
      <c r="A495" s="7" t="s">
        <v>5717</v>
      </c>
      <c r="B495" s="7" t="s">
        <v>5719</v>
      </c>
      <c r="C495" s="3"/>
      <c r="D495" s="229">
        <v>33200085</v>
      </c>
      <c r="E495" s="3">
        <f t="shared" si="15"/>
        <v>55635088</v>
      </c>
      <c r="J495">
        <f t="shared" si="14"/>
        <v>0</v>
      </c>
    </row>
    <row r="496" spans="1:10" x14ac:dyDescent="0.25">
      <c r="A496" s="7" t="s">
        <v>5717</v>
      </c>
      <c r="B496" s="7" t="s">
        <v>5720</v>
      </c>
      <c r="C496" s="3"/>
      <c r="D496" s="229">
        <v>11169000</v>
      </c>
      <c r="E496" s="3">
        <f t="shared" si="15"/>
        <v>44466088</v>
      </c>
      <c r="J496">
        <f t="shared" si="14"/>
        <v>0</v>
      </c>
    </row>
    <row r="497" spans="1:10" x14ac:dyDescent="0.25">
      <c r="A497" s="242" t="s">
        <v>5717</v>
      </c>
      <c r="B497" s="242" t="s">
        <v>5860</v>
      </c>
      <c r="C497" s="294"/>
      <c r="D497" s="229">
        <v>17349099</v>
      </c>
      <c r="E497" s="3">
        <f t="shared" si="15"/>
        <v>27116989</v>
      </c>
      <c r="J497">
        <f t="shared" si="14"/>
        <v>0</v>
      </c>
    </row>
    <row r="498" spans="1:10" x14ac:dyDescent="0.25">
      <c r="A498" s="242" t="s">
        <v>5717</v>
      </c>
      <c r="B498" s="7" t="s">
        <v>2409</v>
      </c>
      <c r="C498" s="229">
        <v>300000</v>
      </c>
      <c r="D498" s="3"/>
      <c r="E498" s="3">
        <f t="shared" si="15"/>
        <v>27416989</v>
      </c>
      <c r="J498">
        <f t="shared" si="14"/>
        <v>0</v>
      </c>
    </row>
    <row r="499" spans="1:10" x14ac:dyDescent="0.25">
      <c r="A499" s="242" t="s">
        <v>5717</v>
      </c>
      <c r="B499" s="7" t="s">
        <v>5748</v>
      </c>
      <c r="C499" s="229">
        <v>1000000</v>
      </c>
      <c r="D499" s="3"/>
      <c r="E499" s="3">
        <f t="shared" si="15"/>
        <v>28416989</v>
      </c>
      <c r="J499">
        <f t="shared" si="14"/>
        <v>0</v>
      </c>
    </row>
    <row r="500" spans="1:10" x14ac:dyDescent="0.25">
      <c r="A500" s="242" t="s">
        <v>5717</v>
      </c>
      <c r="B500" s="7" t="s">
        <v>5749</v>
      </c>
      <c r="C500" s="115">
        <v>20000000</v>
      </c>
      <c r="D500" s="3"/>
      <c r="E500" s="3">
        <f t="shared" si="15"/>
        <v>48416989</v>
      </c>
      <c r="J500">
        <f t="shared" si="14"/>
        <v>0</v>
      </c>
    </row>
    <row r="501" spans="1:10" x14ac:dyDescent="0.25">
      <c r="A501" s="242" t="s">
        <v>5717</v>
      </c>
      <c r="B501" s="7" t="s">
        <v>2409</v>
      </c>
      <c r="C501" s="229">
        <v>10000000</v>
      </c>
      <c r="D501" s="3"/>
      <c r="E501" s="3">
        <f t="shared" si="15"/>
        <v>58416989</v>
      </c>
      <c r="J501">
        <f t="shared" si="14"/>
        <v>0</v>
      </c>
    </row>
    <row r="502" spans="1:10" x14ac:dyDescent="0.25">
      <c r="A502" s="242" t="s">
        <v>5758</v>
      </c>
      <c r="B502" s="7" t="s">
        <v>5715</v>
      </c>
      <c r="C502" s="229">
        <v>2000000</v>
      </c>
      <c r="D502" s="3"/>
      <c r="E502" s="3">
        <f t="shared" si="15"/>
        <v>60416989</v>
      </c>
      <c r="J502">
        <f t="shared" si="14"/>
        <v>0</v>
      </c>
    </row>
    <row r="503" spans="1:10" x14ac:dyDescent="0.25">
      <c r="A503" s="242" t="s">
        <v>5773</v>
      </c>
      <c r="B503" s="7" t="s">
        <v>1448</v>
      </c>
      <c r="C503" s="229">
        <v>6000</v>
      </c>
      <c r="D503" s="3"/>
      <c r="E503" s="3">
        <f t="shared" si="15"/>
        <v>60422989</v>
      </c>
      <c r="J503">
        <f t="shared" si="14"/>
        <v>0</v>
      </c>
    </row>
    <row r="504" spans="1:10" x14ac:dyDescent="0.25">
      <c r="A504" s="242" t="s">
        <v>5773</v>
      </c>
      <c r="B504" s="7" t="s">
        <v>5790</v>
      </c>
      <c r="C504" s="115">
        <v>25000000</v>
      </c>
      <c r="D504" s="3"/>
      <c r="E504" s="3">
        <f t="shared" si="15"/>
        <v>85422989</v>
      </c>
      <c r="J504">
        <f t="shared" si="14"/>
        <v>0</v>
      </c>
    </row>
    <row r="505" spans="1:10" x14ac:dyDescent="0.25">
      <c r="A505" s="242" t="s">
        <v>5791</v>
      </c>
      <c r="B505" s="7" t="s">
        <v>129</v>
      </c>
      <c r="C505" s="229">
        <v>5000000</v>
      </c>
      <c r="D505" s="3"/>
      <c r="E505" s="3">
        <f t="shared" si="15"/>
        <v>90422989</v>
      </c>
      <c r="J505">
        <f t="shared" si="14"/>
        <v>0</v>
      </c>
    </row>
    <row r="506" spans="1:10" x14ac:dyDescent="0.25">
      <c r="A506" s="242" t="s">
        <v>5809</v>
      </c>
      <c r="B506" s="7" t="s">
        <v>5810</v>
      </c>
      <c r="C506" s="3"/>
      <c r="D506" s="229">
        <v>800000</v>
      </c>
      <c r="E506" s="3">
        <f t="shared" si="15"/>
        <v>89622989</v>
      </c>
      <c r="J506">
        <f t="shared" si="14"/>
        <v>0</v>
      </c>
    </row>
    <row r="507" spans="1:10" x14ac:dyDescent="0.25">
      <c r="A507" s="242" t="s">
        <v>5809</v>
      </c>
      <c r="B507" s="7" t="s">
        <v>5811</v>
      </c>
      <c r="C507" s="3"/>
      <c r="D507" s="229">
        <v>34356639</v>
      </c>
      <c r="E507" s="3">
        <f t="shared" si="15"/>
        <v>55266350</v>
      </c>
      <c r="J507">
        <f t="shared" si="14"/>
        <v>0</v>
      </c>
    </row>
    <row r="508" spans="1:10" x14ac:dyDescent="0.25">
      <c r="A508" s="242" t="s">
        <v>5809</v>
      </c>
      <c r="B508" s="7" t="s">
        <v>5812</v>
      </c>
      <c r="C508" s="3"/>
      <c r="D508" s="229">
        <v>12350307</v>
      </c>
      <c r="E508" s="3">
        <f t="shared" si="15"/>
        <v>42916043</v>
      </c>
      <c r="J508">
        <f t="shared" si="14"/>
        <v>0</v>
      </c>
    </row>
    <row r="509" spans="1:10" x14ac:dyDescent="0.25">
      <c r="A509" s="242" t="s">
        <v>5809</v>
      </c>
      <c r="B509" s="7" t="s">
        <v>5813</v>
      </c>
      <c r="C509" s="3"/>
      <c r="D509" s="229">
        <v>2282400</v>
      </c>
      <c r="E509" s="3">
        <f t="shared" si="15"/>
        <v>40633643</v>
      </c>
      <c r="J509">
        <f t="shared" si="14"/>
        <v>0</v>
      </c>
    </row>
    <row r="510" spans="1:10" x14ac:dyDescent="0.25">
      <c r="A510" s="242" t="s">
        <v>5809</v>
      </c>
      <c r="B510" s="7" t="s">
        <v>5814</v>
      </c>
      <c r="C510" s="3"/>
      <c r="D510" s="229">
        <v>19716053</v>
      </c>
      <c r="E510" s="3">
        <f t="shared" si="15"/>
        <v>20917590</v>
      </c>
      <c r="J510">
        <f t="shared" si="14"/>
        <v>0</v>
      </c>
    </row>
    <row r="511" spans="1:10" x14ac:dyDescent="0.25">
      <c r="A511" s="242" t="s">
        <v>5809</v>
      </c>
      <c r="B511" s="7" t="s">
        <v>5815</v>
      </c>
      <c r="C511" s="3"/>
      <c r="D511" s="229">
        <v>23145042</v>
      </c>
      <c r="E511" s="3">
        <f t="shared" si="15"/>
        <v>-2227452</v>
      </c>
      <c r="J511">
        <f t="shared" si="14"/>
        <v>0</v>
      </c>
    </row>
    <row r="512" spans="1:10" x14ac:dyDescent="0.25">
      <c r="A512" s="242" t="s">
        <v>5809</v>
      </c>
      <c r="B512" s="2" t="s">
        <v>2409</v>
      </c>
      <c r="C512" s="229">
        <v>2702353</v>
      </c>
      <c r="D512" s="3"/>
      <c r="E512" s="3">
        <f t="shared" si="15"/>
        <v>474901</v>
      </c>
      <c r="J512">
        <f t="shared" si="14"/>
        <v>0</v>
      </c>
    </row>
    <row r="513" spans="1:10" x14ac:dyDescent="0.25">
      <c r="A513" s="242" t="s">
        <v>5809</v>
      </c>
      <c r="B513" s="6" t="s">
        <v>2336</v>
      </c>
      <c r="C513" s="212">
        <v>149000</v>
      </c>
      <c r="D513" s="1"/>
      <c r="E513" s="21">
        <f t="shared" si="15"/>
        <v>623901</v>
      </c>
      <c r="J513">
        <f t="shared" si="14"/>
        <v>0</v>
      </c>
    </row>
    <row r="514" spans="1:10" x14ac:dyDescent="0.25">
      <c r="A514" s="242" t="s">
        <v>5809</v>
      </c>
      <c r="B514" s="6" t="s">
        <v>2409</v>
      </c>
      <c r="C514" s="212">
        <v>38000000</v>
      </c>
      <c r="D514" s="1"/>
      <c r="E514" s="3">
        <f t="shared" si="15"/>
        <v>38623901</v>
      </c>
      <c r="J514">
        <f t="shared" si="14"/>
        <v>0</v>
      </c>
    </row>
    <row r="515" spans="1:10" x14ac:dyDescent="0.25">
      <c r="A515" s="243" t="s">
        <v>5846</v>
      </c>
      <c r="B515" s="6" t="s">
        <v>4483</v>
      </c>
      <c r="C515" s="249">
        <v>1451000</v>
      </c>
      <c r="E515" s="3">
        <f t="shared" si="15"/>
        <v>40074901</v>
      </c>
      <c r="J515">
        <f t="shared" si="14"/>
        <v>0</v>
      </c>
    </row>
    <row r="516" spans="1:10" x14ac:dyDescent="0.25">
      <c r="A516" s="243" t="s">
        <v>5878</v>
      </c>
      <c r="B516" s="6" t="s">
        <v>5881</v>
      </c>
      <c r="C516" s="239">
        <v>50000000</v>
      </c>
      <c r="E516" s="3">
        <f t="shared" si="15"/>
        <v>90074901</v>
      </c>
      <c r="J516">
        <f t="shared" si="14"/>
        <v>0</v>
      </c>
    </row>
    <row r="517" spans="1:10" x14ac:dyDescent="0.25">
      <c r="A517" s="243" t="s">
        <v>5878</v>
      </c>
      <c r="B517" s="6" t="s">
        <v>1448</v>
      </c>
      <c r="C517" s="249">
        <v>4000</v>
      </c>
      <c r="E517" s="3">
        <f t="shared" si="15"/>
        <v>90078901</v>
      </c>
      <c r="J517">
        <f t="shared" ref="J517:J580" si="16">(J516+F517-H517)</f>
        <v>0</v>
      </c>
    </row>
    <row r="518" spans="1:10" x14ac:dyDescent="0.25">
      <c r="A518" s="243" t="s">
        <v>5884</v>
      </c>
      <c r="B518" s="6" t="s">
        <v>5715</v>
      </c>
      <c r="C518" s="249">
        <v>2000000</v>
      </c>
      <c r="E518" s="3">
        <f t="shared" si="15"/>
        <v>92078901</v>
      </c>
      <c r="J518">
        <f t="shared" si="16"/>
        <v>0</v>
      </c>
    </row>
    <row r="519" spans="1:10" x14ac:dyDescent="0.25">
      <c r="A519" s="243" t="s">
        <v>5887</v>
      </c>
      <c r="B519" s="6" t="s">
        <v>5904</v>
      </c>
      <c r="C519" s="249">
        <v>6000000</v>
      </c>
      <c r="E519" s="3">
        <f t="shared" si="15"/>
        <v>98078901</v>
      </c>
      <c r="J519">
        <f t="shared" si="16"/>
        <v>0</v>
      </c>
    </row>
    <row r="520" spans="1:10" x14ac:dyDescent="0.25">
      <c r="A520" s="243" t="s">
        <v>5910</v>
      </c>
      <c r="B520" s="6" t="s">
        <v>6</v>
      </c>
      <c r="C520" s="249">
        <v>5000000</v>
      </c>
      <c r="E520" s="3">
        <f t="shared" si="15"/>
        <v>103078901</v>
      </c>
      <c r="J520">
        <f t="shared" si="16"/>
        <v>0</v>
      </c>
    </row>
    <row r="521" spans="1:10" x14ac:dyDescent="0.25">
      <c r="A521" s="243" t="s">
        <v>5935</v>
      </c>
      <c r="B521" s="6" t="s">
        <v>5937</v>
      </c>
      <c r="D521" s="212">
        <v>6589355</v>
      </c>
      <c r="E521" s="3">
        <f t="shared" si="15"/>
        <v>96489546</v>
      </c>
      <c r="J521">
        <f t="shared" si="16"/>
        <v>0</v>
      </c>
    </row>
    <row r="522" spans="1:10" x14ac:dyDescent="0.25">
      <c r="A522" s="243" t="s">
        <v>5935</v>
      </c>
      <c r="B522" s="6" t="s">
        <v>5938</v>
      </c>
      <c r="D522" s="212">
        <v>45047819</v>
      </c>
      <c r="E522" s="33">
        <f t="shared" si="15"/>
        <v>51441727</v>
      </c>
      <c r="J522">
        <f t="shared" si="16"/>
        <v>0</v>
      </c>
    </row>
    <row r="523" spans="1:10" x14ac:dyDescent="0.25">
      <c r="A523" s="242" t="s">
        <v>5935</v>
      </c>
      <c r="B523" s="7" t="s">
        <v>5954</v>
      </c>
      <c r="C523" s="3"/>
      <c r="D523" s="3">
        <v>39708319</v>
      </c>
      <c r="E523" s="3">
        <f t="shared" si="15"/>
        <v>11733408</v>
      </c>
      <c r="J523">
        <f t="shared" si="16"/>
        <v>0</v>
      </c>
    </row>
    <row r="524" spans="1:10" x14ac:dyDescent="0.25">
      <c r="A524" s="242" t="s">
        <v>5935</v>
      </c>
      <c r="B524" s="7" t="s">
        <v>2409</v>
      </c>
      <c r="C524" s="3">
        <v>200000</v>
      </c>
      <c r="D524" s="2"/>
      <c r="E524" s="3">
        <f t="shared" ref="E524:E589" si="17">(E523+C524-D524)</f>
        <v>11933408</v>
      </c>
      <c r="J524">
        <f t="shared" si="16"/>
        <v>0</v>
      </c>
    </row>
    <row r="525" spans="1:10" x14ac:dyDescent="0.25">
      <c r="A525" s="242" t="s">
        <v>5935</v>
      </c>
      <c r="B525" s="7" t="s">
        <v>2409</v>
      </c>
      <c r="C525" s="3">
        <v>60000000</v>
      </c>
      <c r="D525" s="2"/>
      <c r="E525" s="3">
        <f t="shared" si="17"/>
        <v>71933408</v>
      </c>
      <c r="J525">
        <f t="shared" si="16"/>
        <v>0</v>
      </c>
    </row>
    <row r="526" spans="1:10" x14ac:dyDescent="0.25">
      <c r="A526" s="242" t="s">
        <v>5941</v>
      </c>
      <c r="B526" s="7" t="s">
        <v>5955</v>
      </c>
      <c r="C526" s="131">
        <v>40000000</v>
      </c>
      <c r="D526" s="2"/>
      <c r="E526" s="3">
        <f t="shared" si="17"/>
        <v>111933408</v>
      </c>
      <c r="J526">
        <f t="shared" si="16"/>
        <v>0</v>
      </c>
    </row>
    <row r="527" spans="1:10" x14ac:dyDescent="0.25">
      <c r="A527" s="242" t="s">
        <v>5941</v>
      </c>
      <c r="B527" s="7" t="s">
        <v>1448</v>
      </c>
      <c r="C527" s="3">
        <v>4000</v>
      </c>
      <c r="D527" s="2"/>
      <c r="E527" s="3">
        <f t="shared" si="17"/>
        <v>111937408</v>
      </c>
      <c r="J527">
        <f t="shared" si="16"/>
        <v>0</v>
      </c>
    </row>
    <row r="528" spans="1:10" x14ac:dyDescent="0.25">
      <c r="A528" s="242" t="s">
        <v>5952</v>
      </c>
      <c r="B528" s="7" t="s">
        <v>2336</v>
      </c>
      <c r="C528" s="3">
        <v>1000000</v>
      </c>
      <c r="D528" s="2"/>
      <c r="E528" s="3">
        <f t="shared" si="17"/>
        <v>112937408</v>
      </c>
      <c r="J528">
        <f t="shared" si="16"/>
        <v>0</v>
      </c>
    </row>
    <row r="529" spans="1:10" x14ac:dyDescent="0.25">
      <c r="A529" s="242" t="s">
        <v>5968</v>
      </c>
      <c r="B529" s="7" t="s">
        <v>2409</v>
      </c>
      <c r="C529" s="3">
        <v>70000000</v>
      </c>
      <c r="D529" s="2"/>
      <c r="E529" s="3">
        <f t="shared" si="17"/>
        <v>182937408</v>
      </c>
      <c r="J529">
        <f t="shared" si="16"/>
        <v>0</v>
      </c>
    </row>
    <row r="530" spans="1:10" x14ac:dyDescent="0.25">
      <c r="A530" s="242" t="s">
        <v>5968</v>
      </c>
      <c r="B530" s="7" t="s">
        <v>2409</v>
      </c>
      <c r="C530" s="3">
        <v>300000</v>
      </c>
      <c r="D530" s="2"/>
      <c r="E530" s="3">
        <f t="shared" si="17"/>
        <v>183237408</v>
      </c>
      <c r="J530">
        <f t="shared" si="16"/>
        <v>0</v>
      </c>
    </row>
    <row r="531" spans="1:10" x14ac:dyDescent="0.25">
      <c r="A531" s="242" t="s">
        <v>5990</v>
      </c>
      <c r="B531" s="7" t="s">
        <v>1448</v>
      </c>
      <c r="C531" s="3">
        <v>4000</v>
      </c>
      <c r="D531" s="2"/>
      <c r="E531" s="3">
        <f t="shared" si="17"/>
        <v>183241408</v>
      </c>
      <c r="J531">
        <f t="shared" si="16"/>
        <v>0</v>
      </c>
    </row>
    <row r="532" spans="1:10" x14ac:dyDescent="0.25">
      <c r="A532" s="242" t="s">
        <v>5990</v>
      </c>
      <c r="B532" s="7" t="s">
        <v>6027</v>
      </c>
      <c r="C532" s="3"/>
      <c r="D532" s="3">
        <v>39825681</v>
      </c>
      <c r="E532" s="3">
        <f t="shared" si="17"/>
        <v>143415727</v>
      </c>
      <c r="J532">
        <f t="shared" si="16"/>
        <v>0</v>
      </c>
    </row>
    <row r="533" spans="1:10" x14ac:dyDescent="0.25">
      <c r="A533" s="242" t="s">
        <v>5990</v>
      </c>
      <c r="B533" s="7" t="s">
        <v>6028</v>
      </c>
      <c r="C533" s="3"/>
      <c r="D533" s="3">
        <v>44464628</v>
      </c>
      <c r="E533" s="3">
        <f t="shared" si="17"/>
        <v>98951099</v>
      </c>
      <c r="J533">
        <f t="shared" si="16"/>
        <v>0</v>
      </c>
    </row>
    <row r="534" spans="1:10" x14ac:dyDescent="0.25">
      <c r="A534" s="242" t="s">
        <v>5990</v>
      </c>
      <c r="B534" s="7" t="s">
        <v>6029</v>
      </c>
      <c r="C534" s="3"/>
      <c r="D534" s="3">
        <v>9394263</v>
      </c>
      <c r="E534" s="3">
        <f t="shared" si="17"/>
        <v>89556836</v>
      </c>
      <c r="J534">
        <f t="shared" si="16"/>
        <v>0</v>
      </c>
    </row>
    <row r="535" spans="1:10" x14ac:dyDescent="0.25">
      <c r="A535" s="242" t="s">
        <v>4873</v>
      </c>
      <c r="B535" s="7" t="s">
        <v>356</v>
      </c>
      <c r="C535" s="3">
        <v>500000</v>
      </c>
      <c r="D535" s="3"/>
      <c r="E535" s="3">
        <f t="shared" si="17"/>
        <v>90056836</v>
      </c>
      <c r="J535">
        <f t="shared" si="16"/>
        <v>0</v>
      </c>
    </row>
    <row r="536" spans="1:10" x14ac:dyDescent="0.25">
      <c r="A536" s="242" t="s">
        <v>6059</v>
      </c>
      <c r="B536" s="7" t="s">
        <v>2409</v>
      </c>
      <c r="C536" s="3">
        <v>100000</v>
      </c>
      <c r="D536" s="3"/>
      <c r="E536" s="3">
        <f t="shared" si="17"/>
        <v>90156836</v>
      </c>
      <c r="J536">
        <f t="shared" si="16"/>
        <v>0</v>
      </c>
    </row>
    <row r="537" spans="1:10" x14ac:dyDescent="0.25">
      <c r="A537" s="242" t="s">
        <v>6050</v>
      </c>
      <c r="B537" s="7" t="s">
        <v>6051</v>
      </c>
      <c r="C537" s="3"/>
      <c r="D537" s="3">
        <v>35506598</v>
      </c>
      <c r="E537" s="3">
        <f t="shared" si="17"/>
        <v>54650238</v>
      </c>
      <c r="J537">
        <f t="shared" si="16"/>
        <v>0</v>
      </c>
    </row>
    <row r="538" spans="1:10" x14ac:dyDescent="0.25">
      <c r="A538" s="242" t="s">
        <v>6050</v>
      </c>
      <c r="B538" s="7" t="s">
        <v>6060</v>
      </c>
      <c r="C538" s="131">
        <v>60000000</v>
      </c>
      <c r="D538" s="3"/>
      <c r="E538" s="3">
        <f t="shared" si="17"/>
        <v>114650238</v>
      </c>
      <c r="J538">
        <f t="shared" si="16"/>
        <v>0</v>
      </c>
    </row>
    <row r="539" spans="1:10" x14ac:dyDescent="0.25">
      <c r="A539" s="242" t="s">
        <v>6050</v>
      </c>
      <c r="B539" s="7" t="s">
        <v>2409</v>
      </c>
      <c r="C539" s="8">
        <v>500000</v>
      </c>
      <c r="D539" s="3"/>
      <c r="E539" s="3">
        <f t="shared" si="17"/>
        <v>115150238</v>
      </c>
      <c r="J539">
        <f t="shared" si="16"/>
        <v>0</v>
      </c>
    </row>
    <row r="540" spans="1:10" x14ac:dyDescent="0.25">
      <c r="A540" s="242" t="s">
        <v>6083</v>
      </c>
      <c r="B540" s="7" t="s">
        <v>6102</v>
      </c>
      <c r="C540" s="131">
        <v>50000000</v>
      </c>
      <c r="D540" s="2"/>
      <c r="E540" s="3">
        <f t="shared" si="17"/>
        <v>165150238</v>
      </c>
      <c r="J540">
        <f t="shared" si="16"/>
        <v>0</v>
      </c>
    </row>
    <row r="541" spans="1:10" x14ac:dyDescent="0.25">
      <c r="A541" s="242" t="s">
        <v>6083</v>
      </c>
      <c r="B541" s="7" t="s">
        <v>6103</v>
      </c>
      <c r="C541" s="131">
        <v>50000000</v>
      </c>
      <c r="D541" s="2"/>
      <c r="E541" s="3">
        <f t="shared" si="17"/>
        <v>215150238</v>
      </c>
      <c r="J541">
        <f t="shared" si="16"/>
        <v>0</v>
      </c>
    </row>
    <row r="542" spans="1:10" x14ac:dyDescent="0.25">
      <c r="A542" s="242" t="s">
        <v>6083</v>
      </c>
      <c r="B542" s="7" t="s">
        <v>2409</v>
      </c>
      <c r="C542" s="8">
        <v>20000000</v>
      </c>
      <c r="D542" s="2"/>
      <c r="E542" s="3">
        <f t="shared" si="17"/>
        <v>235150238</v>
      </c>
      <c r="J542">
        <f t="shared" si="16"/>
        <v>0</v>
      </c>
    </row>
    <row r="543" spans="1:10" x14ac:dyDescent="0.25">
      <c r="A543" s="242" t="s">
        <v>6083</v>
      </c>
      <c r="B543" s="7" t="s">
        <v>2409</v>
      </c>
      <c r="C543" s="8">
        <v>300000</v>
      </c>
      <c r="D543" s="2"/>
      <c r="E543" s="3">
        <f t="shared" si="17"/>
        <v>235450238</v>
      </c>
      <c r="J543">
        <f t="shared" si="16"/>
        <v>0</v>
      </c>
    </row>
    <row r="544" spans="1:10" x14ac:dyDescent="0.25">
      <c r="A544" s="242" t="s">
        <v>6083</v>
      </c>
      <c r="B544" s="7" t="s">
        <v>5748</v>
      </c>
      <c r="C544" s="8">
        <v>500000</v>
      </c>
      <c r="D544" s="2"/>
      <c r="E544" s="3">
        <f t="shared" si="17"/>
        <v>235950238</v>
      </c>
      <c r="J544">
        <f t="shared" si="16"/>
        <v>0</v>
      </c>
    </row>
    <row r="545" spans="1:10" x14ac:dyDescent="0.25">
      <c r="A545" s="242" t="s">
        <v>6090</v>
      </c>
      <c r="B545" s="7" t="s">
        <v>6104</v>
      </c>
      <c r="C545" s="3"/>
      <c r="D545" s="3">
        <v>44373244</v>
      </c>
      <c r="E545" s="3">
        <f t="shared" si="17"/>
        <v>191576994</v>
      </c>
      <c r="J545">
        <f t="shared" si="16"/>
        <v>0</v>
      </c>
    </row>
    <row r="546" spans="1:10" x14ac:dyDescent="0.25">
      <c r="A546" s="242" t="s">
        <v>6090</v>
      </c>
      <c r="B546" s="7" t="s">
        <v>6105</v>
      </c>
      <c r="C546" s="3"/>
      <c r="D546" s="3">
        <v>46123597</v>
      </c>
      <c r="E546" s="3">
        <f t="shared" si="17"/>
        <v>145453397</v>
      </c>
      <c r="J546">
        <f t="shared" si="16"/>
        <v>0</v>
      </c>
    </row>
    <row r="547" spans="1:10" x14ac:dyDescent="0.25">
      <c r="A547" s="242" t="s">
        <v>6090</v>
      </c>
      <c r="B547" s="7" t="s">
        <v>6106</v>
      </c>
      <c r="C547" s="3"/>
      <c r="D547" s="3">
        <v>37236706</v>
      </c>
      <c r="E547" s="3">
        <f t="shared" si="17"/>
        <v>108216691</v>
      </c>
      <c r="J547">
        <f t="shared" si="16"/>
        <v>0</v>
      </c>
    </row>
    <row r="548" spans="1:10" x14ac:dyDescent="0.25">
      <c r="A548" s="242" t="s">
        <v>6090</v>
      </c>
      <c r="B548" s="7" t="s">
        <v>6107</v>
      </c>
      <c r="C548" s="3"/>
      <c r="D548" s="3">
        <v>46492309</v>
      </c>
      <c r="E548" s="3">
        <f t="shared" si="17"/>
        <v>61724382</v>
      </c>
      <c r="J548">
        <f t="shared" si="16"/>
        <v>0</v>
      </c>
    </row>
    <row r="549" spans="1:10" x14ac:dyDescent="0.25">
      <c r="A549" s="242" t="s">
        <v>6114</v>
      </c>
      <c r="B549" s="118" t="s">
        <v>6115</v>
      </c>
      <c r="C549" s="119"/>
      <c r="D549" s="119">
        <v>5371200</v>
      </c>
      <c r="E549" s="3">
        <f>(E548+C549-D549)</f>
        <v>56353182</v>
      </c>
      <c r="J549">
        <f t="shared" si="16"/>
        <v>0</v>
      </c>
    </row>
    <row r="550" spans="1:10" x14ac:dyDescent="0.25">
      <c r="A550" s="242" t="s">
        <v>6114</v>
      </c>
      <c r="B550" s="2" t="s">
        <v>6118</v>
      </c>
      <c r="C550" s="3">
        <v>2715000</v>
      </c>
      <c r="D550" s="3"/>
      <c r="E550" s="3">
        <f t="shared" si="17"/>
        <v>59068182</v>
      </c>
      <c r="J550">
        <f t="shared" si="16"/>
        <v>0</v>
      </c>
    </row>
    <row r="551" spans="1:10" x14ac:dyDescent="0.25">
      <c r="A551" s="242" t="s">
        <v>6114</v>
      </c>
      <c r="B551" s="7" t="s">
        <v>356</v>
      </c>
      <c r="C551" s="3">
        <v>50000</v>
      </c>
      <c r="D551" s="3"/>
      <c r="E551" s="3">
        <f t="shared" si="17"/>
        <v>59118182</v>
      </c>
      <c r="J551">
        <f t="shared" si="16"/>
        <v>0</v>
      </c>
    </row>
    <row r="552" spans="1:10" x14ac:dyDescent="0.25">
      <c r="A552" s="242" t="s">
        <v>6114</v>
      </c>
      <c r="B552" s="7" t="s">
        <v>6119</v>
      </c>
      <c r="C552" s="3">
        <v>300000</v>
      </c>
      <c r="D552" s="3"/>
      <c r="E552" s="3">
        <f t="shared" si="17"/>
        <v>59418182</v>
      </c>
      <c r="J552">
        <f t="shared" si="16"/>
        <v>0</v>
      </c>
    </row>
    <row r="553" spans="1:10" x14ac:dyDescent="0.25">
      <c r="A553" s="242" t="s">
        <v>6114</v>
      </c>
      <c r="B553" s="7" t="s">
        <v>2409</v>
      </c>
      <c r="C553" s="3">
        <v>500000</v>
      </c>
      <c r="D553" s="3"/>
      <c r="E553" s="3">
        <f t="shared" si="17"/>
        <v>59918182</v>
      </c>
      <c r="J553">
        <f t="shared" si="16"/>
        <v>0</v>
      </c>
    </row>
    <row r="554" spans="1:10" x14ac:dyDescent="0.25">
      <c r="A554" s="242" t="s">
        <v>6114</v>
      </c>
      <c r="B554" s="7" t="s">
        <v>6120</v>
      </c>
      <c r="C554" s="8">
        <v>65000000</v>
      </c>
      <c r="D554" s="3"/>
      <c r="E554" s="3">
        <f t="shared" si="17"/>
        <v>124918182</v>
      </c>
      <c r="J554">
        <f t="shared" si="16"/>
        <v>0</v>
      </c>
    </row>
    <row r="555" spans="1:10" x14ac:dyDescent="0.25">
      <c r="A555" s="242" t="s">
        <v>6114</v>
      </c>
      <c r="B555" s="7" t="s">
        <v>2409</v>
      </c>
      <c r="C555" s="3">
        <v>15000000</v>
      </c>
      <c r="D555" s="3"/>
      <c r="E555" s="3">
        <f t="shared" si="17"/>
        <v>139918182</v>
      </c>
      <c r="J555">
        <f t="shared" si="16"/>
        <v>0</v>
      </c>
    </row>
    <row r="556" spans="1:10" x14ac:dyDescent="0.25">
      <c r="A556" s="242" t="s">
        <v>4153</v>
      </c>
      <c r="B556" s="7" t="s">
        <v>6152</v>
      </c>
      <c r="C556" s="3"/>
      <c r="D556" s="3">
        <v>37103040</v>
      </c>
      <c r="E556" s="3">
        <f t="shared" si="17"/>
        <v>102815142</v>
      </c>
      <c r="J556">
        <f t="shared" si="16"/>
        <v>0</v>
      </c>
    </row>
    <row r="557" spans="1:10" x14ac:dyDescent="0.25">
      <c r="A557" s="242" t="s">
        <v>4153</v>
      </c>
      <c r="B557" s="7" t="s">
        <v>6153</v>
      </c>
      <c r="C557" s="3"/>
      <c r="D557" s="3">
        <v>12763089</v>
      </c>
      <c r="E557" s="3">
        <f t="shared" si="17"/>
        <v>90052053</v>
      </c>
      <c r="J557">
        <f t="shared" si="16"/>
        <v>0</v>
      </c>
    </row>
    <row r="558" spans="1:10" x14ac:dyDescent="0.25">
      <c r="A558" s="242" t="s">
        <v>4153</v>
      </c>
      <c r="B558" s="2" t="s">
        <v>2409</v>
      </c>
      <c r="C558" s="229">
        <v>50000</v>
      </c>
      <c r="D558" s="2"/>
      <c r="E558" s="3">
        <f t="shared" si="17"/>
        <v>90102053</v>
      </c>
      <c r="J558">
        <f t="shared" si="16"/>
        <v>0</v>
      </c>
    </row>
    <row r="559" spans="1:10" x14ac:dyDescent="0.25">
      <c r="A559" s="242" t="s">
        <v>4153</v>
      </c>
      <c r="B559" s="7" t="s">
        <v>6154</v>
      </c>
      <c r="C559" s="229">
        <v>10000000</v>
      </c>
      <c r="D559" s="2"/>
      <c r="E559" s="3">
        <f t="shared" si="17"/>
        <v>100102053</v>
      </c>
      <c r="J559">
        <f t="shared" si="16"/>
        <v>0</v>
      </c>
    </row>
    <row r="560" spans="1:10" x14ac:dyDescent="0.25">
      <c r="A560" s="242" t="s">
        <v>4153</v>
      </c>
      <c r="B560" s="7" t="s">
        <v>6155</v>
      </c>
      <c r="C560" s="229">
        <v>10000000</v>
      </c>
      <c r="D560" s="2"/>
      <c r="E560" s="3">
        <f t="shared" si="17"/>
        <v>110102053</v>
      </c>
      <c r="J560">
        <f t="shared" si="16"/>
        <v>0</v>
      </c>
    </row>
    <row r="561" spans="1:10" x14ac:dyDescent="0.25">
      <c r="A561" s="242" t="s">
        <v>6161</v>
      </c>
      <c r="B561" s="7" t="s">
        <v>4469</v>
      </c>
      <c r="C561" s="8">
        <v>800000</v>
      </c>
      <c r="D561" s="2"/>
      <c r="E561" s="3">
        <f t="shared" si="17"/>
        <v>110902053</v>
      </c>
      <c r="J561">
        <f t="shared" si="16"/>
        <v>0</v>
      </c>
    </row>
    <row r="562" spans="1:10" x14ac:dyDescent="0.25">
      <c r="A562" s="2" t="s">
        <v>6168</v>
      </c>
      <c r="B562" s="2" t="s">
        <v>6214</v>
      </c>
      <c r="C562" s="3"/>
      <c r="D562" s="3">
        <v>29730000</v>
      </c>
      <c r="E562" s="3">
        <f t="shared" si="17"/>
        <v>81172053</v>
      </c>
      <c r="J562">
        <f t="shared" si="16"/>
        <v>0</v>
      </c>
    </row>
    <row r="563" spans="1:10" x14ac:dyDescent="0.25">
      <c r="A563" s="2" t="s">
        <v>6168</v>
      </c>
      <c r="B563" s="7" t="s">
        <v>2409</v>
      </c>
      <c r="C563" s="8">
        <v>30000000</v>
      </c>
      <c r="D563" s="2"/>
      <c r="E563" s="3">
        <f t="shared" si="17"/>
        <v>111172053</v>
      </c>
      <c r="J563">
        <f t="shared" si="16"/>
        <v>0</v>
      </c>
    </row>
    <row r="564" spans="1:10" x14ac:dyDescent="0.25">
      <c r="A564" s="242" t="s">
        <v>6168</v>
      </c>
      <c r="B564" s="7" t="s">
        <v>2409</v>
      </c>
      <c r="C564" s="8">
        <v>200000</v>
      </c>
      <c r="D564" s="2"/>
      <c r="E564" s="3">
        <f t="shared" si="17"/>
        <v>111372053</v>
      </c>
      <c r="J564">
        <f t="shared" si="16"/>
        <v>0</v>
      </c>
    </row>
    <row r="565" spans="1:10" x14ac:dyDescent="0.25">
      <c r="A565" s="242" t="s">
        <v>6226</v>
      </c>
      <c r="B565" s="7" t="s">
        <v>4469</v>
      </c>
      <c r="C565" s="8">
        <v>400000</v>
      </c>
      <c r="D565" s="2"/>
      <c r="E565" s="3">
        <f t="shared" si="17"/>
        <v>111772053</v>
      </c>
      <c r="J565">
        <f t="shared" si="16"/>
        <v>0</v>
      </c>
    </row>
    <row r="566" spans="1:10" x14ac:dyDescent="0.25">
      <c r="A566" s="242" t="s">
        <v>6233</v>
      </c>
      <c r="B566" s="7" t="s">
        <v>6230</v>
      </c>
      <c r="C566" s="3"/>
      <c r="D566" s="3">
        <v>2219980</v>
      </c>
      <c r="E566" s="3">
        <f t="shared" si="17"/>
        <v>109552073</v>
      </c>
      <c r="F566">
        <v>60</v>
      </c>
      <c r="G566">
        <v>362</v>
      </c>
      <c r="J566">
        <f t="shared" si="16"/>
        <v>60</v>
      </c>
    </row>
    <row r="567" spans="1:10" x14ac:dyDescent="0.25">
      <c r="A567" s="242" t="s">
        <v>6233</v>
      </c>
      <c r="B567" s="7" t="s">
        <v>6231</v>
      </c>
      <c r="C567" s="3"/>
      <c r="D567" s="3">
        <v>44914855</v>
      </c>
      <c r="E567" s="3">
        <f t="shared" si="17"/>
        <v>64637218</v>
      </c>
      <c r="G567">
        <v>214</v>
      </c>
      <c r="J567">
        <f t="shared" si="16"/>
        <v>60</v>
      </c>
    </row>
    <row r="568" spans="1:10" x14ac:dyDescent="0.25">
      <c r="A568" s="242" t="s">
        <v>6233</v>
      </c>
      <c r="B568" s="7" t="s">
        <v>6232</v>
      </c>
      <c r="C568" s="3"/>
      <c r="D568" s="3">
        <v>46213897</v>
      </c>
      <c r="E568" s="3">
        <f t="shared" si="17"/>
        <v>18423321</v>
      </c>
      <c r="F568">
        <v>22</v>
      </c>
      <c r="G568">
        <v>209</v>
      </c>
      <c r="J568">
        <f t="shared" si="16"/>
        <v>82</v>
      </c>
    </row>
    <row r="569" spans="1:10" x14ac:dyDescent="0.25">
      <c r="A569" s="242" t="s">
        <v>6233</v>
      </c>
      <c r="B569" s="7" t="s">
        <v>6234</v>
      </c>
      <c r="C569" s="119">
        <v>108750</v>
      </c>
      <c r="D569" s="2"/>
      <c r="E569" s="3">
        <f t="shared" si="17"/>
        <v>18532071</v>
      </c>
      <c r="J569">
        <f t="shared" si="16"/>
        <v>82</v>
      </c>
    </row>
    <row r="570" spans="1:10" x14ac:dyDescent="0.25">
      <c r="A570" s="7"/>
      <c r="B570" s="7" t="s">
        <v>6243</v>
      </c>
      <c r="C570" s="8"/>
      <c r="D570" s="8">
        <v>3921024</v>
      </c>
      <c r="E570" s="8">
        <f t="shared" si="17"/>
        <v>14611047</v>
      </c>
      <c r="J570">
        <f t="shared" si="16"/>
        <v>82</v>
      </c>
    </row>
    <row r="571" spans="1:10" x14ac:dyDescent="0.25">
      <c r="A571" s="7" t="s">
        <v>6233</v>
      </c>
      <c r="B571" s="7" t="s">
        <v>6244</v>
      </c>
      <c r="C571" s="8">
        <v>500000</v>
      </c>
      <c r="D571" s="7"/>
      <c r="E571" s="8">
        <f t="shared" si="17"/>
        <v>15111047</v>
      </c>
      <c r="J571">
        <f t="shared" si="16"/>
        <v>82</v>
      </c>
    </row>
    <row r="572" spans="1:10" x14ac:dyDescent="0.25">
      <c r="A572" s="7" t="s">
        <v>6233</v>
      </c>
      <c r="B572" s="7" t="s">
        <v>6260</v>
      </c>
      <c r="C572" s="8">
        <v>50000000</v>
      </c>
      <c r="D572" s="7"/>
      <c r="E572" s="8">
        <f t="shared" si="17"/>
        <v>65111047</v>
      </c>
      <c r="J572">
        <f t="shared" si="16"/>
        <v>82</v>
      </c>
    </row>
    <row r="573" spans="1:10" x14ac:dyDescent="0.25">
      <c r="A573" s="7" t="s">
        <v>6233</v>
      </c>
      <c r="B573" s="7" t="s">
        <v>780</v>
      </c>
      <c r="C573" s="8">
        <v>10000000</v>
      </c>
      <c r="D573" s="7"/>
      <c r="E573" s="8">
        <f t="shared" si="17"/>
        <v>75111047</v>
      </c>
      <c r="J573">
        <f t="shared" si="16"/>
        <v>82</v>
      </c>
    </row>
    <row r="574" spans="1:10" x14ac:dyDescent="0.25">
      <c r="A574" s="7" t="s">
        <v>6258</v>
      </c>
      <c r="B574" s="7" t="s">
        <v>4469</v>
      </c>
      <c r="C574" s="8">
        <v>350000</v>
      </c>
      <c r="D574" s="7"/>
      <c r="E574" s="8">
        <f t="shared" si="17"/>
        <v>75461047</v>
      </c>
      <c r="J574">
        <f t="shared" si="16"/>
        <v>82</v>
      </c>
    </row>
    <row r="575" spans="1:10" x14ac:dyDescent="0.25">
      <c r="A575" s="7" t="s">
        <v>6276</v>
      </c>
      <c r="B575" s="7" t="s">
        <v>2409</v>
      </c>
      <c r="C575" s="8">
        <v>1000000</v>
      </c>
      <c r="D575" s="8"/>
      <c r="E575" s="8">
        <f t="shared" si="17"/>
        <v>76461047</v>
      </c>
      <c r="J575">
        <f t="shared" si="16"/>
        <v>82</v>
      </c>
    </row>
    <row r="576" spans="1:10" x14ac:dyDescent="0.25">
      <c r="A576" s="8" t="s">
        <v>6258</v>
      </c>
      <c r="B576" s="8" t="s">
        <v>6277</v>
      </c>
      <c r="C576" s="8"/>
      <c r="D576" s="8">
        <v>1407289</v>
      </c>
      <c r="E576" s="8">
        <f t="shared" si="17"/>
        <v>75053758</v>
      </c>
      <c r="J576">
        <f t="shared" si="16"/>
        <v>82</v>
      </c>
    </row>
    <row r="577" spans="1:10" x14ac:dyDescent="0.25">
      <c r="A577" s="8" t="s">
        <v>6285</v>
      </c>
      <c r="B577" s="8" t="s">
        <v>6278</v>
      </c>
      <c r="C577" s="8"/>
      <c r="D577" s="8">
        <v>77378271</v>
      </c>
      <c r="E577" s="8">
        <f t="shared" si="17"/>
        <v>-2324513</v>
      </c>
      <c r="J577">
        <f t="shared" si="16"/>
        <v>82</v>
      </c>
    </row>
    <row r="578" spans="1:10" x14ac:dyDescent="0.25">
      <c r="A578" s="8" t="s">
        <v>6285</v>
      </c>
      <c r="B578" s="8" t="s">
        <v>6279</v>
      </c>
      <c r="C578" s="8">
        <v>700000</v>
      </c>
      <c r="D578" s="8"/>
      <c r="E578" s="8">
        <f t="shared" si="17"/>
        <v>-1624513</v>
      </c>
      <c r="J578">
        <f t="shared" si="16"/>
        <v>82</v>
      </c>
    </row>
    <row r="579" spans="1:10" x14ac:dyDescent="0.25">
      <c r="A579" s="8" t="s">
        <v>6285</v>
      </c>
      <c r="B579" s="8" t="s">
        <v>892</v>
      </c>
      <c r="C579" s="8">
        <v>240000</v>
      </c>
      <c r="D579" s="8"/>
      <c r="E579" s="8">
        <f t="shared" si="17"/>
        <v>-1384513</v>
      </c>
      <c r="J579">
        <f t="shared" si="16"/>
        <v>82</v>
      </c>
    </row>
    <row r="580" spans="1:10" x14ac:dyDescent="0.25">
      <c r="A580" s="8" t="s">
        <v>6285</v>
      </c>
      <c r="B580" s="8" t="s">
        <v>6290</v>
      </c>
      <c r="C580" s="8">
        <v>20000000</v>
      </c>
      <c r="D580" s="8"/>
      <c r="E580" s="8">
        <f t="shared" si="17"/>
        <v>18615487</v>
      </c>
      <c r="J580">
        <f t="shared" si="16"/>
        <v>82</v>
      </c>
    </row>
    <row r="581" spans="1:10" x14ac:dyDescent="0.25">
      <c r="A581" s="8" t="s">
        <v>6285</v>
      </c>
      <c r="B581" s="8" t="s">
        <v>2409</v>
      </c>
      <c r="C581" s="8">
        <v>50000000</v>
      </c>
      <c r="D581" s="8"/>
      <c r="E581" s="8">
        <f t="shared" si="17"/>
        <v>68615487</v>
      </c>
      <c r="J581">
        <f t="shared" ref="J581:J644" si="18">(J580+F581-H581)</f>
        <v>82</v>
      </c>
    </row>
    <row r="582" spans="1:10" x14ac:dyDescent="0.25">
      <c r="A582" s="8" t="s">
        <v>6306</v>
      </c>
      <c r="B582" s="8" t="s">
        <v>6311</v>
      </c>
      <c r="C582" s="8">
        <v>2000000</v>
      </c>
      <c r="D582" s="8"/>
      <c r="E582" s="8">
        <f t="shared" si="17"/>
        <v>70615487</v>
      </c>
      <c r="J582">
        <f t="shared" si="18"/>
        <v>82</v>
      </c>
    </row>
    <row r="583" spans="1:10" x14ac:dyDescent="0.25">
      <c r="A583" s="8" t="s">
        <v>6309</v>
      </c>
      <c r="B583" s="8" t="s">
        <v>6312</v>
      </c>
      <c r="C583" s="8"/>
      <c r="D583" s="8">
        <v>10661055</v>
      </c>
      <c r="E583" s="8">
        <f t="shared" si="17"/>
        <v>59954432</v>
      </c>
      <c r="F583">
        <v>32</v>
      </c>
      <c r="G583">
        <v>151</v>
      </c>
      <c r="J583">
        <f t="shared" si="18"/>
        <v>114</v>
      </c>
    </row>
    <row r="584" spans="1:10" x14ac:dyDescent="0.25">
      <c r="A584" s="8" t="s">
        <v>6309</v>
      </c>
      <c r="B584" s="8" t="s">
        <v>6313</v>
      </c>
      <c r="C584" s="8"/>
      <c r="D584" s="8">
        <v>22729080</v>
      </c>
      <c r="E584" s="8">
        <f t="shared" si="17"/>
        <v>37225352</v>
      </c>
      <c r="J584">
        <f t="shared" si="18"/>
        <v>114</v>
      </c>
    </row>
    <row r="585" spans="1:10" x14ac:dyDescent="0.25">
      <c r="A585" s="8" t="s">
        <v>6320</v>
      </c>
      <c r="B585" s="8" t="s">
        <v>6344</v>
      </c>
      <c r="C585" s="8">
        <v>20000000</v>
      </c>
      <c r="D585" s="8"/>
      <c r="E585" s="8">
        <f t="shared" si="17"/>
        <v>57225352</v>
      </c>
      <c r="J585">
        <f t="shared" si="18"/>
        <v>114</v>
      </c>
    </row>
    <row r="586" spans="1:10" x14ac:dyDescent="0.25">
      <c r="A586" s="8" t="s">
        <v>6320</v>
      </c>
      <c r="B586" s="8" t="s">
        <v>6345</v>
      </c>
      <c r="C586" s="8">
        <v>30000000</v>
      </c>
      <c r="D586" s="8"/>
      <c r="E586" s="8">
        <f t="shared" si="17"/>
        <v>87225352</v>
      </c>
      <c r="J586">
        <f t="shared" si="18"/>
        <v>114</v>
      </c>
    </row>
    <row r="587" spans="1:10" x14ac:dyDescent="0.25">
      <c r="A587" s="8" t="s">
        <v>6320</v>
      </c>
      <c r="B587" s="8" t="s">
        <v>1448</v>
      </c>
      <c r="C587" s="8">
        <v>4000</v>
      </c>
      <c r="D587" s="8"/>
      <c r="E587" s="8">
        <f t="shared" si="17"/>
        <v>87229352</v>
      </c>
      <c r="J587">
        <f t="shared" si="18"/>
        <v>114</v>
      </c>
    </row>
    <row r="588" spans="1:10" x14ac:dyDescent="0.25">
      <c r="A588" s="8" t="s">
        <v>6342</v>
      </c>
      <c r="B588" s="8" t="s">
        <v>6343</v>
      </c>
      <c r="C588" s="8"/>
      <c r="D588" s="8">
        <v>27320354</v>
      </c>
      <c r="E588" s="8">
        <f t="shared" si="17"/>
        <v>59908998</v>
      </c>
      <c r="F588">
        <v>196</v>
      </c>
      <c r="G588">
        <v>337</v>
      </c>
      <c r="J588">
        <f t="shared" si="18"/>
        <v>310</v>
      </c>
    </row>
    <row r="589" spans="1:10" x14ac:dyDescent="0.25">
      <c r="A589" s="8" t="s">
        <v>6342</v>
      </c>
      <c r="B589" s="8" t="s">
        <v>356</v>
      </c>
      <c r="C589" s="8">
        <v>50000</v>
      </c>
      <c r="D589" s="8"/>
      <c r="E589" s="8">
        <f t="shared" si="17"/>
        <v>59958998</v>
      </c>
      <c r="J589">
        <f t="shared" si="18"/>
        <v>310</v>
      </c>
    </row>
    <row r="590" spans="1:10" x14ac:dyDescent="0.25">
      <c r="A590" s="8" t="s">
        <v>6342</v>
      </c>
      <c r="B590" s="8" t="s">
        <v>2409</v>
      </c>
      <c r="C590" s="8">
        <v>20000000</v>
      </c>
      <c r="D590" s="8"/>
      <c r="E590" s="8">
        <f t="shared" ref="E590:E654" si="19">(E589+C590-D590)</f>
        <v>79958998</v>
      </c>
      <c r="J590">
        <f t="shared" si="18"/>
        <v>310</v>
      </c>
    </row>
    <row r="591" spans="1:10" x14ac:dyDescent="0.25">
      <c r="A591" s="8" t="s">
        <v>6358</v>
      </c>
      <c r="B591" s="8" t="s">
        <v>892</v>
      </c>
      <c r="C591" s="8">
        <v>57000</v>
      </c>
      <c r="D591" s="8"/>
      <c r="E591" s="8">
        <f t="shared" si="19"/>
        <v>80015998</v>
      </c>
      <c r="J591">
        <f t="shared" si="18"/>
        <v>310</v>
      </c>
    </row>
    <row r="592" spans="1:10" x14ac:dyDescent="0.25">
      <c r="A592" s="8" t="s">
        <v>6455</v>
      </c>
      <c r="B592" s="8" t="s">
        <v>6454</v>
      </c>
      <c r="C592" s="119">
        <v>10000000</v>
      </c>
      <c r="D592" s="8"/>
      <c r="E592" s="8">
        <f t="shared" si="19"/>
        <v>90015998</v>
      </c>
      <c r="J592">
        <f t="shared" si="18"/>
        <v>310</v>
      </c>
    </row>
    <row r="593" spans="1:10" x14ac:dyDescent="0.25">
      <c r="A593" s="8" t="s">
        <v>6455</v>
      </c>
      <c r="B593" s="8" t="s">
        <v>1448</v>
      </c>
      <c r="C593" s="8">
        <v>4000</v>
      </c>
      <c r="D593" s="8"/>
      <c r="E593" s="8">
        <f t="shared" si="19"/>
        <v>90019998</v>
      </c>
      <c r="J593">
        <f t="shared" si="18"/>
        <v>310</v>
      </c>
    </row>
    <row r="594" spans="1:10" x14ac:dyDescent="0.25">
      <c r="A594" s="8" t="s">
        <v>6447</v>
      </c>
      <c r="B594" s="8" t="s">
        <v>6456</v>
      </c>
      <c r="C594" s="8"/>
      <c r="D594" s="8">
        <v>4177920</v>
      </c>
      <c r="E594" s="8">
        <f t="shared" si="19"/>
        <v>85842078</v>
      </c>
      <c r="J594">
        <f t="shared" si="18"/>
        <v>310</v>
      </c>
    </row>
    <row r="595" spans="1:10" x14ac:dyDescent="0.25">
      <c r="A595" s="8" t="s">
        <v>6447</v>
      </c>
      <c r="B595" s="8" t="s">
        <v>6457</v>
      </c>
      <c r="C595" s="8"/>
      <c r="D595" s="8">
        <v>22337140</v>
      </c>
      <c r="E595" s="8">
        <f t="shared" si="19"/>
        <v>63504938</v>
      </c>
      <c r="J595">
        <f t="shared" si="18"/>
        <v>310</v>
      </c>
    </row>
    <row r="596" spans="1:10" x14ac:dyDescent="0.25">
      <c r="A596" s="8" t="s">
        <v>6447</v>
      </c>
      <c r="B596" s="8" t="s">
        <v>6458</v>
      </c>
      <c r="C596" s="8"/>
      <c r="D596" s="8">
        <v>18789360</v>
      </c>
      <c r="E596" s="8">
        <f t="shared" si="19"/>
        <v>44715578</v>
      </c>
      <c r="J596">
        <f t="shared" si="18"/>
        <v>310</v>
      </c>
    </row>
    <row r="597" spans="1:10" x14ac:dyDescent="0.25">
      <c r="A597" s="8" t="s">
        <v>6447</v>
      </c>
      <c r="B597" s="8" t="s">
        <v>6459</v>
      </c>
      <c r="C597" s="8"/>
      <c r="D597" s="8">
        <v>1618750</v>
      </c>
      <c r="E597" s="8">
        <f t="shared" si="19"/>
        <v>43096828</v>
      </c>
      <c r="G597">
        <v>12</v>
      </c>
      <c r="J597">
        <f t="shared" si="18"/>
        <v>310</v>
      </c>
    </row>
    <row r="598" spans="1:10" x14ac:dyDescent="0.25">
      <c r="A598" s="8" t="s">
        <v>6447</v>
      </c>
      <c r="B598" s="8" t="s">
        <v>6460</v>
      </c>
      <c r="C598" s="8"/>
      <c r="D598" s="8">
        <v>876900</v>
      </c>
      <c r="E598" s="8">
        <f t="shared" si="19"/>
        <v>42219928</v>
      </c>
      <c r="G598">
        <v>5</v>
      </c>
      <c r="J598">
        <f t="shared" si="18"/>
        <v>310</v>
      </c>
    </row>
    <row r="599" spans="1:10" x14ac:dyDescent="0.25">
      <c r="A599" s="8" t="s">
        <v>6447</v>
      </c>
      <c r="B599" s="8" t="s">
        <v>6461</v>
      </c>
      <c r="C599" s="8"/>
      <c r="D599" s="8">
        <v>5186695</v>
      </c>
      <c r="E599" s="8">
        <f t="shared" si="19"/>
        <v>37033233</v>
      </c>
      <c r="J599">
        <f t="shared" si="18"/>
        <v>310</v>
      </c>
    </row>
    <row r="600" spans="1:10" x14ac:dyDescent="0.25">
      <c r="A600" s="8" t="s">
        <v>6447</v>
      </c>
      <c r="B600" s="8" t="s">
        <v>2409</v>
      </c>
      <c r="C600" s="8">
        <v>200000</v>
      </c>
      <c r="D600" s="8"/>
      <c r="E600" s="8">
        <f t="shared" si="19"/>
        <v>37233233</v>
      </c>
      <c r="J600">
        <f t="shared" si="18"/>
        <v>310</v>
      </c>
    </row>
    <row r="601" spans="1:10" x14ac:dyDescent="0.25">
      <c r="A601" s="8" t="s">
        <v>6447</v>
      </c>
      <c r="B601" s="8" t="s">
        <v>2409</v>
      </c>
      <c r="C601" s="8">
        <v>5000000</v>
      </c>
      <c r="D601" s="8"/>
      <c r="E601" s="8">
        <f t="shared" si="19"/>
        <v>42233233</v>
      </c>
      <c r="J601">
        <f t="shared" si="18"/>
        <v>310</v>
      </c>
    </row>
    <row r="602" spans="1:10" x14ac:dyDescent="0.25">
      <c r="A602" s="8" t="s">
        <v>6487</v>
      </c>
      <c r="B602" s="8" t="s">
        <v>2336</v>
      </c>
      <c r="C602" s="8">
        <v>1700000</v>
      </c>
      <c r="D602" s="8"/>
      <c r="E602" s="8">
        <f t="shared" si="19"/>
        <v>43933233</v>
      </c>
      <c r="J602">
        <f t="shared" si="18"/>
        <v>310</v>
      </c>
    </row>
    <row r="603" spans="1:10" x14ac:dyDescent="0.25">
      <c r="A603" s="8" t="s">
        <v>6491</v>
      </c>
      <c r="B603" s="8" t="s">
        <v>6492</v>
      </c>
      <c r="C603" s="8"/>
      <c r="D603" s="8">
        <v>24703648</v>
      </c>
      <c r="E603" s="8">
        <f t="shared" si="19"/>
        <v>19229585</v>
      </c>
      <c r="J603">
        <f t="shared" si="18"/>
        <v>310</v>
      </c>
    </row>
    <row r="604" spans="1:10" x14ac:dyDescent="0.25">
      <c r="A604" s="8" t="s">
        <v>6491</v>
      </c>
      <c r="B604" s="8" t="s">
        <v>6510</v>
      </c>
      <c r="C604" s="119">
        <v>20000000</v>
      </c>
      <c r="D604" s="7"/>
      <c r="E604" s="8">
        <f t="shared" si="19"/>
        <v>39229585</v>
      </c>
      <c r="J604">
        <f t="shared" si="18"/>
        <v>310</v>
      </c>
    </row>
    <row r="605" spans="1:10" x14ac:dyDescent="0.25">
      <c r="A605" s="8" t="s">
        <v>6514</v>
      </c>
      <c r="B605" s="8" t="s">
        <v>5715</v>
      </c>
      <c r="C605" s="66">
        <v>450000</v>
      </c>
      <c r="D605" s="7"/>
      <c r="E605" s="8">
        <f t="shared" si="19"/>
        <v>39679585</v>
      </c>
      <c r="J605">
        <f t="shared" si="18"/>
        <v>310</v>
      </c>
    </row>
    <row r="606" spans="1:10" x14ac:dyDescent="0.25">
      <c r="A606" s="8" t="s">
        <v>6514</v>
      </c>
      <c r="B606" s="8" t="s">
        <v>2409</v>
      </c>
      <c r="C606" s="66">
        <v>30000000</v>
      </c>
      <c r="D606" s="7"/>
      <c r="E606" s="8">
        <f t="shared" si="19"/>
        <v>69679585</v>
      </c>
      <c r="J606">
        <f t="shared" si="18"/>
        <v>310</v>
      </c>
    </row>
    <row r="607" spans="1:10" x14ac:dyDescent="0.25">
      <c r="A607" s="8" t="s">
        <v>6517</v>
      </c>
      <c r="B607" s="8" t="s">
        <v>380</v>
      </c>
      <c r="C607" s="66">
        <v>41000</v>
      </c>
      <c r="D607" s="7"/>
      <c r="E607" s="8">
        <f t="shared" si="19"/>
        <v>69720585</v>
      </c>
      <c r="J607">
        <f t="shared" si="18"/>
        <v>310</v>
      </c>
    </row>
    <row r="608" spans="1:10" x14ac:dyDescent="0.25">
      <c r="A608" s="8" t="s">
        <v>6633</v>
      </c>
      <c r="B608" s="8" t="s">
        <v>6634</v>
      </c>
      <c r="C608" s="8"/>
      <c r="D608" s="8">
        <v>39356574</v>
      </c>
      <c r="E608" s="8">
        <f t="shared" si="19"/>
        <v>30364011</v>
      </c>
      <c r="J608">
        <f t="shared" si="18"/>
        <v>310</v>
      </c>
    </row>
    <row r="609" spans="1:10" x14ac:dyDescent="0.25">
      <c r="A609" s="8" t="s">
        <v>6633</v>
      </c>
      <c r="B609" s="8" t="s">
        <v>6635</v>
      </c>
      <c r="C609" s="8"/>
      <c r="D609" s="8">
        <v>14686620</v>
      </c>
      <c r="E609" s="8">
        <f t="shared" si="19"/>
        <v>15677391</v>
      </c>
      <c r="J609">
        <f t="shared" si="18"/>
        <v>310</v>
      </c>
    </row>
    <row r="610" spans="1:10" x14ac:dyDescent="0.25">
      <c r="A610" s="7" t="s">
        <v>6684</v>
      </c>
      <c r="B610" s="7" t="s">
        <v>6685</v>
      </c>
      <c r="C610" s="269">
        <v>10000000</v>
      </c>
      <c r="D610" s="8"/>
      <c r="E610" s="8">
        <f t="shared" si="19"/>
        <v>25677391</v>
      </c>
      <c r="J610">
        <f t="shared" si="18"/>
        <v>310</v>
      </c>
    </row>
    <row r="611" spans="1:10" x14ac:dyDescent="0.25">
      <c r="A611" s="7" t="s">
        <v>6684</v>
      </c>
      <c r="B611" s="8" t="s">
        <v>6686</v>
      </c>
      <c r="C611" s="269">
        <v>10000000</v>
      </c>
      <c r="D611" s="8"/>
      <c r="E611" s="8">
        <f t="shared" si="19"/>
        <v>35677391</v>
      </c>
      <c r="J611">
        <f t="shared" si="18"/>
        <v>310</v>
      </c>
    </row>
    <row r="612" spans="1:10" x14ac:dyDescent="0.25">
      <c r="A612" s="8" t="s">
        <v>6664</v>
      </c>
      <c r="B612" s="8" t="s">
        <v>1685</v>
      </c>
      <c r="C612" s="8">
        <v>4000</v>
      </c>
      <c r="D612" s="8"/>
      <c r="E612" s="8">
        <f t="shared" si="19"/>
        <v>35681391</v>
      </c>
      <c r="J612">
        <f t="shared" si="18"/>
        <v>310</v>
      </c>
    </row>
    <row r="613" spans="1:10" x14ac:dyDescent="0.25">
      <c r="A613" s="8" t="s">
        <v>6664</v>
      </c>
      <c r="B613" s="8" t="s">
        <v>6687</v>
      </c>
      <c r="C613" s="269">
        <v>20000000</v>
      </c>
      <c r="D613" s="8"/>
      <c r="E613" s="8">
        <f t="shared" si="19"/>
        <v>55681391</v>
      </c>
      <c r="J613">
        <f t="shared" si="18"/>
        <v>310</v>
      </c>
    </row>
    <row r="614" spans="1:10" x14ac:dyDescent="0.25">
      <c r="A614" s="8" t="s">
        <v>6678</v>
      </c>
      <c r="B614" s="8" t="s">
        <v>6688</v>
      </c>
      <c r="C614" s="8"/>
      <c r="D614" s="8">
        <v>4650990</v>
      </c>
      <c r="E614" s="8">
        <f t="shared" si="19"/>
        <v>51030401</v>
      </c>
      <c r="G614">
        <v>206</v>
      </c>
      <c r="J614">
        <f t="shared" si="18"/>
        <v>310</v>
      </c>
    </row>
    <row r="615" spans="1:10" x14ac:dyDescent="0.25">
      <c r="A615" s="8" t="s">
        <v>6678</v>
      </c>
      <c r="B615" s="8" t="s">
        <v>6689</v>
      </c>
      <c r="C615" s="8"/>
      <c r="D615" s="8">
        <v>1850325</v>
      </c>
      <c r="E615" s="8">
        <f t="shared" si="19"/>
        <v>49180076</v>
      </c>
      <c r="F615">
        <v>28</v>
      </c>
      <c r="G615">
        <v>172</v>
      </c>
      <c r="J615">
        <f t="shared" si="18"/>
        <v>338</v>
      </c>
    </row>
    <row r="616" spans="1:10" x14ac:dyDescent="0.25">
      <c r="A616" s="8" t="s">
        <v>6678</v>
      </c>
      <c r="B616" s="8" t="s">
        <v>6690</v>
      </c>
      <c r="C616" s="8"/>
      <c r="D616" s="8">
        <v>31124497</v>
      </c>
      <c r="E616" s="8">
        <f t="shared" si="19"/>
        <v>18055579</v>
      </c>
      <c r="F616">
        <v>11</v>
      </c>
      <c r="G616">
        <v>147</v>
      </c>
      <c r="J616">
        <f t="shared" si="18"/>
        <v>349</v>
      </c>
    </row>
    <row r="617" spans="1:10" x14ac:dyDescent="0.25">
      <c r="A617" s="8" t="s">
        <v>6698</v>
      </c>
      <c r="B617" s="8" t="s">
        <v>6699</v>
      </c>
      <c r="C617" s="269">
        <v>18000000</v>
      </c>
      <c r="D617" s="8"/>
      <c r="E617" s="8">
        <f t="shared" si="19"/>
        <v>36055579</v>
      </c>
      <c r="J617">
        <f t="shared" si="18"/>
        <v>349</v>
      </c>
    </row>
    <row r="618" spans="1:10" x14ac:dyDescent="0.25">
      <c r="A618" s="8" t="s">
        <v>6698</v>
      </c>
      <c r="B618" s="8" t="s">
        <v>1</v>
      </c>
      <c r="C618" s="66">
        <v>2000000</v>
      </c>
      <c r="D618" s="8"/>
      <c r="E618" s="8">
        <f t="shared" si="19"/>
        <v>38055579</v>
      </c>
      <c r="J618">
        <f t="shared" si="18"/>
        <v>349</v>
      </c>
    </row>
    <row r="619" spans="1:10" x14ac:dyDescent="0.25">
      <c r="A619" s="8" t="s">
        <v>6698</v>
      </c>
      <c r="B619" s="8" t="s">
        <v>6700</v>
      </c>
      <c r="C619" s="66">
        <v>47000</v>
      </c>
      <c r="D619" s="8"/>
      <c r="E619" s="8">
        <f t="shared" si="19"/>
        <v>38102579</v>
      </c>
      <c r="J619">
        <f t="shared" si="18"/>
        <v>349</v>
      </c>
    </row>
    <row r="620" spans="1:10" x14ac:dyDescent="0.25">
      <c r="A620" s="8" t="s">
        <v>6698</v>
      </c>
      <c r="B620" s="8" t="s">
        <v>2409</v>
      </c>
      <c r="C620" s="66">
        <v>100000</v>
      </c>
      <c r="D620" s="8"/>
      <c r="E620" s="8">
        <f t="shared" si="19"/>
        <v>38202579</v>
      </c>
      <c r="J620">
        <f t="shared" si="18"/>
        <v>349</v>
      </c>
    </row>
    <row r="621" spans="1:10" x14ac:dyDescent="0.25">
      <c r="A621" s="8" t="s">
        <v>6698</v>
      </c>
      <c r="B621" s="8" t="s">
        <v>2409</v>
      </c>
      <c r="C621" s="66">
        <v>400000</v>
      </c>
      <c r="D621" s="8"/>
      <c r="E621" s="8">
        <f t="shared" si="19"/>
        <v>38602579</v>
      </c>
      <c r="J621">
        <f t="shared" si="18"/>
        <v>349</v>
      </c>
    </row>
    <row r="622" spans="1:10" x14ac:dyDescent="0.25">
      <c r="A622" s="8" t="s">
        <v>6734</v>
      </c>
      <c r="B622" s="8" t="s">
        <v>6784</v>
      </c>
      <c r="C622" s="66">
        <v>10000000</v>
      </c>
      <c r="D622" s="7"/>
      <c r="E622" s="8">
        <f t="shared" si="19"/>
        <v>48602579</v>
      </c>
      <c r="J622">
        <f t="shared" si="18"/>
        <v>349</v>
      </c>
    </row>
    <row r="623" spans="1:10" x14ac:dyDescent="0.25">
      <c r="A623" s="8" t="s">
        <v>6785</v>
      </c>
      <c r="B623" s="8" t="s">
        <v>6786</v>
      </c>
      <c r="C623" s="8"/>
      <c r="D623" s="66">
        <v>19657476</v>
      </c>
      <c r="E623" s="8">
        <f t="shared" si="19"/>
        <v>28945103</v>
      </c>
      <c r="J623">
        <f t="shared" si="18"/>
        <v>349</v>
      </c>
    </row>
    <row r="624" spans="1:10" x14ac:dyDescent="0.25">
      <c r="A624" s="2" t="s">
        <v>6839</v>
      </c>
      <c r="B624" s="2" t="s">
        <v>6881</v>
      </c>
      <c r="C624" s="194">
        <v>30000000</v>
      </c>
      <c r="D624" s="2"/>
      <c r="E624" s="3">
        <f t="shared" si="19"/>
        <v>58945103</v>
      </c>
      <c r="J624">
        <f t="shared" si="18"/>
        <v>349</v>
      </c>
    </row>
    <row r="625" spans="1:10" x14ac:dyDescent="0.25">
      <c r="A625" s="8" t="s">
        <v>6889</v>
      </c>
      <c r="B625" s="8" t="s">
        <v>2153</v>
      </c>
      <c r="C625" s="44">
        <v>1313000</v>
      </c>
      <c r="D625" s="2"/>
      <c r="E625" s="3">
        <f t="shared" si="19"/>
        <v>60258103</v>
      </c>
      <c r="J625">
        <f t="shared" si="18"/>
        <v>349</v>
      </c>
    </row>
    <row r="626" spans="1:10" x14ac:dyDescent="0.25">
      <c r="A626" s="8" t="s">
        <v>6896</v>
      </c>
      <c r="B626" s="8" t="s">
        <v>6926</v>
      </c>
      <c r="C626" s="44">
        <v>20000000</v>
      </c>
      <c r="D626" s="2"/>
      <c r="E626" s="3">
        <f t="shared" si="19"/>
        <v>80258103</v>
      </c>
      <c r="J626">
        <f t="shared" si="18"/>
        <v>349</v>
      </c>
    </row>
    <row r="627" spans="1:10" x14ac:dyDescent="0.25">
      <c r="A627" s="8" t="s">
        <v>6895</v>
      </c>
      <c r="B627" s="8" t="s">
        <v>142</v>
      </c>
      <c r="C627" s="44">
        <v>43500</v>
      </c>
      <c r="D627" s="2"/>
      <c r="E627" s="3">
        <f t="shared" si="19"/>
        <v>80301603</v>
      </c>
      <c r="J627">
        <f t="shared" si="18"/>
        <v>349</v>
      </c>
    </row>
    <row r="628" spans="1:10" x14ac:dyDescent="0.25">
      <c r="A628" s="8" t="s">
        <v>6920</v>
      </c>
      <c r="B628" s="8" t="s">
        <v>6927</v>
      </c>
      <c r="C628" s="3"/>
      <c r="D628" s="44">
        <v>9380409</v>
      </c>
      <c r="E628" s="3">
        <f t="shared" si="19"/>
        <v>70921194</v>
      </c>
      <c r="G628">
        <v>253</v>
      </c>
      <c r="J628">
        <f t="shared" si="18"/>
        <v>349</v>
      </c>
    </row>
    <row r="629" spans="1:10" x14ac:dyDescent="0.25">
      <c r="A629" s="8" t="s">
        <v>6920</v>
      </c>
      <c r="B629" s="8" t="s">
        <v>6928</v>
      </c>
      <c r="C629" s="3"/>
      <c r="D629" s="44">
        <v>4017339</v>
      </c>
      <c r="E629" s="3">
        <f t="shared" si="19"/>
        <v>66903855</v>
      </c>
      <c r="F629">
        <v>16</v>
      </c>
      <c r="G629">
        <v>291</v>
      </c>
      <c r="J629">
        <f t="shared" si="18"/>
        <v>365</v>
      </c>
    </row>
    <row r="630" spans="1:10" x14ac:dyDescent="0.25">
      <c r="A630" s="8" t="s">
        <v>6920</v>
      </c>
      <c r="B630" s="8" t="s">
        <v>6929</v>
      </c>
      <c r="C630" s="3"/>
      <c r="D630" s="44">
        <v>33144859</v>
      </c>
      <c r="E630" s="3">
        <f t="shared" si="19"/>
        <v>33758996</v>
      </c>
      <c r="G630">
        <v>171</v>
      </c>
      <c r="J630">
        <f t="shared" si="18"/>
        <v>365</v>
      </c>
    </row>
    <row r="631" spans="1:10" x14ac:dyDescent="0.25">
      <c r="A631" s="8" t="s">
        <v>6920</v>
      </c>
      <c r="B631" s="8" t="s">
        <v>6930</v>
      </c>
      <c r="C631" s="3"/>
      <c r="D631" s="44">
        <v>20255049</v>
      </c>
      <c r="E631" s="3">
        <f t="shared" si="19"/>
        <v>13503947</v>
      </c>
      <c r="J631">
        <f t="shared" si="18"/>
        <v>365</v>
      </c>
    </row>
    <row r="632" spans="1:10" x14ac:dyDescent="0.25">
      <c r="A632" s="8" t="s">
        <v>6920</v>
      </c>
      <c r="B632" s="8" t="s">
        <v>2409</v>
      </c>
      <c r="C632" s="44">
        <v>37000000</v>
      </c>
      <c r="D632" s="2"/>
      <c r="E632" s="3">
        <f t="shared" si="19"/>
        <v>50503947</v>
      </c>
      <c r="J632">
        <f t="shared" si="18"/>
        <v>365</v>
      </c>
    </row>
    <row r="633" spans="1:10" x14ac:dyDescent="0.25">
      <c r="A633" s="8" t="s">
        <v>6920</v>
      </c>
      <c r="B633" s="8" t="s">
        <v>2409</v>
      </c>
      <c r="C633" s="44">
        <v>200000</v>
      </c>
      <c r="D633" s="2"/>
      <c r="E633" s="3">
        <f t="shared" si="19"/>
        <v>50703947</v>
      </c>
      <c r="J633">
        <f t="shared" si="18"/>
        <v>365</v>
      </c>
    </row>
    <row r="634" spans="1:10" x14ac:dyDescent="0.25">
      <c r="A634" s="8" t="s">
        <v>6935</v>
      </c>
      <c r="B634" s="8" t="s">
        <v>6937</v>
      </c>
      <c r="C634" s="44">
        <v>5000000</v>
      </c>
      <c r="D634" s="2"/>
      <c r="E634" s="3">
        <f t="shared" si="19"/>
        <v>55703947</v>
      </c>
      <c r="J634">
        <f t="shared" si="18"/>
        <v>365</v>
      </c>
    </row>
    <row r="635" spans="1:10" x14ac:dyDescent="0.25">
      <c r="A635" s="8" t="s">
        <v>6958</v>
      </c>
      <c r="B635" s="8" t="s">
        <v>6975</v>
      </c>
      <c r="C635" s="44">
        <v>15000000</v>
      </c>
      <c r="D635" s="2"/>
      <c r="E635" s="3">
        <f t="shared" si="19"/>
        <v>70703947</v>
      </c>
      <c r="J635">
        <f t="shared" si="18"/>
        <v>365</v>
      </c>
    </row>
    <row r="636" spans="1:10" x14ac:dyDescent="0.25">
      <c r="A636" s="8" t="s">
        <v>6972</v>
      </c>
      <c r="B636" s="8" t="s">
        <v>6976</v>
      </c>
      <c r="C636" s="3"/>
      <c r="D636" s="44">
        <v>21954515</v>
      </c>
      <c r="E636" s="3">
        <f t="shared" si="19"/>
        <v>48749432</v>
      </c>
      <c r="G636">
        <v>195</v>
      </c>
      <c r="J636">
        <f t="shared" si="18"/>
        <v>365</v>
      </c>
    </row>
    <row r="637" spans="1:10" x14ac:dyDescent="0.25">
      <c r="A637" s="8" t="s">
        <v>7013</v>
      </c>
      <c r="B637" s="8" t="s">
        <v>2409</v>
      </c>
      <c r="C637" s="44">
        <v>700000</v>
      </c>
      <c r="D637" s="3"/>
      <c r="E637" s="3">
        <f t="shared" si="19"/>
        <v>49449432</v>
      </c>
      <c r="J637">
        <f t="shared" si="18"/>
        <v>365</v>
      </c>
    </row>
    <row r="638" spans="1:10" x14ac:dyDescent="0.25">
      <c r="A638" s="8" t="s">
        <v>7013</v>
      </c>
      <c r="B638" s="8" t="s">
        <v>7025</v>
      </c>
      <c r="C638" s="44">
        <v>400000</v>
      </c>
      <c r="D638" s="3"/>
      <c r="E638" s="3">
        <f t="shared" si="19"/>
        <v>49849432</v>
      </c>
      <c r="J638">
        <f t="shared" si="18"/>
        <v>365</v>
      </c>
    </row>
    <row r="639" spans="1:10" x14ac:dyDescent="0.25">
      <c r="A639" s="8" t="s">
        <v>7013</v>
      </c>
      <c r="B639" s="8" t="s">
        <v>142</v>
      </c>
      <c r="C639" s="44">
        <v>44000</v>
      </c>
      <c r="D639" s="3"/>
      <c r="E639" s="3">
        <f t="shared" si="19"/>
        <v>49893432</v>
      </c>
      <c r="J639">
        <f t="shared" si="18"/>
        <v>365</v>
      </c>
    </row>
    <row r="640" spans="1:10" x14ac:dyDescent="0.25">
      <c r="A640" s="8" t="s">
        <v>7021</v>
      </c>
      <c r="B640" s="8" t="s">
        <v>7022</v>
      </c>
      <c r="C640" s="3"/>
      <c r="D640" s="44">
        <v>1828800</v>
      </c>
      <c r="E640" s="3">
        <f t="shared" si="19"/>
        <v>48064632</v>
      </c>
      <c r="J640">
        <f t="shared" si="18"/>
        <v>365</v>
      </c>
    </row>
    <row r="641" spans="1:10" x14ac:dyDescent="0.25">
      <c r="A641" s="8" t="s">
        <v>7021</v>
      </c>
      <c r="B641" s="8" t="s">
        <v>7023</v>
      </c>
      <c r="C641" s="3"/>
      <c r="D641" s="44">
        <v>2644250</v>
      </c>
      <c r="E641" s="3">
        <f t="shared" si="19"/>
        <v>45420382</v>
      </c>
      <c r="J641">
        <f t="shared" si="18"/>
        <v>365</v>
      </c>
    </row>
    <row r="642" spans="1:10" x14ac:dyDescent="0.25">
      <c r="A642" s="8" t="s">
        <v>7021</v>
      </c>
      <c r="B642" s="8" t="s">
        <v>7024</v>
      </c>
      <c r="C642" s="3"/>
      <c r="D642" s="44">
        <v>46189686</v>
      </c>
      <c r="E642" s="3">
        <f t="shared" si="19"/>
        <v>-769304</v>
      </c>
      <c r="F642">
        <v>9</v>
      </c>
      <c r="G642">
        <v>213</v>
      </c>
      <c r="J642">
        <f t="shared" si="18"/>
        <v>374</v>
      </c>
    </row>
    <row r="643" spans="1:10" x14ac:dyDescent="0.25">
      <c r="A643" s="8" t="s">
        <v>7021</v>
      </c>
      <c r="B643" s="8" t="s">
        <v>2409</v>
      </c>
      <c r="C643" s="3">
        <v>600000</v>
      </c>
      <c r="D643" s="3"/>
      <c r="E643" s="3">
        <f t="shared" si="19"/>
        <v>-169304</v>
      </c>
      <c r="J643">
        <f t="shared" si="18"/>
        <v>374</v>
      </c>
    </row>
    <row r="644" spans="1:10" x14ac:dyDescent="0.25">
      <c r="A644" s="8" t="s">
        <v>7021</v>
      </c>
      <c r="B644" s="8" t="s">
        <v>2409</v>
      </c>
      <c r="C644" s="3">
        <v>600000</v>
      </c>
      <c r="D644" s="3"/>
      <c r="E644" s="3">
        <f t="shared" si="19"/>
        <v>430696</v>
      </c>
      <c r="J644">
        <f t="shared" si="18"/>
        <v>374</v>
      </c>
    </row>
    <row r="645" spans="1:10" x14ac:dyDescent="0.25">
      <c r="A645" s="8" t="s">
        <v>7021</v>
      </c>
      <c r="B645" s="8" t="s">
        <v>7028</v>
      </c>
      <c r="C645" s="3">
        <v>5000000</v>
      </c>
      <c r="D645" s="3"/>
      <c r="E645" s="3">
        <f t="shared" si="19"/>
        <v>5430696</v>
      </c>
      <c r="J645">
        <f t="shared" ref="J645:J708" si="20">(J644+F645-H645)</f>
        <v>374</v>
      </c>
    </row>
    <row r="646" spans="1:10" x14ac:dyDescent="0.25">
      <c r="A646" s="8" t="s">
        <v>7021</v>
      </c>
      <c r="B646" s="8" t="s">
        <v>2409</v>
      </c>
      <c r="C646" s="3">
        <v>1000000</v>
      </c>
      <c r="D646" s="3"/>
      <c r="E646" s="3">
        <f t="shared" si="19"/>
        <v>6430696</v>
      </c>
      <c r="J646">
        <f t="shared" si="20"/>
        <v>374</v>
      </c>
    </row>
    <row r="647" spans="1:10" x14ac:dyDescent="0.25">
      <c r="A647" s="8" t="s">
        <v>7021</v>
      </c>
      <c r="B647" s="8" t="s">
        <v>2409</v>
      </c>
      <c r="C647" s="3">
        <v>29000000</v>
      </c>
      <c r="D647" s="3"/>
      <c r="E647" s="3">
        <f t="shared" si="19"/>
        <v>35430696</v>
      </c>
      <c r="J647">
        <f t="shared" si="20"/>
        <v>374</v>
      </c>
    </row>
    <row r="648" spans="1:10" x14ac:dyDescent="0.25">
      <c r="A648" s="8" t="s">
        <v>7029</v>
      </c>
      <c r="B648" s="8" t="s">
        <v>2639</v>
      </c>
      <c r="C648" s="3">
        <v>850000</v>
      </c>
      <c r="D648" s="2"/>
      <c r="E648" s="3">
        <f t="shared" si="19"/>
        <v>36280696</v>
      </c>
      <c r="J648">
        <f t="shared" si="20"/>
        <v>374</v>
      </c>
    </row>
    <row r="649" spans="1:10" x14ac:dyDescent="0.25">
      <c r="A649" s="8" t="s">
        <v>7055</v>
      </c>
      <c r="B649" s="8" t="s">
        <v>356</v>
      </c>
      <c r="C649" s="8">
        <v>15000000</v>
      </c>
      <c r="D649" s="2"/>
      <c r="E649" s="3">
        <f t="shared" si="19"/>
        <v>51280696</v>
      </c>
      <c r="J649">
        <f t="shared" si="20"/>
        <v>374</v>
      </c>
    </row>
    <row r="650" spans="1:10" x14ac:dyDescent="0.25">
      <c r="A650" s="8" t="s">
        <v>7055</v>
      </c>
      <c r="B650" s="8" t="s">
        <v>2784</v>
      </c>
      <c r="C650" s="8">
        <v>2000000</v>
      </c>
      <c r="D650" s="2"/>
      <c r="E650" s="3">
        <f t="shared" si="19"/>
        <v>53280696</v>
      </c>
      <c r="H650">
        <v>200</v>
      </c>
      <c r="J650">
        <f t="shared" si="20"/>
        <v>174</v>
      </c>
    </row>
    <row r="651" spans="1:10" x14ac:dyDescent="0.25">
      <c r="A651" s="8" t="s">
        <v>7093</v>
      </c>
      <c r="B651" s="8" t="s">
        <v>7105</v>
      </c>
      <c r="C651" s="8"/>
      <c r="D651" s="3">
        <v>594610</v>
      </c>
      <c r="E651" s="3">
        <f t="shared" si="19"/>
        <v>52686086</v>
      </c>
      <c r="J651">
        <f t="shared" si="20"/>
        <v>174</v>
      </c>
    </row>
    <row r="652" spans="1:10" x14ac:dyDescent="0.25">
      <c r="A652" s="8" t="s">
        <v>7093</v>
      </c>
      <c r="B652" s="8" t="s">
        <v>7106</v>
      </c>
      <c r="C652" s="8"/>
      <c r="D652" s="3">
        <v>2420480</v>
      </c>
      <c r="E652" s="3">
        <f t="shared" si="19"/>
        <v>50265606</v>
      </c>
      <c r="F652">
        <v>5</v>
      </c>
      <c r="G652">
        <v>44</v>
      </c>
      <c r="J652">
        <f t="shared" si="20"/>
        <v>179</v>
      </c>
    </row>
    <row r="653" spans="1:10" x14ac:dyDescent="0.25">
      <c r="A653" s="8" t="s">
        <v>7093</v>
      </c>
      <c r="B653" s="8" t="s">
        <v>7104</v>
      </c>
      <c r="C653" s="3"/>
      <c r="D653" s="3">
        <v>14813324</v>
      </c>
      <c r="E653" s="3">
        <f t="shared" si="19"/>
        <v>35452282</v>
      </c>
      <c r="G653">
        <v>70</v>
      </c>
      <c r="J653">
        <f t="shared" si="20"/>
        <v>179</v>
      </c>
    </row>
    <row r="654" spans="1:10" x14ac:dyDescent="0.25">
      <c r="A654" s="8" t="s">
        <v>7121</v>
      </c>
      <c r="B654" s="8" t="s">
        <v>7122</v>
      </c>
      <c r="C654" s="3">
        <v>1050000</v>
      </c>
      <c r="D654" s="2"/>
      <c r="E654" s="3">
        <f t="shared" si="19"/>
        <v>36502282</v>
      </c>
      <c r="J654">
        <f t="shared" si="20"/>
        <v>179</v>
      </c>
    </row>
    <row r="655" spans="1:10" x14ac:dyDescent="0.25">
      <c r="A655" s="8" t="s">
        <v>7134</v>
      </c>
      <c r="B655" s="8" t="s">
        <v>7135</v>
      </c>
      <c r="C655" s="3"/>
      <c r="D655" s="3">
        <v>5702882</v>
      </c>
      <c r="E655" s="3">
        <f t="shared" ref="E655:E723" si="21">(E654+C655-D655)</f>
        <v>30799400</v>
      </c>
      <c r="J655">
        <f t="shared" si="20"/>
        <v>179</v>
      </c>
    </row>
    <row r="656" spans="1:10" x14ac:dyDescent="0.25">
      <c r="A656" s="8" t="s">
        <v>7142</v>
      </c>
      <c r="B656" s="8" t="s">
        <v>7141</v>
      </c>
      <c r="C656" s="3"/>
      <c r="D656" s="3">
        <v>3096960</v>
      </c>
      <c r="E656" s="3">
        <f t="shared" si="21"/>
        <v>27702440</v>
      </c>
      <c r="J656">
        <f t="shared" si="20"/>
        <v>179</v>
      </c>
    </row>
    <row r="657" spans="1:10" x14ac:dyDescent="0.25">
      <c r="A657" s="8" t="s">
        <v>7181</v>
      </c>
      <c r="B657" s="8" t="s">
        <v>1448</v>
      </c>
      <c r="C657" s="3">
        <v>4000</v>
      </c>
      <c r="D657" s="2"/>
      <c r="E657" s="3">
        <f t="shared" si="21"/>
        <v>27706440</v>
      </c>
      <c r="J657">
        <f t="shared" si="20"/>
        <v>179</v>
      </c>
    </row>
    <row r="658" spans="1:10" x14ac:dyDescent="0.25">
      <c r="A658" s="8" t="s">
        <v>7181</v>
      </c>
      <c r="B658" s="8" t="s">
        <v>7193</v>
      </c>
      <c r="C658" s="295">
        <v>12000000</v>
      </c>
      <c r="D658" s="2"/>
      <c r="E658" s="3">
        <f t="shared" si="21"/>
        <v>39706440</v>
      </c>
      <c r="J658">
        <f t="shared" si="20"/>
        <v>179</v>
      </c>
    </row>
    <row r="659" spans="1:10" x14ac:dyDescent="0.25">
      <c r="A659" s="8" t="s">
        <v>7202</v>
      </c>
      <c r="B659" s="8" t="s">
        <v>7203</v>
      </c>
      <c r="C659" s="3"/>
      <c r="D659" s="3">
        <v>4479602</v>
      </c>
      <c r="E659" s="3">
        <f t="shared" si="21"/>
        <v>35226838</v>
      </c>
      <c r="G659">
        <v>48</v>
      </c>
      <c r="J659">
        <f t="shared" si="20"/>
        <v>179</v>
      </c>
    </row>
    <row r="660" spans="1:10" x14ac:dyDescent="0.25">
      <c r="A660" s="8" t="s">
        <v>7202</v>
      </c>
      <c r="B660" s="8" t="s">
        <v>7204</v>
      </c>
      <c r="C660" s="3"/>
      <c r="D660" s="3">
        <v>1922340</v>
      </c>
      <c r="E660" s="3">
        <f t="shared" si="21"/>
        <v>33304498</v>
      </c>
      <c r="J660">
        <f t="shared" si="20"/>
        <v>179</v>
      </c>
    </row>
    <row r="661" spans="1:10" x14ac:dyDescent="0.25">
      <c r="A661" s="8" t="s">
        <v>7202</v>
      </c>
      <c r="B661" s="8" t="s">
        <v>7205</v>
      </c>
      <c r="C661" s="3"/>
      <c r="D661" s="3">
        <v>12383536</v>
      </c>
      <c r="E661" s="3">
        <f t="shared" si="21"/>
        <v>20920962</v>
      </c>
      <c r="G661">
        <v>60</v>
      </c>
      <c r="J661">
        <f t="shared" si="20"/>
        <v>179</v>
      </c>
    </row>
    <row r="662" spans="1:10" x14ac:dyDescent="0.25">
      <c r="A662" s="8" t="s">
        <v>7202</v>
      </c>
      <c r="B662" s="8" t="s">
        <v>2409</v>
      </c>
      <c r="C662" s="3">
        <v>2500000</v>
      </c>
      <c r="D662" s="2"/>
      <c r="E662" s="3">
        <f t="shared" si="21"/>
        <v>23420962</v>
      </c>
      <c r="J662">
        <f t="shared" si="20"/>
        <v>179</v>
      </c>
    </row>
    <row r="663" spans="1:10" x14ac:dyDescent="0.25">
      <c r="A663" s="8" t="s">
        <v>7202</v>
      </c>
      <c r="B663" s="8" t="s">
        <v>7220</v>
      </c>
      <c r="C663" s="295">
        <v>10000000</v>
      </c>
      <c r="D663" s="2"/>
      <c r="E663" s="3">
        <f t="shared" si="21"/>
        <v>33420962</v>
      </c>
      <c r="J663">
        <f t="shared" si="20"/>
        <v>179</v>
      </c>
    </row>
    <row r="664" spans="1:10" x14ac:dyDescent="0.25">
      <c r="A664" s="8" t="s">
        <v>7202</v>
      </c>
      <c r="B664" s="8" t="s">
        <v>0</v>
      </c>
      <c r="C664" s="3">
        <v>7000000</v>
      </c>
      <c r="D664" s="2"/>
      <c r="E664" s="3">
        <f t="shared" si="21"/>
        <v>40420962</v>
      </c>
      <c r="J664">
        <f t="shared" si="20"/>
        <v>179</v>
      </c>
    </row>
    <row r="665" spans="1:10" x14ac:dyDescent="0.25">
      <c r="A665" s="8" t="s">
        <v>7202</v>
      </c>
      <c r="B665" s="8" t="s">
        <v>7221</v>
      </c>
      <c r="C665" s="3">
        <v>590000</v>
      </c>
      <c r="D665" s="2"/>
      <c r="E665" s="3">
        <f t="shared" si="21"/>
        <v>41010962</v>
      </c>
      <c r="J665">
        <f t="shared" si="20"/>
        <v>179</v>
      </c>
    </row>
    <row r="666" spans="1:10" x14ac:dyDescent="0.25">
      <c r="A666" s="8" t="s">
        <v>7284</v>
      </c>
      <c r="B666" s="8" t="s">
        <v>7323</v>
      </c>
      <c r="C666" s="295">
        <v>25000000</v>
      </c>
      <c r="D666" s="2"/>
      <c r="E666" s="3">
        <f t="shared" si="21"/>
        <v>66010962</v>
      </c>
      <c r="J666">
        <f t="shared" si="20"/>
        <v>179</v>
      </c>
    </row>
    <row r="667" spans="1:10" x14ac:dyDescent="0.25">
      <c r="A667" s="8" t="s">
        <v>7284</v>
      </c>
      <c r="B667" s="8" t="s">
        <v>3152</v>
      </c>
      <c r="C667" s="3">
        <v>5000</v>
      </c>
      <c r="D667" s="2"/>
      <c r="E667" s="3">
        <f t="shared" si="21"/>
        <v>66015962</v>
      </c>
      <c r="J667">
        <f t="shared" si="20"/>
        <v>179</v>
      </c>
    </row>
    <row r="668" spans="1:10" x14ac:dyDescent="0.25">
      <c r="A668" s="8" t="s">
        <v>7297</v>
      </c>
      <c r="B668" s="8" t="s">
        <v>7321</v>
      </c>
      <c r="C668" s="3">
        <v>2075000</v>
      </c>
      <c r="D668" s="2"/>
      <c r="E668" s="3">
        <f t="shared" si="21"/>
        <v>68090962</v>
      </c>
      <c r="J668">
        <f t="shared" si="20"/>
        <v>179</v>
      </c>
    </row>
    <row r="669" spans="1:10" x14ac:dyDescent="0.25">
      <c r="A669" s="8" t="s">
        <v>7297</v>
      </c>
      <c r="B669" s="8" t="s">
        <v>7322</v>
      </c>
      <c r="C669" s="119">
        <v>40000000</v>
      </c>
      <c r="D669" s="2"/>
      <c r="E669" s="3">
        <f t="shared" si="21"/>
        <v>108090962</v>
      </c>
      <c r="J669">
        <f t="shared" si="20"/>
        <v>179</v>
      </c>
    </row>
    <row r="670" spans="1:10" x14ac:dyDescent="0.25">
      <c r="A670" s="8" t="s">
        <v>7304</v>
      </c>
      <c r="B670" s="8" t="s">
        <v>142</v>
      </c>
      <c r="C670" s="3">
        <v>33600</v>
      </c>
      <c r="D670" s="2"/>
      <c r="E670" s="3">
        <f t="shared" si="21"/>
        <v>108124562</v>
      </c>
      <c r="J670">
        <f t="shared" si="20"/>
        <v>179</v>
      </c>
    </row>
    <row r="671" spans="1:10" x14ac:dyDescent="0.25">
      <c r="A671" s="8" t="s">
        <v>7361</v>
      </c>
      <c r="B671" s="8" t="s">
        <v>7355</v>
      </c>
      <c r="C671" s="3">
        <v>500000</v>
      </c>
      <c r="D671" s="2"/>
      <c r="E671" s="3">
        <f t="shared" si="21"/>
        <v>108624562</v>
      </c>
      <c r="J671">
        <f t="shared" si="20"/>
        <v>179</v>
      </c>
    </row>
    <row r="672" spans="1:10" x14ac:dyDescent="0.25">
      <c r="A672" s="8" t="s">
        <v>7361</v>
      </c>
      <c r="B672" s="8" t="s">
        <v>7356</v>
      </c>
      <c r="C672" s="119">
        <v>40000000</v>
      </c>
      <c r="D672" s="2"/>
      <c r="E672" s="3">
        <f t="shared" si="21"/>
        <v>148624562</v>
      </c>
      <c r="J672">
        <f t="shared" si="20"/>
        <v>179</v>
      </c>
    </row>
    <row r="673" spans="1:10" x14ac:dyDescent="0.25">
      <c r="A673" s="8" t="s">
        <v>7350</v>
      </c>
      <c r="B673" s="8" t="s">
        <v>7362</v>
      </c>
      <c r="C673" s="8">
        <v>2200000</v>
      </c>
      <c r="D673" s="2"/>
      <c r="E673" s="3">
        <f t="shared" si="21"/>
        <v>150824562</v>
      </c>
      <c r="J673">
        <f t="shared" si="20"/>
        <v>179</v>
      </c>
    </row>
    <row r="674" spans="1:10" x14ac:dyDescent="0.25">
      <c r="A674" s="8" t="s">
        <v>7350</v>
      </c>
      <c r="B674" s="8" t="s">
        <v>356</v>
      </c>
      <c r="C674" s="8">
        <v>1100000</v>
      </c>
      <c r="D674" s="2"/>
      <c r="E674" s="3">
        <f t="shared" si="21"/>
        <v>151924562</v>
      </c>
      <c r="J674">
        <f t="shared" si="20"/>
        <v>179</v>
      </c>
    </row>
    <row r="675" spans="1:10" x14ac:dyDescent="0.25">
      <c r="A675" s="8" t="s">
        <v>7360</v>
      </c>
      <c r="B675" s="8" t="s">
        <v>7357</v>
      </c>
      <c r="C675" s="3"/>
      <c r="D675" s="3">
        <v>39425944</v>
      </c>
      <c r="E675" s="3">
        <f t="shared" si="21"/>
        <v>112498618</v>
      </c>
      <c r="J675">
        <f t="shared" si="20"/>
        <v>179</v>
      </c>
    </row>
    <row r="676" spans="1:10" x14ac:dyDescent="0.25">
      <c r="A676" s="8" t="s">
        <v>7360</v>
      </c>
      <c r="B676" s="8" t="s">
        <v>7358</v>
      </c>
      <c r="C676" s="3"/>
      <c r="D676" s="3">
        <v>27154073</v>
      </c>
      <c r="E676" s="3">
        <f t="shared" si="21"/>
        <v>85344545</v>
      </c>
      <c r="J676">
        <f t="shared" si="20"/>
        <v>179</v>
      </c>
    </row>
    <row r="677" spans="1:10" x14ac:dyDescent="0.25">
      <c r="A677" s="8" t="s">
        <v>7360</v>
      </c>
      <c r="B677" s="8" t="s">
        <v>7359</v>
      </c>
      <c r="C677" s="3"/>
      <c r="D677" s="3">
        <v>41770749</v>
      </c>
      <c r="E677" s="3">
        <f t="shared" si="21"/>
        <v>43573796</v>
      </c>
      <c r="J677">
        <f t="shared" si="20"/>
        <v>179</v>
      </c>
    </row>
    <row r="678" spans="1:10" x14ac:dyDescent="0.25">
      <c r="A678" s="8" t="s">
        <v>7360</v>
      </c>
      <c r="B678" s="2" t="s">
        <v>356</v>
      </c>
      <c r="C678" s="3">
        <v>50000</v>
      </c>
      <c r="D678" s="3"/>
      <c r="E678" s="3">
        <f t="shared" si="21"/>
        <v>43623796</v>
      </c>
      <c r="J678">
        <f t="shared" si="20"/>
        <v>179</v>
      </c>
    </row>
    <row r="679" spans="1:10" x14ac:dyDescent="0.25">
      <c r="A679" s="8" t="s">
        <v>7360</v>
      </c>
      <c r="B679" s="8" t="s">
        <v>260</v>
      </c>
      <c r="C679" s="3">
        <v>57000</v>
      </c>
      <c r="D679" s="3"/>
      <c r="E679" s="3">
        <f t="shared" si="21"/>
        <v>43680796</v>
      </c>
      <c r="J679">
        <f t="shared" si="20"/>
        <v>179</v>
      </c>
    </row>
    <row r="680" spans="1:10" x14ac:dyDescent="0.25">
      <c r="A680" s="8" t="s">
        <v>7360</v>
      </c>
      <c r="B680" s="8" t="s">
        <v>7380</v>
      </c>
      <c r="C680" s="119">
        <v>22000000</v>
      </c>
      <c r="D680" s="3"/>
      <c r="E680" s="3">
        <f t="shared" si="21"/>
        <v>65680796</v>
      </c>
      <c r="J680">
        <f t="shared" si="20"/>
        <v>179</v>
      </c>
    </row>
    <row r="681" spans="1:10" x14ac:dyDescent="0.25">
      <c r="A681" s="8" t="s">
        <v>7360</v>
      </c>
      <c r="B681" s="8" t="s">
        <v>7381</v>
      </c>
      <c r="C681" s="202">
        <v>18000000</v>
      </c>
      <c r="D681" s="3"/>
      <c r="E681" s="3">
        <f t="shared" si="21"/>
        <v>83680796</v>
      </c>
      <c r="J681">
        <f t="shared" si="20"/>
        <v>179</v>
      </c>
    </row>
    <row r="682" spans="1:10" x14ac:dyDescent="0.25">
      <c r="A682" s="8" t="s">
        <v>7472</v>
      </c>
      <c r="B682" s="8" t="s">
        <v>7473</v>
      </c>
      <c r="C682" s="3">
        <v>3000000</v>
      </c>
      <c r="D682" s="3"/>
      <c r="E682" s="3">
        <f t="shared" si="21"/>
        <v>86680796</v>
      </c>
      <c r="J682">
        <f t="shared" si="20"/>
        <v>179</v>
      </c>
    </row>
    <row r="683" spans="1:10" x14ac:dyDescent="0.25">
      <c r="A683" s="8" t="s">
        <v>7392</v>
      </c>
      <c r="B683" s="8" t="s">
        <v>129</v>
      </c>
      <c r="C683" s="3">
        <v>10000000</v>
      </c>
      <c r="D683" s="3"/>
      <c r="E683" s="3">
        <f t="shared" si="21"/>
        <v>96680796</v>
      </c>
      <c r="J683">
        <f t="shared" si="20"/>
        <v>179</v>
      </c>
    </row>
    <row r="684" spans="1:10" x14ac:dyDescent="0.25">
      <c r="A684" s="8" t="s">
        <v>7392</v>
      </c>
      <c r="B684" s="8" t="s">
        <v>7393</v>
      </c>
      <c r="C684" s="3">
        <v>8000</v>
      </c>
      <c r="D684" s="3"/>
      <c r="E684" s="3">
        <f t="shared" si="21"/>
        <v>96688796</v>
      </c>
      <c r="J684">
        <f t="shared" si="20"/>
        <v>179</v>
      </c>
    </row>
    <row r="685" spans="1:10" x14ac:dyDescent="0.25">
      <c r="A685" s="8" t="s">
        <v>7407</v>
      </c>
      <c r="B685" s="8" t="s">
        <v>7474</v>
      </c>
      <c r="C685" s="3">
        <v>2000000</v>
      </c>
      <c r="D685" s="3"/>
      <c r="E685" s="3">
        <f t="shared" si="21"/>
        <v>98688796</v>
      </c>
      <c r="J685">
        <f t="shared" si="20"/>
        <v>179</v>
      </c>
    </row>
    <row r="686" spans="1:10" x14ac:dyDescent="0.25">
      <c r="A686" s="8" t="s">
        <v>7407</v>
      </c>
      <c r="B686" s="8" t="s">
        <v>380</v>
      </c>
      <c r="C686" s="3">
        <v>42000</v>
      </c>
      <c r="D686" s="3"/>
      <c r="E686" s="3">
        <f t="shared" si="21"/>
        <v>98730796</v>
      </c>
      <c r="J686">
        <f t="shared" si="20"/>
        <v>179</v>
      </c>
    </row>
    <row r="687" spans="1:10" x14ac:dyDescent="0.25">
      <c r="A687" s="8" t="s">
        <v>7411</v>
      </c>
      <c r="B687" s="8" t="s">
        <v>5714</v>
      </c>
      <c r="C687" s="3">
        <v>390000</v>
      </c>
      <c r="D687" s="3"/>
      <c r="E687" s="3">
        <f t="shared" si="21"/>
        <v>99120796</v>
      </c>
      <c r="J687">
        <f t="shared" si="20"/>
        <v>179</v>
      </c>
    </row>
    <row r="688" spans="1:10" x14ac:dyDescent="0.25">
      <c r="A688" s="8" t="s">
        <v>7411</v>
      </c>
      <c r="B688" s="8" t="s">
        <v>129</v>
      </c>
      <c r="C688" s="3">
        <v>5000000</v>
      </c>
      <c r="D688" s="2"/>
      <c r="E688" s="3">
        <f t="shared" si="21"/>
        <v>104120796</v>
      </c>
      <c r="J688">
        <f t="shared" si="20"/>
        <v>179</v>
      </c>
    </row>
    <row r="689" spans="1:10" x14ac:dyDescent="0.25">
      <c r="A689" s="8" t="s">
        <v>7411</v>
      </c>
      <c r="B689" s="8" t="s">
        <v>260</v>
      </c>
      <c r="C689" s="3">
        <v>206000</v>
      </c>
      <c r="D689" s="2"/>
      <c r="E689" s="3">
        <f t="shared" si="21"/>
        <v>104326796</v>
      </c>
      <c r="J689">
        <f t="shared" si="20"/>
        <v>179</v>
      </c>
    </row>
    <row r="690" spans="1:10" x14ac:dyDescent="0.25">
      <c r="A690" s="8" t="s">
        <v>7411</v>
      </c>
      <c r="B690" s="8" t="s">
        <v>260</v>
      </c>
      <c r="C690" s="3">
        <v>25000</v>
      </c>
      <c r="D690" s="2"/>
      <c r="E690" s="3">
        <f t="shared" si="21"/>
        <v>104351796</v>
      </c>
      <c r="J690">
        <f t="shared" si="20"/>
        <v>179</v>
      </c>
    </row>
    <row r="691" spans="1:10" x14ac:dyDescent="0.25">
      <c r="A691" s="8" t="s">
        <v>7415</v>
      </c>
      <c r="B691" s="8" t="s">
        <v>7475</v>
      </c>
      <c r="C691" s="119">
        <v>45000000</v>
      </c>
      <c r="D691" s="2"/>
      <c r="E691" s="3">
        <f t="shared" si="21"/>
        <v>149351796</v>
      </c>
      <c r="J691">
        <f t="shared" si="20"/>
        <v>179</v>
      </c>
    </row>
    <row r="692" spans="1:10" x14ac:dyDescent="0.25">
      <c r="A692" s="8" t="s">
        <v>7415</v>
      </c>
      <c r="B692" s="8" t="s">
        <v>7476</v>
      </c>
      <c r="C692" s="119">
        <v>45000000</v>
      </c>
      <c r="D692" s="2"/>
      <c r="E692" s="3">
        <f t="shared" si="21"/>
        <v>194351796</v>
      </c>
      <c r="J692">
        <f t="shared" si="20"/>
        <v>179</v>
      </c>
    </row>
    <row r="693" spans="1:10" x14ac:dyDescent="0.25">
      <c r="A693" s="8" t="s">
        <v>7415</v>
      </c>
      <c r="B693" s="8" t="s">
        <v>3152</v>
      </c>
      <c r="C693" s="3">
        <v>4000</v>
      </c>
      <c r="D693" s="2"/>
      <c r="E693" s="3">
        <f t="shared" si="21"/>
        <v>194355796</v>
      </c>
      <c r="J693">
        <f t="shared" si="20"/>
        <v>179</v>
      </c>
    </row>
    <row r="694" spans="1:10" x14ac:dyDescent="0.25">
      <c r="A694" s="8" t="s">
        <v>7460</v>
      </c>
      <c r="B694" s="8" t="s">
        <v>260</v>
      </c>
      <c r="C694" s="3">
        <v>42000</v>
      </c>
      <c r="D694" s="2"/>
      <c r="E694" s="3">
        <f t="shared" si="21"/>
        <v>194397796</v>
      </c>
      <c r="J694">
        <f t="shared" si="20"/>
        <v>179</v>
      </c>
    </row>
    <row r="695" spans="1:10" x14ac:dyDescent="0.25">
      <c r="A695" s="8" t="s">
        <v>7447</v>
      </c>
      <c r="B695" s="8" t="s">
        <v>7477</v>
      </c>
      <c r="C695" s="3">
        <v>130000</v>
      </c>
      <c r="D695" s="2"/>
      <c r="E695" s="3">
        <f t="shared" si="21"/>
        <v>194527796</v>
      </c>
      <c r="J695">
        <f t="shared" si="20"/>
        <v>179</v>
      </c>
    </row>
    <row r="696" spans="1:10" x14ac:dyDescent="0.25">
      <c r="A696" s="8" t="s">
        <v>7467</v>
      </c>
      <c r="B696" s="8" t="s">
        <v>7478</v>
      </c>
      <c r="C696" s="292">
        <v>40000000</v>
      </c>
      <c r="D696" s="2"/>
      <c r="E696" s="3">
        <f t="shared" si="21"/>
        <v>234527796</v>
      </c>
      <c r="J696">
        <f t="shared" si="20"/>
        <v>179</v>
      </c>
    </row>
    <row r="697" spans="1:10" x14ac:dyDescent="0.25">
      <c r="A697" s="8" t="s">
        <v>7467</v>
      </c>
      <c r="B697" s="8" t="s">
        <v>7479</v>
      </c>
      <c r="C697" s="292">
        <v>40000000</v>
      </c>
      <c r="D697" s="2"/>
      <c r="E697" s="3">
        <f t="shared" si="21"/>
        <v>274527796</v>
      </c>
      <c r="J697">
        <f t="shared" si="20"/>
        <v>179</v>
      </c>
    </row>
    <row r="698" spans="1:10" x14ac:dyDescent="0.25">
      <c r="A698" s="8" t="s">
        <v>7467</v>
      </c>
      <c r="B698" s="8" t="s">
        <v>2434</v>
      </c>
      <c r="C698" s="3">
        <v>4000</v>
      </c>
      <c r="D698" s="2"/>
      <c r="E698" s="3">
        <f t="shared" si="21"/>
        <v>274531796</v>
      </c>
      <c r="J698">
        <f t="shared" si="20"/>
        <v>179</v>
      </c>
    </row>
    <row r="699" spans="1:10" x14ac:dyDescent="0.25">
      <c r="A699" s="8" t="s">
        <v>7480</v>
      </c>
      <c r="B699" s="8" t="s">
        <v>7474</v>
      </c>
      <c r="C699" s="3">
        <v>2000000</v>
      </c>
      <c r="D699" s="2"/>
      <c r="E699" s="3">
        <f t="shared" si="21"/>
        <v>276531796</v>
      </c>
      <c r="J699">
        <f t="shared" si="20"/>
        <v>179</v>
      </c>
    </row>
    <row r="700" spans="1:10" x14ac:dyDescent="0.25">
      <c r="A700" s="8" t="s">
        <v>7483</v>
      </c>
      <c r="B700" s="8" t="s">
        <v>129</v>
      </c>
      <c r="C700" s="3">
        <v>20000000</v>
      </c>
      <c r="D700" s="2"/>
      <c r="E700" s="3">
        <f t="shared" si="21"/>
        <v>296531796</v>
      </c>
      <c r="J700">
        <f t="shared" si="20"/>
        <v>179</v>
      </c>
    </row>
    <row r="701" spans="1:10" x14ac:dyDescent="0.25">
      <c r="A701" s="8" t="s">
        <v>7483</v>
      </c>
      <c r="B701" s="8" t="s">
        <v>7564</v>
      </c>
      <c r="C701" s="3">
        <v>258000</v>
      </c>
      <c r="D701" s="2"/>
      <c r="E701" s="3">
        <f t="shared" si="21"/>
        <v>296789796</v>
      </c>
      <c r="J701">
        <f t="shared" si="20"/>
        <v>179</v>
      </c>
    </row>
    <row r="702" spans="1:10" x14ac:dyDescent="0.25">
      <c r="A702" s="8" t="s">
        <v>7532</v>
      </c>
      <c r="B702" s="8" t="s">
        <v>4483</v>
      </c>
      <c r="C702" s="3">
        <v>1249500</v>
      </c>
      <c r="D702" s="2"/>
      <c r="E702" s="3">
        <f t="shared" si="21"/>
        <v>298039296</v>
      </c>
      <c r="J702">
        <f t="shared" si="20"/>
        <v>179</v>
      </c>
    </row>
    <row r="703" spans="1:10" x14ac:dyDescent="0.25">
      <c r="A703" s="8" t="s">
        <v>7532</v>
      </c>
      <c r="B703" s="8" t="s">
        <v>7474</v>
      </c>
      <c r="C703" s="3">
        <v>1000000</v>
      </c>
      <c r="D703" s="2"/>
      <c r="E703" s="3">
        <f t="shared" si="21"/>
        <v>299039296</v>
      </c>
      <c r="J703">
        <f t="shared" si="20"/>
        <v>179</v>
      </c>
    </row>
    <row r="704" spans="1:10" x14ac:dyDescent="0.25">
      <c r="A704" s="8" t="s">
        <v>7532</v>
      </c>
      <c r="B704" s="8" t="s">
        <v>7536</v>
      </c>
      <c r="C704" s="3">
        <v>1340000</v>
      </c>
      <c r="D704" s="2"/>
      <c r="E704" s="3">
        <f t="shared" si="21"/>
        <v>300379296</v>
      </c>
      <c r="J704">
        <f t="shared" si="20"/>
        <v>179</v>
      </c>
    </row>
    <row r="705" spans="1:10" x14ac:dyDescent="0.25">
      <c r="A705" s="8" t="s">
        <v>7532</v>
      </c>
      <c r="B705" s="8" t="s">
        <v>356</v>
      </c>
      <c r="C705" s="3">
        <v>500000</v>
      </c>
      <c r="D705" s="2"/>
      <c r="E705" s="3">
        <f t="shared" si="21"/>
        <v>300879296</v>
      </c>
      <c r="J705">
        <f t="shared" si="20"/>
        <v>179</v>
      </c>
    </row>
    <row r="706" spans="1:10" x14ac:dyDescent="0.25">
      <c r="A706" s="8" t="s">
        <v>7515</v>
      </c>
      <c r="B706" s="8" t="s">
        <v>7538</v>
      </c>
      <c r="C706" s="292">
        <v>70000000</v>
      </c>
      <c r="D706" s="2"/>
      <c r="E706" s="3">
        <f t="shared" si="21"/>
        <v>370879296</v>
      </c>
      <c r="J706">
        <f t="shared" si="20"/>
        <v>179</v>
      </c>
    </row>
    <row r="707" spans="1:10" x14ac:dyDescent="0.25">
      <c r="A707" s="8" t="s">
        <v>7515</v>
      </c>
      <c r="B707" s="8" t="s">
        <v>7537</v>
      </c>
      <c r="C707" s="292">
        <v>70000000</v>
      </c>
      <c r="D707" s="2"/>
      <c r="E707" s="3">
        <f t="shared" si="21"/>
        <v>440879296</v>
      </c>
      <c r="J707">
        <f t="shared" si="20"/>
        <v>179</v>
      </c>
    </row>
    <row r="708" spans="1:10" x14ac:dyDescent="0.25">
      <c r="A708" s="8" t="s">
        <v>7515</v>
      </c>
      <c r="B708" s="8" t="s">
        <v>260</v>
      </c>
      <c r="C708" s="3">
        <v>79100</v>
      </c>
      <c r="D708" s="2"/>
      <c r="E708" s="3">
        <f t="shared" si="21"/>
        <v>440958396</v>
      </c>
      <c r="J708">
        <f t="shared" si="20"/>
        <v>179</v>
      </c>
    </row>
    <row r="709" spans="1:10" x14ac:dyDescent="0.25">
      <c r="A709" s="8" t="s">
        <v>7515</v>
      </c>
      <c r="B709" s="8" t="s">
        <v>7539</v>
      </c>
      <c r="C709" s="3">
        <v>4000</v>
      </c>
      <c r="D709" s="2"/>
      <c r="E709" s="3">
        <f t="shared" si="21"/>
        <v>440962396</v>
      </c>
      <c r="J709">
        <f t="shared" ref="J709:J772" si="22">(J708+F709-H709)</f>
        <v>179</v>
      </c>
    </row>
    <row r="710" spans="1:10" x14ac:dyDescent="0.25">
      <c r="A710" s="8" t="s">
        <v>7516</v>
      </c>
      <c r="B710" s="8" t="s">
        <v>7474</v>
      </c>
      <c r="C710" s="3">
        <v>3000000</v>
      </c>
      <c r="D710" s="2"/>
      <c r="E710" s="3">
        <f t="shared" si="21"/>
        <v>443962396</v>
      </c>
      <c r="J710">
        <f t="shared" si="22"/>
        <v>179</v>
      </c>
    </row>
    <row r="711" spans="1:10" x14ac:dyDescent="0.25">
      <c r="A711" s="8" t="s">
        <v>7516</v>
      </c>
      <c r="B711" s="8" t="s">
        <v>7540</v>
      </c>
      <c r="C711" s="3">
        <v>410000</v>
      </c>
      <c r="D711" s="2"/>
      <c r="E711" s="3">
        <f t="shared" si="21"/>
        <v>444372396</v>
      </c>
      <c r="J711">
        <f t="shared" si="22"/>
        <v>179</v>
      </c>
    </row>
    <row r="712" spans="1:10" x14ac:dyDescent="0.25">
      <c r="A712" s="8" t="s">
        <v>7516</v>
      </c>
      <c r="B712" s="8" t="s">
        <v>260</v>
      </c>
      <c r="C712" s="3">
        <v>39400</v>
      </c>
      <c r="D712" s="2"/>
      <c r="E712" s="3">
        <f t="shared" si="21"/>
        <v>444411796</v>
      </c>
      <c r="J712">
        <f t="shared" si="22"/>
        <v>179</v>
      </c>
    </row>
    <row r="713" spans="1:10" x14ac:dyDescent="0.25">
      <c r="A713" s="8" t="s">
        <v>7516</v>
      </c>
      <c r="B713" s="8" t="s">
        <v>7548</v>
      </c>
      <c r="C713" s="3"/>
      <c r="D713" s="3">
        <v>43470809</v>
      </c>
      <c r="E713" s="3">
        <f t="shared" si="21"/>
        <v>400940987</v>
      </c>
      <c r="J713">
        <f t="shared" si="22"/>
        <v>179</v>
      </c>
    </row>
    <row r="714" spans="1:10" x14ac:dyDescent="0.25">
      <c r="A714" s="8" t="s">
        <v>7516</v>
      </c>
      <c r="B714" s="8" t="s">
        <v>7549</v>
      </c>
      <c r="C714" s="3"/>
      <c r="D714" s="3">
        <v>29800999</v>
      </c>
      <c r="E714" s="3">
        <f t="shared" si="21"/>
        <v>371139988</v>
      </c>
      <c r="J714">
        <f t="shared" si="22"/>
        <v>179</v>
      </c>
    </row>
    <row r="715" spans="1:10" x14ac:dyDescent="0.25">
      <c r="A715" s="8" t="s">
        <v>7516</v>
      </c>
      <c r="B715" s="8" t="s">
        <v>7550</v>
      </c>
      <c r="C715" s="3"/>
      <c r="D715" s="3">
        <v>52883089</v>
      </c>
      <c r="E715" s="3">
        <f t="shared" si="21"/>
        <v>318256899</v>
      </c>
      <c r="F715">
        <v>142</v>
      </c>
      <c r="G715">
        <v>28</v>
      </c>
      <c r="J715">
        <f t="shared" si="22"/>
        <v>321</v>
      </c>
    </row>
    <row r="716" spans="1:10" x14ac:dyDescent="0.25">
      <c r="A716" s="8" t="s">
        <v>7516</v>
      </c>
      <c r="B716" s="8" t="s">
        <v>7551</v>
      </c>
      <c r="C716" s="3"/>
      <c r="D716" s="3">
        <v>52969029</v>
      </c>
      <c r="E716" s="3">
        <f t="shared" si="21"/>
        <v>265287870</v>
      </c>
      <c r="J716">
        <f t="shared" si="22"/>
        <v>321</v>
      </c>
    </row>
    <row r="717" spans="1:10" x14ac:dyDescent="0.25">
      <c r="A717" s="8" t="s">
        <v>7516</v>
      </c>
      <c r="B717" s="8" t="s">
        <v>7552</v>
      </c>
      <c r="C717" s="3"/>
      <c r="D717" s="3">
        <v>52434206</v>
      </c>
      <c r="E717" s="3">
        <f t="shared" si="21"/>
        <v>212853664</v>
      </c>
      <c r="J717">
        <f t="shared" si="22"/>
        <v>321</v>
      </c>
    </row>
    <row r="718" spans="1:10" x14ac:dyDescent="0.25">
      <c r="A718" s="8" t="s">
        <v>7531</v>
      </c>
      <c r="B718" s="8" t="s">
        <v>7541</v>
      </c>
      <c r="C718" s="3">
        <v>172000</v>
      </c>
      <c r="D718" s="2"/>
      <c r="E718" s="3">
        <f t="shared" si="21"/>
        <v>213025664</v>
      </c>
      <c r="J718">
        <f t="shared" si="22"/>
        <v>321</v>
      </c>
    </row>
    <row r="719" spans="1:10" x14ac:dyDescent="0.25">
      <c r="A719" s="8" t="s">
        <v>7542</v>
      </c>
      <c r="B719" s="8" t="s">
        <v>7553</v>
      </c>
      <c r="C719" s="3"/>
      <c r="D719" s="3">
        <v>3853650</v>
      </c>
      <c r="E719" s="3">
        <f t="shared" si="21"/>
        <v>209172014</v>
      </c>
      <c r="F719">
        <v>10</v>
      </c>
      <c r="G719">
        <v>51</v>
      </c>
      <c r="J719">
        <f t="shared" si="22"/>
        <v>331</v>
      </c>
    </row>
    <row r="720" spans="1:10" x14ac:dyDescent="0.25">
      <c r="A720" s="8" t="s">
        <v>7542</v>
      </c>
      <c r="B720" s="8" t="s">
        <v>7554</v>
      </c>
      <c r="C720" s="3"/>
      <c r="D720" s="3">
        <v>7455000</v>
      </c>
      <c r="E720" s="3">
        <f t="shared" si="21"/>
        <v>201717014</v>
      </c>
      <c r="F720">
        <v>29</v>
      </c>
      <c r="J720">
        <f t="shared" si="22"/>
        <v>360</v>
      </c>
    </row>
    <row r="721" spans="1:10" x14ac:dyDescent="0.25">
      <c r="A721" s="8" t="s">
        <v>7542</v>
      </c>
      <c r="B721" s="8" t="s">
        <v>7555</v>
      </c>
      <c r="C721" s="3"/>
      <c r="D721" s="3">
        <v>53061628</v>
      </c>
      <c r="E721" s="3">
        <f t="shared" si="21"/>
        <v>148655386</v>
      </c>
      <c r="F721">
        <v>62</v>
      </c>
      <c r="G721">
        <v>108</v>
      </c>
      <c r="J721">
        <f t="shared" si="22"/>
        <v>422</v>
      </c>
    </row>
    <row r="722" spans="1:10" x14ac:dyDescent="0.25">
      <c r="A722" s="8" t="s">
        <v>7542</v>
      </c>
      <c r="B722" s="8" t="s">
        <v>7556</v>
      </c>
      <c r="C722" s="3"/>
      <c r="D722" s="3">
        <v>34145459</v>
      </c>
      <c r="E722" s="3">
        <f t="shared" si="21"/>
        <v>114509927</v>
      </c>
      <c r="F722">
        <v>37</v>
      </c>
      <c r="G722">
        <v>71</v>
      </c>
      <c r="J722">
        <f t="shared" si="22"/>
        <v>459</v>
      </c>
    </row>
    <row r="723" spans="1:10" x14ac:dyDescent="0.25">
      <c r="A723" s="8" t="s">
        <v>7580</v>
      </c>
      <c r="B723" s="8" t="s">
        <v>356</v>
      </c>
      <c r="C723" s="3">
        <v>3000000</v>
      </c>
      <c r="D723" s="3"/>
      <c r="E723" s="3">
        <f t="shared" si="21"/>
        <v>117509927</v>
      </c>
      <c r="J723">
        <f t="shared" si="22"/>
        <v>459</v>
      </c>
    </row>
    <row r="724" spans="1:10" x14ac:dyDescent="0.25">
      <c r="A724" s="8" t="s">
        <v>7580</v>
      </c>
      <c r="B724" s="8" t="s">
        <v>7601</v>
      </c>
      <c r="C724" s="3">
        <v>1000000</v>
      </c>
      <c r="D724" s="3"/>
      <c r="E724" s="3">
        <f t="shared" ref="E724:E787" si="23">(E723+C724-D724)</f>
        <v>118509927</v>
      </c>
      <c r="J724">
        <f t="shared" si="22"/>
        <v>459</v>
      </c>
    </row>
    <row r="725" spans="1:10" x14ac:dyDescent="0.25">
      <c r="A725" s="8" t="s">
        <v>7566</v>
      </c>
      <c r="B725" s="8" t="s">
        <v>7569</v>
      </c>
      <c r="C725" s="3"/>
      <c r="D725" s="3">
        <v>8092500</v>
      </c>
      <c r="E725" s="3">
        <f t="shared" si="23"/>
        <v>110417427</v>
      </c>
      <c r="F725">
        <v>28</v>
      </c>
      <c r="G725">
        <v>20</v>
      </c>
      <c r="J725">
        <f t="shared" si="22"/>
        <v>487</v>
      </c>
    </row>
    <row r="726" spans="1:10" x14ac:dyDescent="0.25">
      <c r="A726" s="8" t="s">
        <v>7566</v>
      </c>
      <c r="B726" s="8" t="s">
        <v>7570</v>
      </c>
      <c r="C726" s="3"/>
      <c r="D726" s="3">
        <v>54115021</v>
      </c>
      <c r="E726" s="3">
        <f t="shared" si="23"/>
        <v>56302406</v>
      </c>
      <c r="G726">
        <v>91</v>
      </c>
      <c r="J726">
        <f t="shared" si="22"/>
        <v>487</v>
      </c>
    </row>
    <row r="727" spans="1:10" x14ac:dyDescent="0.25">
      <c r="A727" s="2" t="s">
        <v>7566</v>
      </c>
      <c r="B727" s="2" t="s">
        <v>7567</v>
      </c>
      <c r="C727" s="3"/>
      <c r="D727" s="3">
        <v>29032336</v>
      </c>
      <c r="E727" s="3">
        <f t="shared" si="23"/>
        <v>27270070</v>
      </c>
      <c r="F727">
        <v>8</v>
      </c>
      <c r="G727">
        <v>112</v>
      </c>
      <c r="J727">
        <f t="shared" si="22"/>
        <v>495</v>
      </c>
    </row>
    <row r="728" spans="1:10" x14ac:dyDescent="0.25">
      <c r="A728" s="2" t="s">
        <v>7566</v>
      </c>
      <c r="B728" s="2" t="s">
        <v>7568</v>
      </c>
      <c r="C728" s="3"/>
      <c r="D728" s="3">
        <v>55131312</v>
      </c>
      <c r="E728" s="3">
        <f t="shared" si="23"/>
        <v>-27861242</v>
      </c>
      <c r="F728">
        <v>155</v>
      </c>
      <c r="G728">
        <v>24</v>
      </c>
      <c r="J728">
        <f t="shared" si="22"/>
        <v>650</v>
      </c>
    </row>
    <row r="729" spans="1:10" x14ac:dyDescent="0.25">
      <c r="A729" s="2" t="s">
        <v>7566</v>
      </c>
      <c r="B729" s="2" t="s">
        <v>356</v>
      </c>
      <c r="C729" s="3">
        <v>8000000</v>
      </c>
      <c r="D729" s="2"/>
      <c r="E729" s="3">
        <f t="shared" si="23"/>
        <v>-19861242</v>
      </c>
      <c r="J729">
        <f t="shared" si="22"/>
        <v>650</v>
      </c>
    </row>
    <row r="730" spans="1:10" x14ac:dyDescent="0.25">
      <c r="A730" s="2" t="s">
        <v>7566</v>
      </c>
      <c r="B730" s="2" t="s">
        <v>8118</v>
      </c>
      <c r="C730" s="3"/>
      <c r="D730" s="44">
        <v>9932800</v>
      </c>
      <c r="E730" s="3">
        <f t="shared" si="23"/>
        <v>-29794042</v>
      </c>
      <c r="G730" s="1"/>
      <c r="J730">
        <f t="shared" si="22"/>
        <v>650</v>
      </c>
    </row>
    <row r="731" spans="1:10" x14ac:dyDescent="0.25">
      <c r="A731" s="2" t="s">
        <v>7566</v>
      </c>
      <c r="B731" s="2" t="s">
        <v>356</v>
      </c>
      <c r="C731" s="3">
        <v>2000000</v>
      </c>
      <c r="D731" s="2"/>
      <c r="E731" s="3">
        <f t="shared" si="23"/>
        <v>-27794042</v>
      </c>
      <c r="G731" s="1"/>
      <c r="J731">
        <f t="shared" si="22"/>
        <v>650</v>
      </c>
    </row>
    <row r="732" spans="1:10" x14ac:dyDescent="0.25">
      <c r="A732" s="2" t="s">
        <v>7566</v>
      </c>
      <c r="B732" s="2" t="s">
        <v>356</v>
      </c>
      <c r="C732" s="3">
        <v>350000</v>
      </c>
      <c r="D732" s="2"/>
      <c r="E732" s="3">
        <f t="shared" si="23"/>
        <v>-27444042</v>
      </c>
      <c r="G732" s="1"/>
      <c r="J732">
        <f t="shared" si="22"/>
        <v>650</v>
      </c>
    </row>
    <row r="733" spans="1:10" x14ac:dyDescent="0.25">
      <c r="A733" s="2" t="s">
        <v>7566</v>
      </c>
      <c r="B733" s="2" t="s">
        <v>356</v>
      </c>
      <c r="C733" s="3">
        <v>20000000</v>
      </c>
      <c r="D733" s="2"/>
      <c r="E733" s="3">
        <f t="shared" si="23"/>
        <v>-7444042</v>
      </c>
      <c r="G733" s="1"/>
      <c r="J733">
        <f t="shared" si="22"/>
        <v>650</v>
      </c>
    </row>
    <row r="734" spans="1:10" x14ac:dyDescent="0.25">
      <c r="A734" s="2" t="s">
        <v>7566</v>
      </c>
      <c r="B734" s="2" t="s">
        <v>356</v>
      </c>
      <c r="C734" s="3">
        <v>250000</v>
      </c>
      <c r="D734" s="2"/>
      <c r="E734" s="3">
        <f t="shared" si="23"/>
        <v>-7194042</v>
      </c>
      <c r="G734" s="1"/>
      <c r="J734">
        <f t="shared" si="22"/>
        <v>650</v>
      </c>
    </row>
    <row r="735" spans="1:10" x14ac:dyDescent="0.25">
      <c r="A735" s="2" t="s">
        <v>7566</v>
      </c>
      <c r="B735" s="7" t="s">
        <v>7602</v>
      </c>
      <c r="C735" s="292">
        <v>100000000</v>
      </c>
      <c r="D735" s="2"/>
      <c r="E735" s="3">
        <f t="shared" si="23"/>
        <v>92805958</v>
      </c>
      <c r="J735">
        <f t="shared" si="22"/>
        <v>650</v>
      </c>
    </row>
    <row r="736" spans="1:10" x14ac:dyDescent="0.25">
      <c r="A736" s="2" t="s">
        <v>7566</v>
      </c>
      <c r="B736" s="7" t="s">
        <v>7603</v>
      </c>
      <c r="C736" s="292">
        <v>100000000</v>
      </c>
      <c r="D736" s="2"/>
      <c r="E736" s="3">
        <f t="shared" si="23"/>
        <v>192805958</v>
      </c>
      <c r="J736">
        <f t="shared" si="22"/>
        <v>650</v>
      </c>
    </row>
    <row r="737" spans="1:10" x14ac:dyDescent="0.25">
      <c r="A737" s="7" t="s">
        <v>7573</v>
      </c>
      <c r="B737" s="7" t="s">
        <v>129</v>
      </c>
      <c r="C737" s="3">
        <v>1569600</v>
      </c>
      <c r="D737" s="2"/>
      <c r="E737" s="3">
        <f t="shared" si="23"/>
        <v>194375558</v>
      </c>
      <c r="J737">
        <f t="shared" si="22"/>
        <v>650</v>
      </c>
    </row>
    <row r="738" spans="1:10" x14ac:dyDescent="0.25">
      <c r="A738" s="7" t="s">
        <v>7573</v>
      </c>
      <c r="B738" s="7" t="s">
        <v>7474</v>
      </c>
      <c r="C738" s="8">
        <v>5000000</v>
      </c>
      <c r="D738" s="2"/>
      <c r="E738" s="3">
        <f t="shared" si="23"/>
        <v>199375558</v>
      </c>
      <c r="J738">
        <f t="shared" si="22"/>
        <v>650</v>
      </c>
    </row>
    <row r="739" spans="1:10" x14ac:dyDescent="0.25">
      <c r="A739" s="7" t="s">
        <v>7573</v>
      </c>
      <c r="B739" s="7" t="s">
        <v>7608</v>
      </c>
      <c r="C739" s="8">
        <v>121400</v>
      </c>
      <c r="D739" s="2"/>
      <c r="E739" s="3">
        <f t="shared" si="23"/>
        <v>199496958</v>
      </c>
      <c r="J739">
        <f t="shared" si="22"/>
        <v>650</v>
      </c>
    </row>
    <row r="740" spans="1:10" x14ac:dyDescent="0.25">
      <c r="A740" s="7" t="s">
        <v>7618</v>
      </c>
      <c r="B740" s="7" t="s">
        <v>356</v>
      </c>
      <c r="C740" s="66">
        <v>1100000</v>
      </c>
      <c r="D740" s="2"/>
      <c r="E740" s="3">
        <f t="shared" si="23"/>
        <v>200596958</v>
      </c>
      <c r="J740">
        <f t="shared" si="22"/>
        <v>650</v>
      </c>
    </row>
    <row r="741" spans="1:10" x14ac:dyDescent="0.25">
      <c r="A741" s="7" t="s">
        <v>7618</v>
      </c>
      <c r="B741" s="7" t="s">
        <v>7655</v>
      </c>
      <c r="C741" s="66">
        <v>2200000</v>
      </c>
      <c r="D741" s="2"/>
      <c r="E741" s="3">
        <f t="shared" si="23"/>
        <v>202796958</v>
      </c>
      <c r="J741">
        <f t="shared" si="22"/>
        <v>650</v>
      </c>
    </row>
    <row r="742" spans="1:10" x14ac:dyDescent="0.25">
      <c r="A742" s="7" t="s">
        <v>7618</v>
      </c>
      <c r="B742" s="7" t="s">
        <v>7474</v>
      </c>
      <c r="C742" s="66">
        <v>5000000</v>
      </c>
      <c r="D742" s="2"/>
      <c r="E742" s="3">
        <f t="shared" si="23"/>
        <v>207796958</v>
      </c>
      <c r="J742">
        <f t="shared" si="22"/>
        <v>650</v>
      </c>
    </row>
    <row r="743" spans="1:10" x14ac:dyDescent="0.25">
      <c r="A743" s="7" t="s">
        <v>7618</v>
      </c>
      <c r="B743" s="7" t="s">
        <v>7736</v>
      </c>
      <c r="C743" s="66">
        <v>91000</v>
      </c>
      <c r="D743" s="2"/>
      <c r="E743" s="3">
        <f t="shared" si="23"/>
        <v>207887958</v>
      </c>
      <c r="J743">
        <f t="shared" si="22"/>
        <v>650</v>
      </c>
    </row>
    <row r="744" spans="1:10" x14ac:dyDescent="0.25">
      <c r="A744" s="2" t="s">
        <v>7628</v>
      </c>
      <c r="B744" s="7" t="s">
        <v>7656</v>
      </c>
      <c r="C744" s="293">
        <v>100000000</v>
      </c>
      <c r="D744" s="2"/>
      <c r="E744" s="3">
        <f t="shared" si="23"/>
        <v>307887958</v>
      </c>
      <c r="J744">
        <f t="shared" si="22"/>
        <v>650</v>
      </c>
    </row>
    <row r="745" spans="1:10" x14ac:dyDescent="0.25">
      <c r="A745" s="2" t="s">
        <v>7628</v>
      </c>
      <c r="B745" s="7" t="s">
        <v>7657</v>
      </c>
      <c r="C745" s="293">
        <v>100000000</v>
      </c>
      <c r="D745" s="2"/>
      <c r="E745" s="3">
        <f t="shared" si="23"/>
        <v>407887958</v>
      </c>
      <c r="J745">
        <f t="shared" si="22"/>
        <v>650</v>
      </c>
    </row>
    <row r="746" spans="1:10" x14ac:dyDescent="0.25">
      <c r="A746" s="2" t="s">
        <v>7628</v>
      </c>
      <c r="B746" s="7" t="s">
        <v>1448</v>
      </c>
      <c r="C746" s="66">
        <v>4000</v>
      </c>
      <c r="D746" s="2"/>
      <c r="E746" s="3">
        <f t="shared" si="23"/>
        <v>407891958</v>
      </c>
      <c r="J746">
        <f t="shared" si="22"/>
        <v>650</v>
      </c>
    </row>
    <row r="747" spans="1:10" x14ac:dyDescent="0.25">
      <c r="A747" s="2" t="s">
        <v>7635</v>
      </c>
      <c r="B747" s="7" t="s">
        <v>7658</v>
      </c>
      <c r="C747" s="66">
        <v>343000</v>
      </c>
      <c r="D747" s="2"/>
      <c r="E747" s="3">
        <f t="shared" si="23"/>
        <v>408234958</v>
      </c>
      <c r="J747">
        <f t="shared" si="22"/>
        <v>650</v>
      </c>
    </row>
    <row r="748" spans="1:10" x14ac:dyDescent="0.25">
      <c r="A748" s="2" t="s">
        <v>7635</v>
      </c>
      <c r="B748" s="7" t="s">
        <v>7659</v>
      </c>
      <c r="C748" s="66">
        <v>697500</v>
      </c>
      <c r="D748" s="3"/>
      <c r="E748" s="3">
        <f t="shared" si="23"/>
        <v>408932458</v>
      </c>
      <c r="J748">
        <f t="shared" si="22"/>
        <v>650</v>
      </c>
    </row>
    <row r="749" spans="1:10" x14ac:dyDescent="0.25">
      <c r="A749" s="2" t="s">
        <v>7635</v>
      </c>
      <c r="B749" s="7" t="s">
        <v>7660</v>
      </c>
      <c r="C749" s="66">
        <v>150000</v>
      </c>
      <c r="D749" s="3"/>
      <c r="E749" s="3">
        <f t="shared" si="23"/>
        <v>409082458</v>
      </c>
      <c r="J749">
        <f t="shared" si="22"/>
        <v>650</v>
      </c>
    </row>
    <row r="750" spans="1:10" x14ac:dyDescent="0.25">
      <c r="A750" s="2" t="s">
        <v>7635</v>
      </c>
      <c r="B750" s="7" t="s">
        <v>260</v>
      </c>
      <c r="C750" s="66">
        <v>84300</v>
      </c>
      <c r="D750" s="3"/>
      <c r="E750" s="3">
        <f t="shared" si="23"/>
        <v>409166758</v>
      </c>
      <c r="J750">
        <f t="shared" si="22"/>
        <v>650</v>
      </c>
    </row>
    <row r="751" spans="1:10" x14ac:dyDescent="0.25">
      <c r="A751" s="2" t="s">
        <v>7665</v>
      </c>
      <c r="B751" s="7" t="s">
        <v>7661</v>
      </c>
      <c r="C751" s="3"/>
      <c r="D751" s="44">
        <v>55630776</v>
      </c>
      <c r="E751" s="3">
        <f t="shared" si="23"/>
        <v>353535982</v>
      </c>
      <c r="F751">
        <v>19</v>
      </c>
      <c r="G751">
        <v>203</v>
      </c>
      <c r="J751">
        <f t="shared" si="22"/>
        <v>669</v>
      </c>
    </row>
    <row r="752" spans="1:10" x14ac:dyDescent="0.25">
      <c r="A752" s="2" t="s">
        <v>7665</v>
      </c>
      <c r="B752" s="7" t="s">
        <v>7662</v>
      </c>
      <c r="C752" s="3"/>
      <c r="D752" s="44">
        <v>63762149</v>
      </c>
      <c r="E752" s="3">
        <f t="shared" si="23"/>
        <v>289773833</v>
      </c>
      <c r="F752">
        <v>22</v>
      </c>
      <c r="G752">
        <v>229</v>
      </c>
      <c r="J752">
        <f t="shared" si="22"/>
        <v>691</v>
      </c>
    </row>
    <row r="753" spans="1:10" x14ac:dyDescent="0.25">
      <c r="A753" s="2" t="s">
        <v>7665</v>
      </c>
      <c r="B753" s="7" t="s">
        <v>7663</v>
      </c>
      <c r="C753" s="3"/>
      <c r="D753" s="44">
        <v>56442761</v>
      </c>
      <c r="E753" s="3">
        <f t="shared" si="23"/>
        <v>233331072</v>
      </c>
      <c r="F753">
        <v>35</v>
      </c>
      <c r="G753">
        <v>165</v>
      </c>
      <c r="J753">
        <f t="shared" si="22"/>
        <v>726</v>
      </c>
    </row>
    <row r="754" spans="1:10" x14ac:dyDescent="0.25">
      <c r="A754" s="2" t="s">
        <v>7665</v>
      </c>
      <c r="B754" s="7" t="s">
        <v>7664</v>
      </c>
      <c r="C754" s="3"/>
      <c r="D754" s="44">
        <v>39802345</v>
      </c>
      <c r="E754" s="3">
        <f t="shared" si="23"/>
        <v>193528727</v>
      </c>
      <c r="F754">
        <v>61</v>
      </c>
      <c r="G754">
        <v>72</v>
      </c>
      <c r="J754">
        <f t="shared" si="22"/>
        <v>787</v>
      </c>
    </row>
    <row r="755" spans="1:10" x14ac:dyDescent="0.25">
      <c r="A755" s="2" t="s">
        <v>7668</v>
      </c>
      <c r="B755" s="7" t="s">
        <v>356</v>
      </c>
      <c r="C755" s="3">
        <v>2000000</v>
      </c>
      <c r="D755" s="3"/>
      <c r="E755" s="3">
        <f t="shared" si="23"/>
        <v>195528727</v>
      </c>
      <c r="J755">
        <f t="shared" si="22"/>
        <v>787</v>
      </c>
    </row>
    <row r="756" spans="1:10" x14ac:dyDescent="0.25">
      <c r="A756" s="2" t="s">
        <v>7668</v>
      </c>
      <c r="B756" s="7" t="s">
        <v>356</v>
      </c>
      <c r="C756" s="3">
        <v>500000</v>
      </c>
      <c r="D756" s="3"/>
      <c r="E756" s="3">
        <f t="shared" si="23"/>
        <v>196028727</v>
      </c>
      <c r="J756">
        <f t="shared" si="22"/>
        <v>787</v>
      </c>
    </row>
    <row r="757" spans="1:10" x14ac:dyDescent="0.25">
      <c r="A757" s="2" t="s">
        <v>7674</v>
      </c>
      <c r="B757" s="7" t="s">
        <v>7677</v>
      </c>
      <c r="C757" s="3"/>
      <c r="D757" s="3">
        <v>8897500</v>
      </c>
      <c r="E757" s="3">
        <f t="shared" si="23"/>
        <v>187131227</v>
      </c>
      <c r="F757">
        <v>20</v>
      </c>
      <c r="G757">
        <v>42</v>
      </c>
      <c r="J757">
        <f t="shared" si="22"/>
        <v>807</v>
      </c>
    </row>
    <row r="758" spans="1:10" x14ac:dyDescent="0.25">
      <c r="A758" s="2" t="s">
        <v>7674</v>
      </c>
      <c r="B758" s="7" t="s">
        <v>356</v>
      </c>
      <c r="C758" s="3">
        <v>10000000</v>
      </c>
      <c r="D758" s="3"/>
      <c r="E758" s="3">
        <f t="shared" si="23"/>
        <v>197131227</v>
      </c>
      <c r="J758">
        <f t="shared" si="22"/>
        <v>807</v>
      </c>
    </row>
    <row r="759" spans="1:10" x14ac:dyDescent="0.25">
      <c r="A759" s="2" t="s">
        <v>7674</v>
      </c>
      <c r="B759" s="7" t="s">
        <v>356</v>
      </c>
      <c r="C759" s="3">
        <v>3000000</v>
      </c>
      <c r="D759" s="3"/>
      <c r="E759" s="3">
        <f t="shared" si="23"/>
        <v>200131227</v>
      </c>
      <c r="J759">
        <f t="shared" si="22"/>
        <v>807</v>
      </c>
    </row>
    <row r="760" spans="1:10" x14ac:dyDescent="0.25">
      <c r="A760" s="2" t="s">
        <v>7674</v>
      </c>
      <c r="B760" s="7" t="s">
        <v>7708</v>
      </c>
      <c r="C760" s="115">
        <v>100000000</v>
      </c>
      <c r="D760" s="3"/>
      <c r="E760" s="3">
        <f t="shared" si="23"/>
        <v>300131227</v>
      </c>
      <c r="J760">
        <f t="shared" si="22"/>
        <v>807</v>
      </c>
    </row>
    <row r="761" spans="1:10" x14ac:dyDescent="0.25">
      <c r="A761" s="2" t="s">
        <v>7674</v>
      </c>
      <c r="B761" s="7" t="s">
        <v>7735</v>
      </c>
      <c r="C761" s="115">
        <v>100000000</v>
      </c>
      <c r="D761" s="3"/>
      <c r="E761" s="3">
        <f t="shared" si="23"/>
        <v>400131227</v>
      </c>
      <c r="J761">
        <f t="shared" si="22"/>
        <v>807</v>
      </c>
    </row>
    <row r="762" spans="1:10" x14ac:dyDescent="0.25">
      <c r="A762" s="2" t="s">
        <v>7678</v>
      </c>
      <c r="B762" s="7" t="s">
        <v>260</v>
      </c>
      <c r="C762" s="3">
        <v>130500</v>
      </c>
      <c r="D762" s="3"/>
      <c r="E762" s="3">
        <f t="shared" si="23"/>
        <v>400261727</v>
      </c>
      <c r="J762">
        <f t="shared" si="22"/>
        <v>807</v>
      </c>
    </row>
    <row r="763" spans="1:10" x14ac:dyDescent="0.25">
      <c r="A763" s="2" t="s">
        <v>7691</v>
      </c>
      <c r="B763" s="2" t="s">
        <v>4118</v>
      </c>
      <c r="C763" s="3">
        <v>470000</v>
      </c>
      <c r="D763" s="2"/>
      <c r="E763" s="3">
        <f t="shared" si="23"/>
        <v>400731727</v>
      </c>
      <c r="J763">
        <f t="shared" si="22"/>
        <v>807</v>
      </c>
    </row>
    <row r="764" spans="1:10" x14ac:dyDescent="0.25">
      <c r="A764" s="6" t="s">
        <v>7692</v>
      </c>
      <c r="B764" s="6" t="s">
        <v>7693</v>
      </c>
      <c r="C764" s="1">
        <v>1000000</v>
      </c>
      <c r="E764" s="3">
        <f t="shared" si="23"/>
        <v>401731727</v>
      </c>
      <c r="J764">
        <f t="shared" si="22"/>
        <v>807</v>
      </c>
    </row>
    <row r="765" spans="1:10" x14ac:dyDescent="0.25">
      <c r="A765" s="6" t="s">
        <v>7704</v>
      </c>
      <c r="B765" s="6" t="s">
        <v>260</v>
      </c>
      <c r="C765" s="1">
        <v>94200</v>
      </c>
      <c r="E765" s="3">
        <f t="shared" si="23"/>
        <v>401825927</v>
      </c>
      <c r="J765">
        <f t="shared" si="22"/>
        <v>807</v>
      </c>
    </row>
    <row r="766" spans="1:10" x14ac:dyDescent="0.25">
      <c r="A766" s="6" t="s">
        <v>7704</v>
      </c>
      <c r="B766" s="6" t="s">
        <v>7725</v>
      </c>
      <c r="C766" s="1">
        <v>2000000</v>
      </c>
      <c r="E766" s="3">
        <f t="shared" si="23"/>
        <v>403825927</v>
      </c>
      <c r="H766">
        <v>300</v>
      </c>
      <c r="J766">
        <f t="shared" si="22"/>
        <v>507</v>
      </c>
    </row>
    <row r="767" spans="1:10" x14ac:dyDescent="0.25">
      <c r="A767" s="6" t="s">
        <v>7703</v>
      </c>
      <c r="B767" s="6" t="s">
        <v>7709</v>
      </c>
      <c r="C767" s="18">
        <v>1200000</v>
      </c>
      <c r="E767" s="3">
        <f t="shared" si="23"/>
        <v>405025927</v>
      </c>
      <c r="J767">
        <f t="shared" si="22"/>
        <v>507</v>
      </c>
    </row>
    <row r="768" spans="1:10" x14ac:dyDescent="0.25">
      <c r="A768" s="6" t="s">
        <v>7703</v>
      </c>
      <c r="B768" s="6" t="s">
        <v>2175</v>
      </c>
      <c r="C768" s="18">
        <v>1234800</v>
      </c>
      <c r="E768" s="3">
        <f t="shared" si="23"/>
        <v>406260727</v>
      </c>
      <c r="J768">
        <f t="shared" si="22"/>
        <v>507</v>
      </c>
    </row>
    <row r="769" spans="1:10" x14ac:dyDescent="0.25">
      <c r="A769" s="6" t="s">
        <v>7703</v>
      </c>
      <c r="B769" s="6" t="s">
        <v>7710</v>
      </c>
      <c r="C769" s="18">
        <v>2500000</v>
      </c>
      <c r="E769" s="3">
        <f t="shared" si="23"/>
        <v>408760727</v>
      </c>
      <c r="J769">
        <f t="shared" si="22"/>
        <v>507</v>
      </c>
    </row>
    <row r="770" spans="1:10" x14ac:dyDescent="0.25">
      <c r="A770" s="6" t="s">
        <v>7703</v>
      </c>
      <c r="B770" s="6" t="s">
        <v>81</v>
      </c>
      <c r="C770" s="18">
        <v>331500</v>
      </c>
      <c r="E770" s="3">
        <f t="shared" si="23"/>
        <v>409092227</v>
      </c>
      <c r="J770">
        <f t="shared" si="22"/>
        <v>507</v>
      </c>
    </row>
    <row r="771" spans="1:10" x14ac:dyDescent="0.25">
      <c r="A771" s="6" t="s">
        <v>7711</v>
      </c>
      <c r="B771" s="6" t="s">
        <v>7712</v>
      </c>
      <c r="D771" s="1">
        <v>65976043</v>
      </c>
      <c r="E771" s="3">
        <f t="shared" si="23"/>
        <v>343116184</v>
      </c>
      <c r="F771">
        <v>35</v>
      </c>
      <c r="G771">
        <v>233</v>
      </c>
      <c r="J771">
        <f t="shared" si="22"/>
        <v>542</v>
      </c>
    </row>
    <row r="772" spans="1:10" x14ac:dyDescent="0.25">
      <c r="A772" s="6" t="s">
        <v>7711</v>
      </c>
      <c r="B772" s="6" t="s">
        <v>7713</v>
      </c>
      <c r="D772" s="1">
        <v>4987500</v>
      </c>
      <c r="E772" s="3">
        <f t="shared" si="23"/>
        <v>338128684</v>
      </c>
      <c r="F772">
        <v>14</v>
      </c>
      <c r="G772">
        <v>15</v>
      </c>
      <c r="J772">
        <f t="shared" si="22"/>
        <v>556</v>
      </c>
    </row>
    <row r="773" spans="1:10" x14ac:dyDescent="0.25">
      <c r="A773" s="6" t="s">
        <v>7711</v>
      </c>
      <c r="B773" s="6" t="s">
        <v>7714</v>
      </c>
      <c r="D773" s="1">
        <v>56475464</v>
      </c>
      <c r="E773" s="3">
        <f t="shared" si="23"/>
        <v>281653220</v>
      </c>
      <c r="F773">
        <v>29</v>
      </c>
      <c r="G773">
        <v>227</v>
      </c>
      <c r="J773">
        <f t="shared" ref="J773:J836" si="24">(J772+F773-H773)</f>
        <v>585</v>
      </c>
    </row>
    <row r="774" spans="1:10" x14ac:dyDescent="0.25">
      <c r="A774" s="6" t="s">
        <v>7711</v>
      </c>
      <c r="B774" s="6" t="s">
        <v>7715</v>
      </c>
      <c r="D774" s="1">
        <v>39914071</v>
      </c>
      <c r="E774" s="3">
        <f t="shared" si="23"/>
        <v>241739149</v>
      </c>
      <c r="G774">
        <v>164</v>
      </c>
      <c r="J774">
        <f t="shared" si="24"/>
        <v>585</v>
      </c>
    </row>
    <row r="775" spans="1:10" x14ac:dyDescent="0.25">
      <c r="A775" s="6" t="s">
        <v>7711</v>
      </c>
      <c r="B775" s="6" t="s">
        <v>7726</v>
      </c>
      <c r="D775" s="1">
        <v>62743718</v>
      </c>
      <c r="E775" s="3">
        <f t="shared" si="23"/>
        <v>178995431</v>
      </c>
      <c r="F775">
        <v>21</v>
      </c>
      <c r="G775">
        <v>229</v>
      </c>
      <c r="J775">
        <f t="shared" si="24"/>
        <v>606</v>
      </c>
    </row>
    <row r="776" spans="1:10" x14ac:dyDescent="0.25">
      <c r="A776" s="6" t="s">
        <v>7711</v>
      </c>
      <c r="B776" s="6" t="s">
        <v>7727</v>
      </c>
      <c r="D776" s="1">
        <v>53089455</v>
      </c>
      <c r="E776" s="3">
        <f t="shared" si="23"/>
        <v>125905976</v>
      </c>
      <c r="J776">
        <f t="shared" si="24"/>
        <v>606</v>
      </c>
    </row>
    <row r="777" spans="1:10" x14ac:dyDescent="0.25">
      <c r="A777" s="6" t="s">
        <v>7711</v>
      </c>
      <c r="B777" s="6" t="s">
        <v>7728</v>
      </c>
      <c r="D777" s="45">
        <v>28954641</v>
      </c>
      <c r="E777" s="3">
        <f t="shared" si="23"/>
        <v>96951335</v>
      </c>
      <c r="J777">
        <f t="shared" si="24"/>
        <v>606</v>
      </c>
    </row>
    <row r="778" spans="1:10" x14ac:dyDescent="0.25">
      <c r="A778" s="6" t="s">
        <v>7711</v>
      </c>
      <c r="B778" s="6" t="s">
        <v>358</v>
      </c>
      <c r="C778" s="45">
        <v>140800</v>
      </c>
      <c r="D778" s="1"/>
      <c r="E778" s="3">
        <f t="shared" si="23"/>
        <v>97092135</v>
      </c>
      <c r="J778">
        <f t="shared" si="24"/>
        <v>606</v>
      </c>
    </row>
    <row r="779" spans="1:10" x14ac:dyDescent="0.25">
      <c r="A779" s="6" t="s">
        <v>7729</v>
      </c>
      <c r="B779" s="6" t="s">
        <v>7730</v>
      </c>
      <c r="D779" s="45">
        <v>45855960</v>
      </c>
      <c r="E779" s="3">
        <f t="shared" si="23"/>
        <v>51236175</v>
      </c>
      <c r="F779">
        <v>1</v>
      </c>
      <c r="G779">
        <v>204</v>
      </c>
      <c r="J779">
        <f t="shared" si="24"/>
        <v>607</v>
      </c>
    </row>
    <row r="780" spans="1:10" x14ac:dyDescent="0.25">
      <c r="A780" s="6" t="s">
        <v>7729</v>
      </c>
      <c r="B780" s="6" t="s">
        <v>7734</v>
      </c>
      <c r="D780" s="1">
        <v>13671200</v>
      </c>
      <c r="E780" s="3">
        <f t="shared" si="23"/>
        <v>37564975</v>
      </c>
      <c r="J780">
        <f t="shared" si="24"/>
        <v>607</v>
      </c>
    </row>
    <row r="781" spans="1:10" x14ac:dyDescent="0.25">
      <c r="A781" s="6" t="s">
        <v>7740</v>
      </c>
      <c r="B781" s="6" t="s">
        <v>7742</v>
      </c>
      <c r="C781" s="296">
        <v>50000000</v>
      </c>
      <c r="E781" s="3">
        <f t="shared" si="23"/>
        <v>87564975</v>
      </c>
      <c r="J781">
        <f t="shared" si="24"/>
        <v>607</v>
      </c>
    </row>
    <row r="782" spans="1:10" x14ac:dyDescent="0.25">
      <c r="A782" s="6" t="s">
        <v>7740</v>
      </c>
      <c r="B782" s="6" t="s">
        <v>7836</v>
      </c>
      <c r="C782" s="301">
        <v>50000000</v>
      </c>
      <c r="E782" s="3">
        <f t="shared" si="23"/>
        <v>137564975</v>
      </c>
      <c r="J782">
        <f t="shared" si="24"/>
        <v>607</v>
      </c>
    </row>
    <row r="783" spans="1:10" x14ac:dyDescent="0.25">
      <c r="A783" s="6" t="s">
        <v>7740</v>
      </c>
      <c r="B783" s="6" t="s">
        <v>1448</v>
      </c>
      <c r="C783" s="45">
        <v>4000</v>
      </c>
      <c r="E783" s="3">
        <f t="shared" si="23"/>
        <v>137568975</v>
      </c>
      <c r="J783">
        <f t="shared" si="24"/>
        <v>607</v>
      </c>
    </row>
    <row r="784" spans="1:10" x14ac:dyDescent="0.25">
      <c r="A784" s="6" t="s">
        <v>7751</v>
      </c>
      <c r="B784" s="6" t="s">
        <v>7748</v>
      </c>
      <c r="C784" s="45">
        <v>3000000</v>
      </c>
      <c r="E784" s="3">
        <f t="shared" si="23"/>
        <v>140568975</v>
      </c>
      <c r="J784">
        <f t="shared" si="24"/>
        <v>607</v>
      </c>
    </row>
    <row r="785" spans="1:10" x14ac:dyDescent="0.25">
      <c r="A785" s="6" t="s">
        <v>7751</v>
      </c>
      <c r="B785" s="6" t="s">
        <v>7749</v>
      </c>
      <c r="C785" s="45">
        <v>2414000</v>
      </c>
      <c r="E785" s="3">
        <f t="shared" si="23"/>
        <v>142982975</v>
      </c>
      <c r="J785">
        <f t="shared" si="24"/>
        <v>607</v>
      </c>
    </row>
    <row r="786" spans="1:10" x14ac:dyDescent="0.25">
      <c r="A786" s="6" t="s">
        <v>7751</v>
      </c>
      <c r="B786" s="6" t="s">
        <v>356</v>
      </c>
      <c r="C786" s="45">
        <v>2000000</v>
      </c>
      <c r="E786" s="3">
        <f t="shared" si="23"/>
        <v>144982975</v>
      </c>
      <c r="J786">
        <f t="shared" si="24"/>
        <v>607</v>
      </c>
    </row>
    <row r="787" spans="1:10" x14ac:dyDescent="0.25">
      <c r="A787" s="6" t="s">
        <v>7751</v>
      </c>
      <c r="B787" s="6" t="s">
        <v>380</v>
      </c>
      <c r="C787" s="45">
        <v>94900</v>
      </c>
      <c r="E787" s="3">
        <f t="shared" si="23"/>
        <v>145077875</v>
      </c>
      <c r="J787">
        <f t="shared" si="24"/>
        <v>607</v>
      </c>
    </row>
    <row r="788" spans="1:10" x14ac:dyDescent="0.25">
      <c r="A788" t="s">
        <v>7750</v>
      </c>
      <c r="B788" t="s">
        <v>7710</v>
      </c>
      <c r="C788" s="45">
        <v>4000000</v>
      </c>
      <c r="E788" s="3">
        <f t="shared" ref="E788:E854" si="25">(E787+C788-D788)</f>
        <v>149077875</v>
      </c>
      <c r="J788">
        <f t="shared" si="24"/>
        <v>607</v>
      </c>
    </row>
    <row r="789" spans="1:10" x14ac:dyDescent="0.25">
      <c r="A789" t="s">
        <v>7758</v>
      </c>
      <c r="B789" t="s">
        <v>380</v>
      </c>
      <c r="C789" s="45">
        <v>49000</v>
      </c>
      <c r="E789" s="3">
        <f t="shared" si="25"/>
        <v>149126875</v>
      </c>
      <c r="J789">
        <f t="shared" si="24"/>
        <v>607</v>
      </c>
    </row>
    <row r="790" spans="1:10" x14ac:dyDescent="0.25">
      <c r="A790" t="s">
        <v>7758</v>
      </c>
      <c r="B790" t="s">
        <v>7772</v>
      </c>
      <c r="C790" s="296">
        <v>50000000</v>
      </c>
      <c r="E790" s="3">
        <f t="shared" si="25"/>
        <v>199126875</v>
      </c>
      <c r="J790">
        <f t="shared" si="24"/>
        <v>607</v>
      </c>
    </row>
    <row r="791" spans="1:10" x14ac:dyDescent="0.25">
      <c r="A791" t="s">
        <v>7758</v>
      </c>
      <c r="B791" t="s">
        <v>7774</v>
      </c>
      <c r="C791" s="296">
        <v>50000000</v>
      </c>
      <c r="E791" s="33">
        <f t="shared" si="25"/>
        <v>249126875</v>
      </c>
      <c r="J791">
        <f t="shared" si="24"/>
        <v>607</v>
      </c>
    </row>
    <row r="792" spans="1:10" x14ac:dyDescent="0.25">
      <c r="A792" s="2" t="s">
        <v>7758</v>
      </c>
      <c r="B792" s="2" t="s">
        <v>7773</v>
      </c>
      <c r="C792" s="297">
        <v>50000000</v>
      </c>
      <c r="D792" s="2"/>
      <c r="E792" s="3">
        <f t="shared" si="25"/>
        <v>299126875</v>
      </c>
      <c r="J792">
        <f t="shared" si="24"/>
        <v>607</v>
      </c>
    </row>
    <row r="793" spans="1:10" x14ac:dyDescent="0.25">
      <c r="A793" s="2" t="s">
        <v>7758</v>
      </c>
      <c r="B793" s="2" t="s">
        <v>1448</v>
      </c>
      <c r="C793" s="44">
        <v>4000</v>
      </c>
      <c r="D793" s="2"/>
      <c r="E793" s="3">
        <f t="shared" si="25"/>
        <v>299130875</v>
      </c>
      <c r="J793">
        <f t="shared" si="24"/>
        <v>607</v>
      </c>
    </row>
    <row r="794" spans="1:10" x14ac:dyDescent="0.25">
      <c r="A794" s="2" t="s">
        <v>7770</v>
      </c>
      <c r="B794" s="2" t="s">
        <v>7771</v>
      </c>
      <c r="C794" s="44">
        <v>381000</v>
      </c>
      <c r="D794" s="2"/>
      <c r="E794" s="3">
        <f t="shared" si="25"/>
        <v>299511875</v>
      </c>
      <c r="J794">
        <f t="shared" si="24"/>
        <v>607</v>
      </c>
    </row>
    <row r="795" spans="1:10" x14ac:dyDescent="0.25">
      <c r="A795" s="2" t="s">
        <v>7770</v>
      </c>
      <c r="B795" s="2" t="s">
        <v>129</v>
      </c>
      <c r="C795" s="44">
        <v>25000000</v>
      </c>
      <c r="D795" s="2"/>
      <c r="E795" s="3">
        <f t="shared" si="25"/>
        <v>324511875</v>
      </c>
      <c r="J795">
        <f t="shared" si="24"/>
        <v>607</v>
      </c>
    </row>
    <row r="796" spans="1:10" x14ac:dyDescent="0.25">
      <c r="A796" s="2" t="s">
        <v>7790</v>
      </c>
      <c r="B796" s="2" t="s">
        <v>7710</v>
      </c>
      <c r="C796" s="44">
        <v>7200000</v>
      </c>
      <c r="D796" s="2"/>
      <c r="E796" s="3">
        <f t="shared" si="25"/>
        <v>331711875</v>
      </c>
      <c r="J796">
        <f t="shared" si="24"/>
        <v>607</v>
      </c>
    </row>
    <row r="797" spans="1:10" x14ac:dyDescent="0.25">
      <c r="A797" s="2" t="s">
        <v>7832</v>
      </c>
      <c r="B797" s="2" t="s">
        <v>142</v>
      </c>
      <c r="C797" s="44">
        <v>40200</v>
      </c>
      <c r="D797" s="2"/>
      <c r="E797" s="3">
        <f t="shared" si="25"/>
        <v>331752075</v>
      </c>
      <c r="J797">
        <f t="shared" si="24"/>
        <v>607</v>
      </c>
    </row>
    <row r="798" spans="1:10" x14ac:dyDescent="0.25">
      <c r="A798" s="2" t="s">
        <v>7792</v>
      </c>
      <c r="B798" s="2" t="s">
        <v>7794</v>
      </c>
      <c r="C798" s="3"/>
      <c r="D798" s="44">
        <v>6417500</v>
      </c>
      <c r="E798" s="3">
        <f t="shared" si="25"/>
        <v>325334575</v>
      </c>
      <c r="G798">
        <v>42</v>
      </c>
      <c r="J798">
        <f t="shared" si="24"/>
        <v>607</v>
      </c>
    </row>
    <row r="799" spans="1:10" x14ac:dyDescent="0.25">
      <c r="A799" s="2" t="s">
        <v>6215</v>
      </c>
      <c r="B799" s="2" t="s">
        <v>7795</v>
      </c>
      <c r="C799" s="3"/>
      <c r="D799" s="44">
        <v>54526240</v>
      </c>
      <c r="E799" s="3">
        <f t="shared" si="25"/>
        <v>270808335</v>
      </c>
      <c r="G799">
        <v>263</v>
      </c>
      <c r="J799">
        <f t="shared" si="24"/>
        <v>607</v>
      </c>
    </row>
    <row r="800" spans="1:10" x14ac:dyDescent="0.25">
      <c r="A800" s="2" t="s">
        <v>6215</v>
      </c>
      <c r="B800" s="2" t="s">
        <v>7796</v>
      </c>
      <c r="C800" s="3"/>
      <c r="D800" s="44">
        <v>37924888</v>
      </c>
      <c r="E800" s="3">
        <f t="shared" si="25"/>
        <v>232883447</v>
      </c>
      <c r="G800">
        <v>180</v>
      </c>
      <c r="J800">
        <f t="shared" si="24"/>
        <v>607</v>
      </c>
    </row>
    <row r="801" spans="1:10" x14ac:dyDescent="0.25">
      <c r="A801" s="2" t="s">
        <v>6215</v>
      </c>
      <c r="B801" s="2" t="s">
        <v>7797</v>
      </c>
      <c r="C801" s="3"/>
      <c r="D801" s="44">
        <v>42381185</v>
      </c>
      <c r="E801" s="3">
        <f t="shared" si="25"/>
        <v>190502262</v>
      </c>
      <c r="F801">
        <v>14</v>
      </c>
      <c r="G801">
        <v>173</v>
      </c>
      <c r="J801">
        <f t="shared" si="24"/>
        <v>621</v>
      </c>
    </row>
    <row r="802" spans="1:10" x14ac:dyDescent="0.25">
      <c r="A802" s="2" t="s">
        <v>6215</v>
      </c>
      <c r="B802" s="2" t="s">
        <v>7798</v>
      </c>
      <c r="C802" s="3"/>
      <c r="D802" s="44">
        <v>6752500</v>
      </c>
      <c r="E802" s="3">
        <f t="shared" si="25"/>
        <v>183749762</v>
      </c>
      <c r="F802">
        <v>4</v>
      </c>
      <c r="G802">
        <v>42</v>
      </c>
      <c r="J802">
        <f t="shared" si="24"/>
        <v>625</v>
      </c>
    </row>
    <row r="803" spans="1:10" x14ac:dyDescent="0.25">
      <c r="A803" s="2" t="s">
        <v>7805</v>
      </c>
      <c r="B803" s="2" t="s">
        <v>7806</v>
      </c>
      <c r="C803" s="3"/>
      <c r="D803" s="3">
        <v>25412014</v>
      </c>
      <c r="E803" s="3">
        <f t="shared" si="25"/>
        <v>158337748</v>
      </c>
      <c r="F803">
        <v>4</v>
      </c>
      <c r="G803">
        <v>240</v>
      </c>
      <c r="J803">
        <f t="shared" si="24"/>
        <v>629</v>
      </c>
    </row>
    <row r="804" spans="1:10" x14ac:dyDescent="0.25">
      <c r="A804" s="2" t="s">
        <v>7805</v>
      </c>
      <c r="B804" s="2" t="s">
        <v>7807</v>
      </c>
      <c r="C804" s="3"/>
      <c r="D804" s="3">
        <v>31764800</v>
      </c>
      <c r="E804" s="3">
        <f t="shared" si="25"/>
        <v>126572948</v>
      </c>
      <c r="G804">
        <v>139</v>
      </c>
      <c r="J804">
        <f t="shared" si="24"/>
        <v>629</v>
      </c>
    </row>
    <row r="805" spans="1:10" x14ac:dyDescent="0.25">
      <c r="A805" s="2" t="s">
        <v>7805</v>
      </c>
      <c r="B805" s="2" t="s">
        <v>7808</v>
      </c>
      <c r="C805" s="3"/>
      <c r="D805" s="3">
        <v>31001530</v>
      </c>
      <c r="E805" s="3">
        <f t="shared" si="25"/>
        <v>95571418</v>
      </c>
      <c r="G805">
        <v>89</v>
      </c>
      <c r="J805">
        <f t="shared" si="24"/>
        <v>629</v>
      </c>
    </row>
    <row r="806" spans="1:10" x14ac:dyDescent="0.25">
      <c r="A806" s="2" t="s">
        <v>7805</v>
      </c>
      <c r="B806" s="2" t="s">
        <v>358</v>
      </c>
      <c r="C806" s="3">
        <v>105700</v>
      </c>
      <c r="D806" s="3"/>
      <c r="E806" s="3">
        <f t="shared" si="25"/>
        <v>95677118</v>
      </c>
      <c r="J806">
        <f t="shared" si="24"/>
        <v>629</v>
      </c>
    </row>
    <row r="807" spans="1:10" x14ac:dyDescent="0.25">
      <c r="A807" s="2" t="s">
        <v>7805</v>
      </c>
      <c r="B807" s="2" t="s">
        <v>7833</v>
      </c>
      <c r="C807" s="3">
        <v>585000</v>
      </c>
      <c r="D807" s="3"/>
      <c r="E807" s="3">
        <f t="shared" si="25"/>
        <v>96262118</v>
      </c>
      <c r="J807">
        <f t="shared" si="24"/>
        <v>629</v>
      </c>
    </row>
    <row r="808" spans="1:10" x14ac:dyDescent="0.25">
      <c r="A808" s="2" t="s">
        <v>7805</v>
      </c>
      <c r="B808" s="2" t="s">
        <v>7834</v>
      </c>
      <c r="C808" s="3">
        <v>370000</v>
      </c>
      <c r="D808" s="3"/>
      <c r="E808" s="3">
        <f t="shared" si="25"/>
        <v>96632118</v>
      </c>
      <c r="J808">
        <f t="shared" si="24"/>
        <v>629</v>
      </c>
    </row>
    <row r="809" spans="1:10" x14ac:dyDescent="0.25">
      <c r="A809" s="2" t="s">
        <v>7805</v>
      </c>
      <c r="B809" s="2" t="s">
        <v>7835</v>
      </c>
      <c r="C809" s="115">
        <v>50000000</v>
      </c>
      <c r="D809" s="2"/>
      <c r="E809" s="3">
        <f t="shared" si="25"/>
        <v>146632118</v>
      </c>
      <c r="J809">
        <f t="shared" si="24"/>
        <v>629</v>
      </c>
    </row>
    <row r="810" spans="1:10" x14ac:dyDescent="0.25">
      <c r="A810" s="2" t="s">
        <v>7805</v>
      </c>
      <c r="B810" s="2" t="s">
        <v>7837</v>
      </c>
      <c r="C810" s="115">
        <v>50000000</v>
      </c>
      <c r="D810" s="2"/>
      <c r="E810" s="3">
        <f t="shared" si="25"/>
        <v>196632118</v>
      </c>
      <c r="J810">
        <f t="shared" si="24"/>
        <v>629</v>
      </c>
    </row>
    <row r="811" spans="1:10" x14ac:dyDescent="0.25">
      <c r="A811" s="2" t="s">
        <v>7805</v>
      </c>
      <c r="B811" s="2" t="s">
        <v>7838</v>
      </c>
      <c r="C811" s="115">
        <v>50000000</v>
      </c>
      <c r="D811" s="2"/>
      <c r="E811" s="3">
        <f t="shared" si="25"/>
        <v>246632118</v>
      </c>
      <c r="J811">
        <f t="shared" si="24"/>
        <v>629</v>
      </c>
    </row>
    <row r="812" spans="1:10" x14ac:dyDescent="0.25">
      <c r="A812" s="2" t="s">
        <v>7805</v>
      </c>
      <c r="B812" s="2" t="s">
        <v>1448</v>
      </c>
      <c r="C812" s="3">
        <v>4000</v>
      </c>
      <c r="D812" s="2"/>
      <c r="E812" s="3">
        <f t="shared" si="25"/>
        <v>246636118</v>
      </c>
      <c r="J812">
        <f t="shared" si="24"/>
        <v>629</v>
      </c>
    </row>
    <row r="813" spans="1:10" x14ac:dyDescent="0.25">
      <c r="A813" s="2" t="s">
        <v>7805</v>
      </c>
      <c r="B813" s="2" t="s">
        <v>7474</v>
      </c>
      <c r="C813" s="3">
        <v>10000000</v>
      </c>
      <c r="D813" s="2"/>
      <c r="E813" s="3">
        <f t="shared" si="25"/>
        <v>256636118</v>
      </c>
      <c r="J813">
        <f t="shared" si="24"/>
        <v>629</v>
      </c>
    </row>
    <row r="814" spans="1:10" x14ac:dyDescent="0.25">
      <c r="A814" s="2" t="s">
        <v>7841</v>
      </c>
      <c r="B814" s="2" t="s">
        <v>7842</v>
      </c>
      <c r="C814" s="3"/>
      <c r="D814" s="3">
        <v>4870000</v>
      </c>
      <c r="E814" s="3">
        <f t="shared" si="25"/>
        <v>251766118</v>
      </c>
      <c r="G814">
        <v>38</v>
      </c>
      <c r="J814">
        <f t="shared" si="24"/>
        <v>629</v>
      </c>
    </row>
    <row r="815" spans="1:10" x14ac:dyDescent="0.25">
      <c r="A815" s="2" t="s">
        <v>7841</v>
      </c>
      <c r="B815" s="2" t="s">
        <v>7843</v>
      </c>
      <c r="C815" s="3"/>
      <c r="D815" s="3">
        <v>53160768</v>
      </c>
      <c r="E815" s="3">
        <f t="shared" si="25"/>
        <v>198605350</v>
      </c>
      <c r="J815">
        <f t="shared" si="24"/>
        <v>629</v>
      </c>
    </row>
    <row r="816" spans="1:10" x14ac:dyDescent="0.25">
      <c r="A816" s="2" t="s">
        <v>7841</v>
      </c>
      <c r="B816" s="2" t="s">
        <v>7844</v>
      </c>
      <c r="C816" s="3"/>
      <c r="D816" s="3">
        <v>41011702</v>
      </c>
      <c r="E816" s="3">
        <f t="shared" si="25"/>
        <v>157593648</v>
      </c>
      <c r="J816">
        <f t="shared" si="24"/>
        <v>629</v>
      </c>
    </row>
    <row r="817" spans="1:10" x14ac:dyDescent="0.25">
      <c r="A817" s="2" t="s">
        <v>7841</v>
      </c>
      <c r="B817" s="2" t="s">
        <v>7845</v>
      </c>
      <c r="C817" s="3"/>
      <c r="D817" s="3">
        <v>9271558</v>
      </c>
      <c r="E817" s="3">
        <f t="shared" si="25"/>
        <v>148322090</v>
      </c>
      <c r="F817">
        <v>1</v>
      </c>
      <c r="G817">
        <v>218</v>
      </c>
      <c r="J817">
        <f t="shared" si="24"/>
        <v>630</v>
      </c>
    </row>
    <row r="818" spans="1:10" x14ac:dyDescent="0.25">
      <c r="A818" s="2" t="s">
        <v>7841</v>
      </c>
      <c r="B818" s="2" t="s">
        <v>7846</v>
      </c>
      <c r="C818" s="3"/>
      <c r="D818" s="3">
        <v>53832943</v>
      </c>
      <c r="E818" s="3">
        <f t="shared" si="25"/>
        <v>94489147</v>
      </c>
      <c r="F818">
        <v>2</v>
      </c>
      <c r="G818">
        <v>238</v>
      </c>
      <c r="J818">
        <f t="shared" si="24"/>
        <v>632</v>
      </c>
    </row>
    <row r="819" spans="1:10" x14ac:dyDescent="0.25">
      <c r="A819" s="2" t="s">
        <v>7841</v>
      </c>
      <c r="B819" s="2" t="s">
        <v>7847</v>
      </c>
      <c r="C819" s="3"/>
      <c r="D819" s="3">
        <v>7598400</v>
      </c>
      <c r="E819" s="3">
        <f t="shared" si="25"/>
        <v>86890747</v>
      </c>
      <c r="G819">
        <v>45</v>
      </c>
      <c r="J819">
        <f t="shared" si="24"/>
        <v>632</v>
      </c>
    </row>
    <row r="820" spans="1:10" x14ac:dyDescent="0.25">
      <c r="A820" s="2" t="s">
        <v>7849</v>
      </c>
      <c r="B820" s="2" t="s">
        <v>356</v>
      </c>
      <c r="C820" s="3">
        <v>2500000</v>
      </c>
      <c r="D820" s="3"/>
      <c r="E820" s="3">
        <f t="shared" si="25"/>
        <v>89390747</v>
      </c>
      <c r="J820">
        <f t="shared" si="24"/>
        <v>632</v>
      </c>
    </row>
    <row r="821" spans="1:10" x14ac:dyDescent="0.25">
      <c r="A821" s="2" t="s">
        <v>7849</v>
      </c>
      <c r="B821" s="2" t="s">
        <v>358</v>
      </c>
      <c r="C821" s="3">
        <v>120000</v>
      </c>
      <c r="D821" s="3"/>
      <c r="E821" s="3">
        <f t="shared" si="25"/>
        <v>89510747</v>
      </c>
      <c r="J821">
        <f t="shared" si="24"/>
        <v>632</v>
      </c>
    </row>
    <row r="822" spans="1:10" x14ac:dyDescent="0.25">
      <c r="A822" s="2" t="s">
        <v>7850</v>
      </c>
      <c r="B822" s="2" t="s">
        <v>356</v>
      </c>
      <c r="C822" s="3">
        <v>25000000</v>
      </c>
      <c r="D822" s="3"/>
      <c r="E822" s="3">
        <f t="shared" si="25"/>
        <v>114510747</v>
      </c>
      <c r="J822">
        <f t="shared" si="24"/>
        <v>632</v>
      </c>
    </row>
    <row r="823" spans="1:10" x14ac:dyDescent="0.25">
      <c r="A823" s="2" t="s">
        <v>7869</v>
      </c>
      <c r="B823" s="2" t="s">
        <v>7886</v>
      </c>
      <c r="C823" s="83">
        <v>600000</v>
      </c>
      <c r="D823" s="3"/>
      <c r="E823" s="3">
        <f t="shared" si="25"/>
        <v>115110747</v>
      </c>
      <c r="J823">
        <f t="shared" si="24"/>
        <v>632</v>
      </c>
    </row>
    <row r="824" spans="1:10" x14ac:dyDescent="0.25">
      <c r="A824" s="2" t="s">
        <v>7881</v>
      </c>
      <c r="B824" s="2" t="s">
        <v>7887</v>
      </c>
      <c r="C824" s="300">
        <v>50000000</v>
      </c>
      <c r="D824" s="2"/>
      <c r="E824" s="3">
        <f t="shared" si="25"/>
        <v>165110747</v>
      </c>
      <c r="J824">
        <f t="shared" si="24"/>
        <v>632</v>
      </c>
    </row>
    <row r="825" spans="1:10" x14ac:dyDescent="0.25">
      <c r="A825" s="2" t="s">
        <v>7881</v>
      </c>
      <c r="B825" s="2" t="s">
        <v>1448</v>
      </c>
      <c r="C825" s="44">
        <v>4000</v>
      </c>
      <c r="D825" s="2"/>
      <c r="E825" s="3">
        <f t="shared" si="25"/>
        <v>165114747</v>
      </c>
      <c r="J825">
        <f t="shared" si="24"/>
        <v>632</v>
      </c>
    </row>
    <row r="826" spans="1:10" x14ac:dyDescent="0.25">
      <c r="A826" s="2" t="s">
        <v>7881</v>
      </c>
      <c r="B826" s="2" t="s">
        <v>7888</v>
      </c>
      <c r="C826" s="3"/>
      <c r="D826" s="96">
        <v>32211054</v>
      </c>
      <c r="E826" s="3">
        <f t="shared" si="25"/>
        <v>132903693</v>
      </c>
      <c r="F826">
        <v>1</v>
      </c>
      <c r="G826">
        <v>149</v>
      </c>
      <c r="J826">
        <f t="shared" si="24"/>
        <v>633</v>
      </c>
    </row>
    <row r="827" spans="1:10" x14ac:dyDescent="0.25">
      <c r="A827" s="2" t="s">
        <v>7881</v>
      </c>
      <c r="B827" s="2" t="s">
        <v>7889</v>
      </c>
      <c r="C827" s="3"/>
      <c r="D827" s="96">
        <v>11870277</v>
      </c>
      <c r="E827" s="3">
        <f t="shared" si="25"/>
        <v>121033416</v>
      </c>
      <c r="J827">
        <f t="shared" si="24"/>
        <v>633</v>
      </c>
    </row>
    <row r="828" spans="1:10" x14ac:dyDescent="0.25">
      <c r="A828" s="2" t="s">
        <v>7896</v>
      </c>
      <c r="B828" s="2" t="s">
        <v>7897</v>
      </c>
      <c r="C828" s="3"/>
      <c r="D828" s="83">
        <v>6062065</v>
      </c>
      <c r="E828" s="3">
        <f t="shared" si="25"/>
        <v>114971351</v>
      </c>
      <c r="F828">
        <v>8</v>
      </c>
      <c r="G828">
        <v>47</v>
      </c>
      <c r="J828">
        <f t="shared" si="24"/>
        <v>641</v>
      </c>
    </row>
    <row r="829" spans="1:10" x14ac:dyDescent="0.25">
      <c r="A829" s="2" t="s">
        <v>7896</v>
      </c>
      <c r="B829" s="2" t="s">
        <v>7898</v>
      </c>
      <c r="C829" s="3"/>
      <c r="D829" s="83">
        <v>43051894</v>
      </c>
      <c r="E829" s="3">
        <f t="shared" si="25"/>
        <v>71919457</v>
      </c>
      <c r="J829">
        <f t="shared" si="24"/>
        <v>641</v>
      </c>
    </row>
    <row r="830" spans="1:10" x14ac:dyDescent="0.25">
      <c r="A830" s="2" t="s">
        <v>7896</v>
      </c>
      <c r="B830" s="2" t="s">
        <v>356</v>
      </c>
      <c r="C830" s="83">
        <v>1000000</v>
      </c>
      <c r="D830" s="2"/>
      <c r="E830" s="3">
        <f t="shared" si="25"/>
        <v>72919457</v>
      </c>
      <c r="J830">
        <f t="shared" si="24"/>
        <v>641</v>
      </c>
    </row>
    <row r="831" spans="1:10" x14ac:dyDescent="0.25">
      <c r="A831" s="7" t="s">
        <v>7904</v>
      </c>
      <c r="B831" s="7" t="s">
        <v>7725</v>
      </c>
      <c r="C831" s="96">
        <v>800000</v>
      </c>
      <c r="D831" s="2"/>
      <c r="E831" s="3">
        <f t="shared" si="25"/>
        <v>73719457</v>
      </c>
      <c r="J831">
        <f t="shared" si="24"/>
        <v>641</v>
      </c>
    </row>
    <row r="832" spans="1:10" x14ac:dyDescent="0.25">
      <c r="A832" s="7" t="s">
        <v>7904</v>
      </c>
      <c r="B832" s="7" t="s">
        <v>356</v>
      </c>
      <c r="C832" s="96">
        <v>500000</v>
      </c>
      <c r="D832" s="2"/>
      <c r="E832" s="3">
        <f t="shared" si="25"/>
        <v>74219457</v>
      </c>
      <c r="J832">
        <f t="shared" si="24"/>
        <v>641</v>
      </c>
    </row>
    <row r="833" spans="1:10" x14ac:dyDescent="0.25">
      <c r="A833" s="7" t="s">
        <v>7904</v>
      </c>
      <c r="B833" s="7" t="s">
        <v>7906</v>
      </c>
      <c r="C833" s="302">
        <v>35000000</v>
      </c>
      <c r="D833" s="2"/>
      <c r="E833" s="3">
        <f t="shared" si="25"/>
        <v>109219457</v>
      </c>
      <c r="J833">
        <f t="shared" si="24"/>
        <v>641</v>
      </c>
    </row>
    <row r="834" spans="1:10" x14ac:dyDescent="0.25">
      <c r="A834" s="7" t="s">
        <v>7904</v>
      </c>
      <c r="B834" s="7" t="s">
        <v>356</v>
      </c>
      <c r="C834" s="83">
        <v>25000000</v>
      </c>
      <c r="D834" s="2"/>
      <c r="E834" s="3">
        <f t="shared" si="25"/>
        <v>134219457</v>
      </c>
      <c r="J834">
        <f t="shared" si="24"/>
        <v>641</v>
      </c>
    </row>
    <row r="835" spans="1:10" x14ac:dyDescent="0.25">
      <c r="A835" s="7" t="s">
        <v>7904</v>
      </c>
      <c r="B835" s="7" t="s">
        <v>260</v>
      </c>
      <c r="C835" s="83">
        <v>56000</v>
      </c>
      <c r="D835" s="2"/>
      <c r="E835" s="3">
        <f t="shared" si="25"/>
        <v>134275457</v>
      </c>
      <c r="J835">
        <f t="shared" si="24"/>
        <v>641</v>
      </c>
    </row>
    <row r="836" spans="1:10" x14ac:dyDescent="0.25">
      <c r="A836" s="7" t="s">
        <v>7908</v>
      </c>
      <c r="B836" s="7" t="s">
        <v>5715</v>
      </c>
      <c r="C836" s="83">
        <v>2000000</v>
      </c>
      <c r="D836" s="2"/>
      <c r="E836" s="3">
        <f t="shared" si="25"/>
        <v>136275457</v>
      </c>
      <c r="J836">
        <f t="shared" si="24"/>
        <v>641</v>
      </c>
    </row>
    <row r="837" spans="1:10" x14ac:dyDescent="0.25">
      <c r="A837" s="7" t="s">
        <v>7908</v>
      </c>
      <c r="B837" s="7" t="s">
        <v>7920</v>
      </c>
      <c r="C837" s="83">
        <v>350000</v>
      </c>
      <c r="D837" s="2"/>
      <c r="E837" s="3">
        <f t="shared" si="25"/>
        <v>136625457</v>
      </c>
      <c r="J837">
        <f t="shared" ref="J837:J900" si="26">(J836+F837-H837)</f>
        <v>641</v>
      </c>
    </row>
    <row r="838" spans="1:10" x14ac:dyDescent="0.25">
      <c r="A838" s="7" t="s">
        <v>7921</v>
      </c>
      <c r="B838" s="7" t="s">
        <v>260</v>
      </c>
      <c r="C838" s="83">
        <v>95900</v>
      </c>
      <c r="D838" s="2"/>
      <c r="E838" s="3">
        <f t="shared" si="25"/>
        <v>136721357</v>
      </c>
      <c r="J838">
        <f t="shared" si="26"/>
        <v>641</v>
      </c>
    </row>
    <row r="839" spans="1:10" x14ac:dyDescent="0.25">
      <c r="A839" s="7" t="s">
        <v>7921</v>
      </c>
      <c r="B839" s="7" t="s">
        <v>356</v>
      </c>
      <c r="C839" s="83">
        <v>2200000</v>
      </c>
      <c r="D839" s="2"/>
      <c r="E839" s="3">
        <f t="shared" si="25"/>
        <v>138921357</v>
      </c>
      <c r="J839">
        <f t="shared" si="26"/>
        <v>641</v>
      </c>
    </row>
    <row r="840" spans="1:10" x14ac:dyDescent="0.25">
      <c r="A840" s="7" t="s">
        <v>7921</v>
      </c>
      <c r="B840" s="7" t="s">
        <v>7922</v>
      </c>
      <c r="C840" s="96">
        <v>342000</v>
      </c>
      <c r="D840" s="2"/>
      <c r="E840" s="3">
        <f t="shared" si="25"/>
        <v>139263357</v>
      </c>
      <c r="J840">
        <f t="shared" si="26"/>
        <v>641</v>
      </c>
    </row>
    <row r="841" spans="1:10" x14ac:dyDescent="0.25">
      <c r="A841" s="7" t="s">
        <v>7921</v>
      </c>
      <c r="B841" s="7" t="s">
        <v>356</v>
      </c>
      <c r="C841" s="83">
        <v>1000000</v>
      </c>
      <c r="D841" s="2"/>
      <c r="E841" s="3">
        <f t="shared" si="25"/>
        <v>140263357</v>
      </c>
      <c r="J841">
        <f t="shared" si="26"/>
        <v>641</v>
      </c>
    </row>
    <row r="842" spans="1:10" x14ac:dyDescent="0.25">
      <c r="A842" s="7" t="s">
        <v>7921</v>
      </c>
      <c r="B842" s="7" t="s">
        <v>7923</v>
      </c>
      <c r="C842" s="302">
        <v>70000000</v>
      </c>
      <c r="D842" s="2"/>
      <c r="E842" s="3">
        <f t="shared" si="25"/>
        <v>210263357</v>
      </c>
      <c r="J842">
        <f t="shared" si="26"/>
        <v>641</v>
      </c>
    </row>
    <row r="843" spans="1:10" x14ac:dyDescent="0.25">
      <c r="A843" s="7" t="s">
        <v>7914</v>
      </c>
      <c r="B843" s="7" t="s">
        <v>356</v>
      </c>
      <c r="C843" s="96">
        <v>30000000</v>
      </c>
      <c r="D843" s="2"/>
      <c r="E843" s="3">
        <f t="shared" si="25"/>
        <v>240263357</v>
      </c>
      <c r="J843">
        <f t="shared" si="26"/>
        <v>641</v>
      </c>
    </row>
    <row r="844" spans="1:10" x14ac:dyDescent="0.25">
      <c r="A844" s="7" t="s">
        <v>7914</v>
      </c>
      <c r="B844" s="7" t="s">
        <v>7925</v>
      </c>
      <c r="C844" s="3"/>
      <c r="D844" s="83">
        <v>7140591</v>
      </c>
      <c r="E844" s="3">
        <f t="shared" si="25"/>
        <v>233122766</v>
      </c>
      <c r="G844">
        <v>210</v>
      </c>
      <c r="J844">
        <f t="shared" si="26"/>
        <v>641</v>
      </c>
    </row>
    <row r="845" spans="1:10" x14ac:dyDescent="0.25">
      <c r="A845" s="7" t="s">
        <v>7914</v>
      </c>
      <c r="B845" s="7" t="s">
        <v>7926</v>
      </c>
      <c r="C845" s="3"/>
      <c r="D845" s="81">
        <v>55871668</v>
      </c>
      <c r="E845" s="3">
        <f t="shared" si="25"/>
        <v>177251098</v>
      </c>
      <c r="G845">
        <v>217</v>
      </c>
      <c r="J845">
        <f t="shared" si="26"/>
        <v>641</v>
      </c>
    </row>
    <row r="846" spans="1:10" x14ac:dyDescent="0.25">
      <c r="A846" s="7" t="s">
        <v>7914</v>
      </c>
      <c r="B846" s="7" t="s">
        <v>7927</v>
      </c>
      <c r="C846" s="3"/>
      <c r="D846" s="83">
        <v>49673161</v>
      </c>
      <c r="E846" s="3">
        <f t="shared" si="25"/>
        <v>127577937</v>
      </c>
      <c r="F846">
        <v>2</v>
      </c>
      <c r="G846">
        <v>166</v>
      </c>
      <c r="J846">
        <f t="shared" si="26"/>
        <v>643</v>
      </c>
    </row>
    <row r="847" spans="1:10" x14ac:dyDescent="0.25">
      <c r="A847" s="7" t="s">
        <v>7914</v>
      </c>
      <c r="B847" s="7" t="s">
        <v>7928</v>
      </c>
      <c r="C847" s="3"/>
      <c r="D847" s="83">
        <v>21733819</v>
      </c>
      <c r="E847" s="3">
        <f t="shared" si="25"/>
        <v>105844118</v>
      </c>
      <c r="J847">
        <f t="shared" si="26"/>
        <v>643</v>
      </c>
    </row>
    <row r="848" spans="1:10" x14ac:dyDescent="0.25">
      <c r="A848" s="7" t="s">
        <v>7924</v>
      </c>
      <c r="B848" s="7" t="s">
        <v>129</v>
      </c>
      <c r="C848" s="83">
        <v>25000000</v>
      </c>
      <c r="D848" s="2"/>
      <c r="E848" s="3">
        <f t="shared" si="25"/>
        <v>130844118</v>
      </c>
      <c r="J848">
        <f t="shared" si="26"/>
        <v>643</v>
      </c>
    </row>
    <row r="849" spans="1:10" x14ac:dyDescent="0.25">
      <c r="A849" s="7" t="s">
        <v>7924</v>
      </c>
      <c r="B849" s="7" t="s">
        <v>7929</v>
      </c>
      <c r="C849" s="3"/>
      <c r="D849" s="83">
        <v>6055200</v>
      </c>
      <c r="E849" s="3">
        <f t="shared" si="25"/>
        <v>124788918</v>
      </c>
      <c r="F849">
        <v>1</v>
      </c>
      <c r="G849">
        <v>47</v>
      </c>
      <c r="J849">
        <f t="shared" si="26"/>
        <v>644</v>
      </c>
    </row>
    <row r="850" spans="1:10" x14ac:dyDescent="0.25">
      <c r="A850" s="2" t="s">
        <v>7938</v>
      </c>
      <c r="B850" s="2" t="s">
        <v>7945</v>
      </c>
      <c r="C850" s="96">
        <v>4000000</v>
      </c>
      <c r="D850" s="2"/>
      <c r="E850" s="3">
        <f t="shared" si="25"/>
        <v>128788918</v>
      </c>
      <c r="J850">
        <f t="shared" si="26"/>
        <v>644</v>
      </c>
    </row>
    <row r="851" spans="1:10" x14ac:dyDescent="0.25">
      <c r="A851" s="7" t="s">
        <v>7941</v>
      </c>
      <c r="B851" s="7" t="s">
        <v>356</v>
      </c>
      <c r="C851" s="96">
        <v>2500000</v>
      </c>
      <c r="D851" s="2"/>
      <c r="E851" s="3">
        <f t="shared" si="25"/>
        <v>131288918</v>
      </c>
      <c r="J851">
        <f t="shared" si="26"/>
        <v>644</v>
      </c>
    </row>
    <row r="852" spans="1:10" x14ac:dyDescent="0.25">
      <c r="A852" s="7" t="s">
        <v>7941</v>
      </c>
      <c r="B852" s="7" t="s">
        <v>356</v>
      </c>
      <c r="C852" s="96">
        <v>50000000</v>
      </c>
      <c r="D852" s="2"/>
      <c r="E852" s="3">
        <f t="shared" si="25"/>
        <v>181288918</v>
      </c>
      <c r="J852">
        <f t="shared" si="26"/>
        <v>644</v>
      </c>
    </row>
    <row r="853" spans="1:10" x14ac:dyDescent="0.25">
      <c r="A853" s="7" t="s">
        <v>7941</v>
      </c>
      <c r="B853" s="7" t="s">
        <v>7947</v>
      </c>
      <c r="C853" s="300">
        <v>40000000</v>
      </c>
      <c r="D853" s="2"/>
      <c r="E853" s="3">
        <f t="shared" si="25"/>
        <v>221288918</v>
      </c>
      <c r="J853">
        <f t="shared" si="26"/>
        <v>644</v>
      </c>
    </row>
    <row r="854" spans="1:10" x14ac:dyDescent="0.25">
      <c r="A854" s="7" t="s">
        <v>7941</v>
      </c>
      <c r="B854" s="7" t="s">
        <v>7948</v>
      </c>
      <c r="C854" s="300">
        <v>50000000</v>
      </c>
      <c r="D854" s="2"/>
      <c r="E854" s="3">
        <f t="shared" si="25"/>
        <v>271288918</v>
      </c>
      <c r="J854">
        <f t="shared" si="26"/>
        <v>644</v>
      </c>
    </row>
    <row r="855" spans="1:10" x14ac:dyDescent="0.25">
      <c r="A855" s="7" t="s">
        <v>7941</v>
      </c>
      <c r="B855" s="7" t="s">
        <v>7946</v>
      </c>
      <c r="C855" s="302">
        <v>50000000</v>
      </c>
      <c r="D855" s="2"/>
      <c r="E855" s="3">
        <f t="shared" ref="E855:E918" si="27">(E854+C855-D855)</f>
        <v>321288918</v>
      </c>
      <c r="J855">
        <f t="shared" si="26"/>
        <v>644</v>
      </c>
    </row>
    <row r="856" spans="1:10" x14ac:dyDescent="0.25">
      <c r="A856" s="7" t="s">
        <v>7943</v>
      </c>
      <c r="B856" s="7" t="s">
        <v>7949</v>
      </c>
      <c r="C856" s="96">
        <v>325000</v>
      </c>
      <c r="D856" s="2"/>
      <c r="E856" s="3">
        <f t="shared" si="27"/>
        <v>321613918</v>
      </c>
      <c r="J856">
        <f t="shared" si="26"/>
        <v>644</v>
      </c>
    </row>
    <row r="857" spans="1:10" x14ac:dyDescent="0.25">
      <c r="A857" s="7" t="s">
        <v>7943</v>
      </c>
      <c r="B857" s="7" t="s">
        <v>142</v>
      </c>
      <c r="C857" s="96">
        <v>45000</v>
      </c>
      <c r="D857" s="2"/>
      <c r="E857" s="3">
        <f t="shared" si="27"/>
        <v>321658918</v>
      </c>
      <c r="J857">
        <f t="shared" si="26"/>
        <v>644</v>
      </c>
    </row>
    <row r="858" spans="1:10" x14ac:dyDescent="0.25">
      <c r="A858" s="7" t="s">
        <v>7951</v>
      </c>
      <c r="B858" s="7" t="s">
        <v>7952</v>
      </c>
      <c r="C858" s="3"/>
      <c r="D858" s="83">
        <v>17978484</v>
      </c>
      <c r="E858" s="3">
        <f t="shared" si="27"/>
        <v>303680434</v>
      </c>
      <c r="G858">
        <v>159</v>
      </c>
      <c r="J858">
        <f t="shared" si="26"/>
        <v>644</v>
      </c>
    </row>
    <row r="859" spans="1:10" x14ac:dyDescent="0.25">
      <c r="A859" s="7" t="s">
        <v>7951</v>
      </c>
      <c r="B859" s="7" t="s">
        <v>7953</v>
      </c>
      <c r="C859" s="3"/>
      <c r="D859" s="83">
        <v>46201529</v>
      </c>
      <c r="E859" s="3">
        <f t="shared" si="27"/>
        <v>257478905</v>
      </c>
      <c r="G859">
        <v>178</v>
      </c>
      <c r="J859">
        <f t="shared" si="26"/>
        <v>644</v>
      </c>
    </row>
    <row r="860" spans="1:10" x14ac:dyDescent="0.25">
      <c r="A860" s="7" t="s">
        <v>7960</v>
      </c>
      <c r="B860" s="7" t="s">
        <v>7961</v>
      </c>
      <c r="C860" s="83">
        <v>256000</v>
      </c>
      <c r="D860" s="2"/>
      <c r="E860" s="3">
        <f t="shared" si="27"/>
        <v>257734905</v>
      </c>
      <c r="J860">
        <f t="shared" si="26"/>
        <v>644</v>
      </c>
    </row>
    <row r="861" spans="1:10" x14ac:dyDescent="0.25">
      <c r="A861" s="7" t="s">
        <v>7960</v>
      </c>
      <c r="B861" s="7" t="s">
        <v>1448</v>
      </c>
      <c r="C861" s="83">
        <v>4000</v>
      </c>
      <c r="D861" s="2"/>
      <c r="E861" s="3">
        <f t="shared" si="27"/>
        <v>257738905</v>
      </c>
      <c r="J861">
        <f t="shared" si="26"/>
        <v>644</v>
      </c>
    </row>
    <row r="862" spans="1:10" x14ac:dyDescent="0.25">
      <c r="A862" s="7" t="s">
        <v>7959</v>
      </c>
      <c r="B862" s="7" t="s">
        <v>142</v>
      </c>
      <c r="C862" s="83">
        <v>31500</v>
      </c>
      <c r="D862" s="2"/>
      <c r="E862" s="3">
        <f t="shared" si="27"/>
        <v>257770405</v>
      </c>
      <c r="J862">
        <f t="shared" si="26"/>
        <v>644</v>
      </c>
    </row>
    <row r="863" spans="1:10" x14ac:dyDescent="0.25">
      <c r="A863" s="7" t="s">
        <v>7967</v>
      </c>
      <c r="B863" s="7" t="s">
        <v>7968</v>
      </c>
      <c r="C863" s="83">
        <v>5000000</v>
      </c>
      <c r="D863" s="2"/>
      <c r="E863" s="3">
        <f t="shared" si="27"/>
        <v>262770405</v>
      </c>
      <c r="J863">
        <f t="shared" si="26"/>
        <v>644</v>
      </c>
    </row>
    <row r="864" spans="1:10" x14ac:dyDescent="0.25">
      <c r="A864" s="7" t="s">
        <v>7969</v>
      </c>
      <c r="B864" s="7" t="s">
        <v>7970</v>
      </c>
      <c r="C864" s="3"/>
      <c r="D864" s="3">
        <v>11561120</v>
      </c>
      <c r="E864" s="3">
        <f t="shared" si="27"/>
        <v>251209285</v>
      </c>
      <c r="J864">
        <f t="shared" si="26"/>
        <v>644</v>
      </c>
    </row>
    <row r="865" spans="1:10" x14ac:dyDescent="0.25">
      <c r="A865" s="7" t="s">
        <v>7969</v>
      </c>
      <c r="B865" s="7" t="s">
        <v>7971</v>
      </c>
      <c r="C865" s="3"/>
      <c r="D865" s="83">
        <v>60720888</v>
      </c>
      <c r="E865" s="3">
        <f t="shared" si="27"/>
        <v>190488397</v>
      </c>
      <c r="G865">
        <v>212</v>
      </c>
      <c r="J865">
        <f t="shared" si="26"/>
        <v>644</v>
      </c>
    </row>
    <row r="866" spans="1:10" x14ac:dyDescent="0.25">
      <c r="A866" s="7" t="s">
        <v>7969</v>
      </c>
      <c r="B866" s="7" t="s">
        <v>7972</v>
      </c>
      <c r="C866" s="3"/>
      <c r="D866" s="83">
        <v>30568861</v>
      </c>
      <c r="E866" s="3">
        <f t="shared" si="27"/>
        <v>159919536</v>
      </c>
      <c r="G866">
        <v>128</v>
      </c>
      <c r="J866">
        <f t="shared" si="26"/>
        <v>644</v>
      </c>
    </row>
    <row r="867" spans="1:10" x14ac:dyDescent="0.25">
      <c r="A867" s="7" t="s">
        <v>7969</v>
      </c>
      <c r="B867" s="7" t="s">
        <v>7973</v>
      </c>
      <c r="C867" s="3"/>
      <c r="D867" s="83">
        <v>3262500</v>
      </c>
      <c r="E867" s="3">
        <f t="shared" si="27"/>
        <v>156657036</v>
      </c>
      <c r="G867">
        <v>32</v>
      </c>
      <c r="J867">
        <f t="shared" si="26"/>
        <v>644</v>
      </c>
    </row>
    <row r="868" spans="1:10" x14ac:dyDescent="0.25">
      <c r="A868" s="7" t="s">
        <v>7969</v>
      </c>
      <c r="B868" s="7" t="s">
        <v>7974</v>
      </c>
      <c r="C868" s="3"/>
      <c r="D868" s="83">
        <v>118750</v>
      </c>
      <c r="E868" s="3">
        <f t="shared" si="27"/>
        <v>156538286</v>
      </c>
      <c r="G868">
        <v>2</v>
      </c>
      <c r="J868">
        <f t="shared" si="26"/>
        <v>644</v>
      </c>
    </row>
    <row r="869" spans="1:10" x14ac:dyDescent="0.25">
      <c r="A869" s="7" t="s">
        <v>7969</v>
      </c>
      <c r="B869" s="7" t="s">
        <v>7975</v>
      </c>
      <c r="C869" s="3"/>
      <c r="D869" s="83">
        <v>53085650</v>
      </c>
      <c r="E869" s="3">
        <f t="shared" si="27"/>
        <v>103452636</v>
      </c>
      <c r="F869">
        <v>15</v>
      </c>
      <c r="G869">
        <v>210</v>
      </c>
      <c r="J869">
        <f t="shared" si="26"/>
        <v>659</v>
      </c>
    </row>
    <row r="870" spans="1:10" x14ac:dyDescent="0.25">
      <c r="A870" s="7" t="s">
        <v>7969</v>
      </c>
      <c r="B870" s="7" t="s">
        <v>7976</v>
      </c>
      <c r="C870" s="3"/>
      <c r="D870" s="83">
        <v>33601083</v>
      </c>
      <c r="E870" s="3">
        <f t="shared" si="27"/>
        <v>69851553</v>
      </c>
      <c r="G870">
        <v>139</v>
      </c>
      <c r="J870">
        <f t="shared" si="26"/>
        <v>659</v>
      </c>
    </row>
    <row r="871" spans="1:10" x14ac:dyDescent="0.25">
      <c r="A871" s="7" t="s">
        <v>7969</v>
      </c>
      <c r="B871" s="2" t="s">
        <v>7978</v>
      </c>
      <c r="C871" s="96">
        <v>285000</v>
      </c>
      <c r="D871" s="3"/>
      <c r="E871" s="3">
        <f t="shared" si="27"/>
        <v>70136553</v>
      </c>
      <c r="J871">
        <f t="shared" si="26"/>
        <v>659</v>
      </c>
    </row>
    <row r="872" spans="1:10" x14ac:dyDescent="0.25">
      <c r="A872" s="6" t="s">
        <v>7969</v>
      </c>
      <c r="B872" s="2" t="s">
        <v>7978</v>
      </c>
      <c r="C872" s="97">
        <v>1200000</v>
      </c>
      <c r="D872" s="1"/>
      <c r="E872" s="21">
        <f t="shared" si="27"/>
        <v>71336553</v>
      </c>
      <c r="J872">
        <f t="shared" si="26"/>
        <v>659</v>
      </c>
    </row>
    <row r="873" spans="1:10" x14ac:dyDescent="0.25">
      <c r="A873" s="6" t="s">
        <v>7969</v>
      </c>
      <c r="B873" s="6" t="s">
        <v>81</v>
      </c>
      <c r="C873" s="97">
        <v>368500</v>
      </c>
      <c r="D873" s="1"/>
      <c r="E873" s="3">
        <f t="shared" si="27"/>
        <v>71705053</v>
      </c>
      <c r="J873">
        <f t="shared" si="26"/>
        <v>659</v>
      </c>
    </row>
    <row r="874" spans="1:10" x14ac:dyDescent="0.25">
      <c r="A874" s="6" t="s">
        <v>7969</v>
      </c>
      <c r="B874" s="6" t="s">
        <v>380</v>
      </c>
      <c r="C874" s="97">
        <v>145400</v>
      </c>
      <c r="D874" s="1"/>
      <c r="E874" s="3">
        <f t="shared" si="27"/>
        <v>71850453</v>
      </c>
      <c r="J874">
        <f t="shared" si="26"/>
        <v>659</v>
      </c>
    </row>
    <row r="875" spans="1:10" x14ac:dyDescent="0.25">
      <c r="A875" s="6" t="s">
        <v>7988</v>
      </c>
      <c r="B875" s="6" t="s">
        <v>129</v>
      </c>
      <c r="C875" s="68">
        <v>60000000</v>
      </c>
      <c r="D875" s="1"/>
      <c r="E875" s="3">
        <f t="shared" si="27"/>
        <v>131850453</v>
      </c>
      <c r="J875">
        <f t="shared" si="26"/>
        <v>659</v>
      </c>
    </row>
    <row r="876" spans="1:10" x14ac:dyDescent="0.25">
      <c r="A876" s="6" t="s">
        <v>8002</v>
      </c>
      <c r="B876" s="6" t="s">
        <v>4285</v>
      </c>
      <c r="C876" s="68">
        <v>290000</v>
      </c>
      <c r="D876" s="1"/>
      <c r="E876" s="3">
        <f t="shared" si="27"/>
        <v>132140453</v>
      </c>
      <c r="J876">
        <f t="shared" si="26"/>
        <v>659</v>
      </c>
    </row>
    <row r="877" spans="1:10" x14ac:dyDescent="0.25">
      <c r="A877" s="6" t="s">
        <v>8002</v>
      </c>
      <c r="B877" s="6" t="s">
        <v>8005</v>
      </c>
      <c r="C877" s="304">
        <v>40000000</v>
      </c>
      <c r="D877" s="1"/>
      <c r="E877" s="3">
        <f t="shared" si="27"/>
        <v>172140453</v>
      </c>
      <c r="J877">
        <f t="shared" si="26"/>
        <v>659</v>
      </c>
    </row>
    <row r="878" spans="1:10" x14ac:dyDescent="0.25">
      <c r="A878" s="6" t="s">
        <v>8002</v>
      </c>
      <c r="B878" s="6" t="s">
        <v>356</v>
      </c>
      <c r="C878" s="68">
        <v>1400000</v>
      </c>
      <c r="D878" s="1"/>
      <c r="E878" s="3">
        <f t="shared" si="27"/>
        <v>173540453</v>
      </c>
      <c r="J878">
        <f t="shared" si="26"/>
        <v>659</v>
      </c>
    </row>
    <row r="879" spans="1:10" x14ac:dyDescent="0.25">
      <c r="A879" s="6" t="s">
        <v>8006</v>
      </c>
      <c r="B879" s="6" t="s">
        <v>8007</v>
      </c>
      <c r="C879" s="68">
        <v>2266000</v>
      </c>
      <c r="D879" s="1"/>
      <c r="E879" s="3">
        <f t="shared" si="27"/>
        <v>175806453</v>
      </c>
      <c r="J879">
        <f t="shared" si="26"/>
        <v>659</v>
      </c>
    </row>
    <row r="880" spans="1:10" x14ac:dyDescent="0.25">
      <c r="A880" s="6" t="s">
        <v>8006</v>
      </c>
      <c r="B880" s="6" t="s">
        <v>6731</v>
      </c>
      <c r="C880" s="68">
        <v>200000</v>
      </c>
      <c r="E880" s="3">
        <f t="shared" si="27"/>
        <v>176006453</v>
      </c>
      <c r="J880">
        <f t="shared" si="26"/>
        <v>659</v>
      </c>
    </row>
    <row r="881" spans="1:10" x14ac:dyDescent="0.25">
      <c r="A881" s="6" t="s">
        <v>8006</v>
      </c>
      <c r="B881" s="6" t="s">
        <v>260</v>
      </c>
      <c r="C881" s="68">
        <v>123200</v>
      </c>
      <c r="E881" s="3">
        <f t="shared" si="27"/>
        <v>176129653</v>
      </c>
      <c r="J881">
        <f t="shared" si="26"/>
        <v>659</v>
      </c>
    </row>
    <row r="882" spans="1:10" x14ac:dyDescent="0.25">
      <c r="A882" s="6" t="s">
        <v>8017</v>
      </c>
      <c r="B882" s="6" t="s">
        <v>356</v>
      </c>
      <c r="C882" s="68">
        <v>200000</v>
      </c>
      <c r="E882" s="3">
        <f t="shared" si="27"/>
        <v>176329653</v>
      </c>
      <c r="J882">
        <f t="shared" si="26"/>
        <v>659</v>
      </c>
    </row>
    <row r="883" spans="1:10" x14ac:dyDescent="0.25">
      <c r="A883" s="6" t="s">
        <v>8017</v>
      </c>
      <c r="B883" s="6" t="s">
        <v>380</v>
      </c>
      <c r="C883" s="68">
        <v>50200</v>
      </c>
      <c r="E883" s="3">
        <f t="shared" si="27"/>
        <v>176379853</v>
      </c>
      <c r="J883">
        <f t="shared" si="26"/>
        <v>659</v>
      </c>
    </row>
    <row r="884" spans="1:10" x14ac:dyDescent="0.25">
      <c r="A884" s="6" t="s">
        <v>8037</v>
      </c>
      <c r="B884" s="6" t="s">
        <v>8039</v>
      </c>
      <c r="D884" s="68">
        <v>45629901</v>
      </c>
      <c r="E884" s="3">
        <f t="shared" si="27"/>
        <v>130749952</v>
      </c>
      <c r="J884">
        <f t="shared" si="26"/>
        <v>659</v>
      </c>
    </row>
    <row r="885" spans="1:10" x14ac:dyDescent="0.25">
      <c r="A885" s="6" t="s">
        <v>8057</v>
      </c>
      <c r="B885" s="6" t="s">
        <v>2336</v>
      </c>
      <c r="C885" s="68">
        <v>300000</v>
      </c>
      <c r="E885" s="3">
        <f t="shared" si="27"/>
        <v>131049952</v>
      </c>
      <c r="J885">
        <f t="shared" si="26"/>
        <v>659</v>
      </c>
    </row>
    <row r="886" spans="1:10" x14ac:dyDescent="0.25">
      <c r="A886" s="6" t="s">
        <v>8065</v>
      </c>
      <c r="B886" s="6" t="s">
        <v>4285</v>
      </c>
      <c r="C886" s="68">
        <v>1281000</v>
      </c>
      <c r="E886" s="3">
        <f t="shared" si="27"/>
        <v>132330952</v>
      </c>
      <c r="J886">
        <f t="shared" si="26"/>
        <v>659</v>
      </c>
    </row>
    <row r="887" spans="1:10" x14ac:dyDescent="0.25">
      <c r="A887" s="6" t="s">
        <v>8061</v>
      </c>
      <c r="B887" s="6" t="s">
        <v>8066</v>
      </c>
      <c r="D887" s="68">
        <v>33892200</v>
      </c>
      <c r="E887" s="3">
        <f t="shared" si="27"/>
        <v>98438752</v>
      </c>
      <c r="J887">
        <f t="shared" si="26"/>
        <v>659</v>
      </c>
    </row>
    <row r="888" spans="1:10" x14ac:dyDescent="0.25">
      <c r="A888" s="6" t="s">
        <v>8061</v>
      </c>
      <c r="B888" s="6" t="s">
        <v>380</v>
      </c>
      <c r="C888" s="68">
        <v>35100</v>
      </c>
      <c r="E888" s="3">
        <f t="shared" si="27"/>
        <v>98473852</v>
      </c>
      <c r="J888">
        <f t="shared" si="26"/>
        <v>659</v>
      </c>
    </row>
    <row r="889" spans="1:10" x14ac:dyDescent="0.25">
      <c r="A889" s="6" t="s">
        <v>8067</v>
      </c>
      <c r="B889" s="6" t="s">
        <v>1448</v>
      </c>
      <c r="C889" s="68">
        <v>4000</v>
      </c>
      <c r="E889" s="3">
        <f t="shared" si="27"/>
        <v>98477852</v>
      </c>
      <c r="J889">
        <f t="shared" si="26"/>
        <v>659</v>
      </c>
    </row>
    <row r="890" spans="1:10" x14ac:dyDescent="0.25">
      <c r="A890" s="6" t="s">
        <v>8067</v>
      </c>
      <c r="B890" s="6" t="s">
        <v>7474</v>
      </c>
      <c r="C890" s="68">
        <v>2000000</v>
      </c>
      <c r="E890" s="3">
        <f t="shared" si="27"/>
        <v>100477852</v>
      </c>
      <c r="J890">
        <f t="shared" si="26"/>
        <v>659</v>
      </c>
    </row>
    <row r="891" spans="1:10" x14ac:dyDescent="0.25">
      <c r="A891" s="6" t="s">
        <v>8067</v>
      </c>
      <c r="B891" s="6" t="s">
        <v>8075</v>
      </c>
      <c r="C891" s="313">
        <v>20000000</v>
      </c>
      <c r="D891" s="1"/>
      <c r="E891" s="3">
        <f t="shared" si="27"/>
        <v>120477852</v>
      </c>
      <c r="J891">
        <f t="shared" si="26"/>
        <v>659</v>
      </c>
    </row>
    <row r="892" spans="1:10" x14ac:dyDescent="0.25">
      <c r="A892" s="6" t="s">
        <v>8086</v>
      </c>
      <c r="B892" s="6" t="s">
        <v>8087</v>
      </c>
      <c r="D892" s="68">
        <v>13448593</v>
      </c>
      <c r="E892" s="3">
        <f t="shared" si="27"/>
        <v>107029259</v>
      </c>
      <c r="F892">
        <v>10</v>
      </c>
      <c r="G892">
        <v>224</v>
      </c>
      <c r="J892">
        <f t="shared" si="26"/>
        <v>669</v>
      </c>
    </row>
    <row r="893" spans="1:10" x14ac:dyDescent="0.25">
      <c r="A893" s="6" t="s">
        <v>8086</v>
      </c>
      <c r="B893" s="6" t="s">
        <v>8088</v>
      </c>
      <c r="D893" s="68">
        <v>1003920</v>
      </c>
      <c r="E893" s="3">
        <f t="shared" si="27"/>
        <v>106025339</v>
      </c>
      <c r="G893">
        <v>145</v>
      </c>
      <c r="J893">
        <f t="shared" si="26"/>
        <v>669</v>
      </c>
    </row>
    <row r="894" spans="1:10" x14ac:dyDescent="0.25">
      <c r="A894" s="6" t="s">
        <v>8086</v>
      </c>
      <c r="B894" t="s">
        <v>8089</v>
      </c>
      <c r="D894" s="68">
        <v>22610695</v>
      </c>
      <c r="E894" s="3">
        <f t="shared" si="27"/>
        <v>83414644</v>
      </c>
      <c r="G894">
        <v>81</v>
      </c>
      <c r="J894">
        <f t="shared" si="26"/>
        <v>669</v>
      </c>
    </row>
    <row r="895" spans="1:10" x14ac:dyDescent="0.25">
      <c r="A895" s="6" t="s">
        <v>8086</v>
      </c>
      <c r="B895" t="s">
        <v>8090</v>
      </c>
      <c r="D895" s="68">
        <v>1986270</v>
      </c>
      <c r="E895" s="3">
        <f t="shared" si="27"/>
        <v>81428374</v>
      </c>
      <c r="G895">
        <v>28</v>
      </c>
      <c r="J895">
        <f t="shared" si="26"/>
        <v>669</v>
      </c>
    </row>
    <row r="896" spans="1:10" x14ac:dyDescent="0.25">
      <c r="A896" s="6" t="s">
        <v>8086</v>
      </c>
      <c r="B896" t="s">
        <v>8091</v>
      </c>
      <c r="D896" s="68">
        <v>19396724</v>
      </c>
      <c r="E896" s="3">
        <f t="shared" si="27"/>
        <v>62031650</v>
      </c>
      <c r="J896">
        <f t="shared" si="26"/>
        <v>669</v>
      </c>
    </row>
    <row r="897" spans="1:10" x14ac:dyDescent="0.25">
      <c r="A897" s="6" t="s">
        <v>8086</v>
      </c>
      <c r="B897" t="s">
        <v>129</v>
      </c>
      <c r="C897" s="68">
        <v>20000000</v>
      </c>
      <c r="D897" s="1"/>
      <c r="E897" s="3">
        <f t="shared" si="27"/>
        <v>82031650</v>
      </c>
      <c r="J897">
        <f t="shared" si="26"/>
        <v>669</v>
      </c>
    </row>
    <row r="898" spans="1:10" x14ac:dyDescent="0.25">
      <c r="A898" s="6" t="s">
        <v>8128</v>
      </c>
      <c r="B898" t="s">
        <v>8133</v>
      </c>
      <c r="D898" s="1">
        <v>54231580</v>
      </c>
      <c r="E898" s="3">
        <f t="shared" si="27"/>
        <v>27800070</v>
      </c>
      <c r="F898">
        <v>9</v>
      </c>
      <c r="G898">
        <v>227</v>
      </c>
      <c r="J898">
        <f t="shared" si="26"/>
        <v>678</v>
      </c>
    </row>
    <row r="899" spans="1:10" x14ac:dyDescent="0.25">
      <c r="A899" s="6" t="s">
        <v>8128</v>
      </c>
      <c r="B899" t="s">
        <v>8124</v>
      </c>
      <c r="D899" s="1">
        <v>30210436</v>
      </c>
      <c r="E899" s="3">
        <f t="shared" si="27"/>
        <v>-2410366</v>
      </c>
      <c r="F899">
        <v>6</v>
      </c>
      <c r="G899">
        <v>184</v>
      </c>
      <c r="J899">
        <f t="shared" si="26"/>
        <v>684</v>
      </c>
    </row>
    <row r="900" spans="1:10" x14ac:dyDescent="0.25">
      <c r="A900" s="6" t="s">
        <v>8128</v>
      </c>
      <c r="B900" t="s">
        <v>8100</v>
      </c>
      <c r="C900" s="1">
        <v>110000</v>
      </c>
      <c r="E900" s="3">
        <f t="shared" si="27"/>
        <v>-2300366</v>
      </c>
      <c r="J900">
        <f t="shared" si="26"/>
        <v>684</v>
      </c>
    </row>
    <row r="901" spans="1:10" x14ac:dyDescent="0.25">
      <c r="A901" s="6" t="s">
        <v>8128</v>
      </c>
      <c r="B901" t="s">
        <v>356</v>
      </c>
      <c r="C901" s="1">
        <v>62800</v>
      </c>
      <c r="E901" s="3">
        <f t="shared" si="27"/>
        <v>-2237566</v>
      </c>
      <c r="J901">
        <f t="shared" ref="J901:J910" si="28">(J900+F901-H901)</f>
        <v>684</v>
      </c>
    </row>
    <row r="902" spans="1:10" x14ac:dyDescent="0.25">
      <c r="A902" s="6" t="s">
        <v>8135</v>
      </c>
      <c r="B902" t="s">
        <v>8139</v>
      </c>
      <c r="C902" s="314">
        <v>31800000</v>
      </c>
      <c r="E902" s="3">
        <f t="shared" si="27"/>
        <v>29562434</v>
      </c>
      <c r="J902">
        <f t="shared" si="28"/>
        <v>684</v>
      </c>
    </row>
    <row r="903" spans="1:10" x14ac:dyDescent="0.25">
      <c r="A903" s="6" t="s">
        <v>8135</v>
      </c>
      <c r="B903" t="s">
        <v>3152</v>
      </c>
      <c r="C903" s="1">
        <v>4000</v>
      </c>
      <c r="E903" s="3">
        <f t="shared" si="27"/>
        <v>29566434</v>
      </c>
      <c r="J903">
        <f t="shared" si="28"/>
        <v>684</v>
      </c>
    </row>
    <row r="904" spans="1:10" x14ac:dyDescent="0.25">
      <c r="A904" s="6" t="s">
        <v>8160</v>
      </c>
      <c r="B904" t="s">
        <v>8185</v>
      </c>
      <c r="C904" s="68">
        <v>1336000</v>
      </c>
      <c r="E904" s="3">
        <f t="shared" si="27"/>
        <v>30902434</v>
      </c>
      <c r="J904">
        <f t="shared" si="28"/>
        <v>684</v>
      </c>
    </row>
    <row r="905" spans="1:10" x14ac:dyDescent="0.25">
      <c r="A905" s="6" t="s">
        <v>8183</v>
      </c>
      <c r="B905" t="s">
        <v>129</v>
      </c>
      <c r="C905" s="1">
        <v>3000000</v>
      </c>
      <c r="E905" s="3">
        <f t="shared" si="27"/>
        <v>33902434</v>
      </c>
      <c r="J905">
        <f t="shared" si="28"/>
        <v>684</v>
      </c>
    </row>
    <row r="906" spans="1:10" x14ac:dyDescent="0.25">
      <c r="A906" s="6" t="s">
        <v>8178</v>
      </c>
      <c r="B906" t="s">
        <v>8184</v>
      </c>
      <c r="C906" s="1">
        <v>4000000</v>
      </c>
      <c r="E906" s="3">
        <f t="shared" si="27"/>
        <v>37902434</v>
      </c>
      <c r="J906">
        <f t="shared" si="28"/>
        <v>684</v>
      </c>
    </row>
    <row r="907" spans="1:10" x14ac:dyDescent="0.25">
      <c r="A907" s="6" t="s">
        <v>8178</v>
      </c>
      <c r="B907" t="s">
        <v>356</v>
      </c>
      <c r="C907" s="1">
        <v>500000</v>
      </c>
      <c r="E907" s="3">
        <f t="shared" si="27"/>
        <v>38402434</v>
      </c>
      <c r="J907">
        <f t="shared" si="28"/>
        <v>684</v>
      </c>
    </row>
    <row r="908" spans="1:10" x14ac:dyDescent="0.25">
      <c r="A908" s="6" t="s">
        <v>8186</v>
      </c>
      <c r="B908" t="s">
        <v>356</v>
      </c>
      <c r="C908" s="1">
        <v>1700000</v>
      </c>
      <c r="D908" s="1"/>
      <c r="E908" s="3">
        <f t="shared" si="27"/>
        <v>40102434</v>
      </c>
      <c r="J908">
        <f t="shared" si="28"/>
        <v>684</v>
      </c>
    </row>
    <row r="909" spans="1:10" x14ac:dyDescent="0.25">
      <c r="A909" s="6" t="s">
        <v>8186</v>
      </c>
      <c r="B909" t="s">
        <v>8187</v>
      </c>
      <c r="D909" s="1">
        <v>2380800</v>
      </c>
      <c r="E909" s="3">
        <f t="shared" si="27"/>
        <v>37721634</v>
      </c>
      <c r="J909">
        <f t="shared" si="28"/>
        <v>684</v>
      </c>
    </row>
    <row r="910" spans="1:10" x14ac:dyDescent="0.25">
      <c r="A910" s="6" t="s">
        <v>8186</v>
      </c>
      <c r="B910" t="s">
        <v>8188</v>
      </c>
      <c r="D910" s="111">
        <v>31663200</v>
      </c>
      <c r="E910" s="3">
        <f t="shared" si="27"/>
        <v>6058434</v>
      </c>
      <c r="J910">
        <f t="shared" si="28"/>
        <v>684</v>
      </c>
    </row>
    <row r="911" spans="1:10" x14ac:dyDescent="0.25">
      <c r="A911" s="6" t="s">
        <v>8186</v>
      </c>
      <c r="B911" t="s">
        <v>8189</v>
      </c>
      <c r="D911" s="311">
        <v>33492450</v>
      </c>
      <c r="E911" s="3">
        <f t="shared" si="27"/>
        <v>-27434016</v>
      </c>
    </row>
    <row r="912" spans="1:10" x14ac:dyDescent="0.25">
      <c r="A912" s="6" t="s">
        <v>8186</v>
      </c>
      <c r="B912" t="s">
        <v>8190</v>
      </c>
      <c r="C912" s="1">
        <v>342000</v>
      </c>
      <c r="E912" s="3">
        <f t="shared" si="27"/>
        <v>-27092016</v>
      </c>
    </row>
    <row r="913" spans="1:5" x14ac:dyDescent="0.25">
      <c r="A913" s="6" t="s">
        <v>8186</v>
      </c>
      <c r="B913" t="s">
        <v>8191</v>
      </c>
      <c r="C913" s="257">
        <v>16000000</v>
      </c>
      <c r="E913" s="3">
        <f t="shared" si="27"/>
        <v>-11092016</v>
      </c>
    </row>
    <row r="914" spans="1:5" x14ac:dyDescent="0.25">
      <c r="A914" s="6" t="s">
        <v>8186</v>
      </c>
      <c r="B914" t="s">
        <v>8192</v>
      </c>
      <c r="C914" s="257">
        <v>20000000</v>
      </c>
      <c r="E914" s="3">
        <f t="shared" si="27"/>
        <v>8907984</v>
      </c>
    </row>
    <row r="915" spans="1:5" x14ac:dyDescent="0.25">
      <c r="A915" s="6" t="s">
        <v>8186</v>
      </c>
      <c r="B915" t="s">
        <v>1</v>
      </c>
      <c r="C915" s="1">
        <v>596516</v>
      </c>
      <c r="E915" s="3">
        <f t="shared" si="27"/>
        <v>9504500</v>
      </c>
    </row>
    <row r="916" spans="1:5" x14ac:dyDescent="0.25">
      <c r="A916" s="6" t="s">
        <v>8186</v>
      </c>
      <c r="B916" t="s">
        <v>780</v>
      </c>
      <c r="C916" s="1">
        <v>10000000</v>
      </c>
      <c r="E916" s="3">
        <f t="shared" si="27"/>
        <v>19504500</v>
      </c>
    </row>
    <row r="917" spans="1:5" x14ac:dyDescent="0.25">
      <c r="A917" s="6" t="s">
        <v>8186</v>
      </c>
      <c r="B917" t="s">
        <v>142</v>
      </c>
      <c r="C917" s="1">
        <v>42000</v>
      </c>
      <c r="E917" s="3">
        <f t="shared" si="27"/>
        <v>19546500</v>
      </c>
    </row>
    <row r="918" spans="1:5" x14ac:dyDescent="0.25">
      <c r="A918" s="6" t="s">
        <v>8221</v>
      </c>
      <c r="B918" t="s">
        <v>380</v>
      </c>
      <c r="C918" s="1">
        <v>9520</v>
      </c>
      <c r="E918" s="3">
        <f t="shared" si="27"/>
        <v>19556020</v>
      </c>
    </row>
    <row r="919" spans="1:5" x14ac:dyDescent="0.25">
      <c r="A919" s="6" t="s">
        <v>8225</v>
      </c>
      <c r="B919" t="s">
        <v>8226</v>
      </c>
      <c r="D919" s="1">
        <v>8670585</v>
      </c>
      <c r="E919" s="3">
        <f t="shared" ref="E919:E924" si="29">(E918+C919-D919)</f>
        <v>10885435</v>
      </c>
    </row>
    <row r="920" spans="1:5" x14ac:dyDescent="0.25">
      <c r="A920" s="6" t="s">
        <v>8252</v>
      </c>
      <c r="B920" t="s">
        <v>8253</v>
      </c>
      <c r="C920" s="1">
        <v>1000000</v>
      </c>
      <c r="E920" s="3">
        <f t="shared" si="29"/>
        <v>11885435</v>
      </c>
    </row>
    <row r="921" spans="1:5" x14ac:dyDescent="0.25">
      <c r="A921" s="6" t="s">
        <v>8254</v>
      </c>
      <c r="B921" t="s">
        <v>5748</v>
      </c>
      <c r="C921" s="1">
        <v>700000</v>
      </c>
      <c r="E921" s="3">
        <f t="shared" si="29"/>
        <v>12585435</v>
      </c>
    </row>
    <row r="922" spans="1:5" x14ac:dyDescent="0.25">
      <c r="A922" s="6" t="s">
        <v>8261</v>
      </c>
      <c r="B922" t="s">
        <v>8264</v>
      </c>
      <c r="C922" s="1">
        <v>20000000</v>
      </c>
      <c r="E922" s="3">
        <f t="shared" si="29"/>
        <v>32585435</v>
      </c>
    </row>
    <row r="923" spans="1:5" x14ac:dyDescent="0.25">
      <c r="A923" s="6" t="s">
        <v>8261</v>
      </c>
      <c r="B923" t="s">
        <v>1448</v>
      </c>
      <c r="C923" s="1">
        <v>4000</v>
      </c>
      <c r="E923" s="3">
        <f t="shared" si="29"/>
        <v>32589435</v>
      </c>
    </row>
    <row r="924" spans="1:5" x14ac:dyDescent="0.25">
      <c r="A924" s="6" t="s">
        <v>8261</v>
      </c>
      <c r="B924" t="s">
        <v>142</v>
      </c>
      <c r="C924" s="1">
        <v>26000</v>
      </c>
      <c r="E924" s="3">
        <f t="shared" si="29"/>
        <v>32615435</v>
      </c>
    </row>
    <row r="925" spans="1:5" x14ac:dyDescent="0.25">
      <c r="A925" s="6" t="s">
        <v>8261</v>
      </c>
      <c r="B925" t="s">
        <v>81</v>
      </c>
      <c r="C925" s="1">
        <v>184000</v>
      </c>
      <c r="E925" s="3">
        <f t="shared" ref="E925:E927" si="30">(E924+C925-D925)</f>
        <v>32799435</v>
      </c>
    </row>
    <row r="926" spans="1:5" x14ac:dyDescent="0.25">
      <c r="E926" s="3">
        <f t="shared" si="30"/>
        <v>32799435</v>
      </c>
    </row>
    <row r="927" spans="1:5" x14ac:dyDescent="0.25">
      <c r="E927" s="3">
        <f t="shared" si="30"/>
        <v>32799435</v>
      </c>
    </row>
  </sheetData>
  <mergeCells count="2">
    <mergeCell ref="A1:E1"/>
    <mergeCell ref="A2:E2"/>
  </mergeCells>
  <pageMargins left="0.7" right="0.7" top="0.75" bottom="0.75" header="0.3" footer="0.3"/>
  <pageSetup orientation="landscape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28"/>
  <sheetViews>
    <sheetView topLeftCell="A590" workbookViewId="0">
      <selection activeCell="I608" sqref="I608"/>
    </sheetView>
  </sheetViews>
  <sheetFormatPr baseColWidth="10" defaultRowHeight="15" x14ac:dyDescent="0.25"/>
  <cols>
    <col min="1" max="1" width="13.5703125" customWidth="1"/>
    <col min="2" max="2" width="40.85546875" customWidth="1"/>
    <col min="3" max="3" width="15.140625" bestFit="1" customWidth="1"/>
    <col min="4" max="4" width="14.85546875" customWidth="1"/>
    <col min="5" max="5" width="15.7109375" customWidth="1"/>
    <col min="7" max="7" width="14.140625" bestFit="1" customWidth="1"/>
  </cols>
  <sheetData>
    <row r="3" spans="1:5" x14ac:dyDescent="0.25">
      <c r="A3" s="2" t="s">
        <v>895</v>
      </c>
      <c r="B3" s="2" t="s">
        <v>916</v>
      </c>
      <c r="C3" s="3">
        <v>45000000</v>
      </c>
      <c r="D3" s="2"/>
      <c r="E3" s="13">
        <f>(C3-D3)</f>
        <v>45000000</v>
      </c>
    </row>
    <row r="4" spans="1:5" x14ac:dyDescent="0.25">
      <c r="A4" s="2" t="s">
        <v>912</v>
      </c>
      <c r="B4" s="2" t="s">
        <v>917</v>
      </c>
      <c r="C4" s="3">
        <v>20000000</v>
      </c>
      <c r="D4" s="2"/>
      <c r="E4" s="13">
        <f t="shared" ref="E4:E67" si="0">(E3+C4-D4)</f>
        <v>65000000</v>
      </c>
    </row>
    <row r="5" spans="1:5" x14ac:dyDescent="0.25">
      <c r="A5" s="2" t="s">
        <v>943</v>
      </c>
      <c r="B5" s="2" t="s">
        <v>917</v>
      </c>
      <c r="C5" s="3">
        <v>15000000</v>
      </c>
      <c r="D5" s="2"/>
      <c r="E5" s="13">
        <f t="shared" si="0"/>
        <v>80000000</v>
      </c>
    </row>
    <row r="6" spans="1:5" x14ac:dyDescent="0.25">
      <c r="A6" s="2" t="s">
        <v>944</v>
      </c>
      <c r="B6" s="2" t="s">
        <v>917</v>
      </c>
      <c r="C6" s="3">
        <v>15000000</v>
      </c>
      <c r="D6" s="2"/>
      <c r="E6" s="13">
        <f t="shared" si="0"/>
        <v>95000000</v>
      </c>
    </row>
    <row r="7" spans="1:5" x14ac:dyDescent="0.25">
      <c r="A7" s="2" t="s">
        <v>949</v>
      </c>
      <c r="B7" s="2" t="s">
        <v>993</v>
      </c>
      <c r="C7" s="3"/>
      <c r="D7" s="3">
        <v>50113525</v>
      </c>
      <c r="E7" s="13">
        <f t="shared" si="0"/>
        <v>44886475</v>
      </c>
    </row>
    <row r="8" spans="1:5" x14ac:dyDescent="0.25">
      <c r="A8" s="2" t="s">
        <v>949</v>
      </c>
      <c r="B8" s="2" t="s">
        <v>994</v>
      </c>
      <c r="C8" s="3"/>
      <c r="D8" s="3">
        <v>61161100</v>
      </c>
      <c r="E8" s="13">
        <f t="shared" si="0"/>
        <v>-16274625</v>
      </c>
    </row>
    <row r="9" spans="1:5" x14ac:dyDescent="0.25">
      <c r="A9" s="2" t="s">
        <v>949</v>
      </c>
      <c r="B9" s="2" t="s">
        <v>917</v>
      </c>
      <c r="C9" s="3">
        <v>16274625</v>
      </c>
      <c r="D9" s="3"/>
      <c r="E9" s="13">
        <f t="shared" si="0"/>
        <v>0</v>
      </c>
    </row>
    <row r="10" spans="1:5" x14ac:dyDescent="0.25">
      <c r="A10" s="2" t="s">
        <v>949</v>
      </c>
      <c r="B10" s="2" t="s">
        <v>917</v>
      </c>
      <c r="C10" s="3">
        <v>12000000</v>
      </c>
      <c r="D10" s="3"/>
      <c r="E10" s="13">
        <f t="shared" si="0"/>
        <v>12000000</v>
      </c>
    </row>
    <row r="11" spans="1:5" x14ac:dyDescent="0.25">
      <c r="A11" s="2" t="s">
        <v>959</v>
      </c>
      <c r="B11" s="2" t="s">
        <v>917</v>
      </c>
      <c r="C11" s="3">
        <v>20000000</v>
      </c>
      <c r="D11" s="2"/>
      <c r="E11" s="13">
        <f t="shared" si="0"/>
        <v>32000000</v>
      </c>
    </row>
    <row r="12" spans="1:5" x14ac:dyDescent="0.25">
      <c r="A12" s="2" t="s">
        <v>985</v>
      </c>
      <c r="B12" s="2" t="s">
        <v>891</v>
      </c>
      <c r="C12" s="44">
        <v>10000000</v>
      </c>
      <c r="D12" s="2"/>
      <c r="E12" s="13">
        <f t="shared" si="0"/>
        <v>42000000</v>
      </c>
    </row>
    <row r="13" spans="1:5" x14ac:dyDescent="0.25">
      <c r="A13" s="2" t="s">
        <v>1003</v>
      </c>
      <c r="B13" s="2" t="s">
        <v>917</v>
      </c>
      <c r="C13" s="44">
        <v>20000000</v>
      </c>
      <c r="D13" s="2"/>
      <c r="E13" s="13">
        <f t="shared" si="0"/>
        <v>62000000</v>
      </c>
    </row>
    <row r="14" spans="1:5" x14ac:dyDescent="0.25">
      <c r="A14" s="2" t="s">
        <v>1004</v>
      </c>
      <c r="B14" s="2" t="s">
        <v>1005</v>
      </c>
      <c r="C14" s="3"/>
      <c r="D14" s="3">
        <v>37433800</v>
      </c>
      <c r="E14" s="13">
        <f t="shared" si="0"/>
        <v>24566200</v>
      </c>
    </row>
    <row r="15" spans="1:5" x14ac:dyDescent="0.25">
      <c r="A15" s="2" t="s">
        <v>1004</v>
      </c>
      <c r="B15" s="2" t="s">
        <v>1014</v>
      </c>
      <c r="C15" s="44">
        <v>10000000</v>
      </c>
      <c r="D15" s="2"/>
      <c r="E15" s="13">
        <f t="shared" si="0"/>
        <v>34566200</v>
      </c>
    </row>
    <row r="16" spans="1:5" x14ac:dyDescent="0.25">
      <c r="A16" s="2" t="s">
        <v>1010</v>
      </c>
      <c r="B16" s="2" t="s">
        <v>1013</v>
      </c>
      <c r="C16" s="44">
        <v>12000000</v>
      </c>
      <c r="D16" s="2"/>
      <c r="E16" s="13">
        <f t="shared" si="0"/>
        <v>46566200</v>
      </c>
    </row>
    <row r="17" spans="1:5" x14ac:dyDescent="0.25">
      <c r="A17" s="2" t="s">
        <v>1015</v>
      </c>
      <c r="B17" s="2" t="s">
        <v>1017</v>
      </c>
      <c r="C17" s="44">
        <v>30000000</v>
      </c>
      <c r="D17" s="2"/>
      <c r="E17" s="13">
        <f t="shared" si="0"/>
        <v>76566200</v>
      </c>
    </row>
    <row r="18" spans="1:5" x14ac:dyDescent="0.25">
      <c r="A18" s="2" t="s">
        <v>1028</v>
      </c>
      <c r="B18" s="2" t="s">
        <v>1029</v>
      </c>
      <c r="C18" s="2"/>
      <c r="D18" s="3">
        <v>41082950</v>
      </c>
      <c r="E18" s="13">
        <f t="shared" si="0"/>
        <v>35483250</v>
      </c>
    </row>
    <row r="19" spans="1:5" x14ac:dyDescent="0.25">
      <c r="A19" s="43" t="s">
        <v>1028</v>
      </c>
      <c r="B19" s="43" t="s">
        <v>1085</v>
      </c>
      <c r="C19" s="44">
        <v>10000000</v>
      </c>
      <c r="D19" s="3"/>
      <c r="E19" s="13">
        <f t="shared" si="0"/>
        <v>45483250</v>
      </c>
    </row>
    <row r="20" spans="1:5" x14ac:dyDescent="0.25">
      <c r="A20" s="2" t="s">
        <v>1047</v>
      </c>
      <c r="B20" s="2" t="s">
        <v>1048</v>
      </c>
      <c r="C20" s="44">
        <v>10000000</v>
      </c>
      <c r="D20" s="2"/>
      <c r="E20" s="13">
        <f t="shared" si="0"/>
        <v>55483250</v>
      </c>
    </row>
    <row r="21" spans="1:5" x14ac:dyDescent="0.25">
      <c r="A21" s="2" t="s">
        <v>1047</v>
      </c>
      <c r="B21" s="2" t="s">
        <v>1049</v>
      </c>
      <c r="C21" s="44">
        <v>12000000</v>
      </c>
      <c r="D21" s="2"/>
      <c r="E21" s="13">
        <f t="shared" si="0"/>
        <v>67483250</v>
      </c>
    </row>
    <row r="22" spans="1:5" x14ac:dyDescent="0.25">
      <c r="A22" s="2" t="s">
        <v>1051</v>
      </c>
      <c r="B22" s="2" t="s">
        <v>1055</v>
      </c>
      <c r="C22" s="44">
        <v>11000000</v>
      </c>
      <c r="D22" s="2"/>
      <c r="E22" s="13">
        <f t="shared" si="0"/>
        <v>78483250</v>
      </c>
    </row>
    <row r="23" spans="1:5" x14ac:dyDescent="0.25">
      <c r="A23" s="2" t="s">
        <v>1062</v>
      </c>
      <c r="B23" s="2" t="s">
        <v>917</v>
      </c>
      <c r="C23" s="44">
        <v>10000000</v>
      </c>
      <c r="D23" s="2"/>
      <c r="E23" s="13">
        <f t="shared" si="0"/>
        <v>88483250</v>
      </c>
    </row>
    <row r="24" spans="1:5" x14ac:dyDescent="0.25">
      <c r="A24" s="2" t="s">
        <v>1065</v>
      </c>
      <c r="B24" s="43" t="s">
        <v>1069</v>
      </c>
      <c r="C24" s="43"/>
      <c r="D24" s="44">
        <v>47012200</v>
      </c>
      <c r="E24" s="13">
        <f t="shared" si="0"/>
        <v>41471050</v>
      </c>
    </row>
    <row r="25" spans="1:5" x14ac:dyDescent="0.25">
      <c r="A25" s="2" t="s">
        <v>1070</v>
      </c>
      <c r="B25" s="2" t="s">
        <v>1055</v>
      </c>
      <c r="C25" s="44">
        <v>10000000</v>
      </c>
      <c r="D25" s="2"/>
      <c r="E25" s="13">
        <f t="shared" si="0"/>
        <v>51471050</v>
      </c>
    </row>
    <row r="26" spans="1:5" x14ac:dyDescent="0.25">
      <c r="A26" s="2" t="s">
        <v>1076</v>
      </c>
      <c r="B26" s="2" t="s">
        <v>1055</v>
      </c>
      <c r="C26" s="44">
        <v>10000000</v>
      </c>
      <c r="D26" s="2"/>
      <c r="E26" s="13">
        <f t="shared" si="0"/>
        <v>61471050</v>
      </c>
    </row>
    <row r="27" spans="1:5" x14ac:dyDescent="0.25">
      <c r="A27" s="2" t="s">
        <v>1106</v>
      </c>
      <c r="B27" s="2" t="s">
        <v>1107</v>
      </c>
      <c r="C27" s="57">
        <v>10000000</v>
      </c>
      <c r="D27" s="2"/>
      <c r="E27" s="13">
        <f t="shared" si="0"/>
        <v>71471050</v>
      </c>
    </row>
    <row r="28" spans="1:5" x14ac:dyDescent="0.25">
      <c r="A28" s="2" t="s">
        <v>1108</v>
      </c>
      <c r="B28" s="2" t="s">
        <v>1109</v>
      </c>
      <c r="C28" s="2"/>
      <c r="D28" s="3">
        <v>37434750</v>
      </c>
      <c r="E28" s="13">
        <f t="shared" si="0"/>
        <v>34036300</v>
      </c>
    </row>
    <row r="29" spans="1:5" x14ac:dyDescent="0.25">
      <c r="A29" s="2" t="s">
        <v>1148</v>
      </c>
      <c r="B29" s="2" t="s">
        <v>1149</v>
      </c>
      <c r="C29" s="3">
        <v>11700000</v>
      </c>
      <c r="D29" s="2"/>
      <c r="E29" s="13">
        <f t="shared" si="0"/>
        <v>45736300</v>
      </c>
    </row>
    <row r="30" spans="1:5" x14ac:dyDescent="0.25">
      <c r="A30" s="2" t="s">
        <v>1147</v>
      </c>
      <c r="B30" s="2" t="s">
        <v>1085</v>
      </c>
      <c r="C30" s="3">
        <v>20000000</v>
      </c>
      <c r="D30" s="2"/>
      <c r="E30" s="13">
        <f t="shared" si="0"/>
        <v>65736300</v>
      </c>
    </row>
    <row r="31" spans="1:5" x14ac:dyDescent="0.25">
      <c r="A31" s="2" t="s">
        <v>1155</v>
      </c>
      <c r="B31" s="2" t="s">
        <v>1161</v>
      </c>
      <c r="C31" s="2"/>
      <c r="D31" s="3">
        <v>27300000</v>
      </c>
      <c r="E31" s="13">
        <f t="shared" si="0"/>
        <v>38436300</v>
      </c>
    </row>
    <row r="32" spans="1:5" x14ac:dyDescent="0.25">
      <c r="A32" s="2" t="s">
        <v>1155</v>
      </c>
      <c r="B32" s="2" t="s">
        <v>1162</v>
      </c>
      <c r="C32" s="2"/>
      <c r="D32" s="3">
        <v>9991350</v>
      </c>
      <c r="E32" s="13">
        <f t="shared" si="0"/>
        <v>28444950</v>
      </c>
    </row>
    <row r="33" spans="1:5" x14ac:dyDescent="0.25">
      <c r="A33" s="14" t="s">
        <v>1155</v>
      </c>
      <c r="B33" s="14" t="s">
        <v>1163</v>
      </c>
      <c r="C33" s="14"/>
      <c r="D33" s="4">
        <v>1642000</v>
      </c>
      <c r="E33" s="13">
        <f t="shared" si="0"/>
        <v>26802950</v>
      </c>
    </row>
    <row r="34" spans="1:5" x14ac:dyDescent="0.25">
      <c r="A34" s="2" t="s">
        <v>1155</v>
      </c>
      <c r="B34" s="2" t="s">
        <v>917</v>
      </c>
      <c r="C34" s="73">
        <v>2000000</v>
      </c>
      <c r="D34" s="2"/>
      <c r="E34" s="13">
        <f t="shared" si="0"/>
        <v>28802950</v>
      </c>
    </row>
    <row r="35" spans="1:5" x14ac:dyDescent="0.25">
      <c r="A35" s="2" t="s">
        <v>1168</v>
      </c>
      <c r="B35" s="2" t="s">
        <v>1085</v>
      </c>
      <c r="C35" s="73">
        <v>10000000</v>
      </c>
      <c r="D35" s="2"/>
      <c r="E35" s="13">
        <f t="shared" si="0"/>
        <v>38802950</v>
      </c>
    </row>
    <row r="36" spans="1:5" x14ac:dyDescent="0.25">
      <c r="A36" s="2" t="s">
        <v>1201</v>
      </c>
      <c r="B36" s="2" t="s">
        <v>1085</v>
      </c>
      <c r="C36" s="73">
        <v>10000000</v>
      </c>
      <c r="D36" s="2"/>
      <c r="E36" s="13">
        <f t="shared" si="0"/>
        <v>48802950</v>
      </c>
    </row>
    <row r="37" spans="1:5" x14ac:dyDescent="0.25">
      <c r="A37" s="2" t="s">
        <v>1210</v>
      </c>
      <c r="B37" s="2" t="s">
        <v>1226</v>
      </c>
      <c r="C37" s="73">
        <v>10000000</v>
      </c>
      <c r="D37" s="2"/>
      <c r="E37" s="13">
        <f t="shared" si="0"/>
        <v>58802950</v>
      </c>
    </row>
    <row r="38" spans="1:5" x14ac:dyDescent="0.25">
      <c r="A38" s="2" t="s">
        <v>1235</v>
      </c>
      <c r="B38" s="2" t="s">
        <v>917</v>
      </c>
      <c r="C38" s="73">
        <v>20000000</v>
      </c>
      <c r="D38" s="2"/>
      <c r="E38" s="13">
        <f t="shared" si="0"/>
        <v>78802950</v>
      </c>
    </row>
    <row r="39" spans="1:5" x14ac:dyDescent="0.25">
      <c r="A39" s="2" t="s">
        <v>1263</v>
      </c>
      <c r="B39" s="2" t="s">
        <v>1264</v>
      </c>
      <c r="C39" s="2"/>
      <c r="D39" s="73">
        <v>40540500</v>
      </c>
      <c r="E39" s="13">
        <f t="shared" si="0"/>
        <v>38262450</v>
      </c>
    </row>
    <row r="40" spans="1:5" x14ac:dyDescent="0.25">
      <c r="A40" s="2" t="s">
        <v>1263</v>
      </c>
      <c r="B40" s="2" t="s">
        <v>1085</v>
      </c>
      <c r="C40" s="73">
        <v>15000000</v>
      </c>
      <c r="D40" s="3"/>
      <c r="E40" s="13">
        <f t="shared" si="0"/>
        <v>53262450</v>
      </c>
    </row>
    <row r="41" spans="1:5" x14ac:dyDescent="0.25">
      <c r="A41" s="2" t="s">
        <v>1274</v>
      </c>
      <c r="B41" s="2" t="s">
        <v>1085</v>
      </c>
      <c r="C41" s="73">
        <v>15000000</v>
      </c>
      <c r="D41" s="3"/>
      <c r="E41" s="13">
        <f t="shared" si="0"/>
        <v>68262450</v>
      </c>
    </row>
    <row r="42" spans="1:5" x14ac:dyDescent="0.25">
      <c r="A42" s="2" t="s">
        <v>1308</v>
      </c>
      <c r="B42" s="2" t="s">
        <v>1163</v>
      </c>
      <c r="C42" s="3"/>
      <c r="D42" s="69">
        <v>1678000</v>
      </c>
      <c r="E42" s="13">
        <f t="shared" si="0"/>
        <v>66584450</v>
      </c>
    </row>
    <row r="43" spans="1:5" x14ac:dyDescent="0.25">
      <c r="A43" s="2" t="s">
        <v>1333</v>
      </c>
      <c r="B43" s="2" t="s">
        <v>1085</v>
      </c>
      <c r="C43" s="73">
        <v>4000000</v>
      </c>
      <c r="D43" s="3"/>
      <c r="E43" s="13">
        <f t="shared" si="0"/>
        <v>70584450</v>
      </c>
    </row>
    <row r="44" spans="1:5" x14ac:dyDescent="0.25">
      <c r="A44" s="2" t="s">
        <v>1333</v>
      </c>
      <c r="B44" s="2" t="s">
        <v>1344</v>
      </c>
      <c r="C44" s="73">
        <v>6000000</v>
      </c>
      <c r="D44" s="3"/>
      <c r="E44" s="13">
        <f t="shared" si="0"/>
        <v>76584450</v>
      </c>
    </row>
    <row r="45" spans="1:5" x14ac:dyDescent="0.25">
      <c r="A45" s="2" t="s">
        <v>1378</v>
      </c>
      <c r="B45" s="2" t="s">
        <v>1085</v>
      </c>
      <c r="C45" s="73">
        <v>10000000</v>
      </c>
      <c r="D45" s="3"/>
      <c r="E45" s="13">
        <f t="shared" si="0"/>
        <v>86584450</v>
      </c>
    </row>
    <row r="46" spans="1:5" x14ac:dyDescent="0.25">
      <c r="A46" s="2" t="s">
        <v>1378</v>
      </c>
      <c r="B46" s="2" t="s">
        <v>1380</v>
      </c>
      <c r="C46" s="73">
        <v>10000000</v>
      </c>
      <c r="D46" s="3"/>
      <c r="E46" s="13">
        <f t="shared" si="0"/>
        <v>96584450</v>
      </c>
    </row>
    <row r="47" spans="1:5" x14ac:dyDescent="0.25">
      <c r="A47" s="2" t="s">
        <v>1377</v>
      </c>
      <c r="B47" s="2" t="s">
        <v>917</v>
      </c>
      <c r="C47" s="73">
        <v>10000000</v>
      </c>
      <c r="D47" s="3"/>
      <c r="E47" s="13">
        <f t="shared" si="0"/>
        <v>106584450</v>
      </c>
    </row>
    <row r="48" spans="1:5" x14ac:dyDescent="0.25">
      <c r="A48" s="2" t="s">
        <v>1393</v>
      </c>
      <c r="B48" s="2" t="s">
        <v>1394</v>
      </c>
      <c r="C48" s="3"/>
      <c r="D48" s="73">
        <v>46440000</v>
      </c>
      <c r="E48" s="13">
        <f t="shared" si="0"/>
        <v>60144450</v>
      </c>
    </row>
    <row r="49" spans="1:5" x14ac:dyDescent="0.25">
      <c r="A49" s="2" t="s">
        <v>1393</v>
      </c>
      <c r="B49" s="2" t="s">
        <v>1395</v>
      </c>
      <c r="C49" s="2"/>
      <c r="D49" s="73">
        <v>244496</v>
      </c>
      <c r="E49" s="13">
        <f t="shared" si="0"/>
        <v>59899954</v>
      </c>
    </row>
    <row r="50" spans="1:5" x14ac:dyDescent="0.25">
      <c r="A50" s="2" t="s">
        <v>1411</v>
      </c>
      <c r="B50" s="2" t="s">
        <v>1380</v>
      </c>
      <c r="C50" s="73">
        <v>10000000</v>
      </c>
      <c r="D50" s="3"/>
      <c r="E50" s="13">
        <f t="shared" si="0"/>
        <v>69899954</v>
      </c>
    </row>
    <row r="51" spans="1:5" x14ac:dyDescent="0.25">
      <c r="A51" s="2" t="s">
        <v>1412</v>
      </c>
      <c r="B51" s="2" t="s">
        <v>1226</v>
      </c>
      <c r="C51" s="73">
        <v>10000000</v>
      </c>
      <c r="D51" s="3"/>
      <c r="E51" s="13">
        <f t="shared" si="0"/>
        <v>79899954</v>
      </c>
    </row>
    <row r="52" spans="1:5" x14ac:dyDescent="0.25">
      <c r="A52" s="2" t="s">
        <v>1444</v>
      </c>
      <c r="B52" s="2" t="s">
        <v>1163</v>
      </c>
      <c r="C52" s="3"/>
      <c r="D52" s="3">
        <v>1748500</v>
      </c>
      <c r="E52" s="13">
        <f t="shared" si="0"/>
        <v>78151454</v>
      </c>
    </row>
    <row r="53" spans="1:5" x14ac:dyDescent="0.25">
      <c r="A53" s="2" t="s">
        <v>1481</v>
      </c>
      <c r="B53" s="2" t="s">
        <v>1085</v>
      </c>
      <c r="C53" s="73">
        <v>10000000</v>
      </c>
      <c r="D53" s="3"/>
      <c r="E53" s="13">
        <f t="shared" si="0"/>
        <v>88151454</v>
      </c>
    </row>
    <row r="54" spans="1:5" x14ac:dyDescent="0.25">
      <c r="A54" s="2" t="s">
        <v>1481</v>
      </c>
      <c r="B54" s="2" t="s">
        <v>1489</v>
      </c>
      <c r="C54" s="73">
        <v>5000000</v>
      </c>
      <c r="D54" s="3"/>
      <c r="E54" s="13">
        <f t="shared" si="0"/>
        <v>93151454</v>
      </c>
    </row>
    <row r="55" spans="1:5" x14ac:dyDescent="0.25">
      <c r="A55" s="2" t="s">
        <v>1500</v>
      </c>
      <c r="B55" s="2" t="s">
        <v>1516</v>
      </c>
      <c r="C55" s="3"/>
      <c r="D55" s="3">
        <v>30375000</v>
      </c>
      <c r="E55" s="13">
        <f t="shared" si="0"/>
        <v>62776454</v>
      </c>
    </row>
    <row r="56" spans="1:5" x14ac:dyDescent="0.25">
      <c r="A56" s="2" t="s">
        <v>1512</v>
      </c>
      <c r="B56" s="2" t="s">
        <v>1489</v>
      </c>
      <c r="C56" s="73">
        <v>10000000</v>
      </c>
      <c r="D56" s="3"/>
      <c r="E56" s="13">
        <f t="shared" si="0"/>
        <v>72776454</v>
      </c>
    </row>
    <row r="57" spans="1:5" x14ac:dyDescent="0.25">
      <c r="A57" s="2" t="s">
        <v>1515</v>
      </c>
      <c r="B57" s="2" t="s">
        <v>917</v>
      </c>
      <c r="C57" s="73">
        <v>10000000</v>
      </c>
      <c r="D57" s="3"/>
      <c r="E57" s="13">
        <f t="shared" si="0"/>
        <v>82776454</v>
      </c>
    </row>
    <row r="58" spans="1:5" x14ac:dyDescent="0.25">
      <c r="A58" s="2" t="s">
        <v>1544</v>
      </c>
      <c r="B58" s="2" t="s">
        <v>1549</v>
      </c>
      <c r="C58" s="3"/>
      <c r="D58" s="3">
        <v>14625000</v>
      </c>
      <c r="E58" s="13">
        <f t="shared" si="0"/>
        <v>68151454</v>
      </c>
    </row>
    <row r="59" spans="1:5" x14ac:dyDescent="0.25">
      <c r="A59" s="2" t="s">
        <v>1544</v>
      </c>
      <c r="B59" s="2" t="s">
        <v>1550</v>
      </c>
      <c r="C59" s="3"/>
      <c r="D59" s="3">
        <v>23030000</v>
      </c>
      <c r="E59" s="13">
        <f t="shared" si="0"/>
        <v>45121454</v>
      </c>
    </row>
    <row r="60" spans="1:5" x14ac:dyDescent="0.25">
      <c r="A60" s="2" t="s">
        <v>1551</v>
      </c>
      <c r="B60" s="2" t="s">
        <v>1226</v>
      </c>
      <c r="C60" s="44">
        <v>10000000</v>
      </c>
      <c r="D60" s="3"/>
      <c r="E60" s="13">
        <f t="shared" si="0"/>
        <v>55121454</v>
      </c>
    </row>
    <row r="61" spans="1:5" x14ac:dyDescent="0.25">
      <c r="A61" s="2" t="s">
        <v>1551</v>
      </c>
      <c r="B61" s="43" t="s">
        <v>1226</v>
      </c>
      <c r="C61" s="44">
        <v>10000000</v>
      </c>
      <c r="D61" s="3"/>
      <c r="E61" s="13">
        <f t="shared" si="0"/>
        <v>65121454</v>
      </c>
    </row>
    <row r="62" spans="1:5" x14ac:dyDescent="0.25">
      <c r="A62" s="2" t="s">
        <v>1566</v>
      </c>
      <c r="B62" s="43" t="s">
        <v>1380</v>
      </c>
      <c r="C62" s="44">
        <v>15000000</v>
      </c>
      <c r="D62" s="3"/>
      <c r="E62" s="13">
        <f t="shared" si="0"/>
        <v>80121454</v>
      </c>
    </row>
    <row r="63" spans="1:5" x14ac:dyDescent="0.25">
      <c r="A63" s="2" t="s">
        <v>1580</v>
      </c>
      <c r="B63" s="2" t="s">
        <v>1587</v>
      </c>
      <c r="C63" s="2"/>
      <c r="D63" s="3">
        <v>236800</v>
      </c>
      <c r="E63" s="13">
        <f t="shared" si="0"/>
        <v>79884654</v>
      </c>
    </row>
    <row r="64" spans="1:5" x14ac:dyDescent="0.25">
      <c r="A64" s="2" t="s">
        <v>1580</v>
      </c>
      <c r="B64" s="2" t="s">
        <v>1085</v>
      </c>
      <c r="C64" s="44">
        <v>10000000</v>
      </c>
      <c r="D64" s="3"/>
      <c r="E64" s="13">
        <f t="shared" si="0"/>
        <v>89884654</v>
      </c>
    </row>
    <row r="65" spans="1:5" x14ac:dyDescent="0.25">
      <c r="A65" s="2" t="s">
        <v>1599</v>
      </c>
      <c r="B65" s="2" t="s">
        <v>1600</v>
      </c>
      <c r="C65" s="2"/>
      <c r="D65" s="3">
        <v>41830000</v>
      </c>
      <c r="E65" s="13">
        <f t="shared" si="0"/>
        <v>48054654</v>
      </c>
    </row>
    <row r="66" spans="1:5" x14ac:dyDescent="0.25">
      <c r="A66" s="2" t="s">
        <v>1618</v>
      </c>
      <c r="B66" s="2" t="s">
        <v>1489</v>
      </c>
      <c r="C66" s="44">
        <v>10000000</v>
      </c>
      <c r="D66" s="3"/>
      <c r="E66" s="13">
        <f t="shared" si="0"/>
        <v>58054654</v>
      </c>
    </row>
    <row r="67" spans="1:5" x14ac:dyDescent="0.25">
      <c r="A67" s="2" t="s">
        <v>1618</v>
      </c>
      <c r="B67" s="2" t="s">
        <v>1163</v>
      </c>
      <c r="C67" s="44"/>
      <c r="D67" s="3">
        <v>1674600</v>
      </c>
      <c r="E67" s="13">
        <f t="shared" si="0"/>
        <v>56380054</v>
      </c>
    </row>
    <row r="68" spans="1:5" x14ac:dyDescent="0.25">
      <c r="A68" s="2" t="s">
        <v>1642</v>
      </c>
      <c r="B68" s="2" t="s">
        <v>1085</v>
      </c>
      <c r="C68" s="3">
        <v>10000000</v>
      </c>
      <c r="D68" s="3"/>
      <c r="E68" s="13">
        <f t="shared" ref="E68:E131" si="1">(E67+C68-D68)</f>
        <v>66380054</v>
      </c>
    </row>
    <row r="69" spans="1:5" x14ac:dyDescent="0.25">
      <c r="A69" s="2" t="s">
        <v>1641</v>
      </c>
      <c r="B69" s="2" t="s">
        <v>811</v>
      </c>
      <c r="C69" s="3">
        <v>12000</v>
      </c>
      <c r="D69" s="3"/>
      <c r="E69" s="13">
        <f t="shared" si="1"/>
        <v>66392054</v>
      </c>
    </row>
    <row r="70" spans="1:5" x14ac:dyDescent="0.25">
      <c r="A70" s="2" t="s">
        <v>1735</v>
      </c>
      <c r="B70" s="2" t="s">
        <v>1226</v>
      </c>
      <c r="C70" s="3">
        <v>10000000</v>
      </c>
      <c r="D70" s="3"/>
      <c r="E70" s="13">
        <f t="shared" si="1"/>
        <v>76392054</v>
      </c>
    </row>
    <row r="71" spans="1:5" x14ac:dyDescent="0.25">
      <c r="A71" s="2" t="s">
        <v>1684</v>
      </c>
      <c r="B71" s="2" t="s">
        <v>1085</v>
      </c>
      <c r="C71" s="3">
        <v>10000000</v>
      </c>
      <c r="D71" s="3"/>
      <c r="E71" s="13">
        <f t="shared" si="1"/>
        <v>86392054</v>
      </c>
    </row>
    <row r="72" spans="1:5" x14ac:dyDescent="0.25">
      <c r="A72" s="2" t="s">
        <v>1684</v>
      </c>
      <c r="B72" s="2" t="s">
        <v>1489</v>
      </c>
      <c r="C72" s="3">
        <v>10000000</v>
      </c>
      <c r="D72" s="3"/>
      <c r="E72" s="13">
        <f t="shared" si="1"/>
        <v>96392054</v>
      </c>
    </row>
    <row r="73" spans="1:5" x14ac:dyDescent="0.25">
      <c r="A73" s="2" t="s">
        <v>1729</v>
      </c>
      <c r="B73" s="2" t="s">
        <v>1380</v>
      </c>
      <c r="C73" s="3">
        <v>10000000</v>
      </c>
      <c r="D73" s="3"/>
      <c r="E73" s="13">
        <f t="shared" si="1"/>
        <v>106392054</v>
      </c>
    </row>
    <row r="74" spans="1:5" x14ac:dyDescent="0.25">
      <c r="A74" s="2" t="s">
        <v>1750</v>
      </c>
      <c r="B74" s="2" t="s">
        <v>1163</v>
      </c>
      <c r="C74" s="2"/>
      <c r="D74" s="4">
        <v>3425600</v>
      </c>
      <c r="E74" s="13">
        <f t="shared" si="1"/>
        <v>102966454</v>
      </c>
    </row>
    <row r="75" spans="1:5" x14ac:dyDescent="0.25">
      <c r="A75" s="2" t="s">
        <v>1750</v>
      </c>
      <c r="B75" s="2" t="s">
        <v>1751</v>
      </c>
      <c r="C75" s="3">
        <v>2104000</v>
      </c>
      <c r="D75" s="3"/>
      <c r="E75" s="13">
        <f t="shared" si="1"/>
        <v>105070454</v>
      </c>
    </row>
    <row r="76" spans="1:5" x14ac:dyDescent="0.25">
      <c r="A76" s="2" t="s">
        <v>1750</v>
      </c>
      <c r="B76" s="2" t="s">
        <v>917</v>
      </c>
      <c r="C76" s="3">
        <v>10000000</v>
      </c>
      <c r="D76" s="3"/>
      <c r="E76" s="13">
        <f t="shared" si="1"/>
        <v>115070454</v>
      </c>
    </row>
    <row r="77" spans="1:5" x14ac:dyDescent="0.25">
      <c r="A77" s="2" t="s">
        <v>1764</v>
      </c>
      <c r="B77" s="2" t="s">
        <v>1849</v>
      </c>
      <c r="C77" s="3"/>
      <c r="D77" s="3">
        <v>59523800</v>
      </c>
      <c r="E77" s="13">
        <f t="shared" si="1"/>
        <v>55546654</v>
      </c>
    </row>
    <row r="78" spans="1:5" x14ac:dyDescent="0.25">
      <c r="A78" s="2" t="s">
        <v>1768</v>
      </c>
      <c r="B78" s="2" t="s">
        <v>1085</v>
      </c>
      <c r="C78" s="3">
        <v>15000000</v>
      </c>
      <c r="D78" s="3"/>
      <c r="E78" s="13">
        <f t="shared" si="1"/>
        <v>70546654</v>
      </c>
    </row>
    <row r="79" spans="1:5" x14ac:dyDescent="0.25">
      <c r="A79" s="2" t="s">
        <v>1768</v>
      </c>
      <c r="B79" s="2" t="s">
        <v>1772</v>
      </c>
      <c r="C79" s="3">
        <v>15000000</v>
      </c>
      <c r="D79" s="3"/>
      <c r="E79" s="13">
        <f t="shared" si="1"/>
        <v>85546654</v>
      </c>
    </row>
    <row r="80" spans="1:5" x14ac:dyDescent="0.25">
      <c r="A80" s="2" t="s">
        <v>1811</v>
      </c>
      <c r="B80" s="2" t="s">
        <v>1085</v>
      </c>
      <c r="C80" s="44">
        <v>5000000</v>
      </c>
      <c r="D80" s="3"/>
      <c r="E80" s="13">
        <f t="shared" si="1"/>
        <v>90546654</v>
      </c>
    </row>
    <row r="81" spans="1:5" x14ac:dyDescent="0.25">
      <c r="A81" s="2" t="s">
        <v>1811</v>
      </c>
      <c r="B81" s="2" t="s">
        <v>1489</v>
      </c>
      <c r="C81" s="44">
        <v>10000000</v>
      </c>
      <c r="D81" s="3"/>
      <c r="E81" s="13">
        <f t="shared" si="1"/>
        <v>100546654</v>
      </c>
    </row>
    <row r="82" spans="1:5" x14ac:dyDescent="0.25">
      <c r="A82" s="2" t="s">
        <v>1811</v>
      </c>
      <c r="B82" s="2" t="s">
        <v>1772</v>
      </c>
      <c r="C82" s="44">
        <v>10000000</v>
      </c>
      <c r="D82" s="3"/>
      <c r="E82" s="13">
        <f t="shared" si="1"/>
        <v>110546654</v>
      </c>
    </row>
    <row r="83" spans="1:5" x14ac:dyDescent="0.25">
      <c r="A83" s="2" t="s">
        <v>1833</v>
      </c>
      <c r="B83" s="2" t="s">
        <v>1226</v>
      </c>
      <c r="C83" s="44">
        <v>10000000</v>
      </c>
      <c r="D83" s="3"/>
      <c r="E83" s="13">
        <f t="shared" si="1"/>
        <v>120546654</v>
      </c>
    </row>
    <row r="84" spans="1:5" x14ac:dyDescent="0.25">
      <c r="A84" s="2" t="s">
        <v>1833</v>
      </c>
      <c r="B84" s="2" t="s">
        <v>1489</v>
      </c>
      <c r="C84" s="44">
        <v>10000000</v>
      </c>
      <c r="D84" s="3"/>
      <c r="E84" s="13">
        <f t="shared" si="1"/>
        <v>130546654</v>
      </c>
    </row>
    <row r="85" spans="1:5" x14ac:dyDescent="0.25">
      <c r="A85" s="2" t="s">
        <v>1850</v>
      </c>
      <c r="B85" s="2" t="s">
        <v>1163</v>
      </c>
      <c r="C85" s="3"/>
      <c r="D85" s="88">
        <v>3430000</v>
      </c>
      <c r="E85" s="13">
        <f t="shared" si="1"/>
        <v>127116654</v>
      </c>
    </row>
    <row r="86" spans="1:5" x14ac:dyDescent="0.25">
      <c r="A86" s="2" t="s">
        <v>1850</v>
      </c>
      <c r="B86" s="2" t="s">
        <v>1085</v>
      </c>
      <c r="C86" s="88">
        <v>10000000</v>
      </c>
      <c r="D86" s="3"/>
      <c r="E86" s="13">
        <f t="shared" si="1"/>
        <v>137116654</v>
      </c>
    </row>
    <row r="87" spans="1:5" x14ac:dyDescent="0.25">
      <c r="A87" s="2" t="s">
        <v>1850</v>
      </c>
      <c r="B87" s="2" t="s">
        <v>1772</v>
      </c>
      <c r="C87" s="88">
        <v>10000000</v>
      </c>
      <c r="D87" s="3"/>
      <c r="E87" s="13">
        <f t="shared" si="1"/>
        <v>147116654</v>
      </c>
    </row>
    <row r="88" spans="1:5" x14ac:dyDescent="0.25">
      <c r="A88" s="2" t="s">
        <v>1863</v>
      </c>
      <c r="B88" s="2" t="s">
        <v>1864</v>
      </c>
      <c r="C88" s="88">
        <v>10000000</v>
      </c>
      <c r="D88" s="3"/>
      <c r="E88" s="13">
        <f t="shared" si="1"/>
        <v>157116654</v>
      </c>
    </row>
    <row r="89" spans="1:5" x14ac:dyDescent="0.25">
      <c r="A89" s="2" t="s">
        <v>1863</v>
      </c>
      <c r="B89" s="2" t="s">
        <v>1085</v>
      </c>
      <c r="C89" s="88">
        <v>10000000</v>
      </c>
      <c r="D89" s="3"/>
      <c r="E89" s="13">
        <f t="shared" si="1"/>
        <v>167116654</v>
      </c>
    </row>
    <row r="90" spans="1:5" x14ac:dyDescent="0.25">
      <c r="A90" s="2" t="s">
        <v>1890</v>
      </c>
      <c r="B90" s="2" t="s">
        <v>1892</v>
      </c>
      <c r="C90" s="3"/>
      <c r="D90" s="88">
        <v>70500000</v>
      </c>
      <c r="E90" s="13">
        <f t="shared" si="1"/>
        <v>96616654</v>
      </c>
    </row>
    <row r="91" spans="1:5" x14ac:dyDescent="0.25">
      <c r="A91" s="2" t="s">
        <v>1890</v>
      </c>
      <c r="B91" s="2" t="s">
        <v>1893</v>
      </c>
      <c r="C91" s="3"/>
      <c r="D91" s="88">
        <v>4027200</v>
      </c>
      <c r="E91" s="13">
        <f t="shared" si="1"/>
        <v>92589454</v>
      </c>
    </row>
    <row r="92" spans="1:5" x14ac:dyDescent="0.25">
      <c r="A92" s="2" t="s">
        <v>1890</v>
      </c>
      <c r="B92" s="2" t="s">
        <v>1772</v>
      </c>
      <c r="C92" s="88">
        <v>20000000</v>
      </c>
      <c r="D92" s="3"/>
      <c r="E92" s="13">
        <f t="shared" si="1"/>
        <v>112589454</v>
      </c>
    </row>
    <row r="93" spans="1:5" x14ac:dyDescent="0.25">
      <c r="A93" s="2" t="s">
        <v>1889</v>
      </c>
      <c r="B93" s="2" t="s">
        <v>1085</v>
      </c>
      <c r="C93" s="88">
        <v>20000000</v>
      </c>
      <c r="D93" s="3"/>
      <c r="E93" s="13">
        <f t="shared" si="1"/>
        <v>132589454</v>
      </c>
    </row>
    <row r="94" spans="1:5" x14ac:dyDescent="0.25">
      <c r="A94" s="2" t="s">
        <v>1889</v>
      </c>
      <c r="B94" s="2" t="s">
        <v>1891</v>
      </c>
      <c r="C94" s="88">
        <v>64000</v>
      </c>
      <c r="D94" s="3"/>
      <c r="E94" s="13">
        <f t="shared" si="1"/>
        <v>132653454</v>
      </c>
    </row>
    <row r="95" spans="1:5" x14ac:dyDescent="0.25">
      <c r="A95" s="2" t="s">
        <v>1919</v>
      </c>
      <c r="B95" s="2" t="s">
        <v>1772</v>
      </c>
      <c r="C95" s="88">
        <v>20000000</v>
      </c>
      <c r="D95" s="3"/>
      <c r="E95" s="13">
        <f t="shared" si="1"/>
        <v>152653454</v>
      </c>
    </row>
    <row r="96" spans="1:5" x14ac:dyDescent="0.25">
      <c r="A96" s="2" t="s">
        <v>1919</v>
      </c>
      <c r="B96" s="2" t="s">
        <v>1380</v>
      </c>
      <c r="C96" s="88">
        <v>10000000</v>
      </c>
      <c r="D96" s="3"/>
      <c r="E96" s="13">
        <f t="shared" si="1"/>
        <v>162653454</v>
      </c>
    </row>
    <row r="97" spans="1:5" x14ac:dyDescent="0.25">
      <c r="A97" s="2" t="s">
        <v>1927</v>
      </c>
      <c r="B97" s="2" t="s">
        <v>1085</v>
      </c>
      <c r="C97" s="88">
        <v>50000000</v>
      </c>
      <c r="D97" s="3"/>
      <c r="E97" s="13">
        <f t="shared" si="1"/>
        <v>212653454</v>
      </c>
    </row>
    <row r="98" spans="1:5" x14ac:dyDescent="0.25">
      <c r="A98" s="2" t="s">
        <v>1935</v>
      </c>
      <c r="B98" s="2" t="s">
        <v>1772</v>
      </c>
      <c r="C98" s="88">
        <v>20000000</v>
      </c>
      <c r="D98" s="3"/>
      <c r="E98" s="13">
        <f t="shared" si="1"/>
        <v>232653454</v>
      </c>
    </row>
    <row r="99" spans="1:5" x14ac:dyDescent="0.25">
      <c r="A99" s="2" t="s">
        <v>1951</v>
      </c>
      <c r="B99" s="2" t="s">
        <v>1954</v>
      </c>
      <c r="C99" s="3"/>
      <c r="D99" s="3">
        <v>32500000</v>
      </c>
      <c r="E99" s="13">
        <f t="shared" si="1"/>
        <v>200153454</v>
      </c>
    </row>
    <row r="100" spans="1:5" x14ac:dyDescent="0.25">
      <c r="A100" s="2" t="s">
        <v>1951</v>
      </c>
      <c r="B100" s="2" t="s">
        <v>1952</v>
      </c>
      <c r="C100" s="3"/>
      <c r="D100" s="3">
        <v>47500000</v>
      </c>
      <c r="E100" s="13">
        <f t="shared" si="1"/>
        <v>152653454</v>
      </c>
    </row>
    <row r="101" spans="1:5" x14ac:dyDescent="0.25">
      <c r="A101" s="2" t="s">
        <v>1951</v>
      </c>
      <c r="B101" s="2" t="s">
        <v>1953</v>
      </c>
      <c r="C101" s="3"/>
      <c r="D101" s="3">
        <v>44750000</v>
      </c>
      <c r="E101" s="13">
        <f t="shared" si="1"/>
        <v>107903454</v>
      </c>
    </row>
    <row r="102" spans="1:5" x14ac:dyDescent="0.25">
      <c r="A102" s="2" t="s">
        <v>1951</v>
      </c>
      <c r="B102" s="2" t="s">
        <v>1955</v>
      </c>
      <c r="C102" s="3"/>
      <c r="D102" s="3">
        <v>39000000</v>
      </c>
      <c r="E102" s="13">
        <f t="shared" si="1"/>
        <v>68903454</v>
      </c>
    </row>
    <row r="103" spans="1:5" x14ac:dyDescent="0.25">
      <c r="A103" s="2" t="s">
        <v>1951</v>
      </c>
      <c r="B103" s="2" t="s">
        <v>1772</v>
      </c>
      <c r="C103" s="88">
        <v>10000000</v>
      </c>
      <c r="D103" s="3"/>
      <c r="E103" s="13">
        <f t="shared" si="1"/>
        <v>78903454</v>
      </c>
    </row>
    <row r="104" spans="1:5" x14ac:dyDescent="0.25">
      <c r="A104" s="2" t="s">
        <v>1960</v>
      </c>
      <c r="B104" s="2" t="s">
        <v>1085</v>
      </c>
      <c r="C104" s="88">
        <v>10000000</v>
      </c>
      <c r="D104" s="3"/>
      <c r="E104" s="13">
        <f t="shared" si="1"/>
        <v>88903454</v>
      </c>
    </row>
    <row r="105" spans="1:5" x14ac:dyDescent="0.25">
      <c r="A105" s="2" t="s">
        <v>1960</v>
      </c>
      <c r="B105" s="2" t="s">
        <v>1772</v>
      </c>
      <c r="C105" s="88">
        <v>9000000</v>
      </c>
      <c r="D105" s="3"/>
      <c r="E105" s="13">
        <f t="shared" si="1"/>
        <v>97903454</v>
      </c>
    </row>
    <row r="106" spans="1:5" x14ac:dyDescent="0.25">
      <c r="A106" s="2" t="s">
        <v>1962</v>
      </c>
      <c r="B106" s="2" t="s">
        <v>1226</v>
      </c>
      <c r="C106" s="88">
        <v>10000000</v>
      </c>
      <c r="D106" s="3"/>
      <c r="E106" s="13">
        <f t="shared" si="1"/>
        <v>107903454</v>
      </c>
    </row>
    <row r="107" spans="1:5" x14ac:dyDescent="0.25">
      <c r="A107" s="2" t="s">
        <v>1962</v>
      </c>
      <c r="B107" s="2" t="s">
        <v>1380</v>
      </c>
      <c r="C107" s="88">
        <v>10000000</v>
      </c>
      <c r="D107" s="3"/>
      <c r="E107" s="13">
        <f t="shared" si="1"/>
        <v>117903454</v>
      </c>
    </row>
    <row r="108" spans="1:5" x14ac:dyDescent="0.25">
      <c r="A108" s="2" t="s">
        <v>1960</v>
      </c>
      <c r="B108" s="2" t="s">
        <v>1163</v>
      </c>
      <c r="C108" s="2"/>
      <c r="D108" s="3">
        <v>1680000</v>
      </c>
      <c r="E108" s="13">
        <f t="shared" si="1"/>
        <v>116223454</v>
      </c>
    </row>
    <row r="109" spans="1:5" x14ac:dyDescent="0.25">
      <c r="A109" s="2" t="s">
        <v>2034</v>
      </c>
      <c r="B109" s="2" t="s">
        <v>917</v>
      </c>
      <c r="C109" s="3">
        <v>30000000</v>
      </c>
      <c r="D109" s="3"/>
      <c r="E109" s="13">
        <f t="shared" si="1"/>
        <v>146223454</v>
      </c>
    </row>
    <row r="110" spans="1:5" x14ac:dyDescent="0.25">
      <c r="A110" s="2" t="s">
        <v>2064</v>
      </c>
      <c r="B110" s="2" t="s">
        <v>2066</v>
      </c>
      <c r="C110" s="3"/>
      <c r="D110" s="3">
        <v>261600</v>
      </c>
      <c r="E110" s="13">
        <f t="shared" si="1"/>
        <v>145961854</v>
      </c>
    </row>
    <row r="111" spans="1:5" x14ac:dyDescent="0.25">
      <c r="A111" s="2" t="s">
        <v>2064</v>
      </c>
      <c r="B111" s="2" t="s">
        <v>2067</v>
      </c>
      <c r="C111" s="3"/>
      <c r="D111" s="3">
        <v>348700</v>
      </c>
      <c r="E111" s="13">
        <f t="shared" si="1"/>
        <v>145613154</v>
      </c>
    </row>
    <row r="112" spans="1:5" x14ac:dyDescent="0.25">
      <c r="A112" s="2" t="s">
        <v>2064</v>
      </c>
      <c r="B112" s="2" t="s">
        <v>2068</v>
      </c>
      <c r="C112" s="3"/>
      <c r="D112" s="3">
        <v>3852288</v>
      </c>
      <c r="E112" s="13">
        <f t="shared" si="1"/>
        <v>141760866</v>
      </c>
    </row>
    <row r="113" spans="1:5" x14ac:dyDescent="0.25">
      <c r="A113" s="2" t="s">
        <v>2064</v>
      </c>
      <c r="B113" s="2" t="s">
        <v>2069</v>
      </c>
      <c r="C113" s="3"/>
      <c r="D113" s="3">
        <v>49500000</v>
      </c>
      <c r="E113" s="13">
        <f t="shared" si="1"/>
        <v>92260866</v>
      </c>
    </row>
    <row r="114" spans="1:5" x14ac:dyDescent="0.25">
      <c r="A114" s="2" t="s">
        <v>2064</v>
      </c>
      <c r="B114" s="2" t="s">
        <v>2062</v>
      </c>
      <c r="C114" s="2"/>
      <c r="D114" s="3">
        <v>967500</v>
      </c>
      <c r="E114" s="13">
        <f t="shared" si="1"/>
        <v>91293366</v>
      </c>
    </row>
    <row r="115" spans="1:5" x14ac:dyDescent="0.25">
      <c r="A115" s="2" t="s">
        <v>2064</v>
      </c>
      <c r="B115" s="2" t="s">
        <v>2063</v>
      </c>
      <c r="C115" s="2"/>
      <c r="D115" s="3">
        <v>2730000</v>
      </c>
      <c r="E115" s="13">
        <f t="shared" si="1"/>
        <v>88563366</v>
      </c>
    </row>
    <row r="116" spans="1:5" x14ac:dyDescent="0.25">
      <c r="A116" s="2" t="s">
        <v>2064</v>
      </c>
      <c r="B116" s="2" t="s">
        <v>2065</v>
      </c>
      <c r="C116" s="2"/>
      <c r="D116" s="3">
        <v>2495000</v>
      </c>
      <c r="E116" s="13">
        <f t="shared" si="1"/>
        <v>86068366</v>
      </c>
    </row>
    <row r="117" spans="1:5" x14ac:dyDescent="0.25">
      <c r="A117" s="2" t="s">
        <v>2064</v>
      </c>
      <c r="B117" s="2" t="s">
        <v>2072</v>
      </c>
      <c r="C117" s="2"/>
      <c r="D117" s="3">
        <v>49017375</v>
      </c>
      <c r="E117" s="13">
        <f t="shared" si="1"/>
        <v>37050991</v>
      </c>
    </row>
    <row r="118" spans="1:5" x14ac:dyDescent="0.25">
      <c r="A118" s="2" t="s">
        <v>2064</v>
      </c>
      <c r="B118" s="2" t="s">
        <v>2073</v>
      </c>
      <c r="C118" s="3">
        <v>9500</v>
      </c>
      <c r="D118" s="3"/>
      <c r="E118" s="13">
        <f t="shared" si="1"/>
        <v>37060491</v>
      </c>
    </row>
    <row r="119" spans="1:5" x14ac:dyDescent="0.25">
      <c r="A119" s="2" t="s">
        <v>2064</v>
      </c>
      <c r="B119" s="2" t="s">
        <v>1163</v>
      </c>
      <c r="C119" s="2"/>
      <c r="D119" s="3">
        <v>827500</v>
      </c>
      <c r="E119" s="13">
        <f t="shared" si="1"/>
        <v>36232991</v>
      </c>
    </row>
    <row r="120" spans="1:5" x14ac:dyDescent="0.25">
      <c r="A120" s="2" t="s">
        <v>2106</v>
      </c>
      <c r="B120" s="2" t="s">
        <v>2107</v>
      </c>
      <c r="C120" s="3">
        <v>20000000</v>
      </c>
      <c r="D120" s="3"/>
      <c r="E120" s="13">
        <f t="shared" si="1"/>
        <v>56232991</v>
      </c>
    </row>
    <row r="121" spans="1:5" x14ac:dyDescent="0.25">
      <c r="A121" s="2" t="s">
        <v>2104</v>
      </c>
      <c r="B121" s="2" t="s">
        <v>2107</v>
      </c>
      <c r="C121" s="44">
        <v>20000000</v>
      </c>
      <c r="D121" s="3"/>
      <c r="E121" s="13">
        <f t="shared" si="1"/>
        <v>76232991</v>
      </c>
    </row>
    <row r="122" spans="1:5" x14ac:dyDescent="0.25">
      <c r="A122" s="2" t="s">
        <v>2110</v>
      </c>
      <c r="B122" s="2" t="s">
        <v>1226</v>
      </c>
      <c r="C122" s="44">
        <v>30000000</v>
      </c>
      <c r="D122" s="3"/>
      <c r="E122" s="13">
        <f t="shared" si="1"/>
        <v>106232991</v>
      </c>
    </row>
    <row r="123" spans="1:5" x14ac:dyDescent="0.25">
      <c r="A123" s="2" t="s">
        <v>2124</v>
      </c>
      <c r="B123" s="2" t="s">
        <v>1226</v>
      </c>
      <c r="C123" s="44">
        <v>20000000</v>
      </c>
      <c r="D123" s="3"/>
      <c r="E123" s="13">
        <f t="shared" si="1"/>
        <v>126232991</v>
      </c>
    </row>
    <row r="124" spans="1:5" x14ac:dyDescent="0.25">
      <c r="A124" s="2" t="s">
        <v>2124</v>
      </c>
      <c r="B124" s="2" t="s">
        <v>1772</v>
      </c>
      <c r="C124" s="44">
        <v>15000000</v>
      </c>
      <c r="D124" s="3"/>
      <c r="E124" s="13">
        <f t="shared" si="1"/>
        <v>141232991</v>
      </c>
    </row>
    <row r="125" spans="1:5" x14ac:dyDescent="0.25">
      <c r="A125" s="2" t="s">
        <v>2145</v>
      </c>
      <c r="B125" s="2" t="s">
        <v>2146</v>
      </c>
      <c r="C125" s="3"/>
      <c r="D125" s="3">
        <v>46560000</v>
      </c>
      <c r="E125" s="13">
        <f t="shared" si="1"/>
        <v>94672991</v>
      </c>
    </row>
    <row r="126" spans="1:5" x14ac:dyDescent="0.25">
      <c r="A126" s="2" t="s">
        <v>2156</v>
      </c>
      <c r="B126" s="2" t="s">
        <v>1085</v>
      </c>
      <c r="C126" s="44">
        <v>30000000</v>
      </c>
      <c r="D126" s="3"/>
      <c r="E126" s="13">
        <f t="shared" si="1"/>
        <v>124672991</v>
      </c>
    </row>
    <row r="127" spans="1:5" x14ac:dyDescent="0.25">
      <c r="A127" s="2" t="s">
        <v>2159</v>
      </c>
      <c r="B127" s="2" t="s">
        <v>142</v>
      </c>
      <c r="C127" s="44">
        <v>75600</v>
      </c>
      <c r="D127" s="3"/>
      <c r="E127" s="13">
        <f t="shared" si="1"/>
        <v>124748591</v>
      </c>
    </row>
    <row r="128" spans="1:5" x14ac:dyDescent="0.25">
      <c r="A128" s="2" t="s">
        <v>2158</v>
      </c>
      <c r="B128" s="2" t="s">
        <v>1772</v>
      </c>
      <c r="C128" s="44">
        <v>10000000</v>
      </c>
      <c r="D128" s="3"/>
      <c r="E128" s="13">
        <f t="shared" si="1"/>
        <v>134748591</v>
      </c>
    </row>
    <row r="129" spans="1:5" x14ac:dyDescent="0.25">
      <c r="A129" s="2" t="s">
        <v>2158</v>
      </c>
      <c r="B129" s="2" t="s">
        <v>1380</v>
      </c>
      <c r="C129" s="44">
        <v>10000000</v>
      </c>
      <c r="D129" s="3"/>
      <c r="E129" s="13">
        <f t="shared" si="1"/>
        <v>144748591</v>
      </c>
    </row>
    <row r="130" spans="1:5" x14ac:dyDescent="0.25">
      <c r="A130" s="2" t="s">
        <v>2173</v>
      </c>
      <c r="B130" s="2" t="s">
        <v>1085</v>
      </c>
      <c r="C130" s="44">
        <v>20000000</v>
      </c>
      <c r="D130" s="3"/>
      <c r="E130" s="13">
        <f t="shared" si="1"/>
        <v>164748591</v>
      </c>
    </row>
    <row r="131" spans="1:5" x14ac:dyDescent="0.25">
      <c r="A131" s="2" t="s">
        <v>2177</v>
      </c>
      <c r="B131" s="2" t="s">
        <v>2182</v>
      </c>
      <c r="C131" s="3"/>
      <c r="D131" s="3">
        <v>3875430</v>
      </c>
      <c r="E131" s="13">
        <f t="shared" si="1"/>
        <v>160873161</v>
      </c>
    </row>
    <row r="132" spans="1:5" x14ac:dyDescent="0.25">
      <c r="A132" s="2" t="s">
        <v>2177</v>
      </c>
      <c r="B132" s="2" t="s">
        <v>2183</v>
      </c>
      <c r="C132" s="3"/>
      <c r="D132" s="3">
        <v>54834000</v>
      </c>
      <c r="E132" s="13">
        <f t="shared" ref="E132:E195" si="2">(E131+C132-D132)</f>
        <v>106039161</v>
      </c>
    </row>
    <row r="133" spans="1:5" x14ac:dyDescent="0.25">
      <c r="A133" s="2" t="s">
        <v>2177</v>
      </c>
      <c r="B133" s="2" t="s">
        <v>2187</v>
      </c>
      <c r="C133" s="3"/>
      <c r="D133" s="3">
        <v>2400000</v>
      </c>
      <c r="E133" s="13">
        <f t="shared" si="2"/>
        <v>103639161</v>
      </c>
    </row>
    <row r="134" spans="1:5" x14ac:dyDescent="0.25">
      <c r="A134" s="2" t="s">
        <v>2198</v>
      </c>
      <c r="B134" s="2" t="s">
        <v>1226</v>
      </c>
      <c r="C134" s="44">
        <v>15000000</v>
      </c>
      <c r="D134" s="3"/>
      <c r="E134" s="13">
        <f t="shared" si="2"/>
        <v>118639161</v>
      </c>
    </row>
    <row r="135" spans="1:5" x14ac:dyDescent="0.25">
      <c r="A135" s="2" t="s">
        <v>2198</v>
      </c>
      <c r="B135" s="2" t="s">
        <v>1163</v>
      </c>
      <c r="C135" s="44"/>
      <c r="D135" s="3">
        <v>811900</v>
      </c>
      <c r="E135" s="13">
        <f t="shared" si="2"/>
        <v>117827261</v>
      </c>
    </row>
    <row r="136" spans="1:5" x14ac:dyDescent="0.25">
      <c r="A136" s="2" t="s">
        <v>2229</v>
      </c>
      <c r="B136" s="2" t="s">
        <v>2250</v>
      </c>
      <c r="C136" s="44">
        <v>25000000</v>
      </c>
      <c r="D136" s="3"/>
      <c r="E136" s="13">
        <f t="shared" si="2"/>
        <v>142827261</v>
      </c>
    </row>
    <row r="137" spans="1:5" x14ac:dyDescent="0.25">
      <c r="A137" s="2" t="s">
        <v>2229</v>
      </c>
      <c r="B137" s="2" t="s">
        <v>1085</v>
      </c>
      <c r="C137" s="44">
        <v>10000000</v>
      </c>
      <c r="D137" s="3"/>
      <c r="E137" s="13">
        <f t="shared" si="2"/>
        <v>152827261</v>
      </c>
    </row>
    <row r="138" spans="1:5" x14ac:dyDescent="0.25">
      <c r="A138" s="2" t="s">
        <v>2232</v>
      </c>
      <c r="B138" s="2" t="s">
        <v>1226</v>
      </c>
      <c r="C138" s="44">
        <v>15000000</v>
      </c>
      <c r="D138" s="3"/>
      <c r="E138" s="13">
        <f t="shared" si="2"/>
        <v>167827261</v>
      </c>
    </row>
    <row r="139" spans="1:5" x14ac:dyDescent="0.25">
      <c r="A139" s="2" t="s">
        <v>2232</v>
      </c>
      <c r="B139" s="2" t="s">
        <v>1085</v>
      </c>
      <c r="C139" s="44">
        <v>15000000</v>
      </c>
      <c r="D139" s="3"/>
      <c r="E139" s="13">
        <f t="shared" si="2"/>
        <v>182827261</v>
      </c>
    </row>
    <row r="140" spans="1:5" x14ac:dyDescent="0.25">
      <c r="A140" s="2" t="s">
        <v>2253</v>
      </c>
      <c r="B140" s="2" t="s">
        <v>1226</v>
      </c>
      <c r="C140" s="44">
        <v>25000000</v>
      </c>
      <c r="D140" s="3"/>
      <c r="E140" s="13">
        <f t="shared" si="2"/>
        <v>207827261</v>
      </c>
    </row>
    <row r="141" spans="1:5" x14ac:dyDescent="0.25">
      <c r="A141" s="2" t="s">
        <v>2255</v>
      </c>
      <c r="B141" s="2" t="s">
        <v>1085</v>
      </c>
      <c r="C141" s="44">
        <v>10000000</v>
      </c>
      <c r="D141" s="3"/>
      <c r="E141" s="13">
        <f t="shared" si="2"/>
        <v>217827261</v>
      </c>
    </row>
    <row r="142" spans="1:5" x14ac:dyDescent="0.25">
      <c r="A142" s="2" t="s">
        <v>2262</v>
      </c>
      <c r="B142" s="2" t="s">
        <v>1085</v>
      </c>
      <c r="C142" s="44">
        <v>20000000</v>
      </c>
      <c r="D142" s="3"/>
      <c r="E142" s="13">
        <f t="shared" si="2"/>
        <v>237827261</v>
      </c>
    </row>
    <row r="143" spans="1:5" x14ac:dyDescent="0.25">
      <c r="A143" s="2" t="s">
        <v>2322</v>
      </c>
      <c r="B143" s="2" t="s">
        <v>2107</v>
      </c>
      <c r="C143" s="44">
        <v>10000000</v>
      </c>
      <c r="D143" s="3"/>
      <c r="E143" s="13">
        <f t="shared" si="2"/>
        <v>247827261</v>
      </c>
    </row>
    <row r="144" spans="1:5" x14ac:dyDescent="0.25">
      <c r="A144" s="2" t="s">
        <v>2315</v>
      </c>
      <c r="B144" s="2" t="s">
        <v>2107</v>
      </c>
      <c r="C144" s="44">
        <v>5000000</v>
      </c>
      <c r="D144" s="3"/>
      <c r="E144" s="13">
        <f t="shared" si="2"/>
        <v>252827261</v>
      </c>
    </row>
    <row r="145" spans="1:5" x14ac:dyDescent="0.25">
      <c r="A145" s="2" t="s">
        <v>2327</v>
      </c>
      <c r="B145" s="2" t="s">
        <v>2330</v>
      </c>
      <c r="C145" s="3"/>
      <c r="D145" s="3">
        <v>63822600</v>
      </c>
      <c r="E145" s="13">
        <f t="shared" si="2"/>
        <v>189004661</v>
      </c>
    </row>
    <row r="146" spans="1:5" x14ac:dyDescent="0.25">
      <c r="A146" s="2" t="s">
        <v>2327</v>
      </c>
      <c r="B146" s="2" t="s">
        <v>2331</v>
      </c>
      <c r="C146" s="3"/>
      <c r="D146" s="3">
        <v>76357100</v>
      </c>
      <c r="E146" s="13">
        <f t="shared" si="2"/>
        <v>112647561</v>
      </c>
    </row>
    <row r="147" spans="1:5" x14ac:dyDescent="0.25">
      <c r="A147" s="2" t="s">
        <v>2334</v>
      </c>
      <c r="B147" s="2" t="s">
        <v>1489</v>
      </c>
      <c r="C147" s="44">
        <v>10000000</v>
      </c>
      <c r="D147" s="3"/>
      <c r="E147" s="13">
        <f t="shared" si="2"/>
        <v>122647561</v>
      </c>
    </row>
    <row r="148" spans="1:5" x14ac:dyDescent="0.25">
      <c r="A148" s="2" t="s">
        <v>2334</v>
      </c>
      <c r="B148" s="2" t="s">
        <v>1</v>
      </c>
      <c r="C148" s="44">
        <v>10000000</v>
      </c>
      <c r="D148" s="3"/>
      <c r="E148" s="13">
        <f t="shared" si="2"/>
        <v>132647561</v>
      </c>
    </row>
    <row r="149" spans="1:5" x14ac:dyDescent="0.25">
      <c r="A149" s="2" t="s">
        <v>2348</v>
      </c>
      <c r="B149" s="2" t="s">
        <v>2359</v>
      </c>
      <c r="C149" s="3"/>
      <c r="D149" s="3">
        <v>26889300</v>
      </c>
      <c r="E149" s="13">
        <f t="shared" si="2"/>
        <v>105758261</v>
      </c>
    </row>
    <row r="150" spans="1:5" x14ac:dyDescent="0.25">
      <c r="A150" s="2" t="s">
        <v>2352</v>
      </c>
      <c r="B150" s="2" t="s">
        <v>1226</v>
      </c>
      <c r="C150" s="44">
        <v>10000000</v>
      </c>
      <c r="D150" s="3"/>
      <c r="E150" s="13">
        <f t="shared" si="2"/>
        <v>115758261</v>
      </c>
    </row>
    <row r="151" spans="1:5" x14ac:dyDescent="0.25">
      <c r="A151" s="2" t="s">
        <v>2353</v>
      </c>
      <c r="B151" s="2" t="s">
        <v>1226</v>
      </c>
      <c r="C151" s="44">
        <v>10000000</v>
      </c>
      <c r="D151" s="3"/>
      <c r="E151" s="13">
        <f t="shared" si="2"/>
        <v>125758261</v>
      </c>
    </row>
    <row r="152" spans="1:5" x14ac:dyDescent="0.25">
      <c r="A152" s="2" t="s">
        <v>2363</v>
      </c>
      <c r="B152" s="2" t="s">
        <v>1226</v>
      </c>
      <c r="C152" s="44">
        <v>30000000</v>
      </c>
      <c r="D152" s="3"/>
      <c r="E152" s="13">
        <f t="shared" si="2"/>
        <v>155758261</v>
      </c>
    </row>
    <row r="153" spans="1:5" x14ac:dyDescent="0.25">
      <c r="A153" s="2" t="s">
        <v>2386</v>
      </c>
      <c r="B153" s="2" t="s">
        <v>1226</v>
      </c>
      <c r="C153" s="44">
        <v>5000000</v>
      </c>
      <c r="D153" s="3"/>
      <c r="E153" s="13">
        <f t="shared" si="2"/>
        <v>160758261</v>
      </c>
    </row>
    <row r="154" spans="1:5" x14ac:dyDescent="0.25">
      <c r="A154" s="2" t="s">
        <v>2411</v>
      </c>
      <c r="B154" s="2" t="s">
        <v>1226</v>
      </c>
      <c r="C154" s="44">
        <v>10000000</v>
      </c>
      <c r="D154" s="3"/>
      <c r="E154" s="13">
        <f t="shared" si="2"/>
        <v>170758261</v>
      </c>
    </row>
    <row r="155" spans="1:5" x14ac:dyDescent="0.25">
      <c r="A155" s="2" t="s">
        <v>2413</v>
      </c>
      <c r="B155" s="2" t="s">
        <v>1085</v>
      </c>
      <c r="C155" s="44">
        <v>10000000</v>
      </c>
      <c r="D155" s="3"/>
      <c r="E155" s="13">
        <f t="shared" si="2"/>
        <v>180758261</v>
      </c>
    </row>
    <row r="156" spans="1:5" x14ac:dyDescent="0.25">
      <c r="A156" s="2" t="s">
        <v>2424</v>
      </c>
      <c r="B156" s="2" t="s">
        <v>1226</v>
      </c>
      <c r="C156" s="44">
        <v>15000000</v>
      </c>
      <c r="D156" s="3"/>
      <c r="E156" s="13">
        <f t="shared" si="2"/>
        <v>195758261</v>
      </c>
    </row>
    <row r="157" spans="1:5" x14ac:dyDescent="0.25">
      <c r="A157" s="2" t="s">
        <v>2424</v>
      </c>
      <c r="B157" s="2" t="s">
        <v>1226</v>
      </c>
      <c r="C157" s="44">
        <v>7567453</v>
      </c>
      <c r="D157" s="3"/>
      <c r="E157" s="13">
        <f t="shared" si="2"/>
        <v>203325714</v>
      </c>
    </row>
    <row r="158" spans="1:5" x14ac:dyDescent="0.25">
      <c r="A158" s="2" t="s">
        <v>2428</v>
      </c>
      <c r="B158" s="2" t="s">
        <v>1085</v>
      </c>
      <c r="C158" s="44">
        <v>10000000</v>
      </c>
      <c r="D158" s="3"/>
      <c r="E158" s="13">
        <f t="shared" si="2"/>
        <v>213325714</v>
      </c>
    </row>
    <row r="159" spans="1:5" x14ac:dyDescent="0.25">
      <c r="A159" s="2" t="s">
        <v>2437</v>
      </c>
      <c r="B159" s="2" t="s">
        <v>1226</v>
      </c>
      <c r="C159" s="44">
        <v>30000000</v>
      </c>
      <c r="D159" s="3"/>
      <c r="E159" s="13">
        <f t="shared" si="2"/>
        <v>243325714</v>
      </c>
    </row>
    <row r="160" spans="1:5" x14ac:dyDescent="0.25">
      <c r="A160" s="2" t="s">
        <v>2449</v>
      </c>
      <c r="B160" s="2" t="s">
        <v>2463</v>
      </c>
      <c r="C160" s="3"/>
      <c r="D160" s="3">
        <v>7064200</v>
      </c>
      <c r="E160" s="13">
        <f t="shared" si="2"/>
        <v>236261514</v>
      </c>
    </row>
    <row r="161" spans="1:5" x14ac:dyDescent="0.25">
      <c r="A161" s="2" t="s">
        <v>2449</v>
      </c>
      <c r="B161" s="2" t="s">
        <v>2462</v>
      </c>
      <c r="C161" s="3"/>
      <c r="D161" s="3">
        <v>427000</v>
      </c>
      <c r="E161" s="13">
        <f t="shared" si="2"/>
        <v>235834514</v>
      </c>
    </row>
    <row r="162" spans="1:5" x14ac:dyDescent="0.25">
      <c r="A162" s="2" t="s">
        <v>2449</v>
      </c>
      <c r="B162" s="2" t="s">
        <v>1226</v>
      </c>
      <c r="C162" s="44">
        <v>30000000</v>
      </c>
      <c r="D162" s="3"/>
      <c r="E162" s="13">
        <f t="shared" si="2"/>
        <v>265834514</v>
      </c>
    </row>
    <row r="163" spans="1:5" x14ac:dyDescent="0.25">
      <c r="A163" s="2" t="s">
        <v>2466</v>
      </c>
      <c r="B163" s="2" t="s">
        <v>1085</v>
      </c>
      <c r="C163" s="44">
        <v>20000000</v>
      </c>
      <c r="D163" s="3"/>
      <c r="E163" s="13">
        <f t="shared" si="2"/>
        <v>285834514</v>
      </c>
    </row>
    <row r="164" spans="1:5" x14ac:dyDescent="0.25">
      <c r="A164" s="2" t="s">
        <v>2466</v>
      </c>
      <c r="B164" s="2" t="s">
        <v>1226</v>
      </c>
      <c r="C164" s="44">
        <v>10000000</v>
      </c>
      <c r="D164" s="3"/>
      <c r="E164" s="13">
        <f t="shared" si="2"/>
        <v>295834514</v>
      </c>
    </row>
    <row r="165" spans="1:5" x14ac:dyDescent="0.25">
      <c r="A165" s="2" t="s">
        <v>2473</v>
      </c>
      <c r="B165" s="2" t="s">
        <v>1226</v>
      </c>
      <c r="C165" s="44">
        <v>10000000</v>
      </c>
      <c r="D165" s="3"/>
      <c r="E165" s="13">
        <f t="shared" si="2"/>
        <v>305834514</v>
      </c>
    </row>
    <row r="166" spans="1:5" x14ac:dyDescent="0.25">
      <c r="A166" s="2" t="s">
        <v>2476</v>
      </c>
      <c r="B166" s="2" t="s">
        <v>1226</v>
      </c>
      <c r="C166" s="44">
        <v>5000000</v>
      </c>
      <c r="D166" s="3"/>
      <c r="E166" s="13">
        <f t="shared" si="2"/>
        <v>310834514</v>
      </c>
    </row>
    <row r="167" spans="1:5" x14ac:dyDescent="0.25">
      <c r="A167" s="43" t="s">
        <v>2486</v>
      </c>
      <c r="B167" s="43" t="s">
        <v>2493</v>
      </c>
      <c r="C167" s="44">
        <v>15000000</v>
      </c>
      <c r="D167" s="3"/>
      <c r="E167" s="13">
        <f t="shared" si="2"/>
        <v>325834514</v>
      </c>
    </row>
    <row r="168" spans="1:5" x14ac:dyDescent="0.25">
      <c r="A168" s="2" t="s">
        <v>2487</v>
      </c>
      <c r="B168" s="2" t="s">
        <v>2494</v>
      </c>
      <c r="C168" s="3"/>
      <c r="D168" s="3">
        <v>71937600</v>
      </c>
      <c r="E168" s="13">
        <f t="shared" si="2"/>
        <v>253896914</v>
      </c>
    </row>
    <row r="169" spans="1:5" x14ac:dyDescent="0.25">
      <c r="A169" s="2" t="s">
        <v>2487</v>
      </c>
      <c r="B169" s="2" t="s">
        <v>2495</v>
      </c>
      <c r="C169" s="3"/>
      <c r="D169" s="3">
        <v>60538500</v>
      </c>
      <c r="E169" s="13">
        <f t="shared" si="2"/>
        <v>193358414</v>
      </c>
    </row>
    <row r="170" spans="1:5" x14ac:dyDescent="0.25">
      <c r="A170" s="2" t="s">
        <v>2487</v>
      </c>
      <c r="B170" s="2" t="s">
        <v>2496</v>
      </c>
      <c r="C170" s="3"/>
      <c r="D170" s="3">
        <v>75330000</v>
      </c>
      <c r="E170" s="13">
        <f t="shared" si="2"/>
        <v>118028414</v>
      </c>
    </row>
    <row r="171" spans="1:5" x14ac:dyDescent="0.25">
      <c r="A171" s="2" t="s">
        <v>2499</v>
      </c>
      <c r="B171" s="2" t="s">
        <v>1226</v>
      </c>
      <c r="C171" s="44">
        <v>30000000</v>
      </c>
      <c r="D171" s="3"/>
      <c r="E171" s="13">
        <f t="shared" si="2"/>
        <v>148028414</v>
      </c>
    </row>
    <row r="172" spans="1:5" x14ac:dyDescent="0.25">
      <c r="A172" s="2" t="s">
        <v>2499</v>
      </c>
      <c r="B172" s="2" t="s">
        <v>2536</v>
      </c>
      <c r="C172" s="3"/>
      <c r="D172" s="3">
        <v>466550</v>
      </c>
      <c r="E172" s="13">
        <f t="shared" si="2"/>
        <v>147561864</v>
      </c>
    </row>
    <row r="173" spans="1:5" x14ac:dyDescent="0.25">
      <c r="A173" s="2" t="s">
        <v>2499</v>
      </c>
      <c r="B173" s="2" t="s">
        <v>2537</v>
      </c>
      <c r="C173" s="3"/>
      <c r="D173" s="3">
        <v>10522400</v>
      </c>
      <c r="E173" s="13">
        <f t="shared" si="2"/>
        <v>137039464</v>
      </c>
    </row>
    <row r="174" spans="1:5" x14ac:dyDescent="0.25">
      <c r="A174" s="2" t="s">
        <v>2505</v>
      </c>
      <c r="B174" s="2" t="s">
        <v>1226</v>
      </c>
      <c r="C174" s="44">
        <v>30000000</v>
      </c>
      <c r="D174" s="3"/>
      <c r="E174" s="13">
        <f t="shared" si="2"/>
        <v>167039464</v>
      </c>
    </row>
    <row r="175" spans="1:5" x14ac:dyDescent="0.25">
      <c r="A175" s="2" t="s">
        <v>2512</v>
      </c>
      <c r="B175" s="2" t="s">
        <v>1226</v>
      </c>
      <c r="C175" s="44">
        <v>20000000</v>
      </c>
      <c r="D175" s="3"/>
      <c r="E175" s="13">
        <f t="shared" si="2"/>
        <v>187039464</v>
      </c>
    </row>
    <row r="176" spans="1:5" x14ac:dyDescent="0.25">
      <c r="A176" s="2" t="s">
        <v>2529</v>
      </c>
      <c r="B176" s="2" t="s">
        <v>2538</v>
      </c>
      <c r="C176" s="3"/>
      <c r="D176" s="3">
        <v>5698000</v>
      </c>
      <c r="E176" s="13">
        <f t="shared" si="2"/>
        <v>181341464</v>
      </c>
    </row>
    <row r="177" spans="1:5" x14ac:dyDescent="0.25">
      <c r="A177" s="2" t="s">
        <v>2529</v>
      </c>
      <c r="B177" s="2" t="s">
        <v>2539</v>
      </c>
      <c r="C177" s="3"/>
      <c r="D177" s="3">
        <v>2394900</v>
      </c>
      <c r="E177" s="13">
        <f t="shared" si="2"/>
        <v>178946564</v>
      </c>
    </row>
    <row r="178" spans="1:5" x14ac:dyDescent="0.25">
      <c r="A178" s="2" t="s">
        <v>2529</v>
      </c>
      <c r="B178" s="2" t="s">
        <v>2547</v>
      </c>
      <c r="C178" s="3"/>
      <c r="D178" s="3">
        <v>9301800</v>
      </c>
      <c r="E178" s="13">
        <f t="shared" si="2"/>
        <v>169644764</v>
      </c>
    </row>
    <row r="179" spans="1:5" x14ac:dyDescent="0.25">
      <c r="A179" s="2" t="s">
        <v>2529</v>
      </c>
      <c r="B179" s="2" t="s">
        <v>2548</v>
      </c>
      <c r="C179" s="3"/>
      <c r="D179" s="3">
        <v>56851200</v>
      </c>
      <c r="E179" s="13">
        <f t="shared" si="2"/>
        <v>112793564</v>
      </c>
    </row>
    <row r="180" spans="1:5" x14ac:dyDescent="0.25">
      <c r="A180" s="2" t="s">
        <v>2529</v>
      </c>
      <c r="B180" s="2" t="s">
        <v>1226</v>
      </c>
      <c r="C180" s="44">
        <v>25000000</v>
      </c>
      <c r="D180" s="3"/>
      <c r="E180" s="13">
        <f t="shared" si="2"/>
        <v>137793564</v>
      </c>
    </row>
    <row r="181" spans="1:5" x14ac:dyDescent="0.25">
      <c r="A181" s="2" t="s">
        <v>2562</v>
      </c>
      <c r="B181" s="2" t="s">
        <v>1226</v>
      </c>
      <c r="C181" s="44">
        <v>40000000</v>
      </c>
      <c r="D181" s="3"/>
      <c r="E181" s="13">
        <f t="shared" si="2"/>
        <v>177793564</v>
      </c>
    </row>
    <row r="182" spans="1:5" x14ac:dyDescent="0.25">
      <c r="A182" s="2" t="s">
        <v>2575</v>
      </c>
      <c r="B182" s="2" t="s">
        <v>2578</v>
      </c>
      <c r="C182" s="3"/>
      <c r="D182" s="3">
        <v>66339150</v>
      </c>
      <c r="E182" s="13">
        <f t="shared" si="2"/>
        <v>111454414</v>
      </c>
    </row>
    <row r="183" spans="1:5" x14ac:dyDescent="0.25">
      <c r="A183" s="2" t="s">
        <v>2575</v>
      </c>
      <c r="B183" s="2" t="s">
        <v>1226</v>
      </c>
      <c r="C183" s="44">
        <v>20000000</v>
      </c>
      <c r="D183" s="3"/>
      <c r="E183" s="13">
        <f t="shared" si="2"/>
        <v>131454414</v>
      </c>
    </row>
    <row r="184" spans="1:5" x14ac:dyDescent="0.25">
      <c r="A184" s="2" t="s">
        <v>2584</v>
      </c>
      <c r="B184" s="2" t="s">
        <v>1226</v>
      </c>
      <c r="C184" s="44">
        <v>20000000</v>
      </c>
      <c r="D184" s="3"/>
      <c r="E184" s="13">
        <f t="shared" si="2"/>
        <v>151454414</v>
      </c>
    </row>
    <row r="185" spans="1:5" x14ac:dyDescent="0.25">
      <c r="A185" s="2" t="s">
        <v>2606</v>
      </c>
      <c r="B185" s="2" t="s">
        <v>1226</v>
      </c>
      <c r="C185" s="44">
        <v>20000000</v>
      </c>
      <c r="D185" s="3"/>
      <c r="E185" s="13">
        <f t="shared" si="2"/>
        <v>171454414</v>
      </c>
    </row>
    <row r="186" spans="1:5" x14ac:dyDescent="0.25">
      <c r="A186" s="2" t="s">
        <v>2623</v>
      </c>
      <c r="B186" s="2" t="s">
        <v>2628</v>
      </c>
      <c r="C186" s="3"/>
      <c r="D186" s="3">
        <v>6656000</v>
      </c>
      <c r="E186" s="13">
        <f t="shared" si="2"/>
        <v>164798414</v>
      </c>
    </row>
    <row r="187" spans="1:5" x14ac:dyDescent="0.25">
      <c r="A187" s="2" t="s">
        <v>2623</v>
      </c>
      <c r="B187" s="2" t="s">
        <v>2629</v>
      </c>
      <c r="C187" s="3"/>
      <c r="D187" s="3">
        <v>553200</v>
      </c>
      <c r="E187" s="13">
        <f t="shared" si="2"/>
        <v>164245214</v>
      </c>
    </row>
    <row r="188" spans="1:5" x14ac:dyDescent="0.25">
      <c r="A188" s="2" t="s">
        <v>2623</v>
      </c>
      <c r="B188" s="2" t="s">
        <v>2630</v>
      </c>
      <c r="C188" s="3"/>
      <c r="D188" s="3">
        <v>30380700</v>
      </c>
      <c r="E188" s="13">
        <f t="shared" si="2"/>
        <v>133864514</v>
      </c>
    </row>
    <row r="189" spans="1:5" x14ac:dyDescent="0.25">
      <c r="A189" s="2" t="s">
        <v>2623</v>
      </c>
      <c r="B189" s="2" t="s">
        <v>2631</v>
      </c>
      <c r="C189" s="3"/>
      <c r="D189" s="3">
        <v>6113325</v>
      </c>
      <c r="E189" s="13">
        <f t="shared" si="2"/>
        <v>127751189</v>
      </c>
    </row>
    <row r="190" spans="1:5" x14ac:dyDescent="0.25">
      <c r="A190" s="2" t="s">
        <v>2623</v>
      </c>
      <c r="B190" s="2" t="s">
        <v>1163</v>
      </c>
      <c r="C190" s="3"/>
      <c r="D190" s="3">
        <v>840700</v>
      </c>
      <c r="E190" s="13">
        <f t="shared" si="2"/>
        <v>126910489</v>
      </c>
    </row>
    <row r="191" spans="1:5" x14ac:dyDescent="0.25">
      <c r="A191" s="2" t="s">
        <v>2623</v>
      </c>
      <c r="B191" s="2" t="s">
        <v>2633</v>
      </c>
      <c r="C191" s="3"/>
      <c r="D191" s="44">
        <v>500000</v>
      </c>
      <c r="E191" s="13">
        <f t="shared" si="2"/>
        <v>126410489</v>
      </c>
    </row>
    <row r="192" spans="1:5" x14ac:dyDescent="0.25">
      <c r="A192" s="2" t="s">
        <v>2623</v>
      </c>
      <c r="B192" s="2" t="s">
        <v>1226</v>
      </c>
      <c r="C192" s="44">
        <v>15000000</v>
      </c>
      <c r="D192" s="3"/>
      <c r="E192" s="13">
        <f t="shared" si="2"/>
        <v>141410489</v>
      </c>
    </row>
    <row r="193" spans="1:5" x14ac:dyDescent="0.25">
      <c r="A193" s="41" t="s">
        <v>2640</v>
      </c>
      <c r="B193" s="2" t="s">
        <v>2656</v>
      </c>
      <c r="C193" s="44">
        <v>25000000</v>
      </c>
      <c r="D193" s="3"/>
      <c r="E193" s="13">
        <f t="shared" si="2"/>
        <v>166410489</v>
      </c>
    </row>
    <row r="194" spans="1:5" x14ac:dyDescent="0.25">
      <c r="A194" s="2" t="s">
        <v>2653</v>
      </c>
      <c r="B194" s="2" t="s">
        <v>2654</v>
      </c>
      <c r="C194" s="3"/>
      <c r="D194" s="3">
        <v>49561500</v>
      </c>
      <c r="E194" s="13">
        <f t="shared" si="2"/>
        <v>116848989</v>
      </c>
    </row>
    <row r="195" spans="1:5" x14ac:dyDescent="0.25">
      <c r="A195" s="2" t="s">
        <v>2653</v>
      </c>
      <c r="B195" s="2" t="s">
        <v>2655</v>
      </c>
      <c r="C195" s="3"/>
      <c r="D195" s="3">
        <v>50172000</v>
      </c>
      <c r="E195" s="13">
        <f t="shared" si="2"/>
        <v>66676989</v>
      </c>
    </row>
    <row r="196" spans="1:5" x14ac:dyDescent="0.25">
      <c r="A196" s="2" t="s">
        <v>2653</v>
      </c>
      <c r="B196" s="2" t="s">
        <v>2699</v>
      </c>
      <c r="C196" s="44">
        <v>20000000</v>
      </c>
      <c r="D196" s="3"/>
      <c r="E196" s="13">
        <f t="shared" ref="E196:E216" si="3">(E195+C196-D196)</f>
        <v>86676989</v>
      </c>
    </row>
    <row r="197" spans="1:5" x14ac:dyDescent="0.25">
      <c r="A197" s="2" t="s">
        <v>2673</v>
      </c>
      <c r="B197" s="2" t="s">
        <v>2700</v>
      </c>
      <c r="C197" s="44">
        <v>20000000</v>
      </c>
      <c r="D197" s="3"/>
      <c r="E197" s="13">
        <f t="shared" si="3"/>
        <v>106676989</v>
      </c>
    </row>
    <row r="198" spans="1:5" x14ac:dyDescent="0.25">
      <c r="A198" s="2" t="s">
        <v>2704</v>
      </c>
      <c r="B198" s="2" t="s">
        <v>917</v>
      </c>
      <c r="C198" s="44">
        <v>10000000</v>
      </c>
      <c r="D198" s="3"/>
      <c r="E198" s="13">
        <f t="shared" si="3"/>
        <v>116676989</v>
      </c>
    </row>
    <row r="199" spans="1:5" x14ac:dyDescent="0.25">
      <c r="A199" s="2" t="s">
        <v>2711</v>
      </c>
      <c r="B199" s="2" t="s">
        <v>2720</v>
      </c>
      <c r="C199" s="3"/>
      <c r="D199" s="3">
        <v>2200000</v>
      </c>
      <c r="E199" s="13">
        <f t="shared" si="3"/>
        <v>114476989</v>
      </c>
    </row>
    <row r="200" spans="1:5" x14ac:dyDescent="0.25">
      <c r="A200" s="2" t="s">
        <v>2721</v>
      </c>
      <c r="B200" s="2" t="s">
        <v>2726</v>
      </c>
      <c r="C200" s="44">
        <v>20000000</v>
      </c>
      <c r="D200" s="3"/>
      <c r="E200" s="13">
        <f t="shared" si="3"/>
        <v>134476989</v>
      </c>
    </row>
    <row r="201" spans="1:5" x14ac:dyDescent="0.25">
      <c r="A201" s="2" t="s">
        <v>2721</v>
      </c>
      <c r="B201" s="2" t="s">
        <v>2742</v>
      </c>
      <c r="C201" s="44">
        <v>20000000</v>
      </c>
      <c r="D201" s="3"/>
      <c r="E201" s="13">
        <f t="shared" si="3"/>
        <v>154476989</v>
      </c>
    </row>
    <row r="202" spans="1:5" x14ac:dyDescent="0.25">
      <c r="A202" s="2" t="s">
        <v>2732</v>
      </c>
      <c r="B202" s="2" t="s">
        <v>2753</v>
      </c>
      <c r="C202" s="3"/>
      <c r="D202" s="3">
        <v>52059000</v>
      </c>
      <c r="E202" s="13">
        <f t="shared" si="3"/>
        <v>102417989</v>
      </c>
    </row>
    <row r="203" spans="1:5" x14ac:dyDescent="0.25">
      <c r="A203" s="2" t="s">
        <v>2746</v>
      </c>
      <c r="B203" s="2" t="s">
        <v>2700</v>
      </c>
      <c r="C203" s="44">
        <v>30000000</v>
      </c>
      <c r="D203" s="3"/>
      <c r="E203" s="13">
        <f t="shared" si="3"/>
        <v>132417989</v>
      </c>
    </row>
    <row r="204" spans="1:5" x14ac:dyDescent="0.25">
      <c r="A204" s="2" t="s">
        <v>2754</v>
      </c>
      <c r="B204" s="2" t="s">
        <v>2761</v>
      </c>
      <c r="C204" s="3"/>
      <c r="D204" s="3">
        <v>19866000</v>
      </c>
      <c r="E204" s="13">
        <f t="shared" si="3"/>
        <v>112551989</v>
      </c>
    </row>
    <row r="205" spans="1:5" x14ac:dyDescent="0.25">
      <c r="A205" s="2" t="s">
        <v>2754</v>
      </c>
      <c r="B205" s="2" t="s">
        <v>2764</v>
      </c>
      <c r="C205" s="3">
        <v>39436607</v>
      </c>
      <c r="D205" s="3"/>
      <c r="E205" s="13">
        <f t="shared" si="3"/>
        <v>151988596</v>
      </c>
    </row>
    <row r="206" spans="1:5" x14ac:dyDescent="0.25">
      <c r="A206" s="2" t="s">
        <v>2762</v>
      </c>
      <c r="B206" s="2" t="s">
        <v>2763</v>
      </c>
      <c r="C206" s="3"/>
      <c r="D206" s="3">
        <v>70723650</v>
      </c>
      <c r="E206" s="13">
        <f t="shared" si="3"/>
        <v>81264946</v>
      </c>
    </row>
    <row r="207" spans="1:5" x14ac:dyDescent="0.25">
      <c r="A207" s="2" t="s">
        <v>2762</v>
      </c>
      <c r="B207" s="2" t="s">
        <v>2726</v>
      </c>
      <c r="C207" s="44">
        <v>15000000</v>
      </c>
      <c r="D207" s="3"/>
      <c r="E207" s="13">
        <f t="shared" si="3"/>
        <v>96264946</v>
      </c>
    </row>
    <row r="208" spans="1:5" x14ac:dyDescent="0.25">
      <c r="A208" s="2" t="s">
        <v>2762</v>
      </c>
      <c r="B208" s="2" t="s">
        <v>1085</v>
      </c>
      <c r="C208" s="44">
        <v>14000000</v>
      </c>
      <c r="D208" s="3"/>
      <c r="E208" s="13">
        <f t="shared" si="3"/>
        <v>110264946</v>
      </c>
    </row>
    <row r="209" spans="1:5" x14ac:dyDescent="0.25">
      <c r="A209" s="2" t="s">
        <v>2775</v>
      </c>
      <c r="B209" s="2" t="s">
        <v>2776</v>
      </c>
      <c r="C209" s="3"/>
      <c r="D209" s="3">
        <v>2981000</v>
      </c>
      <c r="E209" s="13">
        <f t="shared" si="3"/>
        <v>107283946</v>
      </c>
    </row>
    <row r="210" spans="1:5" x14ac:dyDescent="0.25">
      <c r="A210" s="2" t="s">
        <v>2775</v>
      </c>
      <c r="B210" s="2" t="s">
        <v>2777</v>
      </c>
      <c r="C210" s="3"/>
      <c r="D210" s="3">
        <v>50191000</v>
      </c>
      <c r="E210" s="13">
        <f t="shared" si="3"/>
        <v>57092946</v>
      </c>
    </row>
    <row r="211" spans="1:5" x14ac:dyDescent="0.25">
      <c r="A211" s="2" t="s">
        <v>2775</v>
      </c>
      <c r="B211" s="2" t="s">
        <v>2778</v>
      </c>
      <c r="C211" s="3"/>
      <c r="D211" s="3">
        <v>2639400</v>
      </c>
      <c r="E211" s="13">
        <f t="shared" si="3"/>
        <v>54453546</v>
      </c>
    </row>
    <row r="212" spans="1:5" x14ac:dyDescent="0.25">
      <c r="A212" s="2" t="s">
        <v>2775</v>
      </c>
      <c r="B212" s="2" t="s">
        <v>1085</v>
      </c>
      <c r="C212" s="44">
        <v>15000000</v>
      </c>
      <c r="D212" s="3"/>
      <c r="E212" s="13">
        <f t="shared" si="3"/>
        <v>69453546</v>
      </c>
    </row>
    <row r="213" spans="1:5" x14ac:dyDescent="0.25">
      <c r="A213" s="2" t="s">
        <v>2775</v>
      </c>
      <c r="B213" s="2" t="s">
        <v>1226</v>
      </c>
      <c r="C213" s="44">
        <v>15000000</v>
      </c>
      <c r="D213" s="3"/>
      <c r="E213" s="13">
        <f t="shared" si="3"/>
        <v>84453546</v>
      </c>
    </row>
    <row r="214" spans="1:5" x14ac:dyDescent="0.25">
      <c r="A214" s="2" t="s">
        <v>2783</v>
      </c>
      <c r="B214" s="2" t="s">
        <v>1085</v>
      </c>
      <c r="C214" s="44">
        <v>20000000</v>
      </c>
      <c r="D214" s="3"/>
      <c r="E214" s="13">
        <f t="shared" si="3"/>
        <v>104453546</v>
      </c>
    </row>
    <row r="215" spans="1:5" x14ac:dyDescent="0.25">
      <c r="A215" s="2" t="s">
        <v>2783</v>
      </c>
      <c r="B215" s="2" t="s">
        <v>1226</v>
      </c>
      <c r="C215" s="44">
        <v>30000000</v>
      </c>
      <c r="D215" s="3"/>
      <c r="E215" s="13">
        <f t="shared" si="3"/>
        <v>134453546</v>
      </c>
    </row>
    <row r="216" spans="1:5" x14ac:dyDescent="0.25">
      <c r="A216" s="2" t="s">
        <v>2791</v>
      </c>
      <c r="B216" s="2" t="s">
        <v>2813</v>
      </c>
      <c r="C216" s="3">
        <v>252500</v>
      </c>
      <c r="D216" s="3"/>
      <c r="E216" s="13">
        <f t="shared" si="3"/>
        <v>134706046</v>
      </c>
    </row>
    <row r="217" spans="1:5" x14ac:dyDescent="0.25">
      <c r="A217" s="2" t="s">
        <v>2786</v>
      </c>
      <c r="B217" s="2" t="s">
        <v>2789</v>
      </c>
      <c r="C217" s="3"/>
      <c r="D217" s="3">
        <v>47064000</v>
      </c>
      <c r="E217" s="13">
        <f>(E215+C217-D217)</f>
        <v>87389546</v>
      </c>
    </row>
    <row r="218" spans="1:5" x14ac:dyDescent="0.25">
      <c r="A218" s="2" t="s">
        <v>2786</v>
      </c>
      <c r="B218" s="2" t="s">
        <v>2788</v>
      </c>
      <c r="C218" s="3"/>
      <c r="D218" s="3">
        <v>5814100</v>
      </c>
      <c r="E218" s="13">
        <f t="shared" ref="E218:E242" si="4">(E217+C218-D218)</f>
        <v>81575446</v>
      </c>
    </row>
    <row r="219" spans="1:5" x14ac:dyDescent="0.25">
      <c r="A219" s="2" t="s">
        <v>2786</v>
      </c>
      <c r="B219" s="2" t="s">
        <v>1085</v>
      </c>
      <c r="C219" s="44">
        <v>25000000</v>
      </c>
      <c r="D219" s="3"/>
      <c r="E219" s="13">
        <f t="shared" si="4"/>
        <v>106575446</v>
      </c>
    </row>
    <row r="220" spans="1:5" x14ac:dyDescent="0.25">
      <c r="A220" s="2" t="s">
        <v>2786</v>
      </c>
      <c r="B220" s="2" t="s">
        <v>2700</v>
      </c>
      <c r="C220" s="44">
        <v>14350000</v>
      </c>
      <c r="D220" s="3"/>
      <c r="E220" s="13">
        <f t="shared" si="4"/>
        <v>120925446</v>
      </c>
    </row>
    <row r="221" spans="1:5" x14ac:dyDescent="0.25">
      <c r="A221" s="2" t="s">
        <v>2806</v>
      </c>
      <c r="B221" s="2" t="s">
        <v>1085</v>
      </c>
      <c r="C221" s="44">
        <v>10000000</v>
      </c>
      <c r="D221" s="3"/>
      <c r="E221" s="13">
        <f t="shared" si="4"/>
        <v>130925446</v>
      </c>
    </row>
    <row r="222" spans="1:5" x14ac:dyDescent="0.25">
      <c r="A222" s="2" t="s">
        <v>2806</v>
      </c>
      <c r="B222" s="2" t="s">
        <v>2700</v>
      </c>
      <c r="C222" s="44">
        <v>30000000</v>
      </c>
      <c r="D222" s="3"/>
      <c r="E222" s="13">
        <f t="shared" si="4"/>
        <v>160925446</v>
      </c>
    </row>
    <row r="223" spans="1:5" x14ac:dyDescent="0.25">
      <c r="A223" s="2" t="s">
        <v>2806</v>
      </c>
      <c r="B223" s="2" t="s">
        <v>1163</v>
      </c>
      <c r="C223" s="3"/>
      <c r="D223" s="3">
        <v>840000</v>
      </c>
      <c r="E223" s="13">
        <f t="shared" si="4"/>
        <v>160085446</v>
      </c>
    </row>
    <row r="224" spans="1:5" x14ac:dyDescent="0.25">
      <c r="A224" s="2" t="s">
        <v>2810</v>
      </c>
      <c r="B224" s="2" t="s">
        <v>2812</v>
      </c>
      <c r="C224" s="3"/>
      <c r="D224" s="3">
        <v>53402800</v>
      </c>
      <c r="E224" s="13">
        <f t="shared" si="4"/>
        <v>106682646</v>
      </c>
    </row>
    <row r="225" spans="1:5" x14ac:dyDescent="0.25">
      <c r="A225" s="2" t="s">
        <v>2814</v>
      </c>
      <c r="B225" s="2" t="s">
        <v>2817</v>
      </c>
      <c r="C225" s="3"/>
      <c r="D225" s="44">
        <v>2500000</v>
      </c>
      <c r="E225" s="13">
        <f t="shared" si="4"/>
        <v>104182646</v>
      </c>
    </row>
    <row r="226" spans="1:5" x14ac:dyDescent="0.25">
      <c r="A226" s="2" t="s">
        <v>2814</v>
      </c>
      <c r="B226" s="2" t="s">
        <v>1085</v>
      </c>
      <c r="C226" s="44">
        <v>20000000</v>
      </c>
      <c r="D226" s="3"/>
      <c r="E226" s="13">
        <f t="shared" si="4"/>
        <v>124182646</v>
      </c>
    </row>
    <row r="227" spans="1:5" x14ac:dyDescent="0.25">
      <c r="A227" s="2" t="s">
        <v>2814</v>
      </c>
      <c r="B227" s="2" t="s">
        <v>2700</v>
      </c>
      <c r="C227" s="44">
        <v>20000000</v>
      </c>
      <c r="D227" s="3"/>
      <c r="E227" s="13">
        <f t="shared" si="4"/>
        <v>144182646</v>
      </c>
    </row>
    <row r="228" spans="1:5" x14ac:dyDescent="0.25">
      <c r="A228" s="2" t="s">
        <v>2831</v>
      </c>
      <c r="B228" s="2" t="s">
        <v>2700</v>
      </c>
      <c r="C228" s="44">
        <v>45000000</v>
      </c>
      <c r="D228" s="3"/>
      <c r="E228" s="13">
        <f t="shared" si="4"/>
        <v>189182646</v>
      </c>
    </row>
    <row r="229" spans="1:5" x14ac:dyDescent="0.25">
      <c r="A229" s="2" t="s">
        <v>2841</v>
      </c>
      <c r="B229" s="2" t="s">
        <v>2700</v>
      </c>
      <c r="C229" s="44">
        <v>5000000</v>
      </c>
      <c r="D229" s="3"/>
      <c r="E229" s="13">
        <f t="shared" si="4"/>
        <v>194182646</v>
      </c>
    </row>
    <row r="230" spans="1:5" x14ac:dyDescent="0.25">
      <c r="A230" s="2" t="s">
        <v>2847</v>
      </c>
      <c r="B230" s="2" t="s">
        <v>2700</v>
      </c>
      <c r="C230" s="3">
        <v>10000000</v>
      </c>
      <c r="D230" s="3"/>
      <c r="E230" s="13">
        <f t="shared" si="4"/>
        <v>204182646</v>
      </c>
    </row>
    <row r="231" spans="1:5" x14ac:dyDescent="0.25">
      <c r="A231" s="2" t="s">
        <v>2842</v>
      </c>
      <c r="B231" s="2" t="s">
        <v>2843</v>
      </c>
      <c r="C231" s="3"/>
      <c r="D231" s="3">
        <v>76214000</v>
      </c>
      <c r="E231" s="13">
        <f t="shared" si="4"/>
        <v>127968646</v>
      </c>
    </row>
    <row r="232" spans="1:5" x14ac:dyDescent="0.25">
      <c r="A232" s="2" t="s">
        <v>2842</v>
      </c>
      <c r="B232" s="2" t="s">
        <v>2700</v>
      </c>
      <c r="C232" s="3">
        <v>40000000</v>
      </c>
      <c r="D232" s="3"/>
      <c r="E232" s="13">
        <f t="shared" si="4"/>
        <v>167968646</v>
      </c>
    </row>
    <row r="233" spans="1:5" x14ac:dyDescent="0.25">
      <c r="A233" s="2" t="s">
        <v>2848</v>
      </c>
      <c r="B233" s="2" t="s">
        <v>2858</v>
      </c>
      <c r="C233" s="3"/>
      <c r="D233" s="3">
        <v>52629000</v>
      </c>
      <c r="E233" s="13">
        <f t="shared" si="4"/>
        <v>115339646</v>
      </c>
    </row>
    <row r="234" spans="1:5" x14ac:dyDescent="0.25">
      <c r="A234" s="2" t="s">
        <v>2848</v>
      </c>
      <c r="B234" s="2" t="s">
        <v>2859</v>
      </c>
      <c r="C234" s="3"/>
      <c r="D234" s="3">
        <v>63017000</v>
      </c>
      <c r="E234" s="13">
        <f t="shared" si="4"/>
        <v>52322646</v>
      </c>
    </row>
    <row r="235" spans="1:5" x14ac:dyDescent="0.25">
      <c r="A235" s="2" t="s">
        <v>2848</v>
      </c>
      <c r="B235" s="2" t="s">
        <v>2700</v>
      </c>
      <c r="C235" s="3">
        <v>25984152</v>
      </c>
      <c r="D235" s="3"/>
      <c r="E235" s="13">
        <f t="shared" si="4"/>
        <v>78306798</v>
      </c>
    </row>
    <row r="236" spans="1:5" x14ac:dyDescent="0.25">
      <c r="A236" s="2" t="s">
        <v>2848</v>
      </c>
      <c r="B236" s="2" t="s">
        <v>1085</v>
      </c>
      <c r="C236" s="3">
        <v>20000000</v>
      </c>
      <c r="D236" s="3"/>
      <c r="E236" s="13">
        <f t="shared" si="4"/>
        <v>98306798</v>
      </c>
    </row>
    <row r="237" spans="1:5" x14ac:dyDescent="0.25">
      <c r="A237" s="2" t="s">
        <v>2861</v>
      </c>
      <c r="B237" s="2" t="s">
        <v>2726</v>
      </c>
      <c r="C237" s="3">
        <v>5000000</v>
      </c>
      <c r="D237" s="3"/>
      <c r="E237" s="13">
        <f t="shared" si="4"/>
        <v>103306798</v>
      </c>
    </row>
    <row r="238" spans="1:5" x14ac:dyDescent="0.25">
      <c r="A238" s="2" t="s">
        <v>2892</v>
      </c>
      <c r="B238" s="2" t="s">
        <v>1</v>
      </c>
      <c r="C238" s="3">
        <v>10000000</v>
      </c>
      <c r="D238" s="3"/>
      <c r="E238" s="13">
        <f t="shared" si="4"/>
        <v>113306798</v>
      </c>
    </row>
    <row r="239" spans="1:5" x14ac:dyDescent="0.25">
      <c r="A239" s="2" t="s">
        <v>2892</v>
      </c>
      <c r="B239" s="2" t="s">
        <v>2897</v>
      </c>
      <c r="C239" s="3">
        <v>196422</v>
      </c>
      <c r="D239" s="3"/>
      <c r="E239" s="13">
        <f t="shared" si="4"/>
        <v>113503220</v>
      </c>
    </row>
    <row r="240" spans="1:5" x14ac:dyDescent="0.25">
      <c r="A240" s="2" t="s">
        <v>2910</v>
      </c>
      <c r="B240" s="2" t="s">
        <v>2726</v>
      </c>
      <c r="C240" s="3">
        <v>15000000</v>
      </c>
      <c r="D240" s="3"/>
      <c r="E240" s="13">
        <f t="shared" si="4"/>
        <v>128503220</v>
      </c>
    </row>
    <row r="241" spans="1:5" x14ac:dyDescent="0.25">
      <c r="A241" s="2" t="s">
        <v>2910</v>
      </c>
      <c r="B241" s="2" t="s">
        <v>2726</v>
      </c>
      <c r="C241" s="3">
        <v>10000000</v>
      </c>
      <c r="D241" s="3"/>
      <c r="E241" s="13">
        <f t="shared" si="4"/>
        <v>138503220</v>
      </c>
    </row>
    <row r="242" spans="1:5" x14ac:dyDescent="0.25">
      <c r="A242" s="2" t="s">
        <v>2911</v>
      </c>
      <c r="B242" s="2" t="s">
        <v>586</v>
      </c>
      <c r="C242" s="3">
        <v>40000000</v>
      </c>
      <c r="D242" s="3"/>
      <c r="E242" s="13">
        <f t="shared" si="4"/>
        <v>178503220</v>
      </c>
    </row>
    <row r="243" spans="1:5" x14ac:dyDescent="0.25">
      <c r="A243" s="2" t="s">
        <v>2929</v>
      </c>
      <c r="B243" s="2" t="s">
        <v>2930</v>
      </c>
      <c r="C243" s="3"/>
      <c r="D243" s="3">
        <v>68900000</v>
      </c>
      <c r="E243" s="13">
        <f t="shared" ref="E243:E350" si="5">(E242+C243-D243)</f>
        <v>109603220</v>
      </c>
    </row>
    <row r="244" spans="1:5" x14ac:dyDescent="0.25">
      <c r="A244" s="2" t="s">
        <v>2934</v>
      </c>
      <c r="B244" s="2" t="s">
        <v>2726</v>
      </c>
      <c r="C244" s="44">
        <v>2000000</v>
      </c>
      <c r="D244" s="3"/>
      <c r="E244" s="13">
        <f t="shared" si="5"/>
        <v>111603220</v>
      </c>
    </row>
    <row r="245" spans="1:5" x14ac:dyDescent="0.25">
      <c r="A245" s="2" t="s">
        <v>2934</v>
      </c>
      <c r="B245" s="2" t="s">
        <v>2960</v>
      </c>
      <c r="C245" s="3"/>
      <c r="D245" s="3">
        <v>2261850</v>
      </c>
      <c r="E245" s="13">
        <f t="shared" si="5"/>
        <v>109341370</v>
      </c>
    </row>
    <row r="246" spans="1:5" x14ac:dyDescent="0.25">
      <c r="A246" s="2" t="s">
        <v>2941</v>
      </c>
      <c r="B246" s="2" t="s">
        <v>586</v>
      </c>
      <c r="C246" s="44">
        <v>25000000</v>
      </c>
      <c r="D246" s="3"/>
      <c r="E246" s="13">
        <f t="shared" si="5"/>
        <v>134341370</v>
      </c>
    </row>
    <row r="247" spans="1:5" x14ac:dyDescent="0.25">
      <c r="A247" s="2" t="s">
        <v>2944</v>
      </c>
      <c r="B247" s="2" t="s">
        <v>2962</v>
      </c>
      <c r="C247" s="3"/>
      <c r="D247" s="3">
        <v>64480000</v>
      </c>
      <c r="E247" s="13">
        <f t="shared" si="5"/>
        <v>69861370</v>
      </c>
    </row>
    <row r="248" spans="1:5" x14ac:dyDescent="0.25">
      <c r="A248" s="2" t="s">
        <v>2944</v>
      </c>
      <c r="B248" s="2" t="s">
        <v>2963</v>
      </c>
      <c r="C248" s="3"/>
      <c r="D248" s="3">
        <v>39104000</v>
      </c>
      <c r="E248" s="13">
        <f t="shared" si="5"/>
        <v>30757370</v>
      </c>
    </row>
    <row r="249" spans="1:5" x14ac:dyDescent="0.25">
      <c r="A249" s="2" t="s">
        <v>2944</v>
      </c>
      <c r="B249" s="2" t="s">
        <v>586</v>
      </c>
      <c r="C249" s="44">
        <v>40956100</v>
      </c>
      <c r="D249" s="3"/>
      <c r="E249" s="13">
        <f t="shared" si="5"/>
        <v>71713470</v>
      </c>
    </row>
    <row r="250" spans="1:5" x14ac:dyDescent="0.25">
      <c r="A250" s="2" t="s">
        <v>2944</v>
      </c>
      <c r="B250" s="2" t="s">
        <v>2726</v>
      </c>
      <c r="C250" s="44">
        <v>95500</v>
      </c>
      <c r="D250" s="3"/>
      <c r="E250" s="13">
        <f t="shared" si="5"/>
        <v>71808970</v>
      </c>
    </row>
    <row r="251" spans="1:5" x14ac:dyDescent="0.25">
      <c r="A251" s="2" t="s">
        <v>2950</v>
      </c>
      <c r="B251" s="2" t="s">
        <v>2726</v>
      </c>
      <c r="C251" s="44">
        <v>10000000</v>
      </c>
      <c r="D251" s="3"/>
      <c r="E251" s="13">
        <f t="shared" si="5"/>
        <v>81808970</v>
      </c>
    </row>
    <row r="252" spans="1:5" x14ac:dyDescent="0.25">
      <c r="A252" s="2" t="s">
        <v>2950</v>
      </c>
      <c r="B252" s="2" t="s">
        <v>2961</v>
      </c>
      <c r="C252" s="3">
        <v>314800</v>
      </c>
      <c r="D252" s="3"/>
      <c r="E252" s="13">
        <f t="shared" si="5"/>
        <v>82123770</v>
      </c>
    </row>
    <row r="253" spans="1:5" x14ac:dyDescent="0.25">
      <c r="A253" s="2" t="s">
        <v>2976</v>
      </c>
      <c r="B253" s="2" t="s">
        <v>2726</v>
      </c>
      <c r="C253" s="44">
        <v>20000000</v>
      </c>
      <c r="D253" s="3"/>
      <c r="E253" s="13">
        <f t="shared" si="5"/>
        <v>102123770</v>
      </c>
    </row>
    <row r="254" spans="1:5" x14ac:dyDescent="0.25">
      <c r="A254" s="2" t="s">
        <v>2999</v>
      </c>
      <c r="B254" s="2" t="s">
        <v>3010</v>
      </c>
      <c r="C254" s="44">
        <v>336300</v>
      </c>
      <c r="D254" s="3"/>
      <c r="E254" s="13">
        <f t="shared" si="5"/>
        <v>102460070</v>
      </c>
    </row>
    <row r="255" spans="1:5" x14ac:dyDescent="0.25">
      <c r="A255" s="2" t="s">
        <v>3000</v>
      </c>
      <c r="B255" s="2" t="s">
        <v>2726</v>
      </c>
      <c r="C255" s="3">
        <v>20000000</v>
      </c>
      <c r="D255" s="3"/>
      <c r="E255" s="13">
        <f t="shared" si="5"/>
        <v>122460070</v>
      </c>
    </row>
    <row r="256" spans="1:5" x14ac:dyDescent="0.25">
      <c r="A256" s="2" t="s">
        <v>3009</v>
      </c>
      <c r="B256" s="2" t="s">
        <v>2726</v>
      </c>
      <c r="C256" s="44">
        <v>20000000</v>
      </c>
      <c r="D256" s="3"/>
      <c r="E256" s="13">
        <f t="shared" si="5"/>
        <v>142460070</v>
      </c>
    </row>
    <row r="257" spans="1:5" x14ac:dyDescent="0.25">
      <c r="A257" s="2" t="s">
        <v>3007</v>
      </c>
      <c r="B257" s="2" t="s">
        <v>3011</v>
      </c>
      <c r="C257" s="3"/>
      <c r="D257" s="3">
        <v>60840000</v>
      </c>
      <c r="E257" s="13">
        <f t="shared" si="5"/>
        <v>81620070</v>
      </c>
    </row>
    <row r="258" spans="1:5" x14ac:dyDescent="0.25">
      <c r="A258" s="2" t="s">
        <v>3007</v>
      </c>
      <c r="B258" s="2" t="s">
        <v>3012</v>
      </c>
      <c r="C258" s="3"/>
      <c r="D258" s="3">
        <v>5376800</v>
      </c>
      <c r="E258" s="13">
        <f t="shared" si="5"/>
        <v>76243270</v>
      </c>
    </row>
    <row r="259" spans="1:5" x14ac:dyDescent="0.25">
      <c r="A259" s="2" t="s">
        <v>3007</v>
      </c>
      <c r="B259" s="2" t="s">
        <v>3013</v>
      </c>
      <c r="C259" s="3"/>
      <c r="D259" s="3">
        <v>6281512</v>
      </c>
      <c r="E259" s="13">
        <f t="shared" si="5"/>
        <v>69961758</v>
      </c>
    </row>
    <row r="260" spans="1:5" x14ac:dyDescent="0.25">
      <c r="A260" s="2" t="s">
        <v>3007</v>
      </c>
      <c r="B260" s="2" t="s">
        <v>3014</v>
      </c>
      <c r="C260" s="3"/>
      <c r="D260" s="3">
        <v>4076775</v>
      </c>
      <c r="E260" s="13">
        <f t="shared" si="5"/>
        <v>65884983</v>
      </c>
    </row>
    <row r="261" spans="1:5" x14ac:dyDescent="0.25">
      <c r="A261" s="2" t="s">
        <v>3007</v>
      </c>
      <c r="B261" s="2" t="s">
        <v>586</v>
      </c>
      <c r="C261" s="44">
        <v>29580000</v>
      </c>
      <c r="D261" s="3"/>
      <c r="E261" s="13">
        <f t="shared" si="5"/>
        <v>95464983</v>
      </c>
    </row>
    <row r="262" spans="1:5" x14ac:dyDescent="0.25">
      <c r="A262" s="2" t="s">
        <v>3007</v>
      </c>
      <c r="B262" s="2" t="s">
        <v>3313</v>
      </c>
      <c r="C262" s="3">
        <v>39524820</v>
      </c>
      <c r="D262" s="3"/>
      <c r="E262" s="13">
        <f t="shared" si="5"/>
        <v>134989803</v>
      </c>
    </row>
    <row r="263" spans="1:5" x14ac:dyDescent="0.25">
      <c r="A263" s="2" t="s">
        <v>3044</v>
      </c>
      <c r="B263" s="2" t="s">
        <v>81</v>
      </c>
      <c r="C263" s="44">
        <v>370300</v>
      </c>
      <c r="D263" s="3"/>
      <c r="E263" s="13">
        <f t="shared" si="5"/>
        <v>135360103</v>
      </c>
    </row>
    <row r="264" spans="1:5" x14ac:dyDescent="0.25">
      <c r="A264" s="2" t="s">
        <v>3048</v>
      </c>
      <c r="B264" s="2" t="s">
        <v>3049</v>
      </c>
      <c r="C264" s="3"/>
      <c r="D264" s="3">
        <v>74880000</v>
      </c>
      <c r="E264" s="13">
        <f t="shared" si="5"/>
        <v>60480103</v>
      </c>
    </row>
    <row r="265" spans="1:5" x14ac:dyDescent="0.25">
      <c r="A265" s="2" t="s">
        <v>3048</v>
      </c>
      <c r="B265" s="2" t="s">
        <v>3051</v>
      </c>
      <c r="C265" s="44">
        <v>40000000</v>
      </c>
      <c r="D265" s="3"/>
      <c r="E265" s="13">
        <f t="shared" si="5"/>
        <v>100480103</v>
      </c>
    </row>
    <row r="266" spans="1:5" x14ac:dyDescent="0.25">
      <c r="A266" s="2" t="s">
        <v>3043</v>
      </c>
      <c r="B266" s="2" t="s">
        <v>3052</v>
      </c>
      <c r="C266" s="3"/>
      <c r="D266" s="3">
        <v>2558400</v>
      </c>
      <c r="E266" s="13">
        <f t="shared" si="5"/>
        <v>97921703</v>
      </c>
    </row>
    <row r="267" spans="1:5" x14ac:dyDescent="0.25">
      <c r="A267" s="2" t="s">
        <v>3043</v>
      </c>
      <c r="B267" s="2" t="s">
        <v>3053</v>
      </c>
      <c r="C267" s="3"/>
      <c r="D267" s="3">
        <v>838000</v>
      </c>
      <c r="E267" s="13">
        <f t="shared" si="5"/>
        <v>97083703</v>
      </c>
    </row>
    <row r="268" spans="1:5" x14ac:dyDescent="0.25">
      <c r="A268" s="2" t="s">
        <v>3057</v>
      </c>
      <c r="B268" s="2" t="s">
        <v>3060</v>
      </c>
      <c r="C268" s="44">
        <v>10000000</v>
      </c>
      <c r="D268" s="3"/>
      <c r="E268" s="13">
        <f t="shared" si="5"/>
        <v>107083703</v>
      </c>
    </row>
    <row r="269" spans="1:5" x14ac:dyDescent="0.25">
      <c r="A269" s="2" t="s">
        <v>3057</v>
      </c>
      <c r="B269" s="2" t="s">
        <v>586</v>
      </c>
      <c r="C269" s="44">
        <v>30000000</v>
      </c>
      <c r="D269" s="3"/>
      <c r="E269" s="13">
        <f t="shared" si="5"/>
        <v>137083703</v>
      </c>
    </row>
    <row r="270" spans="1:5" x14ac:dyDescent="0.25">
      <c r="A270" s="2" t="s">
        <v>3074</v>
      </c>
      <c r="B270" s="2" t="s">
        <v>586</v>
      </c>
      <c r="C270" s="67">
        <v>30000000</v>
      </c>
      <c r="D270" s="3"/>
      <c r="E270" s="13">
        <f t="shared" si="5"/>
        <v>167083703</v>
      </c>
    </row>
    <row r="271" spans="1:5" x14ac:dyDescent="0.25">
      <c r="A271" s="2" t="s">
        <v>3075</v>
      </c>
      <c r="B271" s="2" t="s">
        <v>3076</v>
      </c>
      <c r="C271" s="3"/>
      <c r="D271" s="67">
        <v>54652000</v>
      </c>
      <c r="E271" s="13">
        <f t="shared" si="5"/>
        <v>112431703</v>
      </c>
    </row>
    <row r="272" spans="1:5" x14ac:dyDescent="0.25">
      <c r="A272" s="2" t="s">
        <v>3075</v>
      </c>
      <c r="B272" s="2" t="s">
        <v>2971</v>
      </c>
      <c r="C272" s="67">
        <v>281300</v>
      </c>
      <c r="D272" s="3"/>
      <c r="E272" s="13">
        <f t="shared" si="5"/>
        <v>112713003</v>
      </c>
    </row>
    <row r="273" spans="1:7" x14ac:dyDescent="0.25">
      <c r="A273" s="2" t="s">
        <v>3114</v>
      </c>
      <c r="B273" s="2" t="s">
        <v>130</v>
      </c>
      <c r="C273" s="67">
        <v>15000000</v>
      </c>
      <c r="D273" s="3"/>
      <c r="E273" s="13">
        <f t="shared" si="5"/>
        <v>127713003</v>
      </c>
      <c r="G273" t="s">
        <v>3098</v>
      </c>
    </row>
    <row r="274" spans="1:7" x14ac:dyDescent="0.25">
      <c r="A274" s="2" t="s">
        <v>3123</v>
      </c>
      <c r="B274" s="2" t="s">
        <v>3120</v>
      </c>
      <c r="C274" s="67">
        <v>20000000</v>
      </c>
      <c r="D274" s="3"/>
      <c r="E274" s="13">
        <f t="shared" si="5"/>
        <v>147713003</v>
      </c>
      <c r="G274" t="s">
        <v>176</v>
      </c>
    </row>
    <row r="275" spans="1:7" x14ac:dyDescent="0.25">
      <c r="A275" s="2" t="s">
        <v>3123</v>
      </c>
      <c r="B275" s="2" t="s">
        <v>3207</v>
      </c>
      <c r="C275" s="67">
        <v>265300</v>
      </c>
      <c r="D275" s="3"/>
      <c r="E275" s="13">
        <f t="shared" si="5"/>
        <v>147978303</v>
      </c>
    </row>
    <row r="276" spans="1:7" x14ac:dyDescent="0.25">
      <c r="A276" s="2" t="s">
        <v>3123</v>
      </c>
      <c r="B276" s="2" t="s">
        <v>3228</v>
      </c>
      <c r="C276" s="44"/>
      <c r="D276" s="67">
        <v>56508400</v>
      </c>
      <c r="E276" s="13">
        <f t="shared" si="5"/>
        <v>91469903</v>
      </c>
    </row>
    <row r="277" spans="1:7" x14ac:dyDescent="0.25">
      <c r="A277" s="2" t="s">
        <v>3126</v>
      </c>
      <c r="B277" s="2" t="s">
        <v>3127</v>
      </c>
      <c r="C277" s="67">
        <v>20000000</v>
      </c>
      <c r="D277" s="3"/>
      <c r="E277" s="13">
        <f t="shared" si="5"/>
        <v>111469903</v>
      </c>
    </row>
    <row r="278" spans="1:7" x14ac:dyDescent="0.25">
      <c r="A278" s="2" t="s">
        <v>3163</v>
      </c>
      <c r="B278" s="2" t="s">
        <v>3179</v>
      </c>
      <c r="C278" s="3"/>
      <c r="D278" s="44">
        <v>19000000</v>
      </c>
      <c r="E278" s="13">
        <f t="shared" si="5"/>
        <v>92469903</v>
      </c>
    </row>
    <row r="279" spans="1:7" x14ac:dyDescent="0.25">
      <c r="A279" s="2" t="s">
        <v>3180</v>
      </c>
      <c r="B279" s="2" t="s">
        <v>3184</v>
      </c>
      <c r="C279" s="67">
        <v>10000000</v>
      </c>
      <c r="D279" s="44"/>
      <c r="E279" s="13">
        <f t="shared" si="5"/>
        <v>102469903</v>
      </c>
    </row>
    <row r="280" spans="1:7" x14ac:dyDescent="0.25">
      <c r="A280" s="2" t="s">
        <v>3216</v>
      </c>
      <c r="B280" s="2" t="s">
        <v>3224</v>
      </c>
      <c r="C280" s="67">
        <v>285300</v>
      </c>
      <c r="D280" s="44"/>
      <c r="E280" s="13">
        <f t="shared" si="5"/>
        <v>102755203</v>
      </c>
    </row>
    <row r="281" spans="1:7" x14ac:dyDescent="0.25">
      <c r="A281" s="2" t="s">
        <v>3214</v>
      </c>
      <c r="B281" s="2" t="s">
        <v>3225</v>
      </c>
      <c r="C281" s="3"/>
      <c r="D281" s="67">
        <v>41202000</v>
      </c>
      <c r="E281" s="13">
        <f t="shared" si="5"/>
        <v>61553203</v>
      </c>
    </row>
    <row r="282" spans="1:7" x14ac:dyDescent="0.25">
      <c r="A282" s="2" t="s">
        <v>3214</v>
      </c>
      <c r="B282" s="2" t="s">
        <v>3226</v>
      </c>
      <c r="C282" s="3"/>
      <c r="D282" s="67">
        <v>12201300</v>
      </c>
      <c r="E282" s="13">
        <f t="shared" si="5"/>
        <v>49351903</v>
      </c>
    </row>
    <row r="283" spans="1:7" x14ac:dyDescent="0.25">
      <c r="A283" s="2" t="s">
        <v>3229</v>
      </c>
      <c r="B283" s="2" t="s">
        <v>3230</v>
      </c>
      <c r="C283" s="3"/>
      <c r="D283" s="67">
        <v>4160000</v>
      </c>
      <c r="E283" s="13">
        <f t="shared" si="5"/>
        <v>45191903</v>
      </c>
    </row>
    <row r="284" spans="1:7" x14ac:dyDescent="0.25">
      <c r="A284" s="2" t="s">
        <v>3263</v>
      </c>
      <c r="B284" s="2" t="s">
        <v>3271</v>
      </c>
      <c r="C284" s="67">
        <v>25000000</v>
      </c>
      <c r="D284" s="3"/>
      <c r="E284" s="13">
        <f t="shared" si="5"/>
        <v>70191903</v>
      </c>
    </row>
    <row r="285" spans="1:7" x14ac:dyDescent="0.25">
      <c r="A285" s="2" t="s">
        <v>3274</v>
      </c>
      <c r="B285" s="2" t="s">
        <v>3280</v>
      </c>
      <c r="C285" s="152">
        <v>20000000</v>
      </c>
      <c r="D285" s="3"/>
      <c r="E285" s="13">
        <f t="shared" si="5"/>
        <v>90191903</v>
      </c>
    </row>
    <row r="286" spans="1:7" x14ac:dyDescent="0.25">
      <c r="A286" s="2" t="s">
        <v>3278</v>
      </c>
      <c r="B286" s="2" t="s">
        <v>3282</v>
      </c>
      <c r="C286" s="3"/>
      <c r="D286" s="67">
        <v>834000</v>
      </c>
      <c r="E286" s="13">
        <f t="shared" si="5"/>
        <v>89357903</v>
      </c>
    </row>
    <row r="287" spans="1:7" x14ac:dyDescent="0.25">
      <c r="A287" s="2" t="s">
        <v>3345</v>
      </c>
      <c r="B287" s="2" t="s">
        <v>3348</v>
      </c>
      <c r="C287" s="3"/>
      <c r="D287" s="67">
        <v>5321500</v>
      </c>
      <c r="E287" s="13">
        <f t="shared" si="5"/>
        <v>84036403</v>
      </c>
    </row>
    <row r="288" spans="1:7" x14ac:dyDescent="0.25">
      <c r="A288" s="2" t="s">
        <v>3345</v>
      </c>
      <c r="B288" s="2" t="s">
        <v>2700</v>
      </c>
      <c r="C288" s="67">
        <v>15000000</v>
      </c>
      <c r="D288" s="3"/>
      <c r="E288" s="13">
        <f t="shared" si="5"/>
        <v>99036403</v>
      </c>
      <c r="F288" t="s">
        <v>4308</v>
      </c>
    </row>
    <row r="289" spans="1:5" x14ac:dyDescent="0.25">
      <c r="A289" s="2" t="s">
        <v>3347</v>
      </c>
      <c r="B289" s="2" t="s">
        <v>81</v>
      </c>
      <c r="C289" s="3">
        <v>160000</v>
      </c>
      <c r="D289" s="3"/>
      <c r="E289" s="13">
        <f t="shared" si="5"/>
        <v>99196403</v>
      </c>
    </row>
    <row r="290" spans="1:5" x14ac:dyDescent="0.25">
      <c r="A290" s="2" t="s">
        <v>3347</v>
      </c>
      <c r="B290" s="2" t="s">
        <v>3360</v>
      </c>
      <c r="C290" s="3">
        <v>92300</v>
      </c>
      <c r="D290" s="3"/>
      <c r="E290" s="13">
        <f t="shared" si="5"/>
        <v>99288703</v>
      </c>
    </row>
    <row r="291" spans="1:5" x14ac:dyDescent="0.25">
      <c r="A291" s="2" t="s">
        <v>3377</v>
      </c>
      <c r="B291" s="2" t="s">
        <v>3382</v>
      </c>
      <c r="C291" s="3">
        <v>1948000</v>
      </c>
      <c r="D291" s="3"/>
      <c r="E291" s="13">
        <f t="shared" si="5"/>
        <v>101236703</v>
      </c>
    </row>
    <row r="292" spans="1:5" x14ac:dyDescent="0.25">
      <c r="A292" s="2" t="s">
        <v>3377</v>
      </c>
      <c r="B292" s="2" t="s">
        <v>3388</v>
      </c>
      <c r="C292" s="44">
        <v>21000000</v>
      </c>
      <c r="D292" s="3"/>
      <c r="E292" s="13">
        <f t="shared" si="5"/>
        <v>122236703</v>
      </c>
    </row>
    <row r="293" spans="1:5" x14ac:dyDescent="0.25">
      <c r="A293" s="2" t="s">
        <v>3389</v>
      </c>
      <c r="B293" s="2" t="s">
        <v>3439</v>
      </c>
      <c r="C293" s="67">
        <v>56400</v>
      </c>
      <c r="D293" s="3"/>
      <c r="E293" s="13">
        <f t="shared" si="5"/>
        <v>122293103</v>
      </c>
    </row>
    <row r="294" spans="1:5" x14ac:dyDescent="0.25">
      <c r="A294" s="2" t="s">
        <v>3389</v>
      </c>
      <c r="B294" s="2" t="s">
        <v>3437</v>
      </c>
      <c r="C294" s="67">
        <v>57000</v>
      </c>
      <c r="D294" s="3"/>
      <c r="E294" s="13">
        <f t="shared" si="5"/>
        <v>122350103</v>
      </c>
    </row>
    <row r="295" spans="1:5" x14ac:dyDescent="0.25">
      <c r="A295" s="2" t="s">
        <v>3393</v>
      </c>
      <c r="B295" s="2" t="s">
        <v>3438</v>
      </c>
      <c r="C295" s="67">
        <v>20000000</v>
      </c>
      <c r="D295" s="3"/>
      <c r="E295" s="13">
        <f t="shared" si="5"/>
        <v>142350103</v>
      </c>
    </row>
    <row r="296" spans="1:5" x14ac:dyDescent="0.25">
      <c r="A296" s="2" t="s">
        <v>3393</v>
      </c>
      <c r="B296" s="2" t="s">
        <v>1226</v>
      </c>
      <c r="C296" s="67">
        <v>10000000</v>
      </c>
      <c r="D296" s="3"/>
      <c r="E296" s="13">
        <f t="shared" si="5"/>
        <v>152350103</v>
      </c>
    </row>
    <row r="297" spans="1:5" x14ac:dyDescent="0.25">
      <c r="A297" s="2" t="s">
        <v>3401</v>
      </c>
      <c r="B297" s="2" t="s">
        <v>3404</v>
      </c>
      <c r="C297" s="3"/>
      <c r="D297" s="3">
        <v>795000</v>
      </c>
      <c r="E297" s="13">
        <f t="shared" si="5"/>
        <v>151555103</v>
      </c>
    </row>
    <row r="298" spans="1:5" x14ac:dyDescent="0.25">
      <c r="A298" s="2" t="s">
        <v>3401</v>
      </c>
      <c r="B298" s="2" t="s">
        <v>3749</v>
      </c>
      <c r="C298" s="3"/>
      <c r="D298" s="67">
        <v>50534000</v>
      </c>
      <c r="E298" s="13">
        <f t="shared" si="5"/>
        <v>101021103</v>
      </c>
    </row>
    <row r="299" spans="1:5" x14ac:dyDescent="0.25">
      <c r="A299" s="2" t="s">
        <v>3430</v>
      </c>
      <c r="B299" s="2" t="s">
        <v>3440</v>
      </c>
      <c r="C299" s="152">
        <v>40000000</v>
      </c>
      <c r="D299" s="3"/>
      <c r="E299" s="13">
        <f t="shared" si="5"/>
        <v>141021103</v>
      </c>
    </row>
    <row r="300" spans="1:5" x14ac:dyDescent="0.25">
      <c r="A300" s="2" t="s">
        <v>3433</v>
      </c>
      <c r="B300" s="2" t="s">
        <v>3445</v>
      </c>
      <c r="C300" s="67">
        <v>10000000</v>
      </c>
      <c r="D300" s="3"/>
      <c r="E300" s="13">
        <f t="shared" si="5"/>
        <v>151021103</v>
      </c>
    </row>
    <row r="301" spans="1:5" x14ac:dyDescent="0.25">
      <c r="A301" s="2" t="s">
        <v>3454</v>
      </c>
      <c r="B301" s="2" t="s">
        <v>3748</v>
      </c>
      <c r="C301" s="67">
        <v>40000000</v>
      </c>
      <c r="D301" s="3"/>
      <c r="E301" s="13">
        <f t="shared" si="5"/>
        <v>191021103</v>
      </c>
    </row>
    <row r="302" spans="1:5" x14ac:dyDescent="0.25">
      <c r="A302" s="2" t="s">
        <v>3461</v>
      </c>
      <c r="B302" s="2" t="s">
        <v>130</v>
      </c>
      <c r="C302" s="67">
        <v>20000000</v>
      </c>
      <c r="D302" s="3"/>
      <c r="E302" s="13">
        <f t="shared" si="5"/>
        <v>211021103</v>
      </c>
    </row>
    <row r="303" spans="1:5" x14ac:dyDescent="0.25">
      <c r="A303" s="2" t="s">
        <v>3467</v>
      </c>
      <c r="B303" s="2" t="s">
        <v>3492</v>
      </c>
      <c r="C303" s="67">
        <v>20000000</v>
      </c>
      <c r="D303" s="3"/>
      <c r="E303" s="13">
        <f t="shared" si="5"/>
        <v>231021103</v>
      </c>
    </row>
    <row r="304" spans="1:5" x14ac:dyDescent="0.25">
      <c r="A304" s="2" t="s">
        <v>3481</v>
      </c>
      <c r="B304" s="2" t="s">
        <v>3756</v>
      </c>
      <c r="C304" s="77"/>
      <c r="D304" s="67">
        <v>60801400</v>
      </c>
      <c r="E304" s="13">
        <f t="shared" si="5"/>
        <v>170219703</v>
      </c>
    </row>
    <row r="305" spans="1:5" x14ac:dyDescent="0.25">
      <c r="A305" s="2" t="s">
        <v>3501</v>
      </c>
      <c r="B305" s="2" t="s">
        <v>3545</v>
      </c>
      <c r="C305" s="67">
        <v>30000000</v>
      </c>
      <c r="D305" s="3"/>
      <c r="E305" s="13">
        <f t="shared" si="5"/>
        <v>200219703</v>
      </c>
    </row>
    <row r="306" spans="1:5" x14ac:dyDescent="0.25">
      <c r="A306" s="2" t="s">
        <v>3508</v>
      </c>
      <c r="B306" s="2" t="s">
        <v>2726</v>
      </c>
      <c r="C306" s="67">
        <v>10000000</v>
      </c>
      <c r="D306" s="3"/>
      <c r="E306" s="13">
        <f t="shared" si="5"/>
        <v>210219703</v>
      </c>
    </row>
    <row r="307" spans="1:5" x14ac:dyDescent="0.25">
      <c r="A307" s="2" t="s">
        <v>3508</v>
      </c>
      <c r="B307" s="2" t="s">
        <v>2726</v>
      </c>
      <c r="C307" s="67">
        <v>500000</v>
      </c>
      <c r="D307" s="3"/>
      <c r="E307" s="13">
        <f t="shared" si="5"/>
        <v>210719703</v>
      </c>
    </row>
    <row r="308" spans="1:5" x14ac:dyDescent="0.25">
      <c r="A308" s="2" t="s">
        <v>3517</v>
      </c>
      <c r="B308" s="2" t="s">
        <v>3546</v>
      </c>
      <c r="C308" s="67">
        <v>40000000</v>
      </c>
      <c r="D308" s="3"/>
      <c r="E308" s="13">
        <f t="shared" si="5"/>
        <v>250719703</v>
      </c>
    </row>
    <row r="309" spans="1:5" x14ac:dyDescent="0.25">
      <c r="A309" s="2" t="s">
        <v>3517</v>
      </c>
      <c r="B309" s="2" t="s">
        <v>142</v>
      </c>
      <c r="C309" s="67">
        <v>54000</v>
      </c>
      <c r="D309" s="3"/>
      <c r="E309" s="13">
        <f t="shared" si="5"/>
        <v>250773703</v>
      </c>
    </row>
    <row r="310" spans="1:5" x14ac:dyDescent="0.25">
      <c r="A310" s="2" t="s">
        <v>3517</v>
      </c>
      <c r="B310" s="2" t="s">
        <v>3681</v>
      </c>
      <c r="C310" s="3"/>
      <c r="D310" s="67">
        <v>7248000</v>
      </c>
      <c r="E310" s="13">
        <f t="shared" si="5"/>
        <v>243525703</v>
      </c>
    </row>
    <row r="311" spans="1:5" x14ac:dyDescent="0.25">
      <c r="A311" s="2" t="s">
        <v>3517</v>
      </c>
      <c r="B311" s="2" t="s">
        <v>3682</v>
      </c>
      <c r="C311" s="3"/>
      <c r="D311" s="67">
        <v>2400000</v>
      </c>
      <c r="E311" s="13">
        <f t="shared" si="5"/>
        <v>241125703</v>
      </c>
    </row>
    <row r="312" spans="1:5" x14ac:dyDescent="0.25">
      <c r="A312" s="2" t="s">
        <v>3517</v>
      </c>
      <c r="B312" s="2" t="s">
        <v>3683</v>
      </c>
      <c r="C312" s="3"/>
      <c r="D312" s="67">
        <v>3955600</v>
      </c>
      <c r="E312" s="13">
        <f t="shared" si="5"/>
        <v>237170103</v>
      </c>
    </row>
    <row r="313" spans="1:5" x14ac:dyDescent="0.25">
      <c r="A313" s="2" t="s">
        <v>3517</v>
      </c>
      <c r="B313" s="2" t="s">
        <v>3684</v>
      </c>
      <c r="C313" s="3"/>
      <c r="D313" s="67">
        <v>23942400</v>
      </c>
      <c r="E313" s="13">
        <f t="shared" si="5"/>
        <v>213227703</v>
      </c>
    </row>
    <row r="314" spans="1:5" x14ac:dyDescent="0.25">
      <c r="A314" s="2" t="s">
        <v>3517</v>
      </c>
      <c r="B314" s="2" t="s">
        <v>3685</v>
      </c>
      <c r="C314" s="3"/>
      <c r="D314" s="67">
        <v>3861200</v>
      </c>
      <c r="E314" s="13">
        <f t="shared" si="5"/>
        <v>209366503</v>
      </c>
    </row>
    <row r="315" spans="1:5" x14ac:dyDescent="0.25">
      <c r="A315" s="2" t="s">
        <v>3517</v>
      </c>
      <c r="B315" s="2" t="s">
        <v>3686</v>
      </c>
      <c r="C315" s="3"/>
      <c r="D315" s="67">
        <v>39446400</v>
      </c>
      <c r="E315" s="13">
        <f t="shared" si="5"/>
        <v>169920103</v>
      </c>
    </row>
    <row r="316" spans="1:5" x14ac:dyDescent="0.25">
      <c r="A316" s="2" t="s">
        <v>3623</v>
      </c>
      <c r="B316" s="2" t="s">
        <v>3750</v>
      </c>
      <c r="C316" s="3"/>
      <c r="D316" s="67">
        <v>44000000</v>
      </c>
      <c r="E316" s="13">
        <f t="shared" si="5"/>
        <v>125920103</v>
      </c>
    </row>
    <row r="317" spans="1:5" x14ac:dyDescent="0.25">
      <c r="A317" s="2" t="s">
        <v>3644</v>
      </c>
      <c r="B317" s="2" t="s">
        <v>3753</v>
      </c>
      <c r="C317" s="153">
        <v>15000000</v>
      </c>
      <c r="D317" s="3"/>
      <c r="E317" s="13">
        <f t="shared" si="5"/>
        <v>140920103</v>
      </c>
    </row>
    <row r="318" spans="1:5" x14ac:dyDescent="0.25">
      <c r="A318" s="2" t="s">
        <v>3659</v>
      </c>
      <c r="B318" s="2" t="s">
        <v>3751</v>
      </c>
      <c r="C318" s="153">
        <v>20000000</v>
      </c>
      <c r="D318" s="3"/>
      <c r="E318" s="13">
        <f t="shared" si="5"/>
        <v>160920103</v>
      </c>
    </row>
    <row r="319" spans="1:5" x14ac:dyDescent="0.25">
      <c r="A319" s="2" t="s">
        <v>3689</v>
      </c>
      <c r="B319" s="2" t="s">
        <v>3752</v>
      </c>
      <c r="C319" s="67">
        <v>20000000</v>
      </c>
      <c r="D319" s="3"/>
      <c r="E319" s="13">
        <f t="shared" si="5"/>
        <v>180920103</v>
      </c>
    </row>
    <row r="320" spans="1:5" x14ac:dyDescent="0.25">
      <c r="A320" s="2" t="s">
        <v>3704</v>
      </c>
      <c r="B320" s="2" t="s">
        <v>2700</v>
      </c>
      <c r="C320" s="67">
        <v>7000000</v>
      </c>
      <c r="D320" s="3"/>
      <c r="E320" s="13">
        <f t="shared" si="5"/>
        <v>187920103</v>
      </c>
    </row>
    <row r="321" spans="1:6" x14ac:dyDescent="0.25">
      <c r="A321" s="2" t="s">
        <v>3704</v>
      </c>
      <c r="B321" s="2" t="s">
        <v>2700</v>
      </c>
      <c r="C321" s="67">
        <v>13000000</v>
      </c>
      <c r="D321" s="3"/>
      <c r="E321" s="13">
        <f t="shared" si="5"/>
        <v>200920103</v>
      </c>
    </row>
    <row r="322" spans="1:6" x14ac:dyDescent="0.25">
      <c r="A322" s="2" t="s">
        <v>3724</v>
      </c>
      <c r="B322" s="2" t="s">
        <v>3754</v>
      </c>
      <c r="C322" s="3"/>
      <c r="D322" s="67">
        <v>50332950</v>
      </c>
      <c r="E322" s="13">
        <f t="shared" si="5"/>
        <v>150587153</v>
      </c>
    </row>
    <row r="323" spans="1:6" x14ac:dyDescent="0.25">
      <c r="A323" s="2" t="s">
        <v>3724</v>
      </c>
      <c r="B323" s="2" t="s">
        <v>3755</v>
      </c>
      <c r="C323" s="67">
        <v>10000000</v>
      </c>
      <c r="D323" s="3"/>
      <c r="E323" s="13">
        <f t="shared" si="5"/>
        <v>160587153</v>
      </c>
    </row>
    <row r="324" spans="1:6" x14ac:dyDescent="0.25">
      <c r="A324" s="2" t="s">
        <v>3757</v>
      </c>
      <c r="B324" s="2" t="s">
        <v>3758</v>
      </c>
      <c r="C324" s="3"/>
      <c r="D324" s="3">
        <v>838750</v>
      </c>
      <c r="E324" s="13">
        <f t="shared" si="5"/>
        <v>159748403</v>
      </c>
    </row>
    <row r="325" spans="1:6" x14ac:dyDescent="0.25">
      <c r="A325" s="2" t="s">
        <v>3757</v>
      </c>
      <c r="B325" s="2" t="s">
        <v>3801</v>
      </c>
      <c r="C325" s="67">
        <v>10000000</v>
      </c>
      <c r="D325" s="3"/>
      <c r="E325" s="13">
        <f t="shared" si="5"/>
        <v>169748403</v>
      </c>
    </row>
    <row r="326" spans="1:6" x14ac:dyDescent="0.25">
      <c r="A326" s="2" t="s">
        <v>3789</v>
      </c>
      <c r="B326" s="2" t="s">
        <v>1380</v>
      </c>
      <c r="C326" s="67">
        <v>10000000</v>
      </c>
      <c r="D326" s="3"/>
      <c r="E326" s="13">
        <f t="shared" si="5"/>
        <v>179748403</v>
      </c>
    </row>
    <row r="327" spans="1:6" x14ac:dyDescent="0.25">
      <c r="A327" s="2" t="s">
        <v>3815</v>
      </c>
      <c r="B327" s="2" t="s">
        <v>3828</v>
      </c>
      <c r="C327" s="3"/>
      <c r="D327" s="67">
        <v>50960000</v>
      </c>
      <c r="E327" s="13">
        <f t="shared" si="5"/>
        <v>128788403</v>
      </c>
    </row>
    <row r="328" spans="1:6" x14ac:dyDescent="0.25">
      <c r="A328" s="2" t="s">
        <v>3815</v>
      </c>
      <c r="B328" s="2" t="s">
        <v>3829</v>
      </c>
      <c r="C328" s="67">
        <v>10000000</v>
      </c>
      <c r="D328" s="3"/>
      <c r="E328" s="13">
        <f t="shared" si="5"/>
        <v>138788403</v>
      </c>
    </row>
    <row r="329" spans="1:6" x14ac:dyDescent="0.25">
      <c r="A329" s="2" t="s">
        <v>3821</v>
      </c>
      <c r="B329" s="2" t="s">
        <v>3893</v>
      </c>
      <c r="C329" s="67"/>
      <c r="D329" s="3">
        <v>870000</v>
      </c>
      <c r="E329" s="13">
        <f t="shared" si="5"/>
        <v>137918403</v>
      </c>
    </row>
    <row r="330" spans="1:6" x14ac:dyDescent="0.25">
      <c r="A330" s="2" t="s">
        <v>3821</v>
      </c>
      <c r="B330" s="2" t="s">
        <v>1226</v>
      </c>
      <c r="C330" s="67">
        <v>2700000</v>
      </c>
      <c r="D330" s="3"/>
      <c r="E330" s="13">
        <f t="shared" si="5"/>
        <v>140618403</v>
      </c>
    </row>
    <row r="331" spans="1:6" x14ac:dyDescent="0.25">
      <c r="A331" s="2" t="s">
        <v>3830</v>
      </c>
      <c r="B331" s="2" t="s">
        <v>3184</v>
      </c>
      <c r="C331" s="67">
        <v>30000000</v>
      </c>
      <c r="D331" s="3"/>
      <c r="E331" s="13">
        <f t="shared" si="5"/>
        <v>170618403</v>
      </c>
    </row>
    <row r="332" spans="1:6" x14ac:dyDescent="0.25">
      <c r="A332" s="2" t="s">
        <v>3854</v>
      </c>
      <c r="B332" s="2" t="s">
        <v>290</v>
      </c>
      <c r="C332" s="119">
        <v>20000000</v>
      </c>
      <c r="D332" s="3"/>
      <c r="E332" s="13">
        <f t="shared" si="5"/>
        <v>190618403</v>
      </c>
      <c r="F332">
        <v>4071</v>
      </c>
    </row>
    <row r="333" spans="1:6" x14ac:dyDescent="0.25">
      <c r="A333" s="2" t="s">
        <v>3873</v>
      </c>
      <c r="B333" s="2" t="s">
        <v>3891</v>
      </c>
      <c r="C333" s="3"/>
      <c r="D333" s="3">
        <v>57515850</v>
      </c>
      <c r="E333" s="13">
        <f t="shared" si="5"/>
        <v>133102553</v>
      </c>
    </row>
    <row r="334" spans="1:6" x14ac:dyDescent="0.25">
      <c r="A334" s="2" t="s">
        <v>3873</v>
      </c>
      <c r="B334" s="2" t="s">
        <v>3892</v>
      </c>
      <c r="C334" s="3">
        <v>20000000</v>
      </c>
      <c r="D334" s="3"/>
      <c r="E334" s="13">
        <f t="shared" si="5"/>
        <v>153102553</v>
      </c>
    </row>
    <row r="335" spans="1:6" x14ac:dyDescent="0.25">
      <c r="A335" s="2" t="s">
        <v>3873</v>
      </c>
      <c r="B335" s="2" t="s">
        <v>3895</v>
      </c>
      <c r="C335" s="3"/>
      <c r="D335" s="3">
        <v>832000</v>
      </c>
      <c r="E335" s="13">
        <f t="shared" si="5"/>
        <v>152270553</v>
      </c>
    </row>
    <row r="336" spans="1:6" x14ac:dyDescent="0.25">
      <c r="A336" s="2" t="s">
        <v>3873</v>
      </c>
      <c r="B336" s="2" t="s">
        <v>3977</v>
      </c>
      <c r="C336" s="3">
        <v>52800</v>
      </c>
      <c r="D336" s="3"/>
      <c r="E336" s="13">
        <f t="shared" si="5"/>
        <v>152323353</v>
      </c>
    </row>
    <row r="337" spans="1:5" x14ac:dyDescent="0.25">
      <c r="A337" s="2" t="s">
        <v>3873</v>
      </c>
      <c r="B337" s="2" t="s">
        <v>81</v>
      </c>
      <c r="C337" s="3">
        <v>160000</v>
      </c>
      <c r="D337" s="3"/>
      <c r="E337" s="13">
        <f t="shared" si="5"/>
        <v>152483353</v>
      </c>
    </row>
    <row r="338" spans="1:5" x14ac:dyDescent="0.25">
      <c r="A338" s="2" t="s">
        <v>3873</v>
      </c>
      <c r="B338" s="2" t="s">
        <v>3992</v>
      </c>
      <c r="C338" s="3"/>
      <c r="D338" s="3">
        <v>45630000</v>
      </c>
      <c r="E338" s="13">
        <f t="shared" si="5"/>
        <v>106853353</v>
      </c>
    </row>
    <row r="339" spans="1:5" x14ac:dyDescent="0.25">
      <c r="A339" s="2" t="s">
        <v>3888</v>
      </c>
      <c r="B339" s="2" t="s">
        <v>2726</v>
      </c>
      <c r="C339" s="3">
        <v>10000000</v>
      </c>
      <c r="D339" s="3"/>
      <c r="E339" s="13">
        <f t="shared" si="5"/>
        <v>116853353</v>
      </c>
    </row>
    <row r="340" spans="1:5" x14ac:dyDescent="0.25">
      <c r="A340" s="2" t="s">
        <v>3909</v>
      </c>
      <c r="B340" s="2" t="s">
        <v>2726</v>
      </c>
      <c r="C340" s="3">
        <v>10000000</v>
      </c>
      <c r="D340" s="3"/>
      <c r="E340" s="13">
        <f t="shared" si="5"/>
        <v>126853353</v>
      </c>
    </row>
    <row r="341" spans="1:5" x14ac:dyDescent="0.25">
      <c r="A341" s="2" t="s">
        <v>3909</v>
      </c>
      <c r="B341" s="2" t="s">
        <v>3993</v>
      </c>
      <c r="C341" s="3"/>
      <c r="D341" s="3">
        <v>4140360</v>
      </c>
      <c r="E341" s="13">
        <f t="shared" si="5"/>
        <v>122712993</v>
      </c>
    </row>
    <row r="342" spans="1:5" x14ac:dyDescent="0.25">
      <c r="A342" s="2" t="s">
        <v>3928</v>
      </c>
      <c r="B342" s="2" t="s">
        <v>3995</v>
      </c>
      <c r="C342" s="3">
        <v>15355800</v>
      </c>
      <c r="D342" s="3"/>
      <c r="E342" s="13">
        <f t="shared" si="5"/>
        <v>138068793</v>
      </c>
    </row>
    <row r="343" spans="1:5" x14ac:dyDescent="0.25">
      <c r="A343" s="2" t="s">
        <v>3928</v>
      </c>
      <c r="B343" s="2" t="s">
        <v>3978</v>
      </c>
      <c r="C343" s="152">
        <v>20000000</v>
      </c>
      <c r="D343" s="3"/>
      <c r="E343" s="13">
        <f t="shared" si="5"/>
        <v>158068793</v>
      </c>
    </row>
    <row r="344" spans="1:5" x14ac:dyDescent="0.25">
      <c r="A344" s="2" t="s">
        <v>3928</v>
      </c>
      <c r="B344" s="2" t="s">
        <v>3979</v>
      </c>
      <c r="C344" s="152">
        <v>30000000</v>
      </c>
      <c r="D344" s="3"/>
      <c r="E344" s="13">
        <f t="shared" si="5"/>
        <v>188068793</v>
      </c>
    </row>
    <row r="345" spans="1:5" x14ac:dyDescent="0.25">
      <c r="A345" s="2" t="s">
        <v>3945</v>
      </c>
      <c r="B345" s="2" t="s">
        <v>2700</v>
      </c>
      <c r="C345" s="3">
        <v>20000000</v>
      </c>
      <c r="D345" s="3"/>
      <c r="E345" s="13">
        <f t="shared" si="5"/>
        <v>208068793</v>
      </c>
    </row>
    <row r="346" spans="1:5" x14ac:dyDescent="0.25">
      <c r="A346" s="2" t="s">
        <v>3945</v>
      </c>
      <c r="B346" s="2" t="s">
        <v>3994</v>
      </c>
      <c r="C346" s="3"/>
      <c r="D346" s="3">
        <v>51335900</v>
      </c>
      <c r="E346" s="13">
        <f t="shared" si="5"/>
        <v>156732893</v>
      </c>
    </row>
    <row r="347" spans="1:5" x14ac:dyDescent="0.25">
      <c r="A347" s="2" t="s">
        <v>4873</v>
      </c>
      <c r="B347" s="2" t="s">
        <v>4874</v>
      </c>
      <c r="C347" s="3">
        <v>10000000</v>
      </c>
      <c r="D347" s="3"/>
      <c r="E347" s="13">
        <f t="shared" si="5"/>
        <v>166732893</v>
      </c>
    </row>
    <row r="348" spans="1:5" x14ac:dyDescent="0.25">
      <c r="A348" s="2" t="s">
        <v>4006</v>
      </c>
      <c r="B348" s="2" t="s">
        <v>4041</v>
      </c>
      <c r="C348" s="152">
        <v>30000000</v>
      </c>
      <c r="D348" s="3"/>
      <c r="E348" s="13">
        <f t="shared" si="5"/>
        <v>196732893</v>
      </c>
    </row>
    <row r="349" spans="1:5" x14ac:dyDescent="0.25">
      <c r="A349" s="2" t="s">
        <v>4006</v>
      </c>
      <c r="B349" s="2" t="s">
        <v>4042</v>
      </c>
      <c r="C349" s="152">
        <v>20000000</v>
      </c>
      <c r="D349" s="3"/>
      <c r="E349" s="13">
        <f t="shared" si="5"/>
        <v>216732893</v>
      </c>
    </row>
    <row r="350" spans="1:5" x14ac:dyDescent="0.25">
      <c r="A350" s="2" t="s">
        <v>4019</v>
      </c>
      <c r="B350" s="2" t="s">
        <v>290</v>
      </c>
      <c r="C350" s="3">
        <v>15000000</v>
      </c>
      <c r="D350" s="3"/>
      <c r="E350" s="13">
        <f t="shared" si="5"/>
        <v>231732893</v>
      </c>
    </row>
    <row r="351" spans="1:5" x14ac:dyDescent="0.25">
      <c r="A351" s="2" t="s">
        <v>4022</v>
      </c>
      <c r="B351" s="2" t="s">
        <v>290</v>
      </c>
      <c r="C351" s="3">
        <v>20000000</v>
      </c>
      <c r="D351" s="3"/>
      <c r="E351" s="13">
        <f t="shared" ref="E351:E414" si="6">(E350+C351-D351)</f>
        <v>251732893</v>
      </c>
    </row>
    <row r="352" spans="1:5" x14ac:dyDescent="0.25">
      <c r="A352" s="2" t="s">
        <v>4043</v>
      </c>
      <c r="B352" s="2" t="s">
        <v>4044</v>
      </c>
      <c r="C352" s="3">
        <v>116300</v>
      </c>
      <c r="D352" s="3"/>
      <c r="E352" s="13">
        <f t="shared" si="6"/>
        <v>251849193</v>
      </c>
    </row>
    <row r="353" spans="1:5" x14ac:dyDescent="0.25">
      <c r="A353" s="2"/>
      <c r="B353" s="2" t="s">
        <v>81</v>
      </c>
      <c r="C353" s="3"/>
      <c r="D353" s="3"/>
      <c r="E353" s="13">
        <f t="shared" si="6"/>
        <v>251849193</v>
      </c>
    </row>
    <row r="354" spans="1:5" x14ac:dyDescent="0.25">
      <c r="A354" s="2" t="s">
        <v>4043</v>
      </c>
      <c r="B354" s="2" t="s">
        <v>4306</v>
      </c>
      <c r="C354" s="3"/>
      <c r="D354" s="3">
        <v>73260000</v>
      </c>
      <c r="E354" s="13">
        <f t="shared" si="6"/>
        <v>178589193</v>
      </c>
    </row>
    <row r="355" spans="1:5" x14ac:dyDescent="0.25">
      <c r="A355" s="2" t="s">
        <v>4043</v>
      </c>
      <c r="B355" s="2" t="s">
        <v>4307</v>
      </c>
      <c r="C355" s="3"/>
      <c r="D355" s="3">
        <v>13245000</v>
      </c>
      <c r="E355" s="13">
        <f t="shared" si="6"/>
        <v>165344193</v>
      </c>
    </row>
    <row r="356" spans="1:5" x14ac:dyDescent="0.25">
      <c r="A356" s="2" t="s">
        <v>4104</v>
      </c>
      <c r="B356" s="2" t="s">
        <v>2726</v>
      </c>
      <c r="C356" s="3">
        <v>30000000</v>
      </c>
      <c r="D356" s="3"/>
      <c r="E356" s="13">
        <f t="shared" si="6"/>
        <v>195344193</v>
      </c>
    </row>
    <row r="357" spans="1:5" x14ac:dyDescent="0.25">
      <c r="A357" s="2" t="s">
        <v>4104</v>
      </c>
      <c r="B357" s="2" t="s">
        <v>2726</v>
      </c>
      <c r="C357" s="3">
        <v>10000000</v>
      </c>
      <c r="D357" s="3"/>
      <c r="E357" s="13">
        <f t="shared" si="6"/>
        <v>205344193</v>
      </c>
    </row>
    <row r="358" spans="1:5" x14ac:dyDescent="0.25">
      <c r="A358" s="2" t="s">
        <v>4104</v>
      </c>
      <c r="B358" s="2" t="s">
        <v>4359</v>
      </c>
      <c r="C358" s="3">
        <v>104500</v>
      </c>
      <c r="D358" s="3"/>
      <c r="E358" s="13">
        <f t="shared" si="6"/>
        <v>205448693</v>
      </c>
    </row>
    <row r="359" spans="1:5" x14ac:dyDescent="0.25">
      <c r="A359" s="2" t="s">
        <v>4049</v>
      </c>
      <c r="B359" s="2" t="s">
        <v>4125</v>
      </c>
      <c r="C359" s="152">
        <v>45000000</v>
      </c>
      <c r="D359" s="3"/>
      <c r="E359" s="13">
        <f t="shared" si="6"/>
        <v>250448693</v>
      </c>
    </row>
    <row r="360" spans="1:5" x14ac:dyDescent="0.25">
      <c r="A360" s="2" t="s">
        <v>4049</v>
      </c>
      <c r="B360" s="2" t="s">
        <v>2008</v>
      </c>
      <c r="C360" s="3">
        <v>12000000</v>
      </c>
      <c r="D360" s="3"/>
      <c r="E360" s="13">
        <f t="shared" si="6"/>
        <v>262448693</v>
      </c>
    </row>
    <row r="361" spans="1:5" x14ac:dyDescent="0.25">
      <c r="A361" s="2" t="s">
        <v>4061</v>
      </c>
      <c r="B361" s="2" t="s">
        <v>1085</v>
      </c>
      <c r="C361" s="3">
        <v>20000000</v>
      </c>
      <c r="D361" s="3"/>
      <c r="E361" s="13">
        <f t="shared" si="6"/>
        <v>282448693</v>
      </c>
    </row>
    <row r="362" spans="1:5" x14ac:dyDescent="0.25">
      <c r="A362" s="2" t="s">
        <v>4105</v>
      </c>
      <c r="B362" s="2" t="s">
        <v>4303</v>
      </c>
      <c r="C362" s="3"/>
      <c r="D362" s="3">
        <v>46221000</v>
      </c>
      <c r="E362" s="13">
        <f t="shared" si="6"/>
        <v>236227693</v>
      </c>
    </row>
    <row r="363" spans="1:5" x14ac:dyDescent="0.25">
      <c r="A363" s="2" t="s">
        <v>4137</v>
      </c>
      <c r="B363" s="2" t="s">
        <v>2726</v>
      </c>
      <c r="C363" s="83">
        <v>10000000</v>
      </c>
      <c r="D363" s="3"/>
      <c r="E363" s="13">
        <f t="shared" si="6"/>
        <v>246227693</v>
      </c>
    </row>
    <row r="364" spans="1:5" x14ac:dyDescent="0.25">
      <c r="A364" s="2" t="s">
        <v>4160</v>
      </c>
      <c r="B364" s="2" t="s">
        <v>2700</v>
      </c>
      <c r="C364" s="83">
        <v>20000000</v>
      </c>
      <c r="D364" s="3"/>
      <c r="E364" s="13">
        <f t="shared" si="6"/>
        <v>266227693</v>
      </c>
    </row>
    <row r="365" spans="1:5" x14ac:dyDescent="0.25">
      <c r="A365" s="2" t="s">
        <v>4153</v>
      </c>
      <c r="B365" s="2" t="s">
        <v>4202</v>
      </c>
      <c r="C365" s="156">
        <v>15000000</v>
      </c>
      <c r="D365" s="3"/>
      <c r="E365" s="13">
        <f t="shared" si="6"/>
        <v>281227693</v>
      </c>
    </row>
    <row r="366" spans="1:5" x14ac:dyDescent="0.25">
      <c r="A366" s="2" t="s">
        <v>4153</v>
      </c>
      <c r="B366" s="2" t="s">
        <v>4203</v>
      </c>
      <c r="C366" s="83">
        <v>135800</v>
      </c>
      <c r="D366" s="3"/>
      <c r="E366" s="13">
        <f t="shared" si="6"/>
        <v>281363493</v>
      </c>
    </row>
    <row r="367" spans="1:5" x14ac:dyDescent="0.25">
      <c r="A367" s="2" t="s">
        <v>4153</v>
      </c>
      <c r="B367" s="2" t="s">
        <v>4389</v>
      </c>
      <c r="C367" s="83">
        <v>272000</v>
      </c>
      <c r="D367" s="3"/>
      <c r="E367" s="13">
        <f t="shared" si="6"/>
        <v>281635493</v>
      </c>
    </row>
    <row r="368" spans="1:5" x14ac:dyDescent="0.25">
      <c r="A368" s="2" t="s">
        <v>4153</v>
      </c>
      <c r="B368" s="2" t="s">
        <v>4204</v>
      </c>
      <c r="C368" s="83">
        <v>50000000</v>
      </c>
      <c r="D368" s="3"/>
      <c r="E368" s="13">
        <f t="shared" si="6"/>
        <v>331635493</v>
      </c>
    </row>
    <row r="369" spans="1:5" x14ac:dyDescent="0.25">
      <c r="A369" s="2" t="s">
        <v>4179</v>
      </c>
      <c r="B369" s="2" t="s">
        <v>4205</v>
      </c>
      <c r="C369" s="156">
        <v>20000000</v>
      </c>
      <c r="D369" s="3"/>
      <c r="E369" s="13">
        <f t="shared" si="6"/>
        <v>351635493</v>
      </c>
    </row>
    <row r="370" spans="1:5" x14ac:dyDescent="0.25">
      <c r="A370" s="2" t="s">
        <v>2034</v>
      </c>
      <c r="B370" s="2" t="s">
        <v>4304</v>
      </c>
      <c r="C370" s="3"/>
      <c r="D370" s="83">
        <v>96162000</v>
      </c>
      <c r="E370" s="13">
        <f t="shared" si="6"/>
        <v>255473493</v>
      </c>
    </row>
    <row r="371" spans="1:5" x14ac:dyDescent="0.25">
      <c r="A371" s="2" t="s">
        <v>2034</v>
      </c>
      <c r="B371" s="2" t="s">
        <v>4305</v>
      </c>
      <c r="C371" s="3"/>
      <c r="D371" s="83">
        <v>2418000</v>
      </c>
      <c r="E371" s="13">
        <f t="shared" si="6"/>
        <v>253055493</v>
      </c>
    </row>
    <row r="372" spans="1:5" x14ac:dyDescent="0.25">
      <c r="A372" s="2" t="s">
        <v>4210</v>
      </c>
      <c r="B372" s="2" t="s">
        <v>1085</v>
      </c>
      <c r="C372" s="83">
        <v>10000000</v>
      </c>
      <c r="D372" s="3"/>
      <c r="E372" s="13">
        <f t="shared" si="6"/>
        <v>263055493</v>
      </c>
    </row>
    <row r="373" spans="1:5" x14ac:dyDescent="0.25">
      <c r="A373" s="2" t="s">
        <v>4213</v>
      </c>
      <c r="B373" s="2" t="s">
        <v>2700</v>
      </c>
      <c r="C373" s="83">
        <v>50000000</v>
      </c>
      <c r="D373" s="3"/>
      <c r="E373" s="13">
        <f t="shared" si="6"/>
        <v>313055493</v>
      </c>
    </row>
    <row r="374" spans="1:5" x14ac:dyDescent="0.25">
      <c r="A374" s="2" t="s">
        <v>4238</v>
      </c>
      <c r="B374" s="2" t="s">
        <v>4251</v>
      </c>
      <c r="C374" s="83">
        <v>20000000</v>
      </c>
      <c r="D374" s="3"/>
      <c r="E374" s="13">
        <f t="shared" si="6"/>
        <v>333055493</v>
      </c>
    </row>
    <row r="375" spans="1:5" x14ac:dyDescent="0.25">
      <c r="A375" s="2" t="s">
        <v>4288</v>
      </c>
      <c r="B375" s="2" t="s">
        <v>4293</v>
      </c>
      <c r="C375" s="3">
        <v>73000</v>
      </c>
      <c r="D375" s="3"/>
      <c r="E375" s="13">
        <f t="shared" si="6"/>
        <v>333128493</v>
      </c>
    </row>
    <row r="376" spans="1:5" x14ac:dyDescent="0.25">
      <c r="A376" s="2" t="s">
        <v>4288</v>
      </c>
      <c r="B376" s="2" t="s">
        <v>543</v>
      </c>
      <c r="C376" s="3">
        <v>170000</v>
      </c>
      <c r="D376" s="3"/>
      <c r="E376" s="13">
        <f t="shared" si="6"/>
        <v>333298493</v>
      </c>
    </row>
    <row r="377" spans="1:5" x14ac:dyDescent="0.25">
      <c r="A377" s="2" t="s">
        <v>4309</v>
      </c>
      <c r="B377" s="2" t="s">
        <v>4337</v>
      </c>
      <c r="C377" s="3"/>
      <c r="D377" s="83">
        <v>7578900</v>
      </c>
      <c r="E377" s="13">
        <f t="shared" si="6"/>
        <v>325719593</v>
      </c>
    </row>
    <row r="378" spans="1:5" x14ac:dyDescent="0.25">
      <c r="A378" s="2" t="s">
        <v>4309</v>
      </c>
      <c r="B378" s="2" t="s">
        <v>4336</v>
      </c>
      <c r="C378" s="3"/>
      <c r="D378" s="83">
        <v>63242550</v>
      </c>
      <c r="E378" s="13">
        <f t="shared" si="6"/>
        <v>262477043</v>
      </c>
    </row>
    <row r="379" spans="1:5" x14ac:dyDescent="0.25">
      <c r="A379" s="2" t="s">
        <v>4309</v>
      </c>
      <c r="B379" s="2" t="s">
        <v>4340</v>
      </c>
      <c r="C379" s="3"/>
      <c r="D379" s="83">
        <v>94518900</v>
      </c>
      <c r="E379" s="13">
        <f t="shared" si="6"/>
        <v>167958143</v>
      </c>
    </row>
    <row r="380" spans="1:5" x14ac:dyDescent="0.25">
      <c r="A380" s="2" t="s">
        <v>4309</v>
      </c>
      <c r="B380" s="2" t="s">
        <v>4338</v>
      </c>
      <c r="C380" s="3"/>
      <c r="D380" s="83">
        <v>61380000</v>
      </c>
      <c r="E380" s="13">
        <f t="shared" si="6"/>
        <v>106578143</v>
      </c>
    </row>
    <row r="381" spans="1:5" x14ac:dyDescent="0.25">
      <c r="A381" s="2" t="s">
        <v>4309</v>
      </c>
      <c r="B381" s="2" t="s">
        <v>4339</v>
      </c>
      <c r="C381" s="3"/>
      <c r="D381" s="83">
        <v>33988400</v>
      </c>
      <c r="E381" s="13">
        <f t="shared" si="6"/>
        <v>72589743</v>
      </c>
    </row>
    <row r="382" spans="1:5" x14ac:dyDescent="0.25">
      <c r="A382" s="2" t="s">
        <v>4309</v>
      </c>
      <c r="B382" s="2" t="s">
        <v>2107</v>
      </c>
      <c r="C382" s="83">
        <v>15000000</v>
      </c>
      <c r="D382" s="3"/>
      <c r="E382" s="13">
        <f t="shared" si="6"/>
        <v>87589743</v>
      </c>
    </row>
    <row r="383" spans="1:5" x14ac:dyDescent="0.25">
      <c r="A383" s="2" t="s">
        <v>4326</v>
      </c>
      <c r="B383" s="2" t="s">
        <v>4335</v>
      </c>
      <c r="C383" s="3"/>
      <c r="D383" s="83">
        <v>17447560</v>
      </c>
      <c r="E383" s="13">
        <f t="shared" si="6"/>
        <v>70142183</v>
      </c>
    </row>
    <row r="384" spans="1:5" x14ac:dyDescent="0.25">
      <c r="A384" s="2" t="s">
        <v>4326</v>
      </c>
      <c r="B384" s="2" t="s">
        <v>4341</v>
      </c>
      <c r="C384" s="156">
        <v>15000000</v>
      </c>
      <c r="D384" s="3"/>
      <c r="E384" s="13">
        <f t="shared" si="6"/>
        <v>85142183</v>
      </c>
    </row>
    <row r="385" spans="1:5" x14ac:dyDescent="0.25">
      <c r="A385" s="2" t="s">
        <v>4331</v>
      </c>
      <c r="B385" s="2" t="s">
        <v>4334</v>
      </c>
      <c r="C385" s="3"/>
      <c r="D385" s="83">
        <v>3732300</v>
      </c>
      <c r="E385" s="13">
        <f t="shared" si="6"/>
        <v>81409883</v>
      </c>
    </row>
    <row r="386" spans="1:5" x14ac:dyDescent="0.25">
      <c r="A386" s="2" t="s">
        <v>4331</v>
      </c>
      <c r="B386" s="2" t="s">
        <v>917</v>
      </c>
      <c r="C386" s="83">
        <v>15000000</v>
      </c>
      <c r="D386" s="3"/>
      <c r="E386" s="13">
        <f t="shared" si="6"/>
        <v>96409883</v>
      </c>
    </row>
    <row r="387" spans="1:5" x14ac:dyDescent="0.25">
      <c r="A387" s="2" t="s">
        <v>4347</v>
      </c>
      <c r="B387" s="2" t="s">
        <v>2656</v>
      </c>
      <c r="C387" s="83">
        <v>30000000</v>
      </c>
      <c r="D387" s="3"/>
      <c r="E387" s="13">
        <f t="shared" si="6"/>
        <v>126409883</v>
      </c>
    </row>
    <row r="388" spans="1:5" x14ac:dyDescent="0.25">
      <c r="A388" s="2" t="s">
        <v>4350</v>
      </c>
      <c r="B388" s="2" t="s">
        <v>4351</v>
      </c>
      <c r="C388" s="44"/>
      <c r="D388" s="83">
        <v>3422000</v>
      </c>
      <c r="E388" s="13">
        <f t="shared" si="6"/>
        <v>122987883</v>
      </c>
    </row>
    <row r="389" spans="1:5" x14ac:dyDescent="0.25">
      <c r="A389" s="2" t="s">
        <v>4350</v>
      </c>
      <c r="B389" s="2" t="s">
        <v>4352</v>
      </c>
      <c r="C389" s="44"/>
      <c r="D389" s="83">
        <v>7548700</v>
      </c>
      <c r="E389" s="13">
        <f t="shared" si="6"/>
        <v>115439183</v>
      </c>
    </row>
    <row r="390" spans="1:5" x14ac:dyDescent="0.25">
      <c r="A390" s="2" t="s">
        <v>4350</v>
      </c>
      <c r="B390" s="2" t="s">
        <v>4353</v>
      </c>
      <c r="C390" s="44"/>
      <c r="D390" s="83">
        <v>34887000</v>
      </c>
      <c r="E390" s="13">
        <f t="shared" si="6"/>
        <v>80552183</v>
      </c>
    </row>
    <row r="391" spans="1:5" x14ac:dyDescent="0.25">
      <c r="A391" s="2" t="s">
        <v>4350</v>
      </c>
      <c r="B391" s="2" t="s">
        <v>4453</v>
      </c>
      <c r="C391" s="44"/>
      <c r="D391" s="83">
        <v>840000</v>
      </c>
      <c r="E391" s="13">
        <f t="shared" si="6"/>
        <v>79712183</v>
      </c>
    </row>
    <row r="392" spans="1:5" x14ac:dyDescent="0.25">
      <c r="A392" s="2" t="s">
        <v>4369</v>
      </c>
      <c r="B392" s="2" t="s">
        <v>586</v>
      </c>
      <c r="C392" s="83">
        <v>30000000</v>
      </c>
      <c r="D392" s="3"/>
      <c r="E392" s="13">
        <f t="shared" si="6"/>
        <v>109712183</v>
      </c>
    </row>
    <row r="393" spans="1:5" x14ac:dyDescent="0.25">
      <c r="A393" s="2" t="s">
        <v>4384</v>
      </c>
      <c r="B393" s="2" t="s">
        <v>4388</v>
      </c>
      <c r="C393" s="83">
        <v>256000</v>
      </c>
      <c r="D393" s="3"/>
      <c r="E393" s="13">
        <f t="shared" si="6"/>
        <v>109968183</v>
      </c>
    </row>
    <row r="394" spans="1:5" x14ac:dyDescent="0.25">
      <c r="A394" s="2" t="s">
        <v>4386</v>
      </c>
      <c r="B394" s="2" t="s">
        <v>4387</v>
      </c>
      <c r="C394" s="3"/>
      <c r="D394" s="83">
        <v>56741400</v>
      </c>
      <c r="E394" s="13">
        <f t="shared" si="6"/>
        <v>53226783</v>
      </c>
    </row>
    <row r="395" spans="1:5" x14ac:dyDescent="0.25">
      <c r="A395" s="2" t="s">
        <v>4386</v>
      </c>
      <c r="B395" s="2" t="s">
        <v>586</v>
      </c>
      <c r="C395" s="3">
        <v>25000000</v>
      </c>
      <c r="D395" s="3"/>
      <c r="E395" s="13">
        <f t="shared" si="6"/>
        <v>78226783</v>
      </c>
    </row>
    <row r="396" spans="1:5" x14ac:dyDescent="0.25">
      <c r="A396" s="2" t="s">
        <v>4395</v>
      </c>
      <c r="B396" s="2" t="s">
        <v>4398</v>
      </c>
      <c r="C396" s="3"/>
      <c r="D396" s="3">
        <v>2475891</v>
      </c>
      <c r="E396" s="13">
        <f t="shared" si="6"/>
        <v>75750892</v>
      </c>
    </row>
    <row r="397" spans="1:5" x14ac:dyDescent="0.25">
      <c r="A397" s="2" t="s">
        <v>2230</v>
      </c>
      <c r="B397" s="2" t="s">
        <v>2925</v>
      </c>
      <c r="C397" s="3">
        <v>25000000</v>
      </c>
      <c r="D397" s="3"/>
      <c r="E397" s="13">
        <f t="shared" si="6"/>
        <v>100750892</v>
      </c>
    </row>
    <row r="398" spans="1:5" x14ac:dyDescent="0.25">
      <c r="A398" s="2" t="s">
        <v>4421</v>
      </c>
      <c r="B398" s="2" t="s">
        <v>4426</v>
      </c>
      <c r="C398" s="3"/>
      <c r="D398" s="3">
        <v>51480000</v>
      </c>
      <c r="E398" s="13">
        <f t="shared" si="6"/>
        <v>49270892</v>
      </c>
    </row>
    <row r="399" spans="1:5" x14ac:dyDescent="0.25">
      <c r="A399" s="2" t="s">
        <v>4424</v>
      </c>
      <c r="B399" s="2" t="s">
        <v>4427</v>
      </c>
      <c r="C399" s="3"/>
      <c r="D399" s="3">
        <v>2064000</v>
      </c>
      <c r="E399" s="13">
        <f t="shared" si="6"/>
        <v>47206892</v>
      </c>
    </row>
    <row r="400" spans="1:5" x14ac:dyDescent="0.25">
      <c r="A400" s="2" t="s">
        <v>4424</v>
      </c>
      <c r="B400" s="118" t="s">
        <v>4428</v>
      </c>
      <c r="C400" s="119">
        <v>35137511</v>
      </c>
      <c r="D400" s="3"/>
      <c r="E400" s="13">
        <f t="shared" si="6"/>
        <v>82344403</v>
      </c>
    </row>
    <row r="401" spans="1:5" x14ac:dyDescent="0.25">
      <c r="A401" s="2" t="s">
        <v>4424</v>
      </c>
      <c r="B401" s="2" t="s">
        <v>3427</v>
      </c>
      <c r="C401" s="3">
        <v>30000000</v>
      </c>
      <c r="D401" s="3"/>
      <c r="E401" s="13">
        <f t="shared" si="6"/>
        <v>112344403</v>
      </c>
    </row>
    <row r="402" spans="1:5" x14ac:dyDescent="0.25">
      <c r="A402" s="2" t="s">
        <v>4424</v>
      </c>
      <c r="B402" s="2" t="s">
        <v>4430</v>
      </c>
      <c r="C402" s="3">
        <v>20000000</v>
      </c>
      <c r="D402" s="3"/>
      <c r="E402" s="13">
        <f t="shared" si="6"/>
        <v>132344403</v>
      </c>
    </row>
    <row r="403" spans="1:5" x14ac:dyDescent="0.25">
      <c r="A403" s="2" t="s">
        <v>4434</v>
      </c>
      <c r="B403" s="2" t="s">
        <v>2726</v>
      </c>
      <c r="C403" s="3">
        <v>20000000</v>
      </c>
      <c r="D403" s="3"/>
      <c r="E403" s="13">
        <f t="shared" si="6"/>
        <v>152344403</v>
      </c>
    </row>
    <row r="404" spans="1:5" x14ac:dyDescent="0.25">
      <c r="A404" s="2" t="s">
        <v>4434</v>
      </c>
      <c r="B404" s="2" t="s">
        <v>4435</v>
      </c>
      <c r="C404" s="13">
        <v>77000</v>
      </c>
      <c r="D404" s="3"/>
      <c r="E404" s="13">
        <f t="shared" si="6"/>
        <v>152421403</v>
      </c>
    </row>
    <row r="405" spans="1:5" x14ac:dyDescent="0.25">
      <c r="A405" s="2" t="s">
        <v>4434</v>
      </c>
      <c r="B405" s="2" t="s">
        <v>543</v>
      </c>
      <c r="C405" s="13">
        <v>170000</v>
      </c>
      <c r="D405" s="3"/>
      <c r="E405" s="13">
        <f t="shared" si="6"/>
        <v>152591403</v>
      </c>
    </row>
    <row r="406" spans="1:5" x14ac:dyDescent="0.25">
      <c r="A406" s="2" t="s">
        <v>4442</v>
      </c>
      <c r="B406" s="2" t="s">
        <v>4443</v>
      </c>
      <c r="C406" s="13"/>
      <c r="D406" s="3">
        <v>69378000</v>
      </c>
      <c r="E406" s="13">
        <f t="shared" si="6"/>
        <v>83213403</v>
      </c>
    </row>
    <row r="407" spans="1:5" x14ac:dyDescent="0.25">
      <c r="A407" s="2" t="s">
        <v>4442</v>
      </c>
      <c r="B407" s="2" t="s">
        <v>4444</v>
      </c>
      <c r="C407" s="13"/>
      <c r="D407" s="3">
        <v>10391200</v>
      </c>
      <c r="E407" s="13">
        <f t="shared" si="6"/>
        <v>72822203</v>
      </c>
    </row>
    <row r="408" spans="1:5" x14ac:dyDescent="0.25">
      <c r="A408" s="2" t="s">
        <v>4442</v>
      </c>
      <c r="B408" s="2" t="s">
        <v>664</v>
      </c>
      <c r="C408" s="13">
        <v>30000000</v>
      </c>
      <c r="D408" s="3"/>
      <c r="E408" s="13">
        <f t="shared" si="6"/>
        <v>102822203</v>
      </c>
    </row>
    <row r="409" spans="1:5" x14ac:dyDescent="0.25">
      <c r="A409" s="2" t="s">
        <v>4442</v>
      </c>
      <c r="B409" s="2" t="s">
        <v>2971</v>
      </c>
      <c r="C409" s="13">
        <v>221000</v>
      </c>
      <c r="D409" s="3"/>
      <c r="E409" s="13">
        <f t="shared" si="6"/>
        <v>103043203</v>
      </c>
    </row>
    <row r="410" spans="1:5" x14ac:dyDescent="0.25">
      <c r="A410" s="2" t="s">
        <v>4448</v>
      </c>
      <c r="B410" s="2" t="s">
        <v>586</v>
      </c>
      <c r="C410" s="13">
        <v>20000000</v>
      </c>
      <c r="D410" s="3"/>
      <c r="E410" s="13">
        <f t="shared" si="6"/>
        <v>123043203</v>
      </c>
    </row>
    <row r="411" spans="1:5" x14ac:dyDescent="0.25">
      <c r="A411" s="2" t="s">
        <v>4449</v>
      </c>
      <c r="B411" s="2" t="s">
        <v>4450</v>
      </c>
      <c r="C411" s="13"/>
      <c r="D411" s="3">
        <v>18711600</v>
      </c>
      <c r="E411" s="13">
        <f t="shared" si="6"/>
        <v>104331603</v>
      </c>
    </row>
    <row r="412" spans="1:5" x14ac:dyDescent="0.25">
      <c r="A412" s="2" t="s">
        <v>4449</v>
      </c>
      <c r="B412" s="2" t="s">
        <v>142</v>
      </c>
      <c r="C412" s="13">
        <v>18000</v>
      </c>
      <c r="D412" s="3"/>
      <c r="E412" s="13">
        <f t="shared" si="6"/>
        <v>104349603</v>
      </c>
    </row>
    <row r="413" spans="1:5" x14ac:dyDescent="0.25">
      <c r="A413" s="2" t="s">
        <v>4449</v>
      </c>
      <c r="B413" s="2" t="s">
        <v>586</v>
      </c>
      <c r="C413" s="13">
        <v>50000000</v>
      </c>
      <c r="D413" s="3"/>
      <c r="E413" s="13">
        <f t="shared" si="6"/>
        <v>154349603</v>
      </c>
    </row>
    <row r="414" spans="1:5" x14ac:dyDescent="0.25">
      <c r="A414" s="2" t="s">
        <v>4454</v>
      </c>
      <c r="B414" s="2" t="s">
        <v>4456</v>
      </c>
      <c r="C414" s="13"/>
      <c r="D414" s="3">
        <v>21768200</v>
      </c>
      <c r="E414" s="13">
        <f t="shared" si="6"/>
        <v>132581403</v>
      </c>
    </row>
    <row r="415" spans="1:5" x14ac:dyDescent="0.25">
      <c r="A415" s="2" t="s">
        <v>4485</v>
      </c>
      <c r="B415" s="2" t="s">
        <v>3427</v>
      </c>
      <c r="C415" s="13">
        <v>20000000</v>
      </c>
      <c r="D415" s="3"/>
      <c r="E415" s="13">
        <f t="shared" ref="E415:E481" si="7">(E414+C415-D415)</f>
        <v>152581403</v>
      </c>
    </row>
    <row r="416" spans="1:5" x14ac:dyDescent="0.25">
      <c r="A416" s="2" t="s">
        <v>4487</v>
      </c>
      <c r="B416" s="2" t="s">
        <v>4490</v>
      </c>
      <c r="C416" s="13">
        <v>85500</v>
      </c>
      <c r="D416" s="3"/>
      <c r="E416" s="13">
        <f t="shared" si="7"/>
        <v>152666903</v>
      </c>
    </row>
    <row r="417" spans="1:5" x14ac:dyDescent="0.25">
      <c r="A417" s="2" t="s">
        <v>4487</v>
      </c>
      <c r="B417" s="2" t="s">
        <v>4491</v>
      </c>
      <c r="C417" s="13">
        <v>170000</v>
      </c>
      <c r="D417" s="3"/>
      <c r="E417" s="13">
        <f t="shared" si="7"/>
        <v>152836903</v>
      </c>
    </row>
    <row r="418" spans="1:5" x14ac:dyDescent="0.25">
      <c r="A418" s="2" t="s">
        <v>4487</v>
      </c>
      <c r="B418" s="2" t="s">
        <v>3427</v>
      </c>
      <c r="C418" s="13">
        <v>40000000</v>
      </c>
      <c r="D418" s="3"/>
      <c r="E418" s="13">
        <f t="shared" si="7"/>
        <v>192836903</v>
      </c>
    </row>
    <row r="419" spans="1:5" x14ac:dyDescent="0.25">
      <c r="A419" s="2" t="s">
        <v>4487</v>
      </c>
      <c r="B419" s="2" t="s">
        <v>1</v>
      </c>
      <c r="C419" s="13">
        <v>10000000</v>
      </c>
      <c r="D419" s="3"/>
      <c r="E419" s="13">
        <f t="shared" si="7"/>
        <v>202836903</v>
      </c>
    </row>
    <row r="420" spans="1:5" x14ac:dyDescent="0.25">
      <c r="A420" s="2" t="s">
        <v>4487</v>
      </c>
      <c r="B420" s="2" t="s">
        <v>1</v>
      </c>
      <c r="C420" s="13">
        <v>300000</v>
      </c>
      <c r="D420" s="3"/>
      <c r="E420" s="13">
        <f t="shared" si="7"/>
        <v>203136903</v>
      </c>
    </row>
    <row r="421" spans="1:5" x14ac:dyDescent="0.25">
      <c r="A421" s="2" t="s">
        <v>4492</v>
      </c>
      <c r="B421" s="2" t="s">
        <v>4493</v>
      </c>
      <c r="C421" s="13"/>
      <c r="D421" s="3">
        <v>61299000</v>
      </c>
      <c r="E421" s="13">
        <f t="shared" si="7"/>
        <v>141837903</v>
      </c>
    </row>
    <row r="422" spans="1:5" x14ac:dyDescent="0.25">
      <c r="A422" s="2" t="s">
        <v>4492</v>
      </c>
      <c r="B422" s="2" t="s">
        <v>2700</v>
      </c>
      <c r="C422" s="13">
        <v>10000000</v>
      </c>
      <c r="D422" s="3"/>
      <c r="E422" s="13">
        <f t="shared" si="7"/>
        <v>151837903</v>
      </c>
    </row>
    <row r="423" spans="1:5" x14ac:dyDescent="0.25">
      <c r="A423" s="2" t="s">
        <v>4494</v>
      </c>
      <c r="B423" s="2" t="s">
        <v>4495</v>
      </c>
      <c r="C423" s="13"/>
      <c r="D423" s="3">
        <v>2296800</v>
      </c>
      <c r="E423" s="13">
        <f t="shared" si="7"/>
        <v>149541103</v>
      </c>
    </row>
    <row r="424" spans="1:5" x14ac:dyDescent="0.25">
      <c r="A424" s="2" t="s">
        <v>4494</v>
      </c>
      <c r="B424" s="2" t="s">
        <v>4496</v>
      </c>
      <c r="C424" s="13"/>
      <c r="D424" s="3">
        <v>1298880</v>
      </c>
      <c r="E424" s="13">
        <f t="shared" si="7"/>
        <v>148242223</v>
      </c>
    </row>
    <row r="425" spans="1:5" x14ac:dyDescent="0.25">
      <c r="A425" s="2" t="s">
        <v>4494</v>
      </c>
      <c r="B425" s="2" t="s">
        <v>4497</v>
      </c>
      <c r="C425" s="13"/>
      <c r="D425" s="3">
        <v>1589925</v>
      </c>
      <c r="E425" s="13">
        <f t="shared" si="7"/>
        <v>146652298</v>
      </c>
    </row>
    <row r="426" spans="1:5" x14ac:dyDescent="0.25">
      <c r="A426" s="2" t="s">
        <v>4503</v>
      </c>
      <c r="B426" s="2" t="s">
        <v>586</v>
      </c>
      <c r="C426" s="13">
        <v>30000000</v>
      </c>
      <c r="D426" s="3"/>
      <c r="E426" s="13">
        <f t="shared" si="7"/>
        <v>176652298</v>
      </c>
    </row>
    <row r="427" spans="1:5" x14ac:dyDescent="0.25">
      <c r="A427" s="2" t="s">
        <v>4506</v>
      </c>
      <c r="B427" s="2" t="s">
        <v>4541</v>
      </c>
      <c r="C427" s="180">
        <v>20000000</v>
      </c>
      <c r="D427" s="3"/>
      <c r="E427" s="13">
        <f t="shared" si="7"/>
        <v>196652298</v>
      </c>
    </row>
    <row r="428" spans="1:5" x14ac:dyDescent="0.25">
      <c r="A428" s="2" t="s">
        <v>4542</v>
      </c>
      <c r="B428" s="2" t="s">
        <v>4543</v>
      </c>
      <c r="C428" s="13">
        <v>40962000</v>
      </c>
      <c r="D428" s="3"/>
      <c r="E428" s="13">
        <f t="shared" si="7"/>
        <v>237614298</v>
      </c>
    </row>
    <row r="429" spans="1:5" x14ac:dyDescent="0.25">
      <c r="A429" s="2" t="s">
        <v>4542</v>
      </c>
      <c r="B429" s="2" t="s">
        <v>4544</v>
      </c>
      <c r="C429" s="13">
        <v>103000</v>
      </c>
      <c r="D429" s="3"/>
      <c r="E429" s="13">
        <f t="shared" si="7"/>
        <v>237717298</v>
      </c>
    </row>
    <row r="430" spans="1:5" x14ac:dyDescent="0.25">
      <c r="A430" s="2" t="s">
        <v>4542</v>
      </c>
      <c r="B430" s="2" t="s">
        <v>4545</v>
      </c>
      <c r="C430" s="13">
        <v>260000</v>
      </c>
      <c r="D430" s="3"/>
      <c r="E430" s="13">
        <f t="shared" si="7"/>
        <v>237977298</v>
      </c>
    </row>
    <row r="431" spans="1:5" x14ac:dyDescent="0.25">
      <c r="A431" s="2" t="s">
        <v>4518</v>
      </c>
      <c r="B431" s="2" t="s">
        <v>4546</v>
      </c>
      <c r="C431" s="140">
        <v>10000000</v>
      </c>
      <c r="D431" s="3"/>
      <c r="E431" s="13">
        <f t="shared" si="7"/>
        <v>247977298</v>
      </c>
    </row>
    <row r="432" spans="1:5" x14ac:dyDescent="0.25">
      <c r="A432" s="2" t="s">
        <v>4539</v>
      </c>
      <c r="B432" s="2" t="s">
        <v>4547</v>
      </c>
      <c r="C432" s="13"/>
      <c r="D432" s="3">
        <v>94931550</v>
      </c>
      <c r="E432" s="13">
        <f t="shared" si="7"/>
        <v>153045748</v>
      </c>
    </row>
    <row r="433" spans="1:5" x14ac:dyDescent="0.25">
      <c r="A433" s="2" t="s">
        <v>4539</v>
      </c>
      <c r="B433" s="2" t="s">
        <v>4548</v>
      </c>
      <c r="C433" s="13"/>
      <c r="D433" s="3">
        <v>82567800</v>
      </c>
      <c r="E433" s="13">
        <f t="shared" si="7"/>
        <v>70477948</v>
      </c>
    </row>
    <row r="434" spans="1:5" x14ac:dyDescent="0.25">
      <c r="A434" s="2" t="s">
        <v>4539</v>
      </c>
      <c r="B434" s="2" t="s">
        <v>2726</v>
      </c>
      <c r="C434" s="13">
        <v>30000000</v>
      </c>
      <c r="D434" s="3"/>
      <c r="E434" s="13">
        <f t="shared" si="7"/>
        <v>100477948</v>
      </c>
    </row>
    <row r="435" spans="1:5" x14ac:dyDescent="0.25">
      <c r="A435" s="2" t="s">
        <v>4567</v>
      </c>
      <c r="B435" s="2" t="s">
        <v>2726</v>
      </c>
      <c r="C435" s="13">
        <v>40000000</v>
      </c>
      <c r="D435" s="3"/>
      <c r="E435" s="13">
        <f t="shared" si="7"/>
        <v>140477948</v>
      </c>
    </row>
    <row r="436" spans="1:5" x14ac:dyDescent="0.25">
      <c r="A436" s="2" t="s">
        <v>4579</v>
      </c>
      <c r="B436" s="2" t="s">
        <v>2726</v>
      </c>
      <c r="C436" s="13">
        <v>10000000</v>
      </c>
      <c r="D436" s="3"/>
      <c r="E436" s="13">
        <f t="shared" si="7"/>
        <v>150477948</v>
      </c>
    </row>
    <row r="437" spans="1:5" x14ac:dyDescent="0.25">
      <c r="A437" s="2" t="s">
        <v>4588</v>
      </c>
      <c r="B437" s="2" t="s">
        <v>2726</v>
      </c>
      <c r="C437" s="13">
        <v>3000000</v>
      </c>
      <c r="D437" s="3"/>
      <c r="E437" s="13">
        <f t="shared" si="7"/>
        <v>153477948</v>
      </c>
    </row>
    <row r="438" spans="1:5" x14ac:dyDescent="0.25">
      <c r="A438" s="2" t="s">
        <v>4582</v>
      </c>
      <c r="B438" s="2" t="s">
        <v>2726</v>
      </c>
      <c r="C438" s="13">
        <v>40000000</v>
      </c>
      <c r="D438" s="3"/>
      <c r="E438" s="13">
        <f t="shared" si="7"/>
        <v>193477948</v>
      </c>
    </row>
    <row r="439" spans="1:5" x14ac:dyDescent="0.25">
      <c r="A439" s="2" t="s">
        <v>4582</v>
      </c>
      <c r="B439" s="2" t="s">
        <v>4606</v>
      </c>
      <c r="C439" s="13">
        <v>10000000</v>
      </c>
      <c r="D439" s="3"/>
      <c r="E439" s="13">
        <f t="shared" si="7"/>
        <v>203477948</v>
      </c>
    </row>
    <row r="440" spans="1:5" x14ac:dyDescent="0.25">
      <c r="A440" s="2" t="s">
        <v>4582</v>
      </c>
      <c r="B440" s="2" t="s">
        <v>4607</v>
      </c>
      <c r="C440" s="13">
        <v>65000</v>
      </c>
      <c r="D440" s="3"/>
      <c r="E440" s="13">
        <f t="shared" si="7"/>
        <v>203542948</v>
      </c>
    </row>
    <row r="441" spans="1:5" x14ac:dyDescent="0.25">
      <c r="A441" s="2" t="s">
        <v>4585</v>
      </c>
      <c r="B441" s="2" t="s">
        <v>4631</v>
      </c>
      <c r="C441" s="13"/>
      <c r="D441" s="3">
        <v>52795500</v>
      </c>
      <c r="E441" s="13">
        <f t="shared" si="7"/>
        <v>150747448</v>
      </c>
    </row>
    <row r="442" spans="1:5" x14ac:dyDescent="0.25">
      <c r="A442" s="2" t="s">
        <v>4585</v>
      </c>
      <c r="B442" s="2" t="s">
        <v>4632</v>
      </c>
      <c r="C442" s="13"/>
      <c r="D442" s="3">
        <v>10702450</v>
      </c>
      <c r="E442" s="13">
        <f t="shared" si="7"/>
        <v>140044998</v>
      </c>
    </row>
    <row r="443" spans="1:5" x14ac:dyDescent="0.25">
      <c r="A443" s="2" t="s">
        <v>4596</v>
      </c>
      <c r="B443" s="2" t="s">
        <v>2726</v>
      </c>
      <c r="C443" s="13">
        <v>2000000</v>
      </c>
      <c r="D443" s="3"/>
      <c r="E443" s="13">
        <f t="shared" si="7"/>
        <v>142044998</v>
      </c>
    </row>
    <row r="444" spans="1:5" x14ac:dyDescent="0.25">
      <c r="A444" s="2" t="s">
        <v>4608</v>
      </c>
      <c r="B444" s="2" t="s">
        <v>2700</v>
      </c>
      <c r="C444" s="13">
        <v>50000000</v>
      </c>
      <c r="D444" s="3"/>
      <c r="E444" s="13">
        <f t="shared" si="7"/>
        <v>192044998</v>
      </c>
    </row>
    <row r="445" spans="1:5" x14ac:dyDescent="0.25">
      <c r="A445" s="2" t="s">
        <v>4608</v>
      </c>
      <c r="B445" s="2" t="s">
        <v>4635</v>
      </c>
      <c r="C445" s="13"/>
      <c r="D445" s="3">
        <v>307450</v>
      </c>
      <c r="E445" s="13">
        <f t="shared" si="7"/>
        <v>191737548</v>
      </c>
    </row>
    <row r="446" spans="1:5" x14ac:dyDescent="0.25">
      <c r="A446" s="2" t="s">
        <v>4608</v>
      </c>
      <c r="B446" s="2" t="s">
        <v>4636</v>
      </c>
      <c r="C446" s="13"/>
      <c r="D446" s="3">
        <v>1947520</v>
      </c>
      <c r="E446" s="13">
        <f t="shared" si="7"/>
        <v>189790028</v>
      </c>
    </row>
    <row r="447" spans="1:5" x14ac:dyDescent="0.25">
      <c r="A447" s="2" t="s">
        <v>4627</v>
      </c>
      <c r="B447" s="2" t="s">
        <v>4634</v>
      </c>
      <c r="C447" s="13"/>
      <c r="D447" s="3">
        <v>2644080</v>
      </c>
      <c r="E447" s="13">
        <f t="shared" si="7"/>
        <v>187145948</v>
      </c>
    </row>
    <row r="448" spans="1:5" x14ac:dyDescent="0.25">
      <c r="A448" s="2" t="s">
        <v>4627</v>
      </c>
      <c r="B448" s="2" t="s">
        <v>4633</v>
      </c>
      <c r="C448" s="13"/>
      <c r="D448" s="3">
        <v>4400000</v>
      </c>
      <c r="E448" s="13">
        <f t="shared" si="7"/>
        <v>182745948</v>
      </c>
    </row>
    <row r="449" spans="1:6" x14ac:dyDescent="0.25">
      <c r="A449" s="2" t="s">
        <v>4627</v>
      </c>
      <c r="B449" s="2" t="s">
        <v>4637</v>
      </c>
      <c r="C449" s="13"/>
      <c r="D449" s="3">
        <v>53667800</v>
      </c>
      <c r="E449" s="13">
        <f t="shared" si="7"/>
        <v>129078148</v>
      </c>
    </row>
    <row r="450" spans="1:6" x14ac:dyDescent="0.25">
      <c r="A450" s="2" t="s">
        <v>4627</v>
      </c>
      <c r="B450" s="2" t="s">
        <v>4648</v>
      </c>
      <c r="C450" s="13">
        <v>15000000</v>
      </c>
      <c r="D450" s="3"/>
      <c r="E450" s="13">
        <f t="shared" si="7"/>
        <v>144078148</v>
      </c>
    </row>
    <row r="451" spans="1:6" x14ac:dyDescent="0.25">
      <c r="A451" s="2" t="s">
        <v>4642</v>
      </c>
      <c r="B451" s="189" t="s">
        <v>4672</v>
      </c>
      <c r="C451" s="190">
        <v>12687744</v>
      </c>
      <c r="D451" s="3"/>
      <c r="E451" s="13">
        <f t="shared" si="7"/>
        <v>156765892</v>
      </c>
    </row>
    <row r="452" spans="1:6" x14ac:dyDescent="0.25">
      <c r="A452" s="2" t="s">
        <v>4670</v>
      </c>
      <c r="B452" s="2" t="s">
        <v>4813</v>
      </c>
      <c r="C452" s="53">
        <v>167000</v>
      </c>
      <c r="D452" s="3"/>
      <c r="E452" s="13">
        <f t="shared" si="7"/>
        <v>156932892</v>
      </c>
    </row>
    <row r="453" spans="1:6" x14ac:dyDescent="0.25">
      <c r="A453" s="2" t="s">
        <v>4670</v>
      </c>
      <c r="B453" s="2" t="s">
        <v>4827</v>
      </c>
      <c r="C453" s="53">
        <v>204000</v>
      </c>
      <c r="D453" s="3"/>
      <c r="E453" s="13">
        <f t="shared" si="7"/>
        <v>157136892</v>
      </c>
    </row>
    <row r="454" spans="1:6" x14ac:dyDescent="0.25">
      <c r="A454" s="2" t="s">
        <v>4670</v>
      </c>
      <c r="B454" s="2" t="s">
        <v>5703</v>
      </c>
      <c r="C454" s="53">
        <v>20000000</v>
      </c>
      <c r="D454" s="3"/>
      <c r="E454" s="13">
        <f t="shared" si="7"/>
        <v>177136892</v>
      </c>
    </row>
    <row r="455" spans="1:6" x14ac:dyDescent="0.25">
      <c r="A455" s="160" t="s">
        <v>4676</v>
      </c>
      <c r="B455" s="160" t="s">
        <v>2700</v>
      </c>
      <c r="C455" s="235">
        <v>20000000</v>
      </c>
      <c r="D455" s="3"/>
      <c r="E455" s="13">
        <f t="shared" si="7"/>
        <v>197136892</v>
      </c>
    </row>
    <row r="456" spans="1:6" x14ac:dyDescent="0.25">
      <c r="A456" s="2" t="s">
        <v>4682</v>
      </c>
      <c r="B456" s="2" t="s">
        <v>4812</v>
      </c>
      <c r="C456" s="13">
        <v>78000</v>
      </c>
      <c r="D456" s="3"/>
      <c r="E456" s="13">
        <f t="shared" si="7"/>
        <v>197214892</v>
      </c>
    </row>
    <row r="457" spans="1:6" x14ac:dyDescent="0.25">
      <c r="A457" s="2" t="s">
        <v>4686</v>
      </c>
      <c r="B457" s="2" t="s">
        <v>4695</v>
      </c>
      <c r="C457" s="185">
        <v>40000000</v>
      </c>
      <c r="D457" s="3"/>
      <c r="E457" s="13">
        <f t="shared" si="7"/>
        <v>237214892</v>
      </c>
    </row>
    <row r="458" spans="1:6" x14ac:dyDescent="0.25">
      <c r="A458" s="2" t="s">
        <v>4716</v>
      </c>
      <c r="B458" s="2" t="s">
        <v>4729</v>
      </c>
      <c r="C458" s="13">
        <v>10622000</v>
      </c>
      <c r="D458" s="3"/>
      <c r="E458" s="13">
        <f t="shared" si="7"/>
        <v>247836892</v>
      </c>
    </row>
    <row r="459" spans="1:6" x14ac:dyDescent="0.25">
      <c r="A459" s="2" t="s">
        <v>4704</v>
      </c>
      <c r="B459" s="2" t="s">
        <v>4730</v>
      </c>
      <c r="C459" s="13">
        <v>98000</v>
      </c>
      <c r="D459" s="3"/>
      <c r="E459" s="13">
        <f t="shared" si="7"/>
        <v>247934892</v>
      </c>
    </row>
    <row r="460" spans="1:6" x14ac:dyDescent="0.25">
      <c r="A460" s="2" t="s">
        <v>4704</v>
      </c>
      <c r="B460" s="2" t="s">
        <v>4828</v>
      </c>
      <c r="C460" s="13">
        <v>176000</v>
      </c>
      <c r="D460" s="3"/>
      <c r="E460" s="13">
        <f t="shared" si="7"/>
        <v>248110892</v>
      </c>
    </row>
    <row r="461" spans="1:6" x14ac:dyDescent="0.25">
      <c r="A461" s="2" t="s">
        <v>4704</v>
      </c>
      <c r="B461" s="2" t="s">
        <v>586</v>
      </c>
      <c r="C461" s="13">
        <v>20000000</v>
      </c>
      <c r="D461" s="3"/>
      <c r="E461" s="13">
        <f t="shared" si="7"/>
        <v>268110892</v>
      </c>
    </row>
    <row r="462" spans="1:6" x14ac:dyDescent="0.25">
      <c r="A462" s="2" t="s">
        <v>4745</v>
      </c>
      <c r="B462" s="2" t="s">
        <v>4797</v>
      </c>
      <c r="C462" s="13">
        <v>43284415</v>
      </c>
      <c r="D462" s="3"/>
      <c r="E462" s="13">
        <f t="shared" si="7"/>
        <v>311395307</v>
      </c>
    </row>
    <row r="463" spans="1:6" x14ac:dyDescent="0.25">
      <c r="A463" s="2" t="s">
        <v>4742</v>
      </c>
      <c r="B463" s="2" t="s">
        <v>2700</v>
      </c>
      <c r="C463" s="13">
        <v>10000000</v>
      </c>
      <c r="D463" s="3"/>
      <c r="E463" s="13">
        <f t="shared" si="7"/>
        <v>321395307</v>
      </c>
    </row>
    <row r="464" spans="1:6" x14ac:dyDescent="0.25">
      <c r="A464" s="2" t="s">
        <v>4742</v>
      </c>
      <c r="B464" s="2" t="s">
        <v>4798</v>
      </c>
      <c r="C464" s="13"/>
      <c r="D464" s="44">
        <v>54300000</v>
      </c>
      <c r="E464" s="13">
        <f t="shared" si="7"/>
        <v>267095307</v>
      </c>
      <c r="F464" t="s">
        <v>4745</v>
      </c>
    </row>
    <row r="465" spans="1:8" x14ac:dyDescent="0.25">
      <c r="A465" s="2" t="s">
        <v>4743</v>
      </c>
      <c r="B465" s="2" t="s">
        <v>2700</v>
      </c>
      <c r="C465" s="13">
        <v>20000000</v>
      </c>
      <c r="D465" s="3"/>
      <c r="E465" s="13">
        <f t="shared" si="7"/>
        <v>287095307</v>
      </c>
    </row>
    <row r="466" spans="1:8" x14ac:dyDescent="0.25">
      <c r="A466" s="2" t="s">
        <v>4748</v>
      </c>
      <c r="B466" s="2" t="s">
        <v>2700</v>
      </c>
      <c r="C466" s="13">
        <v>20000000</v>
      </c>
      <c r="D466" s="3"/>
      <c r="E466" s="13">
        <f t="shared" si="7"/>
        <v>307095307</v>
      </c>
    </row>
    <row r="467" spans="1:8" x14ac:dyDescent="0.25">
      <c r="A467" s="2" t="s">
        <v>4748</v>
      </c>
      <c r="B467" s="2" t="s">
        <v>2700</v>
      </c>
      <c r="C467" s="13">
        <v>2000000</v>
      </c>
      <c r="D467" s="3"/>
      <c r="E467" s="13">
        <f t="shared" si="7"/>
        <v>309095307</v>
      </c>
    </row>
    <row r="468" spans="1:8" x14ac:dyDescent="0.25">
      <c r="A468" s="224" t="s">
        <v>4748</v>
      </c>
      <c r="B468" s="224" t="s">
        <v>4672</v>
      </c>
      <c r="C468" s="226">
        <v>22604928</v>
      </c>
      <c r="D468" s="227"/>
      <c r="E468" s="13">
        <f t="shared" si="7"/>
        <v>331700235</v>
      </c>
      <c r="F468" s="231"/>
      <c r="G468" s="203">
        <v>22604928</v>
      </c>
      <c r="H468" s="231"/>
    </row>
    <row r="469" spans="1:8" x14ac:dyDescent="0.25">
      <c r="A469" s="2" t="s">
        <v>4753</v>
      </c>
      <c r="B469" s="2" t="s">
        <v>2700</v>
      </c>
      <c r="C469" s="13">
        <v>20000000</v>
      </c>
      <c r="D469" s="3"/>
      <c r="E469" s="13">
        <f t="shared" si="7"/>
        <v>351700235</v>
      </c>
    </row>
    <row r="470" spans="1:8" x14ac:dyDescent="0.25">
      <c r="A470" s="2" t="s">
        <v>4753</v>
      </c>
      <c r="B470" s="2" t="s">
        <v>4799</v>
      </c>
      <c r="C470" s="13"/>
      <c r="D470" s="131">
        <v>55701900</v>
      </c>
      <c r="E470" s="13">
        <f t="shared" si="7"/>
        <v>295998335</v>
      </c>
      <c r="F470" t="s">
        <v>4748</v>
      </c>
    </row>
    <row r="471" spans="1:8" x14ac:dyDescent="0.25">
      <c r="A471" s="2" t="s">
        <v>4762</v>
      </c>
      <c r="B471" s="2" t="s">
        <v>2700</v>
      </c>
      <c r="C471" s="13">
        <v>15000000</v>
      </c>
      <c r="D471" s="3"/>
      <c r="E471" s="13">
        <f t="shared" si="7"/>
        <v>310998335</v>
      </c>
    </row>
    <row r="472" spans="1:8" x14ac:dyDescent="0.25">
      <c r="A472" s="2" t="s">
        <v>4765</v>
      </c>
      <c r="B472" s="2" t="s">
        <v>2700</v>
      </c>
      <c r="C472" s="13">
        <v>40000000</v>
      </c>
      <c r="D472" s="3"/>
      <c r="E472" s="13">
        <f t="shared" si="7"/>
        <v>350998335</v>
      </c>
    </row>
    <row r="473" spans="1:8" x14ac:dyDescent="0.25">
      <c r="A473" s="2" t="s">
        <v>4774</v>
      </c>
      <c r="B473" s="2" t="s">
        <v>2700</v>
      </c>
      <c r="C473" s="13">
        <v>30000000</v>
      </c>
      <c r="D473" s="3"/>
      <c r="E473" s="13">
        <f t="shared" si="7"/>
        <v>380998335</v>
      </c>
    </row>
    <row r="474" spans="1:8" x14ac:dyDescent="0.25">
      <c r="A474" s="2" t="s">
        <v>4781</v>
      </c>
      <c r="B474" s="2" t="s">
        <v>4800</v>
      </c>
      <c r="C474" s="13"/>
      <c r="D474" s="187">
        <v>58020000</v>
      </c>
      <c r="E474" s="13">
        <f t="shared" si="7"/>
        <v>322978335</v>
      </c>
      <c r="F474" t="s">
        <v>4765</v>
      </c>
    </row>
    <row r="475" spans="1:8" x14ac:dyDescent="0.25">
      <c r="A475" s="2" t="s">
        <v>4786</v>
      </c>
      <c r="B475" s="2" t="s">
        <v>2700</v>
      </c>
      <c r="C475" s="13">
        <v>21000000</v>
      </c>
      <c r="D475" s="3"/>
      <c r="E475" s="13">
        <f t="shared" si="7"/>
        <v>343978335</v>
      </c>
    </row>
    <row r="476" spans="1:8" x14ac:dyDescent="0.25">
      <c r="A476" s="2" t="s">
        <v>4792</v>
      </c>
      <c r="B476" s="2" t="s">
        <v>4808</v>
      </c>
      <c r="C476" s="13"/>
      <c r="D476" s="44">
        <v>58438000</v>
      </c>
      <c r="E476" s="13">
        <f t="shared" si="7"/>
        <v>285540335</v>
      </c>
    </row>
    <row r="477" spans="1:8" x14ac:dyDescent="0.25">
      <c r="A477" s="2" t="s">
        <v>4804</v>
      </c>
      <c r="B477" s="2" t="s">
        <v>4809</v>
      </c>
      <c r="C477" s="13"/>
      <c r="D477" s="44">
        <v>70014000</v>
      </c>
      <c r="E477" s="13">
        <f t="shared" si="7"/>
        <v>215526335</v>
      </c>
    </row>
    <row r="478" spans="1:8" x14ac:dyDescent="0.25">
      <c r="A478" s="2" t="s">
        <v>4804</v>
      </c>
      <c r="B478" s="2" t="s">
        <v>4810</v>
      </c>
      <c r="C478" s="13"/>
      <c r="D478" s="44">
        <v>1068000</v>
      </c>
      <c r="E478" s="13">
        <f t="shared" si="7"/>
        <v>214458335</v>
      </c>
    </row>
    <row r="479" spans="1:8" x14ac:dyDescent="0.25">
      <c r="A479" s="2" t="s">
        <v>4804</v>
      </c>
      <c r="B479" s="2" t="s">
        <v>4811</v>
      </c>
      <c r="C479" s="13"/>
      <c r="D479" s="44">
        <v>4744992</v>
      </c>
      <c r="E479" s="13">
        <f t="shared" si="7"/>
        <v>209713343</v>
      </c>
    </row>
    <row r="480" spans="1:8" x14ac:dyDescent="0.25">
      <c r="A480" s="2" t="s">
        <v>4804</v>
      </c>
      <c r="B480" s="2" t="s">
        <v>4814</v>
      </c>
      <c r="C480" s="13"/>
      <c r="D480" s="44">
        <v>4681750</v>
      </c>
      <c r="E480" s="13">
        <f t="shared" si="7"/>
        <v>205031593</v>
      </c>
    </row>
    <row r="481" spans="1:5" x14ac:dyDescent="0.25">
      <c r="A481" s="2" t="s">
        <v>4819</v>
      </c>
      <c r="B481" s="2" t="s">
        <v>4822</v>
      </c>
      <c r="C481" s="13"/>
      <c r="D481" s="3">
        <v>60360000</v>
      </c>
      <c r="E481" s="13">
        <f t="shared" si="7"/>
        <v>144671593</v>
      </c>
    </row>
    <row r="482" spans="1:5" x14ac:dyDescent="0.25">
      <c r="A482" s="2" t="s">
        <v>4819</v>
      </c>
      <c r="B482" s="2" t="s">
        <v>4823</v>
      </c>
      <c r="C482" s="13"/>
      <c r="D482" s="3">
        <v>57060000</v>
      </c>
      <c r="E482" s="13">
        <f t="shared" ref="E482:E595" si="8">(E481+C482-D482)</f>
        <v>87611593</v>
      </c>
    </row>
    <row r="483" spans="1:5" x14ac:dyDescent="0.25">
      <c r="A483" s="2" t="s">
        <v>4819</v>
      </c>
      <c r="B483" s="2" t="s">
        <v>586</v>
      </c>
      <c r="C483" s="13">
        <v>40000000</v>
      </c>
      <c r="D483" s="3"/>
      <c r="E483" s="13">
        <f t="shared" si="8"/>
        <v>127611593</v>
      </c>
    </row>
    <row r="484" spans="1:5" x14ac:dyDescent="0.25">
      <c r="A484" s="2" t="s">
        <v>4824</v>
      </c>
      <c r="B484" s="2" t="s">
        <v>4826</v>
      </c>
      <c r="C484" s="13"/>
      <c r="D484" s="3">
        <v>41940000</v>
      </c>
      <c r="E484" s="13">
        <f t="shared" si="8"/>
        <v>85671593</v>
      </c>
    </row>
    <row r="485" spans="1:5" x14ac:dyDescent="0.25">
      <c r="A485" s="2" t="s">
        <v>4824</v>
      </c>
      <c r="B485" s="2" t="s">
        <v>2726</v>
      </c>
      <c r="C485" s="13">
        <v>2000000</v>
      </c>
      <c r="D485" s="3"/>
      <c r="E485" s="13">
        <f t="shared" si="8"/>
        <v>87671593</v>
      </c>
    </row>
    <row r="486" spans="1:5" x14ac:dyDescent="0.25">
      <c r="A486" s="2" t="s">
        <v>4824</v>
      </c>
      <c r="B486" s="2" t="s">
        <v>4847</v>
      </c>
      <c r="C486" s="13">
        <v>50000000</v>
      </c>
      <c r="D486" s="3"/>
      <c r="E486" s="13">
        <f t="shared" si="8"/>
        <v>137671593</v>
      </c>
    </row>
    <row r="487" spans="1:5" x14ac:dyDescent="0.25">
      <c r="A487" s="2" t="s">
        <v>4834</v>
      </c>
      <c r="B487" s="2" t="s">
        <v>4848</v>
      </c>
      <c r="C487" s="13">
        <v>50000000</v>
      </c>
      <c r="D487" s="3"/>
      <c r="E487" s="13">
        <f t="shared" si="8"/>
        <v>187671593</v>
      </c>
    </row>
    <row r="488" spans="1:5" x14ac:dyDescent="0.25">
      <c r="A488" s="2" t="s">
        <v>4843</v>
      </c>
      <c r="B488" s="2" t="s">
        <v>4860</v>
      </c>
      <c r="C488" s="13">
        <v>70000000</v>
      </c>
      <c r="D488" s="3"/>
      <c r="E488" s="13">
        <f t="shared" si="8"/>
        <v>257671593</v>
      </c>
    </row>
    <row r="489" spans="1:5" x14ac:dyDescent="0.25">
      <c r="A489" s="2" t="s">
        <v>4852</v>
      </c>
      <c r="B489" s="2" t="s">
        <v>4861</v>
      </c>
      <c r="C489" s="13"/>
      <c r="D489" s="3">
        <v>38040000</v>
      </c>
      <c r="E489" s="13">
        <f t="shared" si="8"/>
        <v>219631593</v>
      </c>
    </row>
    <row r="490" spans="1:5" x14ac:dyDescent="0.25">
      <c r="A490" s="2" t="s">
        <v>4865</v>
      </c>
      <c r="B490" s="2" t="s">
        <v>4870</v>
      </c>
      <c r="C490" s="13">
        <v>30000000</v>
      </c>
      <c r="D490" s="3"/>
      <c r="E490" s="13">
        <f t="shared" si="8"/>
        <v>249631593</v>
      </c>
    </row>
    <row r="491" spans="1:5" x14ac:dyDescent="0.25">
      <c r="A491" s="2" t="s">
        <v>4863</v>
      </c>
      <c r="B491" s="2" t="s">
        <v>4871</v>
      </c>
      <c r="C491" s="13"/>
      <c r="D491" s="3">
        <v>58200000</v>
      </c>
      <c r="E491" s="13">
        <f t="shared" si="8"/>
        <v>191431593</v>
      </c>
    </row>
    <row r="492" spans="1:5" x14ac:dyDescent="0.25">
      <c r="A492" s="2" t="s">
        <v>4863</v>
      </c>
      <c r="B492" s="2" t="s">
        <v>4872</v>
      </c>
      <c r="C492" s="13"/>
      <c r="D492" s="3">
        <v>59760000</v>
      </c>
      <c r="E492" s="13">
        <f t="shared" si="8"/>
        <v>131671593</v>
      </c>
    </row>
    <row r="493" spans="1:5" x14ac:dyDescent="0.25">
      <c r="A493" s="2" t="s">
        <v>4863</v>
      </c>
      <c r="B493" s="2" t="s">
        <v>4875</v>
      </c>
      <c r="C493" s="13">
        <v>70000000</v>
      </c>
      <c r="D493" s="3"/>
      <c r="E493" s="13">
        <f t="shared" si="8"/>
        <v>201671593</v>
      </c>
    </row>
    <row r="494" spans="1:5" x14ac:dyDescent="0.25">
      <c r="A494" s="2" t="s">
        <v>4877</v>
      </c>
      <c r="B494" s="2" t="s">
        <v>2244</v>
      </c>
      <c r="C494" s="13">
        <v>50000000</v>
      </c>
      <c r="D494" s="3"/>
      <c r="E494" s="13">
        <f t="shared" si="8"/>
        <v>251671593</v>
      </c>
    </row>
    <row r="495" spans="1:5" x14ac:dyDescent="0.25">
      <c r="A495" s="2" t="s">
        <v>4877</v>
      </c>
      <c r="B495" s="2" t="s">
        <v>4904</v>
      </c>
      <c r="C495" s="13">
        <v>30000000</v>
      </c>
      <c r="D495" s="3"/>
      <c r="E495" s="13">
        <f t="shared" si="8"/>
        <v>281671593</v>
      </c>
    </row>
    <row r="496" spans="1:5" x14ac:dyDescent="0.25">
      <c r="A496" s="2" t="s">
        <v>4881</v>
      </c>
      <c r="B496" s="2" t="s">
        <v>4905</v>
      </c>
      <c r="C496" s="13">
        <v>80000000</v>
      </c>
      <c r="D496" s="3"/>
      <c r="E496" s="13">
        <f t="shared" si="8"/>
        <v>361671593</v>
      </c>
    </row>
    <row r="497" spans="1:5" x14ac:dyDescent="0.25">
      <c r="A497" s="2" t="s">
        <v>4881</v>
      </c>
      <c r="B497" s="2" t="s">
        <v>2642</v>
      </c>
      <c r="C497" s="13">
        <v>5000000</v>
      </c>
      <c r="D497" s="3"/>
      <c r="E497" s="13">
        <f t="shared" si="8"/>
        <v>366671593</v>
      </c>
    </row>
    <row r="498" spans="1:5" x14ac:dyDescent="0.25">
      <c r="A498" s="2" t="s">
        <v>4894</v>
      </c>
      <c r="B498" s="2" t="s">
        <v>4906</v>
      </c>
      <c r="C498" s="13"/>
      <c r="D498" s="3">
        <v>58900000</v>
      </c>
      <c r="E498" s="13">
        <f t="shared" si="8"/>
        <v>307771593</v>
      </c>
    </row>
    <row r="499" spans="1:5" x14ac:dyDescent="0.25">
      <c r="A499" s="2" t="s">
        <v>4894</v>
      </c>
      <c r="B499" s="2" t="s">
        <v>1262</v>
      </c>
      <c r="C499" s="13">
        <v>10000</v>
      </c>
      <c r="D499" s="3"/>
      <c r="E499" s="13">
        <f t="shared" si="8"/>
        <v>307781593</v>
      </c>
    </row>
    <row r="500" spans="1:5" x14ac:dyDescent="0.25">
      <c r="A500" s="2" t="s">
        <v>4914</v>
      </c>
      <c r="B500" s="2" t="s">
        <v>4916</v>
      </c>
      <c r="C500" s="13"/>
      <c r="D500" s="3">
        <v>66774000</v>
      </c>
      <c r="E500" s="13">
        <f t="shared" si="8"/>
        <v>241007593</v>
      </c>
    </row>
    <row r="501" spans="1:5" x14ac:dyDescent="0.25">
      <c r="A501" s="2" t="s">
        <v>4914</v>
      </c>
      <c r="B501" s="2" t="s">
        <v>2244</v>
      </c>
      <c r="C501" s="13">
        <v>20000000</v>
      </c>
      <c r="D501" s="3"/>
      <c r="E501" s="13">
        <f t="shared" si="8"/>
        <v>261007593</v>
      </c>
    </row>
    <row r="502" spans="1:5" x14ac:dyDescent="0.25">
      <c r="A502" s="2" t="s">
        <v>4917</v>
      </c>
      <c r="B502" s="2" t="s">
        <v>4918</v>
      </c>
      <c r="C502" s="13"/>
      <c r="D502" s="3">
        <v>61132000</v>
      </c>
      <c r="E502" s="13">
        <f t="shared" si="8"/>
        <v>199875593</v>
      </c>
    </row>
    <row r="503" spans="1:5" x14ac:dyDescent="0.25">
      <c r="A503" s="2" t="s">
        <v>4917</v>
      </c>
      <c r="B503" s="2" t="s">
        <v>2700</v>
      </c>
      <c r="C503" s="13">
        <v>30000000</v>
      </c>
      <c r="D503" s="3"/>
      <c r="E503" s="13">
        <f t="shared" si="8"/>
        <v>229875593</v>
      </c>
    </row>
    <row r="504" spans="1:5" x14ac:dyDescent="0.25">
      <c r="A504" s="2" t="s">
        <v>4917</v>
      </c>
      <c r="B504" s="2" t="s">
        <v>4935</v>
      </c>
      <c r="C504" s="13">
        <v>10000000</v>
      </c>
      <c r="D504" s="3"/>
      <c r="E504" s="13">
        <f t="shared" si="8"/>
        <v>239875593</v>
      </c>
    </row>
    <row r="505" spans="1:5" x14ac:dyDescent="0.25">
      <c r="A505" s="2" t="s">
        <v>4917</v>
      </c>
      <c r="B505" s="2" t="s">
        <v>4936</v>
      </c>
      <c r="C505" s="13">
        <v>20000000</v>
      </c>
      <c r="D505" s="3"/>
      <c r="E505" s="13">
        <f t="shared" si="8"/>
        <v>259875593</v>
      </c>
    </row>
    <row r="506" spans="1:5" x14ac:dyDescent="0.25">
      <c r="A506" s="2" t="s">
        <v>4937</v>
      </c>
      <c r="B506" s="2" t="s">
        <v>4938</v>
      </c>
      <c r="C506" s="13">
        <v>50000000</v>
      </c>
      <c r="D506" s="3"/>
      <c r="E506" s="13">
        <f t="shared" si="8"/>
        <v>309875593</v>
      </c>
    </row>
    <row r="507" spans="1:5" x14ac:dyDescent="0.25">
      <c r="A507" s="2" t="s">
        <v>4939</v>
      </c>
      <c r="B507" s="2" t="s">
        <v>4940</v>
      </c>
      <c r="C507" s="13"/>
      <c r="D507" s="3">
        <v>59598000</v>
      </c>
      <c r="E507" s="13">
        <f t="shared" si="8"/>
        <v>250277593</v>
      </c>
    </row>
    <row r="508" spans="1:5" x14ac:dyDescent="0.25">
      <c r="A508" s="2" t="s">
        <v>4939</v>
      </c>
      <c r="B508" s="2" t="s">
        <v>4949</v>
      </c>
      <c r="C508" s="13">
        <v>30000000</v>
      </c>
      <c r="D508" s="3"/>
      <c r="E508" s="13">
        <f t="shared" si="8"/>
        <v>280277593</v>
      </c>
    </row>
    <row r="509" spans="1:5" x14ac:dyDescent="0.25">
      <c r="A509" s="2" t="s">
        <v>4943</v>
      </c>
      <c r="B509" s="2" t="s">
        <v>4950</v>
      </c>
      <c r="C509" s="13">
        <v>50000000</v>
      </c>
      <c r="D509" s="3"/>
      <c r="E509" s="13">
        <f t="shared" si="8"/>
        <v>330277593</v>
      </c>
    </row>
    <row r="510" spans="1:5" x14ac:dyDescent="0.25">
      <c r="A510" s="2" t="s">
        <v>4946</v>
      </c>
      <c r="B510" s="2" t="s">
        <v>4951</v>
      </c>
      <c r="C510" s="13"/>
      <c r="D510" s="3">
        <v>62925600</v>
      </c>
      <c r="E510" s="13">
        <f t="shared" si="8"/>
        <v>267351993</v>
      </c>
    </row>
    <row r="511" spans="1:5" x14ac:dyDescent="0.25">
      <c r="A511" s="2" t="s">
        <v>4946</v>
      </c>
      <c r="B511" s="2" t="s">
        <v>2700</v>
      </c>
      <c r="C511" s="13">
        <v>10000000</v>
      </c>
      <c r="D511" s="3"/>
      <c r="E511" s="13">
        <f t="shared" si="8"/>
        <v>277351993</v>
      </c>
    </row>
    <row r="512" spans="1:5" x14ac:dyDescent="0.25">
      <c r="A512" s="2" t="s">
        <v>4953</v>
      </c>
      <c r="B512" s="2" t="s">
        <v>4952</v>
      </c>
      <c r="C512" s="13"/>
      <c r="D512" s="44">
        <v>3201100</v>
      </c>
      <c r="E512" s="13">
        <f t="shared" si="8"/>
        <v>274150893</v>
      </c>
    </row>
    <row r="513" spans="1:5" x14ac:dyDescent="0.25">
      <c r="A513" s="2" t="s">
        <v>4953</v>
      </c>
      <c r="B513" s="2" t="s">
        <v>4954</v>
      </c>
      <c r="C513" s="13"/>
      <c r="D513" s="44">
        <v>258000</v>
      </c>
      <c r="E513" s="13">
        <f t="shared" si="8"/>
        <v>273892893</v>
      </c>
    </row>
    <row r="514" spans="1:5" x14ac:dyDescent="0.25">
      <c r="A514" s="2" t="s">
        <v>4953</v>
      </c>
      <c r="B514" s="2" t="s">
        <v>4955</v>
      </c>
      <c r="C514" s="13"/>
      <c r="D514" s="44">
        <v>1510000</v>
      </c>
      <c r="E514" s="13">
        <f t="shared" si="8"/>
        <v>272382893</v>
      </c>
    </row>
    <row r="515" spans="1:5" x14ac:dyDescent="0.25">
      <c r="A515" s="2" t="s">
        <v>4959</v>
      </c>
      <c r="B515" s="2" t="s">
        <v>4961</v>
      </c>
      <c r="C515" s="13"/>
      <c r="D515" s="44">
        <v>62874000</v>
      </c>
      <c r="E515" s="13">
        <f t="shared" si="8"/>
        <v>209508893</v>
      </c>
    </row>
    <row r="516" spans="1:5" x14ac:dyDescent="0.25">
      <c r="A516" s="2" t="s">
        <v>4959</v>
      </c>
      <c r="B516" s="2" t="s">
        <v>4968</v>
      </c>
      <c r="C516" s="13">
        <v>20000000</v>
      </c>
      <c r="D516" s="3"/>
      <c r="E516" s="13">
        <f t="shared" si="8"/>
        <v>229508893</v>
      </c>
    </row>
    <row r="517" spans="1:5" x14ac:dyDescent="0.25">
      <c r="A517" s="2" t="s">
        <v>4959</v>
      </c>
      <c r="B517" s="2" t="s">
        <v>4969</v>
      </c>
      <c r="C517" s="201">
        <v>30000000</v>
      </c>
      <c r="D517" s="3"/>
      <c r="E517" s="13">
        <f t="shared" si="8"/>
        <v>259508893</v>
      </c>
    </row>
    <row r="518" spans="1:5" x14ac:dyDescent="0.25">
      <c r="A518" s="2" t="s">
        <v>4964</v>
      </c>
      <c r="B518" s="2" t="s">
        <v>2244</v>
      </c>
      <c r="C518" s="13">
        <v>30000000</v>
      </c>
      <c r="D518" s="3"/>
      <c r="E518" s="13">
        <f t="shared" si="8"/>
        <v>289508893</v>
      </c>
    </row>
    <row r="519" spans="1:5" x14ac:dyDescent="0.25">
      <c r="A519" s="2" t="s">
        <v>4973</v>
      </c>
      <c r="B519" s="2" t="s">
        <v>2700</v>
      </c>
      <c r="C519" s="13">
        <v>25000000</v>
      </c>
      <c r="D519" s="3"/>
      <c r="E519" s="13">
        <f t="shared" si="8"/>
        <v>314508893</v>
      </c>
    </row>
    <row r="520" spans="1:5" x14ac:dyDescent="0.25">
      <c r="A520" s="2" t="s">
        <v>4973</v>
      </c>
      <c r="B520" s="2" t="s">
        <v>4976</v>
      </c>
      <c r="C520" s="211">
        <v>25000000</v>
      </c>
      <c r="D520" s="3"/>
      <c r="E520" s="13">
        <f t="shared" si="8"/>
        <v>339508893</v>
      </c>
    </row>
    <row r="521" spans="1:5" x14ac:dyDescent="0.25">
      <c r="A521" s="2" t="s">
        <v>4973</v>
      </c>
      <c r="B521" s="2" t="s">
        <v>4977</v>
      </c>
      <c r="C521" s="13"/>
      <c r="D521" s="3">
        <v>58905000</v>
      </c>
      <c r="E521" s="13">
        <f t="shared" si="8"/>
        <v>280603893</v>
      </c>
    </row>
    <row r="522" spans="1:5" x14ac:dyDescent="0.25">
      <c r="A522" s="2" t="s">
        <v>4980</v>
      </c>
      <c r="B522" s="2" t="s">
        <v>4985</v>
      </c>
      <c r="C522" s="13"/>
      <c r="D522" s="3">
        <v>40320000</v>
      </c>
      <c r="E522" s="13">
        <f t="shared" si="8"/>
        <v>240283893</v>
      </c>
    </row>
    <row r="523" spans="1:5" x14ac:dyDescent="0.25">
      <c r="A523" s="2" t="s">
        <v>4988</v>
      </c>
      <c r="B523" s="2" t="s">
        <v>4989</v>
      </c>
      <c r="C523" s="13">
        <v>103200</v>
      </c>
      <c r="D523" s="3"/>
      <c r="E523" s="13">
        <f t="shared" si="8"/>
        <v>240387093</v>
      </c>
    </row>
    <row r="524" spans="1:5" x14ac:dyDescent="0.25">
      <c r="A524" s="2" t="s">
        <v>4990</v>
      </c>
      <c r="B524" s="2" t="s">
        <v>4997</v>
      </c>
      <c r="C524" s="13">
        <v>23558000</v>
      </c>
      <c r="D524" s="3"/>
      <c r="E524" s="13">
        <f t="shared" si="8"/>
        <v>263945093</v>
      </c>
    </row>
    <row r="525" spans="1:5" x14ac:dyDescent="0.25">
      <c r="A525" s="2" t="s">
        <v>4990</v>
      </c>
      <c r="B525" s="2" t="s">
        <v>4998</v>
      </c>
      <c r="C525" s="211">
        <v>6500000</v>
      </c>
      <c r="D525" s="3"/>
      <c r="E525" s="13">
        <f t="shared" si="8"/>
        <v>270445093</v>
      </c>
    </row>
    <row r="526" spans="1:5" x14ac:dyDescent="0.25">
      <c r="A526" s="2" t="s">
        <v>4990</v>
      </c>
      <c r="B526" s="2" t="s">
        <v>5006</v>
      </c>
      <c r="C526" s="13"/>
      <c r="D526" s="3">
        <v>45363500</v>
      </c>
      <c r="E526" s="13">
        <f t="shared" si="8"/>
        <v>225081593</v>
      </c>
    </row>
    <row r="527" spans="1:5" x14ac:dyDescent="0.25">
      <c r="A527" s="2" t="s">
        <v>5003</v>
      </c>
      <c r="B527" s="2" t="s">
        <v>5034</v>
      </c>
      <c r="C527" s="13">
        <v>15000000</v>
      </c>
      <c r="D527" s="3"/>
      <c r="E527" s="13">
        <f t="shared" si="8"/>
        <v>240081593</v>
      </c>
    </row>
    <row r="528" spans="1:5" x14ac:dyDescent="0.25">
      <c r="A528" s="2" t="s">
        <v>5015</v>
      </c>
      <c r="B528" s="2" t="s">
        <v>5035</v>
      </c>
      <c r="C528" s="13">
        <v>30000000</v>
      </c>
      <c r="D528" s="3"/>
      <c r="E528" s="13">
        <f t="shared" si="8"/>
        <v>270081593</v>
      </c>
    </row>
    <row r="529" spans="1:5" x14ac:dyDescent="0.25">
      <c r="A529" s="2" t="s">
        <v>5032</v>
      </c>
      <c r="B529" s="2" t="s">
        <v>5037</v>
      </c>
      <c r="C529" s="13">
        <v>30331000</v>
      </c>
      <c r="D529" s="3"/>
      <c r="E529" s="13">
        <f t="shared" si="8"/>
        <v>300412593</v>
      </c>
    </row>
    <row r="530" spans="1:5" x14ac:dyDescent="0.25">
      <c r="A530" s="2" t="s">
        <v>5032</v>
      </c>
      <c r="B530" s="2" t="s">
        <v>917</v>
      </c>
      <c r="C530" s="13">
        <v>10000000</v>
      </c>
      <c r="D530" s="3"/>
      <c r="E530" s="13">
        <f t="shared" si="8"/>
        <v>310412593</v>
      </c>
    </row>
    <row r="531" spans="1:5" x14ac:dyDescent="0.25">
      <c r="A531" s="2" t="s">
        <v>5032</v>
      </c>
      <c r="B531" s="2" t="s">
        <v>5045</v>
      </c>
      <c r="C531" s="13">
        <v>30000000</v>
      </c>
      <c r="D531" s="3"/>
      <c r="E531" s="13">
        <f t="shared" si="8"/>
        <v>340412593</v>
      </c>
    </row>
    <row r="532" spans="1:5" x14ac:dyDescent="0.25">
      <c r="A532" s="2" t="s">
        <v>5032</v>
      </c>
      <c r="B532" s="2" t="s">
        <v>5046</v>
      </c>
      <c r="C532" s="13"/>
      <c r="D532" s="3">
        <v>107008000</v>
      </c>
      <c r="E532" s="13">
        <f t="shared" si="8"/>
        <v>233404593</v>
      </c>
    </row>
    <row r="533" spans="1:5" x14ac:dyDescent="0.25">
      <c r="A533" s="2" t="s">
        <v>5053</v>
      </c>
      <c r="B533" s="2" t="s">
        <v>5054</v>
      </c>
      <c r="C533" s="13">
        <v>5000000</v>
      </c>
      <c r="D533" s="3"/>
      <c r="E533" s="13">
        <f t="shared" si="8"/>
        <v>238404593</v>
      </c>
    </row>
    <row r="534" spans="1:5" x14ac:dyDescent="0.25">
      <c r="A534" s="2" t="s">
        <v>5050</v>
      </c>
      <c r="B534" s="2" t="s">
        <v>2700</v>
      </c>
      <c r="C534" s="13">
        <v>10000000</v>
      </c>
      <c r="D534" s="3"/>
      <c r="E534" s="13">
        <f t="shared" si="8"/>
        <v>248404593</v>
      </c>
    </row>
    <row r="535" spans="1:5" x14ac:dyDescent="0.25">
      <c r="A535" s="2" t="s">
        <v>5055</v>
      </c>
      <c r="B535" s="2" t="s">
        <v>5064</v>
      </c>
      <c r="C535" s="13"/>
      <c r="D535" s="3">
        <v>50304000</v>
      </c>
      <c r="E535" s="13">
        <f t="shared" si="8"/>
        <v>198100593</v>
      </c>
    </row>
    <row r="536" spans="1:5" x14ac:dyDescent="0.25">
      <c r="A536" s="2" t="s">
        <v>5055</v>
      </c>
      <c r="B536" s="2" t="s">
        <v>5063</v>
      </c>
      <c r="C536" s="13">
        <v>30000000</v>
      </c>
      <c r="D536" s="3"/>
      <c r="E536" s="13">
        <f t="shared" si="8"/>
        <v>228100593</v>
      </c>
    </row>
    <row r="537" spans="1:5" x14ac:dyDescent="0.25">
      <c r="A537" s="2" t="s">
        <v>5065</v>
      </c>
      <c r="B537" s="2" t="s">
        <v>5066</v>
      </c>
      <c r="C537" s="13"/>
      <c r="D537" s="3">
        <v>57958000</v>
      </c>
      <c r="E537" s="13">
        <f t="shared" si="8"/>
        <v>170142593</v>
      </c>
    </row>
    <row r="538" spans="1:5" x14ac:dyDescent="0.25">
      <c r="A538" s="2" t="s">
        <v>5065</v>
      </c>
      <c r="B538" s="6" t="s">
        <v>5123</v>
      </c>
      <c r="C538" s="209">
        <v>30000000</v>
      </c>
      <c r="D538" s="3"/>
      <c r="E538" s="13">
        <f t="shared" si="8"/>
        <v>200142593</v>
      </c>
    </row>
    <row r="539" spans="1:5" x14ac:dyDescent="0.25">
      <c r="A539" s="2" t="s">
        <v>5070</v>
      </c>
      <c r="B539" s="6" t="s">
        <v>5075</v>
      </c>
      <c r="C539" s="13">
        <v>30000000</v>
      </c>
      <c r="D539" s="3"/>
      <c r="E539" s="13">
        <f t="shared" si="8"/>
        <v>230142593</v>
      </c>
    </row>
    <row r="540" spans="1:5" x14ac:dyDescent="0.25">
      <c r="A540" s="2" t="s">
        <v>5076</v>
      </c>
      <c r="B540" s="6" t="s">
        <v>2726</v>
      </c>
      <c r="C540" s="13">
        <v>5000000</v>
      </c>
      <c r="D540" s="3"/>
      <c r="E540" s="13">
        <f t="shared" si="8"/>
        <v>235142593</v>
      </c>
    </row>
    <row r="541" spans="1:5" x14ac:dyDescent="0.25">
      <c r="A541" s="224" t="s">
        <v>5076</v>
      </c>
      <c r="B541" s="225" t="s">
        <v>5081</v>
      </c>
      <c r="C541" s="226">
        <v>10000000</v>
      </c>
      <c r="D541" s="3"/>
      <c r="E541" s="13">
        <f t="shared" si="8"/>
        <v>245142593</v>
      </c>
    </row>
    <row r="542" spans="1:5" x14ac:dyDescent="0.25">
      <c r="A542" s="2" t="s">
        <v>5083</v>
      </c>
      <c r="B542" s="6" t="s">
        <v>5090</v>
      </c>
      <c r="C542" s="13">
        <v>10000000</v>
      </c>
      <c r="D542" s="3"/>
      <c r="E542" s="13">
        <f>(E541+C542-D542)</f>
        <v>255142593</v>
      </c>
    </row>
    <row r="543" spans="1:5" x14ac:dyDescent="0.25">
      <c r="A543" s="2" t="s">
        <v>5088</v>
      </c>
      <c r="B543" s="6" t="s">
        <v>5091</v>
      </c>
      <c r="C543" s="13">
        <v>40000000</v>
      </c>
      <c r="D543" s="3"/>
      <c r="E543" s="13">
        <f t="shared" si="8"/>
        <v>295142593</v>
      </c>
    </row>
    <row r="544" spans="1:5" x14ac:dyDescent="0.25">
      <c r="A544" s="2" t="s">
        <v>5092</v>
      </c>
      <c r="B544" s="6" t="s">
        <v>5093</v>
      </c>
      <c r="C544" s="13"/>
      <c r="D544" s="3">
        <v>76375000</v>
      </c>
      <c r="E544" s="13">
        <f t="shared" si="8"/>
        <v>218767593</v>
      </c>
    </row>
    <row r="545" spans="1:5" x14ac:dyDescent="0.25">
      <c r="A545" s="2" t="s">
        <v>5092</v>
      </c>
      <c r="B545" s="6" t="s">
        <v>2700</v>
      </c>
      <c r="C545" s="13">
        <v>10000000</v>
      </c>
      <c r="D545" s="3"/>
      <c r="E545" s="13">
        <f t="shared" si="8"/>
        <v>228767593</v>
      </c>
    </row>
    <row r="546" spans="1:5" x14ac:dyDescent="0.25">
      <c r="A546" s="41" t="s">
        <v>4286</v>
      </c>
      <c r="B546" s="6" t="s">
        <v>5120</v>
      </c>
      <c r="C546" s="13"/>
      <c r="D546" s="3">
        <v>5527500</v>
      </c>
      <c r="E546" s="13">
        <f t="shared" si="8"/>
        <v>223240093</v>
      </c>
    </row>
    <row r="547" spans="1:5" x14ac:dyDescent="0.25">
      <c r="A547" s="41" t="s">
        <v>4286</v>
      </c>
      <c r="B547" s="6" t="s">
        <v>5121</v>
      </c>
      <c r="C547" s="13"/>
      <c r="D547" s="3">
        <v>49764000</v>
      </c>
      <c r="E547" s="13">
        <f t="shared" si="8"/>
        <v>173476093</v>
      </c>
    </row>
    <row r="548" spans="1:5" x14ac:dyDescent="0.25">
      <c r="A548" s="2" t="s">
        <v>5126</v>
      </c>
      <c r="B548" s="6" t="s">
        <v>5130</v>
      </c>
      <c r="C548" s="13"/>
      <c r="D548" s="3">
        <v>1875500</v>
      </c>
      <c r="E548" s="13">
        <f t="shared" si="8"/>
        <v>171600593</v>
      </c>
    </row>
    <row r="549" spans="1:5" x14ac:dyDescent="0.25">
      <c r="A549" s="2" t="s">
        <v>5126</v>
      </c>
      <c r="B549" s="6" t="s">
        <v>586</v>
      </c>
      <c r="C549" s="13">
        <v>40000000</v>
      </c>
      <c r="D549" s="3"/>
      <c r="E549" s="13">
        <f t="shared" si="8"/>
        <v>211600593</v>
      </c>
    </row>
    <row r="550" spans="1:5" x14ac:dyDescent="0.25">
      <c r="A550" s="2" t="s">
        <v>5132</v>
      </c>
      <c r="B550" s="6" t="s">
        <v>5139</v>
      </c>
      <c r="C550" s="13">
        <v>10000000</v>
      </c>
      <c r="D550" s="3"/>
      <c r="E550" s="13">
        <f t="shared" si="8"/>
        <v>221600593</v>
      </c>
    </row>
    <row r="551" spans="1:5" x14ac:dyDescent="0.25">
      <c r="A551" s="2" t="s">
        <v>5143</v>
      </c>
      <c r="B551" s="6" t="s">
        <v>4870</v>
      </c>
      <c r="C551" s="13">
        <v>15000000</v>
      </c>
      <c r="D551" s="3"/>
      <c r="E551" s="13">
        <f t="shared" si="8"/>
        <v>236600593</v>
      </c>
    </row>
    <row r="552" spans="1:5" x14ac:dyDescent="0.25">
      <c r="A552" s="2" t="s">
        <v>5149</v>
      </c>
      <c r="B552" s="6" t="s">
        <v>5150</v>
      </c>
      <c r="C552" s="13"/>
      <c r="D552" s="3">
        <v>63150850</v>
      </c>
      <c r="E552" s="13">
        <f t="shared" si="8"/>
        <v>173449743</v>
      </c>
    </row>
    <row r="553" spans="1:5" x14ac:dyDescent="0.25">
      <c r="A553" s="2" t="s">
        <v>5154</v>
      </c>
      <c r="B553" s="6" t="s">
        <v>5157</v>
      </c>
      <c r="C553" s="13">
        <v>15000000</v>
      </c>
      <c r="D553" s="3"/>
      <c r="E553" s="13">
        <f t="shared" si="8"/>
        <v>188449743</v>
      </c>
    </row>
    <row r="554" spans="1:5" x14ac:dyDescent="0.25">
      <c r="A554" s="2" t="s">
        <v>5154</v>
      </c>
      <c r="B554" s="6" t="s">
        <v>5158</v>
      </c>
      <c r="C554" s="220">
        <v>30000000</v>
      </c>
      <c r="D554" s="3"/>
      <c r="E554" s="13">
        <f t="shared" si="8"/>
        <v>218449743</v>
      </c>
    </row>
    <row r="555" spans="1:5" x14ac:dyDescent="0.25">
      <c r="A555" s="2" t="s">
        <v>5154</v>
      </c>
      <c r="B555" s="6" t="s">
        <v>5159</v>
      </c>
      <c r="C555" s="13"/>
      <c r="D555" s="3">
        <v>8787050</v>
      </c>
      <c r="E555" s="13">
        <f t="shared" si="8"/>
        <v>209662693</v>
      </c>
    </row>
    <row r="556" spans="1:5" x14ac:dyDescent="0.25">
      <c r="A556" s="2" t="s">
        <v>5160</v>
      </c>
      <c r="B556" s="6" t="s">
        <v>5161</v>
      </c>
      <c r="C556" s="13"/>
      <c r="D556" s="3">
        <v>8874150</v>
      </c>
      <c r="E556" s="13">
        <f t="shared" si="8"/>
        <v>200788543</v>
      </c>
    </row>
    <row r="557" spans="1:5" x14ac:dyDescent="0.25">
      <c r="A557" s="2" t="s">
        <v>5160</v>
      </c>
      <c r="B557" s="6" t="s">
        <v>2700</v>
      </c>
      <c r="C557" s="13">
        <v>20000000</v>
      </c>
      <c r="D557" s="3"/>
      <c r="E557" s="13">
        <f t="shared" si="8"/>
        <v>220788543</v>
      </c>
    </row>
    <row r="558" spans="1:5" x14ac:dyDescent="0.25">
      <c r="A558" s="2" t="s">
        <v>5179</v>
      </c>
      <c r="B558" s="6" t="s">
        <v>5184</v>
      </c>
      <c r="C558" s="13"/>
      <c r="D558" s="3">
        <v>37730000</v>
      </c>
      <c r="E558" s="13">
        <f t="shared" si="8"/>
        <v>183058543</v>
      </c>
    </row>
    <row r="559" spans="1:5" x14ac:dyDescent="0.25">
      <c r="A559" s="2" t="s">
        <v>5207</v>
      </c>
      <c r="B559" s="6" t="s">
        <v>5209</v>
      </c>
      <c r="C559" s="13"/>
      <c r="D559" s="3">
        <v>40248000</v>
      </c>
      <c r="E559" s="13">
        <f t="shared" si="8"/>
        <v>142810543</v>
      </c>
    </row>
    <row r="560" spans="1:5" x14ac:dyDescent="0.25">
      <c r="A560" s="2" t="s">
        <v>5210</v>
      </c>
      <c r="B560" s="6" t="s">
        <v>5212</v>
      </c>
      <c r="C560" s="228">
        <v>15000000</v>
      </c>
      <c r="D560" s="3"/>
      <c r="E560" s="13">
        <f t="shared" si="8"/>
        <v>157810543</v>
      </c>
    </row>
    <row r="561" spans="1:5" x14ac:dyDescent="0.25">
      <c r="A561" s="2" t="s">
        <v>5272</v>
      </c>
      <c r="B561" s="6" t="s">
        <v>5273</v>
      </c>
      <c r="C561" s="13"/>
      <c r="D561" s="3">
        <v>35928000</v>
      </c>
      <c r="E561" s="13">
        <f t="shared" si="8"/>
        <v>121882543</v>
      </c>
    </row>
    <row r="562" spans="1:5" x14ac:dyDescent="0.25">
      <c r="A562" s="2" t="s">
        <v>5364</v>
      </c>
      <c r="B562" s="6" t="s">
        <v>5365</v>
      </c>
      <c r="C562" s="13"/>
      <c r="D562" s="3">
        <v>644360</v>
      </c>
      <c r="E562" s="13">
        <f t="shared" si="8"/>
        <v>121238183</v>
      </c>
    </row>
    <row r="563" spans="1:5" x14ac:dyDescent="0.25">
      <c r="A563" s="2" t="s">
        <v>5364</v>
      </c>
      <c r="B563" s="6" t="s">
        <v>5366</v>
      </c>
      <c r="C563" s="13"/>
      <c r="D563" s="3">
        <v>2685900</v>
      </c>
      <c r="E563" s="13">
        <f t="shared" si="8"/>
        <v>118552283</v>
      </c>
    </row>
    <row r="564" spans="1:5" x14ac:dyDescent="0.25">
      <c r="A564" s="2" t="s">
        <v>5364</v>
      </c>
      <c r="B564" s="6" t="s">
        <v>5367</v>
      </c>
      <c r="C564" s="13"/>
      <c r="D564" s="3">
        <v>1324862</v>
      </c>
      <c r="E564" s="13">
        <f t="shared" si="8"/>
        <v>117227421</v>
      </c>
    </row>
    <row r="565" spans="1:5" x14ac:dyDescent="0.25">
      <c r="A565" s="2" t="s">
        <v>5364</v>
      </c>
      <c r="B565" s="6" t="s">
        <v>5368</v>
      </c>
      <c r="C565" s="13"/>
      <c r="D565" s="3">
        <v>7938720</v>
      </c>
      <c r="E565" s="13">
        <f t="shared" si="8"/>
        <v>109288701</v>
      </c>
    </row>
    <row r="566" spans="1:5" x14ac:dyDescent="0.25">
      <c r="A566" s="2" t="s">
        <v>5388</v>
      </c>
      <c r="B566" s="6" t="s">
        <v>2726</v>
      </c>
      <c r="C566" s="13">
        <v>2000000</v>
      </c>
      <c r="D566" s="3"/>
      <c r="E566" s="13">
        <f t="shared" si="8"/>
        <v>111288701</v>
      </c>
    </row>
    <row r="567" spans="1:5" x14ac:dyDescent="0.25">
      <c r="A567" s="2" t="s">
        <v>5389</v>
      </c>
      <c r="B567" s="6" t="s">
        <v>5390</v>
      </c>
      <c r="C567" s="13"/>
      <c r="D567" s="3">
        <v>2500755</v>
      </c>
      <c r="E567" s="13">
        <f t="shared" si="8"/>
        <v>108787946</v>
      </c>
    </row>
    <row r="568" spans="1:5" x14ac:dyDescent="0.25">
      <c r="A568" s="2" t="s">
        <v>5392</v>
      </c>
      <c r="B568" s="6" t="s">
        <v>5395</v>
      </c>
      <c r="C568" s="237">
        <v>20000000</v>
      </c>
      <c r="D568" s="3"/>
      <c r="E568" s="13">
        <f t="shared" si="8"/>
        <v>128787946</v>
      </c>
    </row>
    <row r="569" spans="1:5" x14ac:dyDescent="0.25">
      <c r="A569" s="2" t="s">
        <v>5392</v>
      </c>
      <c r="B569" s="6" t="s">
        <v>5396</v>
      </c>
      <c r="C569" s="13">
        <v>10000000</v>
      </c>
      <c r="D569" s="3"/>
      <c r="E569" s="13">
        <f t="shared" si="8"/>
        <v>138787946</v>
      </c>
    </row>
    <row r="570" spans="1:5" x14ac:dyDescent="0.25">
      <c r="A570" s="2" t="s">
        <v>5408</v>
      </c>
      <c r="B570" s="6" t="s">
        <v>5409</v>
      </c>
      <c r="C570" s="13">
        <v>5000000</v>
      </c>
      <c r="D570" s="3"/>
      <c r="E570" s="13">
        <f t="shared" si="8"/>
        <v>143787946</v>
      </c>
    </row>
    <row r="571" spans="1:5" x14ac:dyDescent="0.25">
      <c r="A571" s="2" t="s">
        <v>5410</v>
      </c>
      <c r="B571" s="6" t="s">
        <v>5412</v>
      </c>
      <c r="C571" s="13"/>
      <c r="D571" s="3">
        <v>1746650</v>
      </c>
      <c r="E571" s="13">
        <f t="shared" si="8"/>
        <v>142041296</v>
      </c>
    </row>
    <row r="572" spans="1:5" x14ac:dyDescent="0.25">
      <c r="A572" s="2" t="s">
        <v>5410</v>
      </c>
      <c r="B572" s="6" t="s">
        <v>5413</v>
      </c>
      <c r="C572" s="13"/>
      <c r="D572" s="3">
        <v>6140750</v>
      </c>
      <c r="E572" s="13">
        <f t="shared" si="8"/>
        <v>135900546</v>
      </c>
    </row>
    <row r="573" spans="1:5" x14ac:dyDescent="0.25">
      <c r="A573" s="2" t="s">
        <v>5410</v>
      </c>
      <c r="B573" s="6" t="s">
        <v>5414</v>
      </c>
      <c r="C573" s="13"/>
      <c r="D573" s="3">
        <v>1382840</v>
      </c>
      <c r="E573" s="13">
        <f t="shared" si="8"/>
        <v>134517706</v>
      </c>
    </row>
    <row r="574" spans="1:5" x14ac:dyDescent="0.25">
      <c r="A574" s="2" t="s">
        <v>5410</v>
      </c>
      <c r="B574" s="6" t="s">
        <v>5415</v>
      </c>
      <c r="C574" s="13"/>
      <c r="D574" s="3">
        <v>11555490</v>
      </c>
      <c r="E574" s="13">
        <f t="shared" si="8"/>
        <v>122962216</v>
      </c>
    </row>
    <row r="575" spans="1:5" x14ac:dyDescent="0.25">
      <c r="A575" s="2" t="s">
        <v>5410</v>
      </c>
      <c r="B575" s="6" t="s">
        <v>5428</v>
      </c>
      <c r="C575" s="13">
        <v>15000000</v>
      </c>
      <c r="D575" s="3"/>
      <c r="E575" s="13">
        <f t="shared" si="8"/>
        <v>137962216</v>
      </c>
    </row>
    <row r="576" spans="1:5" x14ac:dyDescent="0.25">
      <c r="A576" s="2" t="s">
        <v>5456</v>
      </c>
      <c r="B576" s="6" t="s">
        <v>1427</v>
      </c>
      <c r="C576" s="13"/>
      <c r="D576" s="3">
        <v>6988800</v>
      </c>
      <c r="E576" s="13">
        <f t="shared" si="8"/>
        <v>130973416</v>
      </c>
    </row>
    <row r="577" spans="1:5" x14ac:dyDescent="0.25">
      <c r="A577" s="2" t="s">
        <v>5456</v>
      </c>
      <c r="B577" s="6" t="s">
        <v>1428</v>
      </c>
      <c r="C577" s="13"/>
      <c r="D577" s="3">
        <v>2291240</v>
      </c>
      <c r="E577" s="13">
        <f t="shared" si="8"/>
        <v>128682176</v>
      </c>
    </row>
    <row r="578" spans="1:5" x14ac:dyDescent="0.25">
      <c r="A578" s="2" t="s">
        <v>5456</v>
      </c>
      <c r="B578" s="6" t="s">
        <v>5466</v>
      </c>
      <c r="C578" s="13"/>
      <c r="D578" s="3">
        <v>9460264</v>
      </c>
      <c r="E578" s="13">
        <f t="shared" si="8"/>
        <v>119221912</v>
      </c>
    </row>
    <row r="579" spans="1:5" x14ac:dyDescent="0.25">
      <c r="A579" s="2" t="s">
        <v>5460</v>
      </c>
      <c r="B579" s="6" t="s">
        <v>2700</v>
      </c>
      <c r="C579" s="13">
        <v>10000000</v>
      </c>
      <c r="D579" s="3"/>
      <c r="E579" s="13">
        <f t="shared" si="8"/>
        <v>129221912</v>
      </c>
    </row>
    <row r="580" spans="1:5" x14ac:dyDescent="0.25">
      <c r="A580" s="2" t="s">
        <v>5468</v>
      </c>
      <c r="B580" s="6" t="s">
        <v>5470</v>
      </c>
      <c r="C580" s="237">
        <v>10000000</v>
      </c>
      <c r="D580" s="3"/>
      <c r="E580" s="13">
        <f t="shared" si="8"/>
        <v>139221912</v>
      </c>
    </row>
    <row r="581" spans="1:5" x14ac:dyDescent="0.25">
      <c r="A581" s="2" t="s">
        <v>5487</v>
      </c>
      <c r="B581" s="6" t="s">
        <v>5518</v>
      </c>
      <c r="C581" s="237">
        <v>17000000</v>
      </c>
      <c r="D581" s="3"/>
      <c r="E581" s="13">
        <f t="shared" si="8"/>
        <v>156221912</v>
      </c>
    </row>
    <row r="582" spans="1:5" x14ac:dyDescent="0.25">
      <c r="A582" s="2" t="s">
        <v>5526</v>
      </c>
      <c r="B582" s="6" t="s">
        <v>5546</v>
      </c>
      <c r="C582" s="13"/>
      <c r="D582" s="3">
        <v>1659840</v>
      </c>
      <c r="E582" s="13">
        <f t="shared" si="8"/>
        <v>154562072</v>
      </c>
    </row>
    <row r="583" spans="1:5" x14ac:dyDescent="0.25">
      <c r="A583" s="2" t="s">
        <v>5526</v>
      </c>
      <c r="B583" s="6" t="s">
        <v>2973</v>
      </c>
      <c r="C583" s="13"/>
      <c r="D583" s="3">
        <v>715500</v>
      </c>
      <c r="E583" s="13">
        <f t="shared" si="8"/>
        <v>153846572</v>
      </c>
    </row>
    <row r="584" spans="1:5" x14ac:dyDescent="0.25">
      <c r="A584" s="2" t="s">
        <v>5526</v>
      </c>
      <c r="B584" s="6" t="s">
        <v>5547</v>
      </c>
      <c r="C584" s="13"/>
      <c r="D584" s="3">
        <v>7811991</v>
      </c>
      <c r="E584" s="13">
        <f t="shared" si="8"/>
        <v>146034581</v>
      </c>
    </row>
    <row r="585" spans="1:5" x14ac:dyDescent="0.25">
      <c r="A585" s="2" t="s">
        <v>5526</v>
      </c>
      <c r="B585" s="6" t="s">
        <v>5548</v>
      </c>
      <c r="C585" s="13"/>
      <c r="D585" s="3">
        <v>6480000</v>
      </c>
      <c r="E585" s="13">
        <f t="shared" si="8"/>
        <v>139554581</v>
      </c>
    </row>
    <row r="586" spans="1:5" x14ac:dyDescent="0.25">
      <c r="A586" s="86" t="s">
        <v>5526</v>
      </c>
      <c r="B586" s="6" t="s">
        <v>5549</v>
      </c>
      <c r="C586" s="38">
        <v>10000000</v>
      </c>
      <c r="D586" s="33"/>
      <c r="E586" s="38">
        <f t="shared" si="8"/>
        <v>149554581</v>
      </c>
    </row>
    <row r="587" spans="1:5" x14ac:dyDescent="0.25">
      <c r="A587" s="2" t="s">
        <v>5533</v>
      </c>
      <c r="B587" s="7" t="s">
        <v>5550</v>
      </c>
      <c r="C587" s="13">
        <v>9324000</v>
      </c>
      <c r="D587" s="3"/>
      <c r="E587" s="13">
        <f t="shared" si="8"/>
        <v>158878581</v>
      </c>
    </row>
    <row r="588" spans="1:5" x14ac:dyDescent="0.25">
      <c r="A588" s="2" t="s">
        <v>5533</v>
      </c>
      <c r="B588" s="7" t="s">
        <v>5551</v>
      </c>
      <c r="C588" s="13"/>
      <c r="D588" s="3">
        <v>9253376</v>
      </c>
      <c r="E588" s="13">
        <f t="shared" si="8"/>
        <v>149625205</v>
      </c>
    </row>
    <row r="589" spans="1:5" x14ac:dyDescent="0.25">
      <c r="A589" s="2" t="s">
        <v>5533</v>
      </c>
      <c r="B589" s="7" t="s">
        <v>5552</v>
      </c>
      <c r="C589" s="13"/>
      <c r="D589" s="3">
        <v>9148000</v>
      </c>
      <c r="E589" s="13">
        <f t="shared" si="8"/>
        <v>140477205</v>
      </c>
    </row>
    <row r="590" spans="1:5" x14ac:dyDescent="0.25">
      <c r="A590" s="2" t="s">
        <v>5556</v>
      </c>
      <c r="B590" s="7" t="s">
        <v>5561</v>
      </c>
      <c r="C590" s="13">
        <v>20000000</v>
      </c>
      <c r="D590" s="3"/>
      <c r="E590" s="13">
        <f t="shared" si="8"/>
        <v>160477205</v>
      </c>
    </row>
    <row r="591" spans="1:5" x14ac:dyDescent="0.25">
      <c r="A591" s="2" t="s">
        <v>5580</v>
      </c>
      <c r="B591" s="7" t="s">
        <v>2700</v>
      </c>
      <c r="C591" s="13">
        <v>5000000</v>
      </c>
      <c r="D591" s="3"/>
      <c r="E591" s="13">
        <f t="shared" si="8"/>
        <v>165477205</v>
      </c>
    </row>
    <row r="592" spans="1:5" x14ac:dyDescent="0.25">
      <c r="A592" s="2" t="s">
        <v>5578</v>
      </c>
      <c r="B592" s="7" t="s">
        <v>5581</v>
      </c>
      <c r="C592" s="13"/>
      <c r="D592" s="3">
        <v>1856000</v>
      </c>
      <c r="E592" s="13">
        <f t="shared" si="8"/>
        <v>163621205</v>
      </c>
    </row>
    <row r="593" spans="1:5" x14ac:dyDescent="0.25">
      <c r="A593" s="2" t="s">
        <v>5578</v>
      </c>
      <c r="B593" s="7" t="s">
        <v>5582</v>
      </c>
      <c r="C593" s="13"/>
      <c r="D593" s="3">
        <v>8440000</v>
      </c>
      <c r="E593" s="13">
        <f t="shared" si="8"/>
        <v>155181205</v>
      </c>
    </row>
    <row r="594" spans="1:5" x14ac:dyDescent="0.25">
      <c r="A594" s="2" t="s">
        <v>5578</v>
      </c>
      <c r="B594" s="7" t="s">
        <v>5583</v>
      </c>
      <c r="C594" s="13"/>
      <c r="D594" s="3">
        <v>11120000</v>
      </c>
      <c r="E594" s="13">
        <f t="shared" si="8"/>
        <v>144061205</v>
      </c>
    </row>
    <row r="595" spans="1:5" x14ac:dyDescent="0.25">
      <c r="A595" s="2" t="s">
        <v>5578</v>
      </c>
      <c r="B595" s="2" t="s">
        <v>5584</v>
      </c>
      <c r="C595" s="13"/>
      <c r="D595" s="3">
        <v>6241270</v>
      </c>
      <c r="E595" s="13">
        <f t="shared" si="8"/>
        <v>137819935</v>
      </c>
    </row>
    <row r="596" spans="1:5" x14ac:dyDescent="0.25">
      <c r="A596" s="2" t="s">
        <v>5578</v>
      </c>
      <c r="B596" s="2" t="s">
        <v>5585</v>
      </c>
      <c r="C596" s="13"/>
      <c r="D596" s="3">
        <v>519200</v>
      </c>
      <c r="E596" s="13">
        <f t="shared" ref="E596:E630" si="9">(E595+C596-D596)</f>
        <v>137300735</v>
      </c>
    </row>
    <row r="597" spans="1:5" x14ac:dyDescent="0.25">
      <c r="A597" s="2" t="s">
        <v>5578</v>
      </c>
      <c r="B597" s="2" t="s">
        <v>2700</v>
      </c>
      <c r="C597" s="13">
        <v>25000000</v>
      </c>
      <c r="D597" s="3"/>
      <c r="E597" s="13">
        <f t="shared" si="9"/>
        <v>162300735</v>
      </c>
    </row>
    <row r="598" spans="1:5" x14ac:dyDescent="0.25">
      <c r="A598" s="2" t="s">
        <v>5627</v>
      </c>
      <c r="B598" s="2" t="s">
        <v>5628</v>
      </c>
      <c r="C598" s="13"/>
      <c r="D598" s="3">
        <v>17526150</v>
      </c>
      <c r="E598" s="13">
        <f t="shared" si="9"/>
        <v>144774585</v>
      </c>
    </row>
    <row r="599" spans="1:5" x14ac:dyDescent="0.25">
      <c r="A599" s="2" t="s">
        <v>5627</v>
      </c>
      <c r="B599" s="2" t="s">
        <v>5629</v>
      </c>
      <c r="C599" s="13"/>
      <c r="D599" s="3">
        <v>2661120</v>
      </c>
      <c r="E599" s="13">
        <f t="shared" si="9"/>
        <v>142113465</v>
      </c>
    </row>
    <row r="600" spans="1:5" x14ac:dyDescent="0.25">
      <c r="A600" s="2" t="s">
        <v>5627</v>
      </c>
      <c r="B600" s="2" t="s">
        <v>5639</v>
      </c>
      <c r="C600" s="13">
        <v>20000000</v>
      </c>
      <c r="D600" s="3"/>
      <c r="E600" s="13">
        <f t="shared" si="9"/>
        <v>162113465</v>
      </c>
    </row>
    <row r="601" spans="1:5" x14ac:dyDescent="0.25">
      <c r="A601" s="2" t="s">
        <v>5651</v>
      </c>
      <c r="B601" s="2" t="s">
        <v>5652</v>
      </c>
      <c r="C601" s="13"/>
      <c r="D601" s="3">
        <v>1535100</v>
      </c>
      <c r="E601" s="13">
        <f t="shared" si="9"/>
        <v>160578365</v>
      </c>
    </row>
    <row r="602" spans="1:5" x14ac:dyDescent="0.25">
      <c r="A602" s="2" t="s">
        <v>5651</v>
      </c>
      <c r="B602" s="2" t="s">
        <v>5653</v>
      </c>
      <c r="C602" s="13"/>
      <c r="D602" s="3">
        <v>434026</v>
      </c>
      <c r="E602" s="13">
        <f t="shared" si="9"/>
        <v>160144339</v>
      </c>
    </row>
    <row r="603" spans="1:5" x14ac:dyDescent="0.25">
      <c r="A603" s="2" t="s">
        <v>5651</v>
      </c>
      <c r="B603" s="2" t="s">
        <v>3049</v>
      </c>
      <c r="C603" s="13"/>
      <c r="D603" s="3">
        <v>2272400</v>
      </c>
      <c r="E603" s="13">
        <f t="shared" si="9"/>
        <v>157871939</v>
      </c>
    </row>
    <row r="604" spans="1:5" x14ac:dyDescent="0.25">
      <c r="A604" s="2" t="s">
        <v>5651</v>
      </c>
      <c r="B604" s="2" t="s">
        <v>5654</v>
      </c>
      <c r="C604" s="13"/>
      <c r="D604" s="3">
        <v>6437200</v>
      </c>
      <c r="E604" s="13">
        <f t="shared" si="9"/>
        <v>151434739</v>
      </c>
    </row>
    <row r="605" spans="1:5" x14ac:dyDescent="0.25">
      <c r="A605" s="7" t="s">
        <v>5662</v>
      </c>
      <c r="B605" s="2" t="s">
        <v>5680</v>
      </c>
      <c r="C605" s="13"/>
      <c r="D605" s="3">
        <v>1900000</v>
      </c>
      <c r="E605" s="13">
        <f t="shared" si="9"/>
        <v>149534739</v>
      </c>
    </row>
    <row r="606" spans="1:5" x14ac:dyDescent="0.25">
      <c r="A606" s="2" t="s">
        <v>5662</v>
      </c>
      <c r="B606" s="2" t="s">
        <v>5681</v>
      </c>
      <c r="C606" s="13"/>
      <c r="D606" s="3">
        <v>1992960</v>
      </c>
      <c r="E606" s="13">
        <f t="shared" si="9"/>
        <v>147541779</v>
      </c>
    </row>
    <row r="607" spans="1:5" x14ac:dyDescent="0.25">
      <c r="A607" s="2" t="s">
        <v>5662</v>
      </c>
      <c r="B607" s="2" t="s">
        <v>5683</v>
      </c>
      <c r="C607" s="13"/>
      <c r="D607" s="3">
        <v>11388300</v>
      </c>
      <c r="E607" s="13">
        <f t="shared" si="9"/>
        <v>136153479</v>
      </c>
    </row>
    <row r="608" spans="1:5" x14ac:dyDescent="0.25">
      <c r="A608" s="2" t="s">
        <v>5662</v>
      </c>
      <c r="B608" s="2" t="s">
        <v>5682</v>
      </c>
      <c r="C608" s="13"/>
      <c r="D608" s="3">
        <v>1000000</v>
      </c>
      <c r="E608" s="13">
        <f t="shared" si="9"/>
        <v>135153479</v>
      </c>
    </row>
    <row r="609" spans="1:5" x14ac:dyDescent="0.25">
      <c r="A609" s="2" t="s">
        <v>5662</v>
      </c>
      <c r="B609" s="2" t="s">
        <v>5684</v>
      </c>
      <c r="C609" s="13"/>
      <c r="D609" s="3">
        <v>2677000</v>
      </c>
      <c r="E609" s="13">
        <f t="shared" si="9"/>
        <v>132476479</v>
      </c>
    </row>
    <row r="610" spans="1:5" x14ac:dyDescent="0.25">
      <c r="A610" s="2" t="s">
        <v>5709</v>
      </c>
      <c r="B610" s="2" t="s">
        <v>2244</v>
      </c>
      <c r="C610" s="13">
        <v>25000000</v>
      </c>
      <c r="D610" s="3"/>
      <c r="E610" s="13">
        <f t="shared" si="9"/>
        <v>157476479</v>
      </c>
    </row>
    <row r="611" spans="1:5" x14ac:dyDescent="0.25">
      <c r="A611" s="2" t="s">
        <v>5753</v>
      </c>
      <c r="B611" s="2" t="s">
        <v>2244</v>
      </c>
      <c r="C611" s="13">
        <v>15050000</v>
      </c>
      <c r="D611" s="3"/>
      <c r="E611" s="13">
        <f t="shared" si="9"/>
        <v>172526479</v>
      </c>
    </row>
    <row r="612" spans="1:5" x14ac:dyDescent="0.25">
      <c r="A612" s="2" t="s">
        <v>5758</v>
      </c>
      <c r="B612" s="2" t="s">
        <v>5761</v>
      </c>
      <c r="C612" s="13"/>
      <c r="D612" s="3">
        <v>525400</v>
      </c>
      <c r="E612" s="13">
        <f t="shared" si="9"/>
        <v>172001079</v>
      </c>
    </row>
    <row r="613" spans="1:5" x14ac:dyDescent="0.25">
      <c r="A613" s="2" t="s">
        <v>5758</v>
      </c>
      <c r="B613" s="2" t="s">
        <v>5760</v>
      </c>
      <c r="C613" s="13"/>
      <c r="D613" s="3">
        <v>3896320</v>
      </c>
      <c r="E613" s="13">
        <f t="shared" si="9"/>
        <v>168104759</v>
      </c>
    </row>
    <row r="614" spans="1:5" x14ac:dyDescent="0.25">
      <c r="A614" s="2" t="s">
        <v>5758</v>
      </c>
      <c r="B614" s="2" t="s">
        <v>5759</v>
      </c>
      <c r="C614" s="13"/>
      <c r="D614" s="113">
        <v>13042900</v>
      </c>
      <c r="E614" s="13">
        <f t="shared" si="9"/>
        <v>155061859</v>
      </c>
    </row>
    <row r="615" spans="1:5" x14ac:dyDescent="0.25">
      <c r="A615" s="2" t="s">
        <v>5791</v>
      </c>
      <c r="B615" s="2" t="s">
        <v>5794</v>
      </c>
      <c r="C615" s="13"/>
      <c r="D615" s="113">
        <v>12604450</v>
      </c>
      <c r="E615" s="13">
        <f t="shared" si="9"/>
        <v>142457409</v>
      </c>
    </row>
    <row r="616" spans="1:5" x14ac:dyDescent="0.25">
      <c r="A616" s="2" t="s">
        <v>5791</v>
      </c>
      <c r="B616" s="2" t="s">
        <v>5795</v>
      </c>
      <c r="C616" s="13"/>
      <c r="D616" s="113">
        <v>3784806</v>
      </c>
      <c r="E616" s="13">
        <f t="shared" si="9"/>
        <v>138672603</v>
      </c>
    </row>
    <row r="617" spans="1:5" x14ac:dyDescent="0.25">
      <c r="A617" s="2" t="s">
        <v>5791</v>
      </c>
      <c r="B617" s="2" t="s">
        <v>5796</v>
      </c>
      <c r="C617" s="13"/>
      <c r="D617" s="113">
        <v>1800000</v>
      </c>
      <c r="E617" s="13">
        <f t="shared" si="9"/>
        <v>136872603</v>
      </c>
    </row>
    <row r="618" spans="1:5" x14ac:dyDescent="0.25">
      <c r="A618" s="2" t="s">
        <v>5809</v>
      </c>
      <c r="B618" s="2" t="s">
        <v>5840</v>
      </c>
      <c r="C618" s="13"/>
      <c r="D618" s="113">
        <v>1670100</v>
      </c>
      <c r="E618" s="13">
        <f t="shared" si="9"/>
        <v>135202503</v>
      </c>
    </row>
    <row r="619" spans="1:5" x14ac:dyDescent="0.25">
      <c r="A619" s="2" t="s">
        <v>5809</v>
      </c>
      <c r="B619" s="2" t="s">
        <v>5841</v>
      </c>
      <c r="C619" s="13"/>
      <c r="D619" s="113">
        <v>1050000</v>
      </c>
      <c r="E619" s="13">
        <f t="shared" si="9"/>
        <v>134152503</v>
      </c>
    </row>
    <row r="620" spans="1:5" x14ac:dyDescent="0.25">
      <c r="A620" s="2" t="s">
        <v>5809</v>
      </c>
      <c r="B620" s="2" t="s">
        <v>5842</v>
      </c>
      <c r="C620" s="13"/>
      <c r="D620" s="113">
        <v>2484000</v>
      </c>
      <c r="E620" s="13">
        <f t="shared" si="9"/>
        <v>131668503</v>
      </c>
    </row>
    <row r="621" spans="1:5" x14ac:dyDescent="0.25">
      <c r="A621" s="2" t="s">
        <v>5837</v>
      </c>
      <c r="B621" s="2" t="s">
        <v>5838</v>
      </c>
      <c r="C621" s="13"/>
      <c r="D621" s="113">
        <v>10996200</v>
      </c>
      <c r="E621" s="13">
        <f t="shared" si="9"/>
        <v>120672303</v>
      </c>
    </row>
    <row r="622" spans="1:5" x14ac:dyDescent="0.25">
      <c r="A622" s="2" t="s">
        <v>5837</v>
      </c>
      <c r="B622" s="2" t="s">
        <v>5839</v>
      </c>
      <c r="C622" s="13"/>
      <c r="D622" s="113">
        <v>5065775</v>
      </c>
      <c r="E622" s="13">
        <f t="shared" si="9"/>
        <v>115606528</v>
      </c>
    </row>
    <row r="623" spans="1:5" x14ac:dyDescent="0.25">
      <c r="A623" s="2" t="s">
        <v>5837</v>
      </c>
      <c r="B623" s="2" t="s">
        <v>2726</v>
      </c>
      <c r="C623" s="13">
        <v>15000000</v>
      </c>
      <c r="D623" s="3"/>
      <c r="E623" s="13">
        <f t="shared" si="9"/>
        <v>130606528</v>
      </c>
    </row>
    <row r="624" spans="1:5" x14ac:dyDescent="0.25">
      <c r="A624" s="2" t="s">
        <v>5837</v>
      </c>
      <c r="B624" s="2" t="s">
        <v>8173</v>
      </c>
      <c r="C624" s="13">
        <v>25737513</v>
      </c>
      <c r="D624" s="3"/>
      <c r="E624" s="13">
        <f t="shared" si="9"/>
        <v>156344041</v>
      </c>
    </row>
    <row r="625" spans="1:7" x14ac:dyDescent="0.25">
      <c r="A625" s="2"/>
      <c r="B625" s="2"/>
      <c r="C625" s="13"/>
      <c r="D625" s="3"/>
      <c r="E625" s="13">
        <f t="shared" si="9"/>
        <v>156344041</v>
      </c>
    </row>
    <row r="626" spans="1:7" x14ac:dyDescent="0.25">
      <c r="A626" s="2"/>
      <c r="B626" s="2"/>
      <c r="C626" s="13"/>
      <c r="D626" s="3"/>
      <c r="E626" s="13">
        <f t="shared" si="9"/>
        <v>156344041</v>
      </c>
    </row>
    <row r="627" spans="1:7" x14ac:dyDescent="0.25">
      <c r="A627" s="2"/>
      <c r="B627" s="2"/>
      <c r="C627" s="13"/>
      <c r="D627" s="3"/>
      <c r="E627" s="13">
        <f t="shared" si="9"/>
        <v>156344041</v>
      </c>
    </row>
    <row r="628" spans="1:7" x14ac:dyDescent="0.25">
      <c r="A628" s="2"/>
      <c r="B628" s="2"/>
      <c r="C628" s="13"/>
      <c r="D628" s="3"/>
      <c r="E628" s="13">
        <f t="shared" si="9"/>
        <v>156344041</v>
      </c>
    </row>
    <row r="629" spans="1:7" x14ac:dyDescent="0.25">
      <c r="A629" s="2"/>
      <c r="B629" s="2"/>
      <c r="C629" s="13"/>
      <c r="D629" s="3"/>
      <c r="E629" s="13">
        <f t="shared" si="9"/>
        <v>156344041</v>
      </c>
    </row>
    <row r="630" spans="1:7" x14ac:dyDescent="0.25">
      <c r="A630" s="2"/>
      <c r="B630" s="2"/>
      <c r="C630" s="3"/>
      <c r="D630" s="3"/>
      <c r="E630" s="13">
        <f t="shared" si="9"/>
        <v>156344041</v>
      </c>
      <c r="G630" t="s">
        <v>176</v>
      </c>
    </row>
    <row r="631" spans="1:7" x14ac:dyDescent="0.25">
      <c r="A631" s="2"/>
      <c r="B631" s="128" t="s">
        <v>1075</v>
      </c>
      <c r="C631" s="2"/>
      <c r="D631" s="2"/>
      <c r="E631" s="13"/>
    </row>
    <row r="632" spans="1:7" x14ac:dyDescent="0.25">
      <c r="A632" s="2" t="s">
        <v>1070</v>
      </c>
      <c r="B632" s="2" t="s">
        <v>1074</v>
      </c>
      <c r="C632" s="3">
        <v>20000000</v>
      </c>
      <c r="D632" s="2"/>
      <c r="E632" s="13">
        <f t="shared" ref="E632:E646" si="10">(E631+C632-D632)</f>
        <v>20000000</v>
      </c>
    </row>
    <row r="633" spans="1:7" x14ac:dyDescent="0.25">
      <c r="A633" s="2" t="s">
        <v>1116</v>
      </c>
      <c r="B633" s="59" t="s">
        <v>1121</v>
      </c>
      <c r="C633" s="3">
        <v>30000000</v>
      </c>
      <c r="D633" s="2"/>
      <c r="E633" s="13">
        <f t="shared" si="10"/>
        <v>50000000</v>
      </c>
    </row>
    <row r="634" spans="1:7" x14ac:dyDescent="0.25">
      <c r="A634" s="2" t="s">
        <v>1134</v>
      </c>
      <c r="B634" s="2" t="s">
        <v>1074</v>
      </c>
      <c r="C634" s="3">
        <v>20000000</v>
      </c>
      <c r="D634" s="2"/>
      <c r="E634" s="13">
        <f t="shared" si="10"/>
        <v>70000000</v>
      </c>
    </row>
    <row r="635" spans="1:7" x14ac:dyDescent="0.25">
      <c r="A635" s="2" t="s">
        <v>1152</v>
      </c>
      <c r="B635" s="2" t="s">
        <v>1153</v>
      </c>
      <c r="C635" s="2"/>
      <c r="D635" s="3">
        <v>57470000</v>
      </c>
      <c r="E635" s="13">
        <f t="shared" si="10"/>
        <v>12530000</v>
      </c>
    </row>
    <row r="636" spans="1:7" x14ac:dyDescent="0.25">
      <c r="A636" s="2" t="s">
        <v>1188</v>
      </c>
      <c r="B636" s="2" t="s">
        <v>1195</v>
      </c>
      <c r="C636" s="73">
        <v>30000000</v>
      </c>
      <c r="D636" s="2"/>
      <c r="E636" s="13">
        <f t="shared" si="10"/>
        <v>42530000</v>
      </c>
    </row>
    <row r="637" spans="1:7" x14ac:dyDescent="0.25">
      <c r="A637" s="7" t="s">
        <v>1232</v>
      </c>
      <c r="B637" s="7" t="s">
        <v>1195</v>
      </c>
      <c r="C637" s="74">
        <v>30000000</v>
      </c>
      <c r="D637" s="2"/>
      <c r="E637" s="13">
        <f t="shared" si="10"/>
        <v>72530000</v>
      </c>
    </row>
    <row r="638" spans="1:7" x14ac:dyDescent="0.25">
      <c r="A638" s="7" t="s">
        <v>1304</v>
      </c>
      <c r="B638" s="7" t="s">
        <v>1307</v>
      </c>
      <c r="C638" s="2"/>
      <c r="D638" s="73">
        <v>63747531</v>
      </c>
      <c r="E638" s="13">
        <f t="shared" si="10"/>
        <v>8782469</v>
      </c>
    </row>
    <row r="639" spans="1:7" x14ac:dyDescent="0.25">
      <c r="A639" s="7" t="s">
        <v>1309</v>
      </c>
      <c r="B639" s="7" t="s">
        <v>1195</v>
      </c>
      <c r="C639" s="74">
        <v>15000000</v>
      </c>
      <c r="D639" s="2"/>
      <c r="E639" s="13">
        <f t="shared" si="10"/>
        <v>23782469</v>
      </c>
    </row>
    <row r="640" spans="1:7" x14ac:dyDescent="0.25">
      <c r="A640" s="7" t="s">
        <v>1330</v>
      </c>
      <c r="B640" s="7" t="s">
        <v>1195</v>
      </c>
      <c r="C640" s="74">
        <v>15000000</v>
      </c>
      <c r="D640" s="2"/>
      <c r="E640" s="13">
        <f t="shared" si="10"/>
        <v>38782469</v>
      </c>
    </row>
    <row r="641" spans="1:5" x14ac:dyDescent="0.25">
      <c r="A641" s="2" t="s">
        <v>1401</v>
      </c>
      <c r="B641" s="2" t="s">
        <v>1195</v>
      </c>
      <c r="C641" s="73">
        <v>20000000</v>
      </c>
      <c r="D641" s="2"/>
      <c r="E641" s="13">
        <f t="shared" si="10"/>
        <v>58782469</v>
      </c>
    </row>
    <row r="642" spans="1:5" x14ac:dyDescent="0.25">
      <c r="A642" s="2" t="s">
        <v>1396</v>
      </c>
      <c r="B642" s="2" t="s">
        <v>1195</v>
      </c>
      <c r="C642" s="73">
        <v>10000000</v>
      </c>
      <c r="D642" s="2"/>
      <c r="E642" s="13">
        <f t="shared" si="10"/>
        <v>68782469</v>
      </c>
    </row>
    <row r="643" spans="1:5" x14ac:dyDescent="0.25">
      <c r="A643" s="2" t="s">
        <v>1439</v>
      </c>
      <c r="B643" s="2" t="s">
        <v>1446</v>
      </c>
      <c r="C643" s="73">
        <v>30000000</v>
      </c>
      <c r="D643" s="2"/>
      <c r="E643" s="13">
        <f t="shared" si="10"/>
        <v>98782469</v>
      </c>
    </row>
    <row r="644" spans="1:5" x14ac:dyDescent="0.25">
      <c r="A644" s="2" t="s">
        <v>1444</v>
      </c>
      <c r="B644" s="2" t="s">
        <v>1447</v>
      </c>
      <c r="C644" s="2"/>
      <c r="D644" s="73">
        <v>69264500</v>
      </c>
      <c r="E644" s="13">
        <f t="shared" si="10"/>
        <v>29517969</v>
      </c>
    </row>
    <row r="645" spans="1:5" x14ac:dyDescent="0.25">
      <c r="A645" s="2" t="s">
        <v>1498</v>
      </c>
      <c r="B645" s="2" t="s">
        <v>1446</v>
      </c>
      <c r="C645" s="73">
        <v>10000000</v>
      </c>
      <c r="D645" s="2"/>
      <c r="E645" s="13">
        <f t="shared" si="10"/>
        <v>39517969</v>
      </c>
    </row>
    <row r="646" spans="1:5" x14ac:dyDescent="0.25">
      <c r="A646" s="7" t="s">
        <v>1512</v>
      </c>
      <c r="B646" s="7" t="s">
        <v>1446</v>
      </c>
      <c r="C646" s="73">
        <v>20000000</v>
      </c>
      <c r="D646" s="2"/>
      <c r="E646" s="13">
        <f t="shared" si="10"/>
        <v>59517969</v>
      </c>
    </row>
    <row r="647" spans="1:5" x14ac:dyDescent="0.25">
      <c r="A647" s="7" t="s">
        <v>1517</v>
      </c>
      <c r="B647" s="7" t="s">
        <v>1446</v>
      </c>
      <c r="C647" s="73">
        <v>10000000</v>
      </c>
      <c r="D647" s="2"/>
      <c r="E647" s="13">
        <f t="shared" ref="E647:E711" si="11">(E646+C647-D647)</f>
        <v>69517969</v>
      </c>
    </row>
    <row r="648" spans="1:5" x14ac:dyDescent="0.25">
      <c r="A648" s="7" t="s">
        <v>1525</v>
      </c>
      <c r="B648" s="7" t="s">
        <v>1446</v>
      </c>
      <c r="C648" s="74">
        <v>20000000</v>
      </c>
      <c r="D648" s="2"/>
      <c r="E648" s="13">
        <f t="shared" si="11"/>
        <v>89517969</v>
      </c>
    </row>
    <row r="649" spans="1:5" x14ac:dyDescent="0.25">
      <c r="A649" s="7" t="s">
        <v>1588</v>
      </c>
      <c r="B649" s="7" t="s">
        <v>1446</v>
      </c>
      <c r="C649" s="81">
        <v>30000000</v>
      </c>
      <c r="D649" s="2"/>
      <c r="E649" s="13">
        <f t="shared" si="11"/>
        <v>119517969</v>
      </c>
    </row>
    <row r="650" spans="1:5" x14ac:dyDescent="0.25">
      <c r="A650" s="7" t="s">
        <v>1602</v>
      </c>
      <c r="B650" s="7" t="s">
        <v>1446</v>
      </c>
      <c r="C650" s="74">
        <v>30000000</v>
      </c>
      <c r="D650" s="2"/>
      <c r="E650" s="13">
        <f t="shared" si="11"/>
        <v>149517969</v>
      </c>
    </row>
    <row r="651" spans="1:5" x14ac:dyDescent="0.25">
      <c r="A651" s="7" t="s">
        <v>1615</v>
      </c>
      <c r="B651" s="7" t="s">
        <v>1446</v>
      </c>
      <c r="C651" s="74">
        <v>10000000</v>
      </c>
      <c r="D651" s="2"/>
      <c r="E651" s="13">
        <f t="shared" si="11"/>
        <v>159517969</v>
      </c>
    </row>
    <row r="652" spans="1:5" x14ac:dyDescent="0.25">
      <c r="A652" s="7" t="s">
        <v>1615</v>
      </c>
      <c r="B652" s="7" t="s">
        <v>1669</v>
      </c>
      <c r="C652" s="2"/>
      <c r="D652" s="3">
        <v>70771000</v>
      </c>
      <c r="E652" s="13">
        <f t="shared" si="11"/>
        <v>88746969</v>
      </c>
    </row>
    <row r="653" spans="1:5" x14ac:dyDescent="0.25">
      <c r="A653" s="2" t="s">
        <v>1632</v>
      </c>
      <c r="B653" s="2" t="s">
        <v>664</v>
      </c>
      <c r="C653" s="3">
        <v>50000000</v>
      </c>
      <c r="D653" s="2"/>
      <c r="E653" s="13">
        <f t="shared" si="11"/>
        <v>138746969</v>
      </c>
    </row>
    <row r="654" spans="1:5" x14ac:dyDescent="0.25">
      <c r="A654" s="7" t="s">
        <v>1657</v>
      </c>
      <c r="B654" s="7" t="s">
        <v>1195</v>
      </c>
      <c r="C654" s="44">
        <v>30000000</v>
      </c>
      <c r="D654" s="2"/>
      <c r="E654" s="13">
        <f t="shared" si="11"/>
        <v>168746969</v>
      </c>
    </row>
    <row r="655" spans="1:5" x14ac:dyDescent="0.25">
      <c r="A655" s="7" t="s">
        <v>1697</v>
      </c>
      <c r="B655" s="7" t="s">
        <v>1698</v>
      </c>
      <c r="C655" s="3">
        <v>30000000</v>
      </c>
      <c r="D655" s="2"/>
      <c r="E655" s="13">
        <f t="shared" si="11"/>
        <v>198746969</v>
      </c>
    </row>
    <row r="656" spans="1:5" x14ac:dyDescent="0.25">
      <c r="A656" s="7" t="s">
        <v>1700</v>
      </c>
      <c r="B656" s="7" t="s">
        <v>1446</v>
      </c>
      <c r="C656" s="8">
        <v>30000000</v>
      </c>
      <c r="D656" s="2"/>
      <c r="E656" s="13">
        <f t="shared" si="11"/>
        <v>228746969</v>
      </c>
    </row>
    <row r="657" spans="1:10" x14ac:dyDescent="0.25">
      <c r="A657" s="7" t="s">
        <v>1732</v>
      </c>
      <c r="B657" s="7" t="s">
        <v>1733</v>
      </c>
      <c r="C657" s="2"/>
      <c r="D657" s="44">
        <v>72357600</v>
      </c>
      <c r="E657" s="13">
        <f t="shared" si="11"/>
        <v>156389369</v>
      </c>
      <c r="F657" t="s">
        <v>1749</v>
      </c>
    </row>
    <row r="658" spans="1:10" x14ac:dyDescent="0.25">
      <c r="A658" s="7" t="s">
        <v>1732</v>
      </c>
      <c r="B658" s="7" t="s">
        <v>1734</v>
      </c>
      <c r="C658" s="2"/>
      <c r="D658" s="3">
        <v>73675000</v>
      </c>
      <c r="E658" s="13">
        <f t="shared" si="11"/>
        <v>82714369</v>
      </c>
      <c r="F658" t="s">
        <v>1730</v>
      </c>
    </row>
    <row r="659" spans="1:10" x14ac:dyDescent="0.25">
      <c r="A659" s="2" t="s">
        <v>1737</v>
      </c>
      <c r="B659" s="2" t="s">
        <v>1446</v>
      </c>
      <c r="C659" s="3">
        <v>40000000</v>
      </c>
      <c r="D659" s="3"/>
      <c r="E659" s="13">
        <f t="shared" si="11"/>
        <v>122714369</v>
      </c>
    </row>
    <row r="660" spans="1:10" x14ac:dyDescent="0.25">
      <c r="A660" s="2" t="s">
        <v>1745</v>
      </c>
      <c r="B660" s="2" t="s">
        <v>1446</v>
      </c>
      <c r="C660" s="44">
        <v>40000000</v>
      </c>
      <c r="D660" s="3"/>
      <c r="E660" s="13">
        <f t="shared" si="11"/>
        <v>162714369</v>
      </c>
    </row>
    <row r="661" spans="1:10" x14ac:dyDescent="0.25">
      <c r="A661" s="7" t="s">
        <v>1770</v>
      </c>
      <c r="B661" s="7" t="s">
        <v>1446</v>
      </c>
      <c r="C661" s="3">
        <v>4500000</v>
      </c>
      <c r="D661" s="3"/>
      <c r="E661" s="13">
        <f t="shared" si="11"/>
        <v>167214369</v>
      </c>
    </row>
    <row r="662" spans="1:10" x14ac:dyDescent="0.25">
      <c r="A662" s="7" t="s">
        <v>1770</v>
      </c>
      <c r="B662" s="7" t="s">
        <v>1446</v>
      </c>
      <c r="C662" s="3">
        <v>30000000</v>
      </c>
      <c r="D662" s="3"/>
      <c r="E662" s="13">
        <f t="shared" si="11"/>
        <v>197214369</v>
      </c>
    </row>
    <row r="663" spans="1:10" x14ac:dyDescent="0.25">
      <c r="A663" s="7" t="s">
        <v>1783</v>
      </c>
      <c r="B663" s="7" t="s">
        <v>1446</v>
      </c>
      <c r="C663" s="3">
        <v>50000000</v>
      </c>
      <c r="D663" s="3"/>
      <c r="E663" s="13">
        <f t="shared" si="11"/>
        <v>247214369</v>
      </c>
      <c r="J663" t="s">
        <v>176</v>
      </c>
    </row>
    <row r="664" spans="1:10" x14ac:dyDescent="0.25">
      <c r="A664" s="7" t="s">
        <v>1812</v>
      </c>
      <c r="B664" s="7" t="s">
        <v>1446</v>
      </c>
      <c r="C664" s="44">
        <v>30000000</v>
      </c>
      <c r="D664" s="3"/>
      <c r="E664" s="13">
        <f t="shared" si="11"/>
        <v>277214369</v>
      </c>
    </row>
    <row r="665" spans="1:10" x14ac:dyDescent="0.25">
      <c r="A665" s="7" t="s">
        <v>1845</v>
      </c>
      <c r="B665" s="7" t="s">
        <v>1847</v>
      </c>
      <c r="C665" s="3"/>
      <c r="D665" s="88">
        <v>77647500</v>
      </c>
      <c r="E665" s="13">
        <f t="shared" si="11"/>
        <v>199566869</v>
      </c>
    </row>
    <row r="666" spans="1:10" x14ac:dyDescent="0.25">
      <c r="A666" s="7" t="s">
        <v>1845</v>
      </c>
      <c r="B666" s="7" t="s">
        <v>1848</v>
      </c>
      <c r="C666" s="3"/>
      <c r="D666" s="88">
        <v>75835200</v>
      </c>
      <c r="E666" s="13">
        <f t="shared" si="11"/>
        <v>123731669</v>
      </c>
    </row>
    <row r="667" spans="1:10" x14ac:dyDescent="0.25">
      <c r="A667" s="2" t="s">
        <v>1915</v>
      </c>
      <c r="B667" s="2" t="s">
        <v>1446</v>
      </c>
      <c r="C667" s="88">
        <v>33065000</v>
      </c>
      <c r="D667" s="3"/>
      <c r="E667" s="13">
        <f t="shared" si="11"/>
        <v>156796669</v>
      </c>
    </row>
    <row r="668" spans="1:10" x14ac:dyDescent="0.25">
      <c r="A668" s="2" t="s">
        <v>1914</v>
      </c>
      <c r="B668" s="2" t="s">
        <v>1446</v>
      </c>
      <c r="C668" s="88">
        <v>20000000</v>
      </c>
      <c r="D668" s="3"/>
      <c r="E668" s="13">
        <f t="shared" si="11"/>
        <v>176796669</v>
      </c>
    </row>
    <row r="669" spans="1:10" x14ac:dyDescent="0.25">
      <c r="A669" s="2" t="s">
        <v>1957</v>
      </c>
      <c r="B669" s="2" t="s">
        <v>1958</v>
      </c>
      <c r="C669" s="2"/>
      <c r="D669" s="3">
        <v>75919200</v>
      </c>
      <c r="E669" s="13">
        <f t="shared" si="11"/>
        <v>100877469</v>
      </c>
    </row>
    <row r="670" spans="1:10" x14ac:dyDescent="0.25">
      <c r="A670" s="2" t="s">
        <v>2064</v>
      </c>
      <c r="B670" s="2" t="s">
        <v>2071</v>
      </c>
      <c r="C670" s="2"/>
      <c r="D670" s="3">
        <v>75451450</v>
      </c>
      <c r="E670" s="13">
        <f t="shared" si="11"/>
        <v>25426019</v>
      </c>
    </row>
    <row r="671" spans="1:10" x14ac:dyDescent="0.25">
      <c r="A671" s="2" t="s">
        <v>2112</v>
      </c>
      <c r="B671" s="2" t="s">
        <v>1446</v>
      </c>
      <c r="C671" s="44">
        <v>30000000</v>
      </c>
      <c r="D671" s="3"/>
      <c r="E671" s="13">
        <f t="shared" si="11"/>
        <v>55426019</v>
      </c>
    </row>
    <row r="672" spans="1:10" x14ac:dyDescent="0.25">
      <c r="A672" s="2" t="s">
        <v>2124</v>
      </c>
      <c r="B672" s="2" t="s">
        <v>1446</v>
      </c>
      <c r="C672" s="44">
        <v>20000000</v>
      </c>
      <c r="D672" s="3"/>
      <c r="E672" s="13">
        <f t="shared" si="11"/>
        <v>75426019</v>
      </c>
    </row>
    <row r="673" spans="1:5" x14ac:dyDescent="0.25">
      <c r="A673" s="7" t="s">
        <v>2189</v>
      </c>
      <c r="B673" s="7" t="s">
        <v>1446</v>
      </c>
      <c r="C673" s="44">
        <v>20000000</v>
      </c>
      <c r="D673" s="2"/>
      <c r="E673" s="13">
        <f t="shared" si="11"/>
        <v>95426019</v>
      </c>
    </row>
    <row r="674" spans="1:5" x14ac:dyDescent="0.25">
      <c r="A674" s="7" t="s">
        <v>2216</v>
      </c>
      <c r="B674" s="7" t="s">
        <v>1446</v>
      </c>
      <c r="C674" s="44">
        <v>25000000</v>
      </c>
      <c r="D674" s="2"/>
      <c r="E674" s="13">
        <f t="shared" si="11"/>
        <v>120426019</v>
      </c>
    </row>
    <row r="675" spans="1:5" x14ac:dyDescent="0.25">
      <c r="A675" s="7" t="s">
        <v>2324</v>
      </c>
      <c r="B675" s="7" t="s">
        <v>2325</v>
      </c>
      <c r="C675" s="44"/>
      <c r="D675" s="3">
        <v>77313600</v>
      </c>
      <c r="E675" s="13">
        <f t="shared" si="11"/>
        <v>43112419</v>
      </c>
    </row>
    <row r="676" spans="1:5" x14ac:dyDescent="0.25">
      <c r="A676" s="7" t="s">
        <v>2249</v>
      </c>
      <c r="B676" s="7" t="s">
        <v>1446</v>
      </c>
      <c r="C676" s="66">
        <v>30000000</v>
      </c>
      <c r="D676" s="2"/>
      <c r="E676" s="13">
        <f t="shared" si="11"/>
        <v>73112419</v>
      </c>
    </row>
    <row r="677" spans="1:5" x14ac:dyDescent="0.25">
      <c r="A677" s="7" t="s">
        <v>2334</v>
      </c>
      <c r="B677" s="7" t="s">
        <v>1446</v>
      </c>
      <c r="C677" s="66">
        <v>30000000</v>
      </c>
      <c r="D677" s="2"/>
      <c r="E677" s="13">
        <f t="shared" si="11"/>
        <v>103112419</v>
      </c>
    </row>
    <row r="678" spans="1:5" x14ac:dyDescent="0.25">
      <c r="A678" s="7" t="s">
        <v>2352</v>
      </c>
      <c r="B678" s="7" t="s">
        <v>1446</v>
      </c>
      <c r="C678" s="66">
        <v>30000000</v>
      </c>
      <c r="D678" s="2"/>
      <c r="E678" s="13">
        <f t="shared" si="11"/>
        <v>133112419</v>
      </c>
    </row>
    <row r="679" spans="1:5" x14ac:dyDescent="0.25">
      <c r="A679" s="7" t="s">
        <v>2358</v>
      </c>
      <c r="B679" s="7" t="s">
        <v>2360</v>
      </c>
      <c r="C679" s="2"/>
      <c r="D679" s="3">
        <v>81631200</v>
      </c>
      <c r="E679" s="13">
        <f t="shared" si="11"/>
        <v>51481219</v>
      </c>
    </row>
    <row r="680" spans="1:5" x14ac:dyDescent="0.25">
      <c r="A680" s="7" t="s">
        <v>2432</v>
      </c>
      <c r="B680" s="7" t="s">
        <v>1446</v>
      </c>
      <c r="C680" s="66">
        <v>20000000</v>
      </c>
      <c r="D680" s="2"/>
      <c r="E680" s="13">
        <f>(E679+C680-D680)</f>
        <v>71481219</v>
      </c>
    </row>
    <row r="681" spans="1:5" x14ac:dyDescent="0.25">
      <c r="A681" s="2" t="s">
        <v>2606</v>
      </c>
      <c r="B681" s="2" t="s">
        <v>2632</v>
      </c>
      <c r="C681" s="2"/>
      <c r="D681" s="3">
        <v>83660250</v>
      </c>
      <c r="E681" s="13">
        <f t="shared" si="11"/>
        <v>-12179031</v>
      </c>
    </row>
    <row r="682" spans="1:5" x14ac:dyDescent="0.25">
      <c r="A682" s="2" t="s">
        <v>2614</v>
      </c>
      <c r="B682" s="2" t="s">
        <v>1446</v>
      </c>
      <c r="C682" s="44">
        <v>12179000</v>
      </c>
      <c r="D682" s="2"/>
      <c r="E682" s="13">
        <f t="shared" si="11"/>
        <v>-31</v>
      </c>
    </row>
    <row r="683" spans="1:5" x14ac:dyDescent="0.25">
      <c r="A683" s="7" t="s">
        <v>2704</v>
      </c>
      <c r="B683" s="7" t="s">
        <v>1446</v>
      </c>
      <c r="C683" s="44">
        <v>20000000</v>
      </c>
      <c r="D683" s="2"/>
      <c r="E683" s="13">
        <f t="shared" si="11"/>
        <v>19999969</v>
      </c>
    </row>
    <row r="684" spans="1:5" x14ac:dyDescent="0.25">
      <c r="A684" s="7" t="s">
        <v>2721</v>
      </c>
      <c r="B684" s="7" t="s">
        <v>1446</v>
      </c>
      <c r="C684" s="44">
        <v>30000000</v>
      </c>
      <c r="D684" s="2"/>
      <c r="E684" s="13">
        <f t="shared" si="11"/>
        <v>49999969</v>
      </c>
    </row>
    <row r="685" spans="1:5" x14ac:dyDescent="0.25">
      <c r="A685" s="7" t="s">
        <v>2736</v>
      </c>
      <c r="B685" s="7" t="s">
        <v>1446</v>
      </c>
      <c r="C685" s="44">
        <v>30000000</v>
      </c>
      <c r="D685" s="2"/>
      <c r="E685" s="13">
        <f t="shared" si="11"/>
        <v>79999969</v>
      </c>
    </row>
    <row r="686" spans="1:5" x14ac:dyDescent="0.25">
      <c r="A686" s="7" t="s">
        <v>2786</v>
      </c>
      <c r="B686" s="7" t="s">
        <v>2799</v>
      </c>
      <c r="C686" s="2"/>
      <c r="D686" s="3">
        <v>80377434</v>
      </c>
      <c r="E686" s="13">
        <f t="shared" si="11"/>
        <v>-377465</v>
      </c>
    </row>
    <row r="687" spans="1:5" x14ac:dyDescent="0.25">
      <c r="A687" s="2" t="s">
        <v>2786</v>
      </c>
      <c r="B687" s="2" t="s">
        <v>1446</v>
      </c>
      <c r="C687" s="66">
        <v>40000000</v>
      </c>
      <c r="D687" s="2"/>
      <c r="E687" s="13">
        <f t="shared" si="11"/>
        <v>39622535</v>
      </c>
    </row>
    <row r="688" spans="1:5" x14ac:dyDescent="0.25">
      <c r="A688" s="2" t="s">
        <v>2786</v>
      </c>
      <c r="B688" s="2" t="s">
        <v>1446</v>
      </c>
      <c r="C688" s="8">
        <v>5000000</v>
      </c>
      <c r="D688" s="2"/>
      <c r="E688" s="13">
        <f t="shared" si="11"/>
        <v>44622535</v>
      </c>
    </row>
    <row r="689" spans="1:7" x14ac:dyDescent="0.25">
      <c r="A689" s="2" t="s">
        <v>2786</v>
      </c>
      <c r="B689" s="2" t="s">
        <v>1446</v>
      </c>
      <c r="C689" s="8">
        <v>157400</v>
      </c>
      <c r="D689" s="2"/>
      <c r="E689" s="13">
        <f t="shared" si="11"/>
        <v>44779935</v>
      </c>
    </row>
    <row r="690" spans="1:7" x14ac:dyDescent="0.25">
      <c r="A690" s="2" t="s">
        <v>2786</v>
      </c>
      <c r="B690" s="2" t="s">
        <v>1446</v>
      </c>
      <c r="C690" s="8">
        <v>5610000</v>
      </c>
      <c r="D690" s="2"/>
      <c r="E690" s="13">
        <f t="shared" si="11"/>
        <v>50389935</v>
      </c>
    </row>
    <row r="691" spans="1:7" x14ac:dyDescent="0.25">
      <c r="A691" s="2" t="s">
        <v>2786</v>
      </c>
      <c r="B691" s="2" t="s">
        <v>1446</v>
      </c>
      <c r="C691" s="8">
        <v>4000000</v>
      </c>
      <c r="D691" s="2"/>
      <c r="E691" s="13">
        <f t="shared" si="11"/>
        <v>54389935</v>
      </c>
    </row>
    <row r="692" spans="1:7" x14ac:dyDescent="0.25">
      <c r="A692" s="2" t="s">
        <v>2786</v>
      </c>
      <c r="B692" s="2" t="s">
        <v>1446</v>
      </c>
      <c r="C692" s="8">
        <v>1634000</v>
      </c>
      <c r="D692" s="2"/>
      <c r="E692" s="13">
        <f t="shared" si="11"/>
        <v>56023935</v>
      </c>
    </row>
    <row r="693" spans="1:7" x14ac:dyDescent="0.25">
      <c r="A693" s="2" t="s">
        <v>2795</v>
      </c>
      <c r="B693" s="2" t="s">
        <v>1446</v>
      </c>
      <c r="C693" s="66">
        <v>24000000</v>
      </c>
      <c r="D693" s="2"/>
      <c r="E693" s="13">
        <f t="shared" si="11"/>
        <v>80023935</v>
      </c>
    </row>
    <row r="694" spans="1:7" x14ac:dyDescent="0.25">
      <c r="A694" s="2" t="s">
        <v>2934</v>
      </c>
      <c r="B694" s="2" t="s">
        <v>3015</v>
      </c>
      <c r="C694" s="8"/>
      <c r="D694" s="3">
        <v>82438857</v>
      </c>
      <c r="E694" s="13">
        <f t="shared" si="11"/>
        <v>-2414922</v>
      </c>
    </row>
    <row r="695" spans="1:7" x14ac:dyDescent="0.25">
      <c r="A695" s="2" t="s">
        <v>2911</v>
      </c>
      <c r="B695" s="2" t="s">
        <v>1446</v>
      </c>
      <c r="C695" s="8">
        <v>30000000</v>
      </c>
      <c r="D695" s="2"/>
      <c r="E695" s="13">
        <f t="shared" si="11"/>
        <v>27585078</v>
      </c>
    </row>
    <row r="696" spans="1:7" x14ac:dyDescent="0.25">
      <c r="A696" s="2" t="s">
        <v>3057</v>
      </c>
      <c r="B696" s="2" t="s">
        <v>1446</v>
      </c>
      <c r="C696" s="44">
        <v>52415000</v>
      </c>
      <c r="D696" s="2"/>
      <c r="E696" s="13">
        <f t="shared" si="11"/>
        <v>80000078</v>
      </c>
      <c r="G696" t="s">
        <v>3099</v>
      </c>
    </row>
    <row r="697" spans="1:7" x14ac:dyDescent="0.25">
      <c r="A697" s="6" t="s">
        <v>3123</v>
      </c>
      <c r="B697" s="6" t="s">
        <v>3121</v>
      </c>
      <c r="C697" s="145">
        <v>50000000</v>
      </c>
      <c r="E697" s="13">
        <f t="shared" si="11"/>
        <v>130000078</v>
      </c>
    </row>
    <row r="698" spans="1:7" x14ac:dyDescent="0.25">
      <c r="A698" s="6" t="s">
        <v>3124</v>
      </c>
      <c r="B698" s="6" t="s">
        <v>664</v>
      </c>
      <c r="C698" s="145">
        <v>15000000</v>
      </c>
      <c r="E698" s="13">
        <f t="shared" si="11"/>
        <v>145000078</v>
      </c>
    </row>
    <row r="699" spans="1:7" x14ac:dyDescent="0.25">
      <c r="A699" s="65" t="s">
        <v>3159</v>
      </c>
      <c r="B699" s="65" t="s">
        <v>3160</v>
      </c>
      <c r="C699" s="49">
        <v>19000000</v>
      </c>
      <c r="E699" s="13">
        <f t="shared" si="11"/>
        <v>164000078</v>
      </c>
    </row>
    <row r="700" spans="1:7" x14ac:dyDescent="0.25">
      <c r="A700" s="6" t="s">
        <v>3161</v>
      </c>
      <c r="B700" s="6" t="s">
        <v>3162</v>
      </c>
      <c r="D700" s="1">
        <v>82537896</v>
      </c>
      <c r="E700" s="13">
        <f t="shared" si="11"/>
        <v>81462182</v>
      </c>
    </row>
    <row r="701" spans="1:7" x14ac:dyDescent="0.25">
      <c r="A701" s="6" t="s">
        <v>3161</v>
      </c>
      <c r="B701" s="6" t="s">
        <v>1446</v>
      </c>
      <c r="C701" s="26">
        <v>40000000</v>
      </c>
      <c r="E701" s="13">
        <f t="shared" si="11"/>
        <v>121462182</v>
      </c>
    </row>
    <row r="702" spans="1:7" x14ac:dyDescent="0.25">
      <c r="A702" s="6" t="s">
        <v>3178</v>
      </c>
      <c r="B702" s="6" t="s">
        <v>1446</v>
      </c>
      <c r="C702" s="26">
        <v>40000000</v>
      </c>
      <c r="E702" s="13">
        <f t="shared" si="11"/>
        <v>161462182</v>
      </c>
    </row>
    <row r="703" spans="1:7" x14ac:dyDescent="0.25">
      <c r="A703" s="6" t="s">
        <v>3245</v>
      </c>
      <c r="B703" s="6" t="s">
        <v>1446</v>
      </c>
      <c r="C703" s="1">
        <v>40000000</v>
      </c>
      <c r="E703" s="13">
        <f t="shared" si="11"/>
        <v>201462182</v>
      </c>
    </row>
    <row r="704" spans="1:7" x14ac:dyDescent="0.25">
      <c r="A704" s="6" t="s">
        <v>3278</v>
      </c>
      <c r="B704" s="6" t="s">
        <v>3281</v>
      </c>
      <c r="D704" s="1">
        <v>84073748</v>
      </c>
      <c r="E704" s="13">
        <f t="shared" si="11"/>
        <v>117388434</v>
      </c>
    </row>
    <row r="705" spans="1:7" x14ac:dyDescent="0.25">
      <c r="A705" s="6" t="s">
        <v>3309</v>
      </c>
      <c r="B705" s="6" t="s">
        <v>1446</v>
      </c>
      <c r="C705" s="1">
        <v>40000000</v>
      </c>
      <c r="E705" s="13">
        <f t="shared" si="11"/>
        <v>157388434</v>
      </c>
    </row>
    <row r="706" spans="1:7" x14ac:dyDescent="0.25">
      <c r="A706" s="6" t="s">
        <v>3345</v>
      </c>
      <c r="B706" s="6" t="s">
        <v>3361</v>
      </c>
      <c r="C706" s="150">
        <v>10000000</v>
      </c>
      <c r="E706" s="13">
        <f t="shared" si="11"/>
        <v>167388434</v>
      </c>
    </row>
    <row r="707" spans="1:7" x14ac:dyDescent="0.25">
      <c r="A707" s="6" t="s">
        <v>3401</v>
      </c>
      <c r="B707" s="6" t="s">
        <v>3403</v>
      </c>
      <c r="D707" s="1">
        <v>80979318</v>
      </c>
      <c r="E707" s="38">
        <f t="shared" si="11"/>
        <v>86409116</v>
      </c>
    </row>
    <row r="708" spans="1:7" x14ac:dyDescent="0.25">
      <c r="A708" s="7" t="s">
        <v>3528</v>
      </c>
      <c r="B708" s="7" t="s">
        <v>3544</v>
      </c>
      <c r="C708" s="73">
        <v>40000000</v>
      </c>
      <c r="D708" s="2"/>
      <c r="E708" s="13">
        <f t="shared" si="11"/>
        <v>126409116</v>
      </c>
    </row>
    <row r="709" spans="1:7" x14ac:dyDescent="0.25">
      <c r="A709" s="7" t="s">
        <v>3528</v>
      </c>
      <c r="B709" s="7" t="s">
        <v>3744</v>
      </c>
      <c r="C709" s="2"/>
      <c r="D709" s="73">
        <v>90809000</v>
      </c>
      <c r="E709" s="13">
        <f t="shared" si="11"/>
        <v>35600116</v>
      </c>
    </row>
    <row r="710" spans="1:7" x14ac:dyDescent="0.25">
      <c r="A710" s="7" t="s">
        <v>3623</v>
      </c>
      <c r="B710" s="7" t="s">
        <v>3745</v>
      </c>
      <c r="C710" s="73">
        <v>10000000</v>
      </c>
      <c r="D710" s="2"/>
      <c r="E710" s="13">
        <f t="shared" si="11"/>
        <v>45600116</v>
      </c>
    </row>
    <row r="711" spans="1:7" x14ac:dyDescent="0.25">
      <c r="A711" s="56" t="s">
        <v>3623</v>
      </c>
      <c r="B711" s="56" t="s">
        <v>3160</v>
      </c>
      <c r="C711" s="44">
        <v>44000000</v>
      </c>
      <c r="D711" s="2"/>
      <c r="E711" s="13">
        <f t="shared" si="11"/>
        <v>89600116</v>
      </c>
      <c r="G711" s="13"/>
    </row>
    <row r="712" spans="1:7" x14ac:dyDescent="0.25">
      <c r="A712" s="7" t="s">
        <v>3679</v>
      </c>
      <c r="B712" s="7" t="s">
        <v>3746</v>
      </c>
      <c r="C712" s="73">
        <v>10000000</v>
      </c>
      <c r="D712" s="2"/>
      <c r="E712" s="13">
        <f t="shared" ref="E712:E728" si="12">(E711+C712-D712)</f>
        <v>99600116</v>
      </c>
    </row>
    <row r="713" spans="1:7" x14ac:dyDescent="0.25">
      <c r="A713" s="7" t="s">
        <v>3689</v>
      </c>
      <c r="B713" s="7" t="s">
        <v>3747</v>
      </c>
      <c r="C713" s="73">
        <v>5000000</v>
      </c>
      <c r="D713" s="2"/>
      <c r="E713" s="13">
        <f t="shared" si="12"/>
        <v>104600116</v>
      </c>
    </row>
    <row r="714" spans="1:7" x14ac:dyDescent="0.25">
      <c r="A714" s="7" t="s">
        <v>3689</v>
      </c>
      <c r="B714" s="7" t="s">
        <v>1195</v>
      </c>
      <c r="C714" s="73">
        <v>35000000</v>
      </c>
      <c r="D714" s="2"/>
      <c r="E714" s="13">
        <f t="shared" si="12"/>
        <v>139600116</v>
      </c>
    </row>
    <row r="715" spans="1:7" x14ac:dyDescent="0.25">
      <c r="A715" s="7" t="s">
        <v>3743</v>
      </c>
      <c r="B715" s="7" t="s">
        <v>1195</v>
      </c>
      <c r="C715" s="73">
        <v>30000000</v>
      </c>
      <c r="D715" s="2"/>
      <c r="E715" s="13">
        <f t="shared" si="12"/>
        <v>169600116</v>
      </c>
    </row>
    <row r="716" spans="1:7" x14ac:dyDescent="0.25">
      <c r="A716" s="7" t="s">
        <v>3757</v>
      </c>
      <c r="B716" s="7" t="s">
        <v>3801</v>
      </c>
      <c r="C716" s="73">
        <v>20000000</v>
      </c>
      <c r="D716" s="2"/>
      <c r="E716" s="13">
        <f t="shared" si="12"/>
        <v>189600116</v>
      </c>
    </row>
    <row r="717" spans="1:7" x14ac:dyDescent="0.25">
      <c r="A717" s="7" t="s">
        <v>3757</v>
      </c>
      <c r="B717" s="7" t="s">
        <v>3894</v>
      </c>
      <c r="C717" s="2"/>
      <c r="D717" s="44">
        <v>85461600</v>
      </c>
      <c r="E717" s="13">
        <f t="shared" si="12"/>
        <v>104138516</v>
      </c>
    </row>
    <row r="718" spans="1:7" x14ac:dyDescent="0.25">
      <c r="A718" s="7" t="s">
        <v>3909</v>
      </c>
      <c r="B718" s="7" t="s">
        <v>3980</v>
      </c>
      <c r="C718" s="73">
        <v>20000000</v>
      </c>
      <c r="D718" s="2"/>
      <c r="E718" s="13">
        <f t="shared" si="12"/>
        <v>124138516</v>
      </c>
    </row>
    <row r="719" spans="1:7" x14ac:dyDescent="0.25">
      <c r="A719" s="7" t="s">
        <v>4018</v>
      </c>
      <c r="B719" s="7" t="s">
        <v>4367</v>
      </c>
      <c r="C719" s="2"/>
      <c r="D719" s="44">
        <v>90310362</v>
      </c>
      <c r="E719" s="13">
        <f t="shared" si="12"/>
        <v>33828154</v>
      </c>
    </row>
    <row r="720" spans="1:7" x14ac:dyDescent="0.25">
      <c r="A720" s="7" t="s">
        <v>4104</v>
      </c>
      <c r="B720" s="7" t="s">
        <v>1446</v>
      </c>
      <c r="C720" s="73">
        <v>20000000</v>
      </c>
      <c r="D720" s="2"/>
      <c r="E720" s="13">
        <f t="shared" si="12"/>
        <v>53828154</v>
      </c>
    </row>
    <row r="721" spans="1:5" x14ac:dyDescent="0.25">
      <c r="A721" s="2" t="s">
        <v>4049</v>
      </c>
      <c r="B721" s="2" t="s">
        <v>1446</v>
      </c>
      <c r="C721" s="73">
        <v>35000000</v>
      </c>
      <c r="D721" s="2"/>
      <c r="E721" s="13">
        <f t="shared" si="12"/>
        <v>88828154</v>
      </c>
    </row>
    <row r="722" spans="1:5" x14ac:dyDescent="0.25">
      <c r="A722" t="s">
        <v>4213</v>
      </c>
      <c r="B722" t="s">
        <v>1446</v>
      </c>
      <c r="C722" s="175">
        <v>40000000</v>
      </c>
      <c r="E722" s="31">
        <f t="shared" si="12"/>
        <v>128828154</v>
      </c>
    </row>
    <row r="723" spans="1:5" x14ac:dyDescent="0.25">
      <c r="A723" t="s">
        <v>4350</v>
      </c>
      <c r="B723" t="s">
        <v>4368</v>
      </c>
      <c r="D723" s="45">
        <v>89342400</v>
      </c>
      <c r="E723" s="13">
        <f t="shared" si="12"/>
        <v>39485754</v>
      </c>
    </row>
    <row r="724" spans="1:5" x14ac:dyDescent="0.25">
      <c r="A724" t="s">
        <v>4355</v>
      </c>
      <c r="B724" t="s">
        <v>1195</v>
      </c>
      <c r="C724" s="50">
        <v>30000000</v>
      </c>
      <c r="E724" s="13">
        <f t="shared" si="12"/>
        <v>69485754</v>
      </c>
    </row>
    <row r="725" spans="1:5" x14ac:dyDescent="0.25">
      <c r="A725" t="s">
        <v>4400</v>
      </c>
      <c r="B725" t="s">
        <v>1446</v>
      </c>
      <c r="C725" s="50">
        <v>20000000</v>
      </c>
      <c r="E725" s="13">
        <f t="shared" si="12"/>
        <v>89485754</v>
      </c>
    </row>
    <row r="726" spans="1:5" x14ac:dyDescent="0.25">
      <c r="A726" t="s">
        <v>4627</v>
      </c>
      <c r="B726" t="s">
        <v>4630</v>
      </c>
      <c r="D726" s="1">
        <v>92702400</v>
      </c>
      <c r="E726" s="13">
        <f t="shared" si="12"/>
        <v>-3216646</v>
      </c>
    </row>
    <row r="727" spans="1:5" x14ac:dyDescent="0.25">
      <c r="A727" t="s">
        <v>4686</v>
      </c>
      <c r="B727" t="s">
        <v>917</v>
      </c>
      <c r="C727" s="1">
        <v>3216000</v>
      </c>
      <c r="E727" s="13">
        <f>(E726+C727-D727)</f>
        <v>-646</v>
      </c>
    </row>
    <row r="728" spans="1:5" x14ac:dyDescent="0.25">
      <c r="E728" s="13">
        <f t="shared" si="12"/>
        <v>-646</v>
      </c>
    </row>
  </sheetData>
  <pageMargins left="0.7" right="0.7" top="0.75" bottom="0.75" header="0.3" footer="0.3"/>
  <pageSetup orientation="landscape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148" workbookViewId="0">
      <selection activeCell="B186" sqref="B186"/>
    </sheetView>
  </sheetViews>
  <sheetFormatPr baseColWidth="10" defaultRowHeight="15" x14ac:dyDescent="0.25"/>
  <cols>
    <col min="1" max="1" width="12.85546875" customWidth="1"/>
    <col min="2" max="2" width="30.5703125" customWidth="1"/>
    <col min="3" max="3" width="14.140625" bestFit="1" customWidth="1"/>
    <col min="4" max="4" width="15.140625" bestFit="1" customWidth="1"/>
    <col min="5" max="5" width="0" hidden="1" customWidth="1"/>
    <col min="6" max="6" width="15.5703125" customWidth="1"/>
  </cols>
  <sheetData>
    <row r="1" spans="1:6" x14ac:dyDescent="0.25">
      <c r="A1" s="317" t="s">
        <v>771</v>
      </c>
      <c r="B1" s="317"/>
      <c r="C1" s="317"/>
      <c r="D1" s="317"/>
      <c r="E1" s="317"/>
      <c r="F1" s="317"/>
    </row>
    <row r="2" spans="1:6" x14ac:dyDescent="0.25">
      <c r="A2" s="2" t="s">
        <v>747</v>
      </c>
      <c r="B2" s="2" t="s">
        <v>586</v>
      </c>
      <c r="C2" s="3">
        <v>28474200</v>
      </c>
      <c r="D2" s="2"/>
      <c r="E2" s="2"/>
      <c r="F2" s="13">
        <f>(C2-D2)</f>
        <v>28474200</v>
      </c>
    </row>
    <row r="3" spans="1:6" x14ac:dyDescent="0.25">
      <c r="A3" s="2" t="s">
        <v>754</v>
      </c>
      <c r="B3" s="2" t="s">
        <v>766</v>
      </c>
      <c r="C3" s="2"/>
      <c r="D3" s="3">
        <v>36936000</v>
      </c>
      <c r="E3" s="2"/>
      <c r="F3" s="13">
        <f>(F2-D3+C3)</f>
        <v>-8461800</v>
      </c>
    </row>
    <row r="4" spans="1:6" x14ac:dyDescent="0.25">
      <c r="A4" s="2" t="s">
        <v>754</v>
      </c>
      <c r="B4" s="2" t="s">
        <v>767</v>
      </c>
      <c r="C4" s="3">
        <v>25000000</v>
      </c>
      <c r="D4" s="2"/>
      <c r="E4" s="2"/>
      <c r="F4" s="13">
        <f t="shared" ref="F4:F67" si="0">(F3-D4+C4)</f>
        <v>16538200</v>
      </c>
    </row>
    <row r="5" spans="1:6" x14ac:dyDescent="0.25">
      <c r="A5" s="2" t="s">
        <v>754</v>
      </c>
      <c r="B5" s="2" t="s">
        <v>768</v>
      </c>
      <c r="C5" s="3">
        <v>25000000</v>
      </c>
      <c r="D5" s="2"/>
      <c r="E5" s="2"/>
      <c r="F5" s="13">
        <f t="shared" si="0"/>
        <v>41538200</v>
      </c>
    </row>
    <row r="6" spans="1:6" x14ac:dyDescent="0.25">
      <c r="A6" s="2" t="s">
        <v>761</v>
      </c>
      <c r="B6" s="2" t="s">
        <v>769</v>
      </c>
      <c r="C6" s="3"/>
      <c r="D6" s="3">
        <v>39312000</v>
      </c>
      <c r="E6" s="2"/>
      <c r="F6" s="13">
        <f t="shared" si="0"/>
        <v>2226200</v>
      </c>
    </row>
    <row r="7" spans="1:6" x14ac:dyDescent="0.25">
      <c r="A7" s="2" t="s">
        <v>765</v>
      </c>
      <c r="B7" s="2" t="s">
        <v>1</v>
      </c>
      <c r="C7" s="3">
        <v>30000000</v>
      </c>
      <c r="D7" s="2"/>
      <c r="E7" s="2"/>
      <c r="F7" s="13">
        <f t="shared" si="0"/>
        <v>32226200</v>
      </c>
    </row>
    <row r="8" spans="1:6" x14ac:dyDescent="0.25">
      <c r="A8" s="2" t="s">
        <v>765</v>
      </c>
      <c r="B8" s="2" t="s">
        <v>770</v>
      </c>
      <c r="C8" s="3"/>
      <c r="D8" s="3">
        <v>38337000</v>
      </c>
      <c r="E8" s="2"/>
      <c r="F8" s="13">
        <f t="shared" si="0"/>
        <v>-6110800</v>
      </c>
    </row>
    <row r="9" spans="1:6" x14ac:dyDescent="0.25">
      <c r="A9" s="2" t="s">
        <v>772</v>
      </c>
      <c r="B9" s="2" t="s">
        <v>826</v>
      </c>
      <c r="C9" s="3">
        <v>40000000</v>
      </c>
      <c r="D9" s="2"/>
      <c r="E9" s="2"/>
      <c r="F9" s="13">
        <f t="shared" si="0"/>
        <v>33889200</v>
      </c>
    </row>
    <row r="10" spans="1:6" x14ac:dyDescent="0.25">
      <c r="A10" s="2" t="s">
        <v>788</v>
      </c>
      <c r="B10" s="2" t="s">
        <v>794</v>
      </c>
      <c r="C10" s="3">
        <v>550000</v>
      </c>
      <c r="D10" s="2"/>
      <c r="E10" s="2"/>
      <c r="F10" s="13">
        <f t="shared" si="0"/>
        <v>34439200</v>
      </c>
    </row>
    <row r="11" spans="1:6" x14ac:dyDescent="0.25">
      <c r="A11" s="2" t="s">
        <v>800</v>
      </c>
      <c r="B11" s="2" t="s">
        <v>801</v>
      </c>
      <c r="C11" s="2"/>
      <c r="D11" s="3">
        <v>37073400</v>
      </c>
      <c r="E11" s="2"/>
      <c r="F11" s="13">
        <f t="shared" si="0"/>
        <v>-2634200</v>
      </c>
    </row>
    <row r="12" spans="1:6" x14ac:dyDescent="0.25">
      <c r="A12" s="2" t="s">
        <v>800</v>
      </c>
      <c r="B12" s="2" t="s">
        <v>805</v>
      </c>
      <c r="C12" s="3">
        <v>2634200</v>
      </c>
      <c r="D12" s="3"/>
      <c r="E12" s="2"/>
      <c r="F12" s="13">
        <f t="shared" si="0"/>
        <v>0</v>
      </c>
    </row>
    <row r="13" spans="1:6" x14ac:dyDescent="0.25">
      <c r="A13" s="2" t="s">
        <v>800</v>
      </c>
      <c r="B13" s="2" t="s">
        <v>806</v>
      </c>
      <c r="C13" s="3">
        <v>40000000</v>
      </c>
      <c r="D13" s="3"/>
      <c r="E13" s="2"/>
      <c r="F13" s="13">
        <f t="shared" si="0"/>
        <v>40000000</v>
      </c>
    </row>
    <row r="14" spans="1:6" x14ac:dyDescent="0.25">
      <c r="A14" s="2" t="s">
        <v>802</v>
      </c>
      <c r="B14" s="2" t="s">
        <v>804</v>
      </c>
      <c r="C14" s="3">
        <v>20000000</v>
      </c>
      <c r="D14" s="2"/>
      <c r="E14" s="2"/>
      <c r="F14" s="13">
        <f t="shared" si="0"/>
        <v>60000000</v>
      </c>
    </row>
    <row r="15" spans="1:6" x14ac:dyDescent="0.25">
      <c r="A15" s="2" t="s">
        <v>807</v>
      </c>
      <c r="B15" s="2" t="s">
        <v>810</v>
      </c>
      <c r="C15" s="2"/>
      <c r="D15" s="3">
        <v>29367000</v>
      </c>
      <c r="E15" s="2"/>
      <c r="F15" s="13">
        <f t="shared" si="0"/>
        <v>30633000</v>
      </c>
    </row>
    <row r="16" spans="1:6" x14ac:dyDescent="0.25">
      <c r="A16" s="2" t="s">
        <v>827</v>
      </c>
      <c r="B16" s="2" t="s">
        <v>828</v>
      </c>
      <c r="C16" s="3">
        <v>20000000</v>
      </c>
      <c r="D16" s="2"/>
      <c r="E16" s="2"/>
      <c r="F16" s="13">
        <f t="shared" si="0"/>
        <v>50633000</v>
      </c>
    </row>
    <row r="17" spans="1:6" x14ac:dyDescent="0.25">
      <c r="A17" s="2" t="s">
        <v>829</v>
      </c>
      <c r="B17" s="2" t="s">
        <v>830</v>
      </c>
      <c r="C17" s="2"/>
      <c r="D17" s="3">
        <v>37479000</v>
      </c>
      <c r="E17" s="2"/>
      <c r="F17" s="13">
        <f t="shared" si="0"/>
        <v>13154000</v>
      </c>
    </row>
    <row r="18" spans="1:6" x14ac:dyDescent="0.25">
      <c r="A18" s="2" t="s">
        <v>831</v>
      </c>
      <c r="B18" s="2" t="s">
        <v>843</v>
      </c>
      <c r="C18" s="2"/>
      <c r="D18" s="3">
        <v>2492875</v>
      </c>
      <c r="E18" s="2"/>
      <c r="F18" s="13">
        <f t="shared" si="0"/>
        <v>10661125</v>
      </c>
    </row>
    <row r="19" spans="1:6" x14ac:dyDescent="0.25">
      <c r="A19" s="2" t="s">
        <v>835</v>
      </c>
      <c r="B19" s="2" t="s">
        <v>850</v>
      </c>
      <c r="C19" s="3">
        <v>20000000</v>
      </c>
      <c r="D19" s="2"/>
      <c r="E19" s="2"/>
      <c r="F19" s="13">
        <f t="shared" si="0"/>
        <v>30661125</v>
      </c>
    </row>
    <row r="20" spans="1:6" x14ac:dyDescent="0.25">
      <c r="A20" s="2" t="s">
        <v>835</v>
      </c>
      <c r="B20" s="2" t="s">
        <v>851</v>
      </c>
      <c r="C20" s="3">
        <v>3000000</v>
      </c>
      <c r="D20" s="2"/>
      <c r="E20" s="2"/>
      <c r="F20" s="13">
        <f t="shared" si="0"/>
        <v>33661125</v>
      </c>
    </row>
    <row r="21" spans="1:6" x14ac:dyDescent="0.25">
      <c r="A21" s="2" t="s">
        <v>854</v>
      </c>
      <c r="B21" s="2" t="s">
        <v>852</v>
      </c>
      <c r="C21" s="2"/>
      <c r="D21" s="3">
        <v>30684500</v>
      </c>
      <c r="E21" s="2"/>
      <c r="F21" s="13">
        <f t="shared" si="0"/>
        <v>2976625</v>
      </c>
    </row>
    <row r="22" spans="1:6" x14ac:dyDescent="0.25">
      <c r="A22" s="2" t="s">
        <v>858</v>
      </c>
      <c r="B22" s="2" t="s">
        <v>586</v>
      </c>
      <c r="C22" s="3">
        <v>30000000</v>
      </c>
      <c r="D22" s="2"/>
      <c r="E22" s="2"/>
      <c r="F22" s="13">
        <f t="shared" si="0"/>
        <v>32976625</v>
      </c>
    </row>
    <row r="23" spans="1:6" x14ac:dyDescent="0.25">
      <c r="A23" s="2" t="s">
        <v>859</v>
      </c>
      <c r="B23" s="2" t="s">
        <v>862</v>
      </c>
      <c r="C23" s="2"/>
      <c r="D23" s="3">
        <v>30838500</v>
      </c>
      <c r="E23" s="2"/>
      <c r="F23" s="13">
        <f t="shared" si="0"/>
        <v>2138125</v>
      </c>
    </row>
    <row r="24" spans="1:6" x14ac:dyDescent="0.25">
      <c r="A24" s="2" t="s">
        <v>865</v>
      </c>
      <c r="B24" s="2" t="s">
        <v>868</v>
      </c>
      <c r="C24" s="2"/>
      <c r="D24" s="3">
        <v>26449500</v>
      </c>
      <c r="E24" s="2"/>
      <c r="F24" s="13">
        <f t="shared" si="0"/>
        <v>-24311375</v>
      </c>
    </row>
    <row r="25" spans="1:6" x14ac:dyDescent="0.25">
      <c r="A25" s="2" t="s">
        <v>865</v>
      </c>
      <c r="B25" s="2" t="s">
        <v>871</v>
      </c>
      <c r="C25" s="3">
        <v>3000000</v>
      </c>
      <c r="D25" s="2"/>
      <c r="E25" s="2"/>
      <c r="F25" s="13">
        <f t="shared" si="0"/>
        <v>-21311375</v>
      </c>
    </row>
    <row r="26" spans="1:6" x14ac:dyDescent="0.25">
      <c r="A26" s="2" t="s">
        <v>873</v>
      </c>
      <c r="B26" s="2" t="s">
        <v>874</v>
      </c>
      <c r="C26" s="3">
        <v>21311375</v>
      </c>
      <c r="D26" s="2"/>
      <c r="E26" s="2"/>
      <c r="F26" s="13">
        <f t="shared" si="0"/>
        <v>0</v>
      </c>
    </row>
    <row r="27" spans="1:6" x14ac:dyDescent="0.25">
      <c r="A27" s="2" t="s">
        <v>884</v>
      </c>
      <c r="B27" s="2" t="s">
        <v>885</v>
      </c>
      <c r="C27" s="3">
        <v>6000000</v>
      </c>
      <c r="D27" s="2"/>
      <c r="E27" s="2"/>
      <c r="F27" s="13">
        <f t="shared" si="0"/>
        <v>6000000</v>
      </c>
    </row>
    <row r="28" spans="1:6" x14ac:dyDescent="0.25">
      <c r="A28" s="2" t="s">
        <v>884</v>
      </c>
      <c r="B28" s="2" t="s">
        <v>886</v>
      </c>
      <c r="C28" s="3">
        <v>24000000</v>
      </c>
      <c r="D28" s="2"/>
      <c r="E28" s="2"/>
      <c r="F28" s="13">
        <f t="shared" si="0"/>
        <v>30000000</v>
      </c>
    </row>
    <row r="29" spans="1:6" x14ac:dyDescent="0.25">
      <c r="A29" s="2" t="s">
        <v>882</v>
      </c>
      <c r="B29" s="2" t="s">
        <v>883</v>
      </c>
      <c r="C29" s="2"/>
      <c r="D29" s="3">
        <v>23292500</v>
      </c>
      <c r="E29" s="2"/>
      <c r="F29" s="13">
        <f t="shared" si="0"/>
        <v>6707500</v>
      </c>
    </row>
    <row r="30" spans="1:6" x14ac:dyDescent="0.25">
      <c r="A30" s="2" t="s">
        <v>893</v>
      </c>
      <c r="B30" s="2" t="s">
        <v>851</v>
      </c>
      <c r="C30" s="3">
        <v>3000000</v>
      </c>
      <c r="D30" s="2"/>
      <c r="E30" s="2"/>
      <c r="F30" s="13">
        <f t="shared" si="0"/>
        <v>9707500</v>
      </c>
    </row>
    <row r="31" spans="1:6" x14ac:dyDescent="0.25">
      <c r="A31" s="2" t="s">
        <v>908</v>
      </c>
      <c r="B31" s="2" t="s">
        <v>586</v>
      </c>
      <c r="C31" s="3">
        <v>35000000</v>
      </c>
      <c r="D31" s="2"/>
      <c r="E31" s="2"/>
      <c r="F31" s="13">
        <f t="shared" si="0"/>
        <v>44707500</v>
      </c>
    </row>
    <row r="32" spans="1:6" x14ac:dyDescent="0.25">
      <c r="A32" s="2" t="s">
        <v>944</v>
      </c>
      <c r="B32" s="2" t="s">
        <v>948</v>
      </c>
      <c r="C32" s="2"/>
      <c r="D32" s="3">
        <v>36575000</v>
      </c>
      <c r="E32" s="2"/>
      <c r="F32" s="13">
        <f t="shared" si="0"/>
        <v>8132500</v>
      </c>
    </row>
    <row r="33" spans="1:6" x14ac:dyDescent="0.25">
      <c r="A33" s="2" t="s">
        <v>944</v>
      </c>
      <c r="B33" s="2" t="s">
        <v>956</v>
      </c>
      <c r="C33" s="3">
        <v>7000000</v>
      </c>
      <c r="D33" s="3"/>
      <c r="E33" s="2"/>
      <c r="F33" s="13">
        <f t="shared" si="0"/>
        <v>15132500</v>
      </c>
    </row>
    <row r="34" spans="1:6" x14ac:dyDescent="0.25">
      <c r="A34" s="2" t="s">
        <v>944</v>
      </c>
      <c r="B34" s="2" t="s">
        <v>0</v>
      </c>
      <c r="C34" s="3">
        <v>3000000</v>
      </c>
      <c r="D34" s="3"/>
      <c r="E34" s="2"/>
      <c r="F34" s="13">
        <f t="shared" si="0"/>
        <v>18132500</v>
      </c>
    </row>
    <row r="35" spans="1:6" x14ac:dyDescent="0.25">
      <c r="A35" s="2" t="s">
        <v>944</v>
      </c>
      <c r="B35" s="2" t="s">
        <v>380</v>
      </c>
      <c r="C35" s="3">
        <v>57000</v>
      </c>
      <c r="D35" s="3"/>
      <c r="E35" s="2"/>
      <c r="F35" s="13">
        <f t="shared" si="0"/>
        <v>18189500</v>
      </c>
    </row>
    <row r="36" spans="1:6" x14ac:dyDescent="0.25">
      <c r="A36" s="2" t="s">
        <v>949</v>
      </c>
      <c r="B36" s="2" t="s">
        <v>955</v>
      </c>
      <c r="C36" s="2"/>
      <c r="D36" s="3">
        <v>28952000</v>
      </c>
      <c r="E36" s="2"/>
      <c r="F36" s="13">
        <f t="shared" si="0"/>
        <v>-10762500</v>
      </c>
    </row>
    <row r="37" spans="1:6" x14ac:dyDescent="0.25">
      <c r="A37" s="2" t="s">
        <v>949</v>
      </c>
      <c r="B37" s="2" t="s">
        <v>957</v>
      </c>
      <c r="C37" s="2"/>
      <c r="D37" s="3">
        <v>57000</v>
      </c>
      <c r="E37" s="2"/>
      <c r="F37" s="13">
        <f t="shared" si="0"/>
        <v>-10819500</v>
      </c>
    </row>
    <row r="38" spans="1:6" x14ac:dyDescent="0.25">
      <c r="A38" s="2" t="s">
        <v>949</v>
      </c>
      <c r="B38" s="2" t="s">
        <v>851</v>
      </c>
      <c r="C38" s="3">
        <v>30000000</v>
      </c>
      <c r="D38" s="2"/>
      <c r="E38" s="2"/>
      <c r="F38" s="13">
        <f t="shared" si="0"/>
        <v>19180500</v>
      </c>
    </row>
    <row r="39" spans="1:6" x14ac:dyDescent="0.25">
      <c r="A39" s="2" t="s">
        <v>964</v>
      </c>
      <c r="B39" s="2" t="s">
        <v>972</v>
      </c>
      <c r="C39" s="3">
        <v>24500000</v>
      </c>
      <c r="D39" s="2"/>
      <c r="E39" s="2"/>
      <c r="F39" s="13">
        <f t="shared" si="0"/>
        <v>43680500</v>
      </c>
    </row>
    <row r="40" spans="1:6" x14ac:dyDescent="0.25">
      <c r="A40" s="2" t="s">
        <v>985</v>
      </c>
      <c r="B40" s="2" t="s">
        <v>986</v>
      </c>
      <c r="C40" s="2"/>
      <c r="D40" s="3">
        <v>34124000</v>
      </c>
      <c r="E40" s="2"/>
      <c r="F40" s="13">
        <f t="shared" si="0"/>
        <v>9556500</v>
      </c>
    </row>
    <row r="41" spans="1:6" x14ac:dyDescent="0.25">
      <c r="A41" s="2" t="s">
        <v>985</v>
      </c>
      <c r="B41" s="2" t="s">
        <v>987</v>
      </c>
      <c r="C41" s="2"/>
      <c r="D41" s="3">
        <v>7752000</v>
      </c>
      <c r="E41" s="2"/>
      <c r="F41" s="13">
        <f t="shared" si="0"/>
        <v>1804500</v>
      </c>
    </row>
    <row r="42" spans="1:6" x14ac:dyDescent="0.25">
      <c r="A42" s="2" t="s">
        <v>985</v>
      </c>
      <c r="B42" s="2" t="s">
        <v>1</v>
      </c>
      <c r="C42" s="44">
        <v>100000</v>
      </c>
      <c r="D42" s="2"/>
      <c r="E42" s="2"/>
      <c r="F42" s="13">
        <f t="shared" si="0"/>
        <v>1904500</v>
      </c>
    </row>
    <row r="43" spans="1:6" x14ac:dyDescent="0.25">
      <c r="A43" s="2" t="s">
        <v>985</v>
      </c>
      <c r="B43" s="2" t="s">
        <v>990</v>
      </c>
      <c r="C43" s="44">
        <v>27000000</v>
      </c>
      <c r="D43" s="2"/>
      <c r="E43" s="2"/>
      <c r="F43" s="13">
        <f t="shared" si="0"/>
        <v>28904500</v>
      </c>
    </row>
    <row r="44" spans="1:6" x14ac:dyDescent="0.25">
      <c r="A44" s="2" t="s">
        <v>1010</v>
      </c>
      <c r="B44" s="2" t="s">
        <v>1011</v>
      </c>
      <c r="C44" s="2"/>
      <c r="D44" s="3">
        <v>21284340</v>
      </c>
      <c r="E44" s="2"/>
      <c r="F44" s="13">
        <f t="shared" si="0"/>
        <v>7620160</v>
      </c>
    </row>
    <row r="45" spans="1:6" x14ac:dyDescent="0.25">
      <c r="A45" s="2" t="s">
        <v>1010</v>
      </c>
      <c r="B45" s="2" t="s">
        <v>850</v>
      </c>
      <c r="C45" s="44">
        <v>3600000</v>
      </c>
      <c r="D45" s="2"/>
      <c r="E45" s="2"/>
      <c r="F45" s="13">
        <f t="shared" si="0"/>
        <v>11220160</v>
      </c>
    </row>
    <row r="46" spans="1:6" x14ac:dyDescent="0.25">
      <c r="A46" s="2" t="s">
        <v>1030</v>
      </c>
      <c r="B46" s="2" t="s">
        <v>1042</v>
      </c>
      <c r="C46" s="44">
        <v>10000000</v>
      </c>
      <c r="D46" s="2"/>
      <c r="E46" s="2"/>
      <c r="F46" s="13">
        <f t="shared" si="0"/>
        <v>21220160</v>
      </c>
    </row>
    <row r="47" spans="1:6" x14ac:dyDescent="0.25">
      <c r="A47" s="2" t="s">
        <v>1051</v>
      </c>
      <c r="B47" s="2" t="s">
        <v>1053</v>
      </c>
      <c r="C47" s="2"/>
      <c r="D47" s="3">
        <v>11780000</v>
      </c>
      <c r="E47" s="2"/>
      <c r="F47" s="13">
        <f t="shared" si="0"/>
        <v>9440160</v>
      </c>
    </row>
    <row r="48" spans="1:6" x14ac:dyDescent="0.25">
      <c r="A48" s="2" t="s">
        <v>1051</v>
      </c>
      <c r="B48" s="2" t="s">
        <v>1054</v>
      </c>
      <c r="C48" s="44">
        <v>1000000</v>
      </c>
      <c r="D48" s="2"/>
      <c r="E48" s="2"/>
      <c r="F48" s="13">
        <f t="shared" si="0"/>
        <v>10440160</v>
      </c>
    </row>
    <row r="49" spans="1:6" x14ac:dyDescent="0.25">
      <c r="A49" s="2" t="s">
        <v>1051</v>
      </c>
      <c r="B49" s="2" t="s">
        <v>1056</v>
      </c>
      <c r="C49" s="44">
        <v>34000000</v>
      </c>
      <c r="D49" s="2"/>
      <c r="E49" s="2"/>
      <c r="F49" s="13">
        <f t="shared" si="0"/>
        <v>44440160</v>
      </c>
    </row>
    <row r="50" spans="1:6" x14ac:dyDescent="0.25">
      <c r="A50" s="2" t="s">
        <v>1076</v>
      </c>
      <c r="B50" s="2" t="s">
        <v>1078</v>
      </c>
      <c r="C50" s="2"/>
      <c r="D50" s="3">
        <v>4527700</v>
      </c>
      <c r="E50" s="2"/>
      <c r="F50" s="13">
        <f t="shared" si="0"/>
        <v>39912460</v>
      </c>
    </row>
    <row r="51" spans="1:6" x14ac:dyDescent="0.25">
      <c r="A51" s="2" t="s">
        <v>981</v>
      </c>
      <c r="B51" s="2" t="s">
        <v>1100</v>
      </c>
      <c r="C51" s="2"/>
      <c r="D51" s="3">
        <v>5000000</v>
      </c>
      <c r="E51" s="2"/>
      <c r="F51" s="13">
        <f t="shared" si="0"/>
        <v>34912460</v>
      </c>
    </row>
    <row r="52" spans="1:6" x14ac:dyDescent="0.25">
      <c r="A52" s="2" t="s">
        <v>1151</v>
      </c>
      <c r="B52" s="2" t="s">
        <v>1273</v>
      </c>
      <c r="C52" s="3">
        <v>1156700</v>
      </c>
      <c r="D52" s="2"/>
      <c r="E52" s="2"/>
      <c r="F52" s="13">
        <f t="shared" si="0"/>
        <v>36069160</v>
      </c>
    </row>
    <row r="53" spans="1:6" x14ac:dyDescent="0.25">
      <c r="A53" s="2" t="s">
        <v>1177</v>
      </c>
      <c r="B53" s="2" t="s">
        <v>1198</v>
      </c>
      <c r="C53" s="2"/>
      <c r="D53" s="3">
        <v>20000000</v>
      </c>
      <c r="E53" s="2"/>
      <c r="F53" s="13">
        <f t="shared" si="0"/>
        <v>16069160</v>
      </c>
    </row>
    <row r="54" spans="1:6" x14ac:dyDescent="0.25">
      <c r="A54" s="2" t="s">
        <v>1271</v>
      </c>
      <c r="B54" s="2" t="s">
        <v>1272</v>
      </c>
      <c r="C54" s="2"/>
      <c r="D54" s="3">
        <v>11932500</v>
      </c>
      <c r="E54" s="2"/>
      <c r="F54" s="13">
        <f t="shared" si="0"/>
        <v>4136660</v>
      </c>
    </row>
    <row r="55" spans="1:6" x14ac:dyDescent="0.25">
      <c r="A55" s="2" t="s">
        <v>1271</v>
      </c>
      <c r="B55" s="2" t="s">
        <v>1278</v>
      </c>
      <c r="C55" s="44">
        <v>10000000</v>
      </c>
      <c r="D55" s="2"/>
      <c r="E55" s="2"/>
      <c r="F55" s="13">
        <f t="shared" si="0"/>
        <v>14136660</v>
      </c>
    </row>
    <row r="56" spans="1:6" x14ac:dyDescent="0.25">
      <c r="A56" s="2" t="s">
        <v>1296</v>
      </c>
      <c r="B56" s="2" t="s">
        <v>886</v>
      </c>
      <c r="C56" s="44">
        <v>3000000</v>
      </c>
      <c r="D56" s="2"/>
      <c r="E56" s="2"/>
      <c r="F56" s="13">
        <f t="shared" si="0"/>
        <v>17136660</v>
      </c>
    </row>
    <row r="57" spans="1:6" x14ac:dyDescent="0.25">
      <c r="A57" s="2" t="s">
        <v>1309</v>
      </c>
      <c r="B57" s="2" t="s">
        <v>1310</v>
      </c>
      <c r="C57" s="2"/>
      <c r="D57" s="3">
        <v>16200000</v>
      </c>
      <c r="E57" s="2"/>
      <c r="F57" s="13">
        <f t="shared" si="0"/>
        <v>936660</v>
      </c>
    </row>
    <row r="58" spans="1:6" x14ac:dyDescent="0.25">
      <c r="A58" s="2" t="s">
        <v>1330</v>
      </c>
      <c r="B58" s="2" t="s">
        <v>586</v>
      </c>
      <c r="C58" s="3">
        <v>30000000</v>
      </c>
      <c r="D58" s="2"/>
      <c r="E58" s="2"/>
      <c r="F58" s="13">
        <f t="shared" si="0"/>
        <v>30936660</v>
      </c>
    </row>
    <row r="59" spans="1:6" x14ac:dyDescent="0.25">
      <c r="A59" s="2" t="s">
        <v>1376</v>
      </c>
      <c r="B59" s="2" t="s">
        <v>1383</v>
      </c>
      <c r="C59" s="3">
        <v>20000000</v>
      </c>
      <c r="D59" s="2"/>
      <c r="E59" s="2"/>
      <c r="F59" s="13">
        <f t="shared" si="0"/>
        <v>50936660</v>
      </c>
    </row>
    <row r="60" spans="1:6" x14ac:dyDescent="0.25">
      <c r="A60" s="2" t="s">
        <v>1376</v>
      </c>
      <c r="B60" s="2" t="s">
        <v>1384</v>
      </c>
      <c r="C60" s="3">
        <v>1000000</v>
      </c>
      <c r="D60" s="2"/>
      <c r="E60" s="2"/>
      <c r="F60" s="13">
        <f t="shared" si="0"/>
        <v>51936660</v>
      </c>
    </row>
    <row r="61" spans="1:6" x14ac:dyDescent="0.25">
      <c r="A61" s="70" t="s">
        <v>1376</v>
      </c>
      <c r="B61" s="70" t="s">
        <v>1385</v>
      </c>
      <c r="C61" s="71">
        <v>150000</v>
      </c>
      <c r="D61" s="2"/>
      <c r="E61" s="2"/>
      <c r="F61" s="13">
        <f t="shared" si="0"/>
        <v>52086660</v>
      </c>
    </row>
    <row r="62" spans="1:6" x14ac:dyDescent="0.25">
      <c r="A62" s="2" t="s">
        <v>1386</v>
      </c>
      <c r="B62" s="2" t="s">
        <v>1387</v>
      </c>
      <c r="C62" s="2"/>
      <c r="D62" s="3">
        <v>68400</v>
      </c>
      <c r="E62" s="2"/>
      <c r="F62" s="13">
        <f t="shared" si="0"/>
        <v>52018260</v>
      </c>
    </row>
    <row r="63" spans="1:6" x14ac:dyDescent="0.25">
      <c r="A63" s="2" t="s">
        <v>1386</v>
      </c>
      <c r="B63" s="2" t="s">
        <v>1388</v>
      </c>
      <c r="C63" s="2"/>
      <c r="D63" s="3">
        <v>44400</v>
      </c>
      <c r="E63" s="2"/>
      <c r="F63" s="13">
        <f t="shared" si="0"/>
        <v>51973860</v>
      </c>
    </row>
    <row r="64" spans="1:6" x14ac:dyDescent="0.25">
      <c r="A64" s="2" t="s">
        <v>1386</v>
      </c>
      <c r="B64" s="2" t="s">
        <v>1389</v>
      </c>
      <c r="C64" s="2"/>
      <c r="D64" s="3">
        <v>21600000</v>
      </c>
      <c r="E64" s="2"/>
      <c r="F64" s="13">
        <f t="shared" si="0"/>
        <v>30373860</v>
      </c>
    </row>
    <row r="65" spans="1:6" x14ac:dyDescent="0.25">
      <c r="A65" s="2" t="s">
        <v>1406</v>
      </c>
      <c r="B65" s="2" t="s">
        <v>1409</v>
      </c>
      <c r="C65" s="3">
        <v>7250000</v>
      </c>
      <c r="D65" s="3"/>
      <c r="E65" s="2"/>
      <c r="F65" s="13">
        <f t="shared" si="0"/>
        <v>37623860</v>
      </c>
    </row>
    <row r="66" spans="1:6" x14ac:dyDescent="0.25">
      <c r="A66" s="2" t="s">
        <v>1412</v>
      </c>
      <c r="B66" s="2" t="s">
        <v>886</v>
      </c>
      <c r="C66" s="3">
        <v>5000000</v>
      </c>
      <c r="D66" s="3"/>
      <c r="E66" s="2"/>
      <c r="F66" s="13">
        <f t="shared" si="0"/>
        <v>42623860</v>
      </c>
    </row>
    <row r="67" spans="1:6" x14ac:dyDescent="0.25">
      <c r="A67" s="2" t="s">
        <v>1418</v>
      </c>
      <c r="B67" s="2" t="s">
        <v>1419</v>
      </c>
      <c r="C67" s="2"/>
      <c r="D67" s="3">
        <v>39645000</v>
      </c>
      <c r="E67" s="2"/>
      <c r="F67" s="13">
        <f t="shared" si="0"/>
        <v>2978860</v>
      </c>
    </row>
    <row r="68" spans="1:6" x14ac:dyDescent="0.25">
      <c r="A68" s="2" t="s">
        <v>1418</v>
      </c>
      <c r="B68" s="2" t="s">
        <v>1450</v>
      </c>
      <c r="C68" s="3">
        <v>25000000</v>
      </c>
      <c r="D68" s="3"/>
      <c r="E68" s="2"/>
      <c r="F68" s="13">
        <f t="shared" ref="F68:F133" si="1">(F67-D68+C68)</f>
        <v>27978860</v>
      </c>
    </row>
    <row r="69" spans="1:6" x14ac:dyDescent="0.25">
      <c r="A69" s="2" t="s">
        <v>1439</v>
      </c>
      <c r="B69" s="2" t="s">
        <v>1454</v>
      </c>
      <c r="C69" s="44">
        <v>37000000</v>
      </c>
      <c r="D69" s="3"/>
      <c r="E69" s="2"/>
      <c r="F69" s="13">
        <f t="shared" si="1"/>
        <v>64978860</v>
      </c>
    </row>
    <row r="70" spans="1:6" x14ac:dyDescent="0.25">
      <c r="A70" s="2" t="s">
        <v>1500</v>
      </c>
      <c r="B70" s="2" t="s">
        <v>1503</v>
      </c>
      <c r="C70" s="2"/>
      <c r="D70" s="3">
        <v>45727500</v>
      </c>
      <c r="E70" s="2"/>
      <c r="F70" s="13">
        <f t="shared" si="1"/>
        <v>19251360</v>
      </c>
    </row>
    <row r="71" spans="1:6" x14ac:dyDescent="0.25">
      <c r="A71" s="2" t="s">
        <v>1500</v>
      </c>
      <c r="B71" s="2" t="s">
        <v>886</v>
      </c>
      <c r="C71" s="44">
        <v>4000000</v>
      </c>
      <c r="D71" s="3"/>
      <c r="E71" s="2"/>
      <c r="F71" s="13">
        <f t="shared" si="1"/>
        <v>23251360</v>
      </c>
    </row>
    <row r="72" spans="1:6" x14ac:dyDescent="0.25">
      <c r="A72" s="2" t="s">
        <v>1517</v>
      </c>
      <c r="B72" s="2" t="s">
        <v>1521</v>
      </c>
      <c r="C72" s="44">
        <v>30000000</v>
      </c>
      <c r="D72" s="2"/>
      <c r="E72" s="2"/>
      <c r="F72" s="13">
        <f t="shared" si="1"/>
        <v>53251360</v>
      </c>
    </row>
    <row r="73" spans="1:6" x14ac:dyDescent="0.25">
      <c r="A73" s="2" t="s">
        <v>1515</v>
      </c>
      <c r="B73" s="2" t="s">
        <v>1522</v>
      </c>
      <c r="C73" s="2"/>
      <c r="D73" s="3">
        <v>22477000</v>
      </c>
      <c r="E73" s="2"/>
      <c r="F73" s="13">
        <f t="shared" si="1"/>
        <v>30774360</v>
      </c>
    </row>
    <row r="74" spans="1:6" x14ac:dyDescent="0.25">
      <c r="A74" s="2" t="s">
        <v>1525</v>
      </c>
      <c r="B74" s="2" t="s">
        <v>1531</v>
      </c>
      <c r="C74" s="77">
        <v>30000000</v>
      </c>
      <c r="D74" s="2"/>
      <c r="E74" s="2"/>
      <c r="F74" s="13">
        <f t="shared" si="1"/>
        <v>60774360</v>
      </c>
    </row>
    <row r="75" spans="1:6" x14ac:dyDescent="0.25">
      <c r="A75" s="2" t="s">
        <v>1529</v>
      </c>
      <c r="B75" s="2" t="s">
        <v>1532</v>
      </c>
      <c r="C75" s="2"/>
      <c r="D75" s="3">
        <v>46280900</v>
      </c>
      <c r="E75" s="2"/>
      <c r="F75" s="13">
        <f t="shared" si="1"/>
        <v>14493460</v>
      </c>
    </row>
    <row r="76" spans="1:6" x14ac:dyDescent="0.25">
      <c r="A76" s="35" t="s">
        <v>1544</v>
      </c>
      <c r="B76" s="35" t="s">
        <v>1384</v>
      </c>
      <c r="C76" s="78">
        <v>6000000</v>
      </c>
      <c r="D76" s="75"/>
      <c r="E76" s="42"/>
      <c r="F76" s="13">
        <f t="shared" si="1"/>
        <v>20493460</v>
      </c>
    </row>
    <row r="77" spans="1:6" x14ac:dyDescent="0.25">
      <c r="A77" s="6" t="s">
        <v>1551</v>
      </c>
      <c r="B77" s="6" t="s">
        <v>1552</v>
      </c>
      <c r="C77" s="79">
        <v>30000000</v>
      </c>
      <c r="F77" s="13">
        <f t="shared" si="1"/>
        <v>50493460</v>
      </c>
    </row>
    <row r="78" spans="1:6" x14ac:dyDescent="0.25">
      <c r="A78" s="6" t="s">
        <v>1566</v>
      </c>
      <c r="B78" s="6" t="s">
        <v>142</v>
      </c>
      <c r="C78" s="80">
        <v>57300</v>
      </c>
      <c r="F78" s="13">
        <f t="shared" si="1"/>
        <v>50550760</v>
      </c>
    </row>
    <row r="79" spans="1:6" x14ac:dyDescent="0.25">
      <c r="A79" s="6" t="s">
        <v>1580</v>
      </c>
      <c r="B79" s="6" t="s">
        <v>1586</v>
      </c>
      <c r="C79" s="80"/>
      <c r="D79" s="1">
        <v>800640</v>
      </c>
      <c r="F79" s="13">
        <f t="shared" si="1"/>
        <v>49750120</v>
      </c>
    </row>
    <row r="80" spans="1:6" x14ac:dyDescent="0.25">
      <c r="A80" s="6" t="s">
        <v>1580</v>
      </c>
      <c r="B80" s="6" t="s">
        <v>1586</v>
      </c>
      <c r="D80" s="1">
        <v>43569000</v>
      </c>
      <c r="F80" s="13">
        <f t="shared" si="1"/>
        <v>6181120</v>
      </c>
    </row>
    <row r="81" spans="1:6" x14ac:dyDescent="0.25">
      <c r="A81" s="6" t="s">
        <v>1580</v>
      </c>
      <c r="B81" s="6" t="s">
        <v>0</v>
      </c>
      <c r="C81" s="1">
        <v>30000000</v>
      </c>
      <c r="F81" s="13">
        <f t="shared" si="1"/>
        <v>36181120</v>
      </c>
    </row>
    <row r="82" spans="1:6" x14ac:dyDescent="0.25">
      <c r="A82" s="6" t="s">
        <v>1588</v>
      </c>
      <c r="B82" s="6" t="s">
        <v>1601</v>
      </c>
      <c r="C82" s="80">
        <v>20000000</v>
      </c>
      <c r="F82" s="38">
        <f t="shared" si="1"/>
        <v>56181120</v>
      </c>
    </row>
    <row r="83" spans="1:6" x14ac:dyDescent="0.25">
      <c r="A83" s="7" t="s">
        <v>1602</v>
      </c>
      <c r="B83" s="7" t="s">
        <v>1603</v>
      </c>
      <c r="C83" s="2"/>
      <c r="D83" s="3">
        <v>26555000</v>
      </c>
      <c r="E83" s="2"/>
      <c r="F83" s="13">
        <f t="shared" si="1"/>
        <v>29626120</v>
      </c>
    </row>
    <row r="84" spans="1:6" x14ac:dyDescent="0.25">
      <c r="A84" s="7" t="s">
        <v>1612</v>
      </c>
      <c r="B84" s="7" t="s">
        <v>1614</v>
      </c>
      <c r="C84" s="2"/>
      <c r="D84" s="3">
        <v>33247800</v>
      </c>
      <c r="E84" s="2"/>
      <c r="F84" s="13">
        <f t="shared" si="1"/>
        <v>-3621680</v>
      </c>
    </row>
    <row r="85" spans="1:6" x14ac:dyDescent="0.25">
      <c r="A85" s="7" t="s">
        <v>1615</v>
      </c>
      <c r="B85" s="7" t="s">
        <v>1621</v>
      </c>
      <c r="C85" s="44">
        <v>6500000</v>
      </c>
      <c r="D85" s="2"/>
      <c r="E85" s="2"/>
      <c r="F85" s="13">
        <f t="shared" si="1"/>
        <v>2878320</v>
      </c>
    </row>
    <row r="86" spans="1:6" x14ac:dyDescent="0.25">
      <c r="A86" s="7" t="s">
        <v>1615</v>
      </c>
      <c r="B86" s="7" t="s">
        <v>1622</v>
      </c>
      <c r="C86" s="3">
        <v>26000000</v>
      </c>
      <c r="D86" s="2"/>
      <c r="E86" s="2"/>
      <c r="F86" s="13">
        <f t="shared" si="1"/>
        <v>28878320</v>
      </c>
    </row>
    <row r="87" spans="1:6" x14ac:dyDescent="0.25">
      <c r="A87" s="7" t="s">
        <v>1615</v>
      </c>
      <c r="B87" s="7" t="s">
        <v>1643</v>
      </c>
      <c r="C87" s="44">
        <v>5000000</v>
      </c>
      <c r="D87" s="2"/>
      <c r="E87" s="2"/>
      <c r="F87" s="13">
        <f t="shared" si="1"/>
        <v>33878320</v>
      </c>
    </row>
    <row r="88" spans="1:6" x14ac:dyDescent="0.25">
      <c r="A88" s="7" t="s">
        <v>1632</v>
      </c>
      <c r="B88" s="7" t="s">
        <v>1635</v>
      </c>
      <c r="C88" s="44">
        <v>30000000</v>
      </c>
      <c r="D88" s="2"/>
      <c r="E88" s="2"/>
      <c r="F88" s="13">
        <f t="shared" si="1"/>
        <v>63878320</v>
      </c>
    </row>
    <row r="89" spans="1:6" x14ac:dyDescent="0.25">
      <c r="A89" s="7" t="s">
        <v>1644</v>
      </c>
      <c r="B89" s="7" t="s">
        <v>1662</v>
      </c>
      <c r="C89" s="3"/>
      <c r="D89" s="96">
        <v>46342000</v>
      </c>
      <c r="E89" s="2"/>
      <c r="F89" s="13">
        <f t="shared" si="1"/>
        <v>17536320</v>
      </c>
    </row>
    <row r="90" spans="1:6" x14ac:dyDescent="0.25">
      <c r="A90" s="7" t="s">
        <v>1657</v>
      </c>
      <c r="B90" s="7" t="s">
        <v>1622</v>
      </c>
      <c r="C90" s="96">
        <v>26000000</v>
      </c>
      <c r="D90" s="2"/>
      <c r="E90" s="2"/>
      <c r="F90" s="13">
        <f t="shared" si="1"/>
        <v>43536320</v>
      </c>
    </row>
    <row r="91" spans="1:6" x14ac:dyDescent="0.25">
      <c r="A91" s="7" t="s">
        <v>1657</v>
      </c>
      <c r="B91" s="7" t="s">
        <v>1674</v>
      </c>
      <c r="C91" s="96">
        <v>6500000</v>
      </c>
      <c r="D91" s="2"/>
      <c r="E91" s="2"/>
      <c r="F91" s="13">
        <f t="shared" si="1"/>
        <v>50036320</v>
      </c>
    </row>
    <row r="92" spans="1:6" x14ac:dyDescent="0.25">
      <c r="A92" s="7" t="s">
        <v>463</v>
      </c>
      <c r="B92" s="7" t="s">
        <v>886</v>
      </c>
      <c r="C92" s="96">
        <v>10000000</v>
      </c>
      <c r="D92" s="2"/>
      <c r="E92" s="2"/>
      <c r="F92" s="13">
        <f t="shared" si="1"/>
        <v>60036320</v>
      </c>
    </row>
    <row r="93" spans="1:6" x14ac:dyDescent="0.25">
      <c r="A93" s="7" t="s">
        <v>1690</v>
      </c>
      <c r="B93" s="7" t="s">
        <v>1691</v>
      </c>
      <c r="C93" s="2"/>
      <c r="D93" s="96">
        <v>46389000</v>
      </c>
      <c r="E93" s="2"/>
      <c r="F93" s="13">
        <f t="shared" si="1"/>
        <v>13647320</v>
      </c>
    </row>
    <row r="94" spans="1:6" x14ac:dyDescent="0.25">
      <c r="A94" s="7" t="s">
        <v>1690</v>
      </c>
      <c r="B94" s="7" t="s">
        <v>1692</v>
      </c>
      <c r="C94" s="96">
        <v>3500000</v>
      </c>
      <c r="D94" s="2"/>
      <c r="E94" s="2"/>
      <c r="F94" s="13">
        <f t="shared" si="1"/>
        <v>17147320</v>
      </c>
    </row>
    <row r="95" spans="1:6" x14ac:dyDescent="0.25">
      <c r="A95" s="7" t="s">
        <v>1700</v>
      </c>
      <c r="B95" s="7" t="s">
        <v>1622</v>
      </c>
      <c r="C95" s="96">
        <v>26000000</v>
      </c>
      <c r="D95" s="2"/>
      <c r="E95" s="2"/>
      <c r="F95" s="13">
        <f t="shared" si="1"/>
        <v>43147320</v>
      </c>
    </row>
    <row r="96" spans="1:6" x14ac:dyDescent="0.25">
      <c r="A96" s="7" t="s">
        <v>1770</v>
      </c>
      <c r="B96" s="7" t="s">
        <v>1622</v>
      </c>
      <c r="C96" s="96">
        <v>26000000</v>
      </c>
      <c r="D96" s="2"/>
      <c r="E96" s="2"/>
      <c r="F96" s="13">
        <f t="shared" si="1"/>
        <v>69147320</v>
      </c>
    </row>
    <row r="97" spans="1:6" x14ac:dyDescent="0.25">
      <c r="A97" s="7" t="s">
        <v>1767</v>
      </c>
      <c r="B97" s="7" t="s">
        <v>1775</v>
      </c>
      <c r="C97" s="2"/>
      <c r="D97" s="96">
        <v>36999900</v>
      </c>
      <c r="E97" s="2"/>
      <c r="F97" s="13">
        <f t="shared" si="1"/>
        <v>32147420</v>
      </c>
    </row>
    <row r="98" spans="1:6" x14ac:dyDescent="0.25">
      <c r="A98" s="7" t="s">
        <v>1767</v>
      </c>
      <c r="B98" s="7" t="s">
        <v>1794</v>
      </c>
      <c r="C98" s="96">
        <v>4000000</v>
      </c>
      <c r="D98" s="2"/>
      <c r="E98" s="2"/>
      <c r="F98" s="13">
        <f t="shared" si="1"/>
        <v>36147420</v>
      </c>
    </row>
    <row r="99" spans="1:6" x14ac:dyDescent="0.25">
      <c r="A99" s="7" t="s">
        <v>1783</v>
      </c>
      <c r="B99" s="7" t="s">
        <v>1809</v>
      </c>
      <c r="C99" s="96">
        <v>1000000</v>
      </c>
      <c r="D99" s="2"/>
      <c r="E99" s="2"/>
      <c r="F99" s="13">
        <f t="shared" si="1"/>
        <v>37147420</v>
      </c>
    </row>
    <row r="100" spans="1:6" x14ac:dyDescent="0.25">
      <c r="A100" s="7" t="s">
        <v>1783</v>
      </c>
      <c r="B100" s="7" t="s">
        <v>886</v>
      </c>
      <c r="C100" s="96">
        <v>9000000</v>
      </c>
      <c r="D100" s="2"/>
      <c r="E100" s="2"/>
      <c r="F100" s="13">
        <f t="shared" si="1"/>
        <v>46147420</v>
      </c>
    </row>
    <row r="101" spans="1:6" x14ac:dyDescent="0.25">
      <c r="A101" s="7" t="s">
        <v>1799</v>
      </c>
      <c r="B101" s="7" t="s">
        <v>1622</v>
      </c>
      <c r="C101" s="96">
        <v>26000000</v>
      </c>
      <c r="D101" s="2"/>
      <c r="E101" s="2"/>
      <c r="F101" s="13">
        <f t="shared" si="1"/>
        <v>72147420</v>
      </c>
    </row>
    <row r="102" spans="1:6" x14ac:dyDescent="0.25">
      <c r="A102" s="7" t="s">
        <v>1799</v>
      </c>
      <c r="B102" s="7" t="s">
        <v>1818</v>
      </c>
      <c r="C102" s="96">
        <v>500000</v>
      </c>
      <c r="D102" s="2"/>
      <c r="E102" s="2"/>
      <c r="F102" s="13">
        <f t="shared" si="1"/>
        <v>72647420</v>
      </c>
    </row>
    <row r="103" spans="1:6" x14ac:dyDescent="0.25">
      <c r="A103" s="7" t="s">
        <v>1812</v>
      </c>
      <c r="B103" s="7" t="s">
        <v>886</v>
      </c>
      <c r="C103" s="96">
        <v>15000000</v>
      </c>
      <c r="D103" s="2"/>
      <c r="E103" s="2"/>
      <c r="F103" s="13">
        <f t="shared" si="1"/>
        <v>87647420</v>
      </c>
    </row>
    <row r="104" spans="1:6" x14ac:dyDescent="0.25">
      <c r="A104" s="7" t="s">
        <v>1812</v>
      </c>
      <c r="B104" s="7" t="s">
        <v>1821</v>
      </c>
      <c r="C104" s="2"/>
      <c r="D104" s="96">
        <v>1035140</v>
      </c>
      <c r="E104" s="2"/>
      <c r="F104" s="13">
        <f t="shared" si="1"/>
        <v>86612280</v>
      </c>
    </row>
    <row r="105" spans="1:6" x14ac:dyDescent="0.25">
      <c r="A105" s="7" t="s">
        <v>1812</v>
      </c>
      <c r="B105" s="7" t="s">
        <v>1824</v>
      </c>
      <c r="C105" s="2"/>
      <c r="D105" s="96">
        <v>1703520</v>
      </c>
      <c r="E105" s="2"/>
      <c r="F105" s="13">
        <f t="shared" si="1"/>
        <v>84908760</v>
      </c>
    </row>
    <row r="106" spans="1:6" x14ac:dyDescent="0.25">
      <c r="A106" s="7" t="s">
        <v>1812</v>
      </c>
      <c r="B106" s="7" t="s">
        <v>1825</v>
      </c>
      <c r="C106" s="2"/>
      <c r="D106" s="96">
        <v>172200</v>
      </c>
      <c r="E106" s="2"/>
      <c r="F106" s="13">
        <f t="shared" si="1"/>
        <v>84736560</v>
      </c>
    </row>
    <row r="107" spans="1:6" x14ac:dyDescent="0.25">
      <c r="A107" s="7" t="s">
        <v>1812</v>
      </c>
      <c r="B107" s="7" t="s">
        <v>1823</v>
      </c>
      <c r="C107" s="2"/>
      <c r="D107" s="96">
        <v>962725</v>
      </c>
      <c r="E107" s="2"/>
      <c r="F107" s="13">
        <f t="shared" si="1"/>
        <v>83773835</v>
      </c>
    </row>
    <row r="108" spans="1:6" x14ac:dyDescent="0.25">
      <c r="A108" s="7" t="s">
        <v>1812</v>
      </c>
      <c r="B108" s="7" t="s">
        <v>1822</v>
      </c>
      <c r="C108" s="2"/>
      <c r="D108" s="96">
        <v>43193500</v>
      </c>
      <c r="E108" s="2"/>
      <c r="F108" s="13">
        <f t="shared" si="1"/>
        <v>40580335</v>
      </c>
    </row>
    <row r="109" spans="1:6" x14ac:dyDescent="0.25">
      <c r="A109" s="7" t="s">
        <v>1845</v>
      </c>
      <c r="B109" s="2" t="s">
        <v>1622</v>
      </c>
      <c r="C109" s="96">
        <v>26000000</v>
      </c>
      <c r="D109" s="3"/>
      <c r="E109" s="2"/>
      <c r="F109" s="13">
        <f t="shared" si="1"/>
        <v>66580335</v>
      </c>
    </row>
    <row r="110" spans="1:6" x14ac:dyDescent="0.25">
      <c r="A110" s="7" t="s">
        <v>1845</v>
      </c>
      <c r="B110" s="6" t="s">
        <v>1298</v>
      </c>
      <c r="C110" s="97">
        <v>10000000</v>
      </c>
      <c r="D110" s="1"/>
      <c r="F110" s="31">
        <f t="shared" si="1"/>
        <v>76580335</v>
      </c>
    </row>
    <row r="111" spans="1:6" x14ac:dyDescent="0.25">
      <c r="A111" s="7" t="s">
        <v>1845</v>
      </c>
      <c r="B111" s="6" t="s">
        <v>1883</v>
      </c>
      <c r="C111" s="1"/>
      <c r="D111" s="97">
        <v>48176800</v>
      </c>
      <c r="F111" s="31">
        <f t="shared" si="1"/>
        <v>28403535</v>
      </c>
    </row>
    <row r="112" spans="1:6" x14ac:dyDescent="0.25">
      <c r="A112" s="7" t="s">
        <v>1845</v>
      </c>
      <c r="B112" s="6" t="s">
        <v>380</v>
      </c>
      <c r="C112" s="97">
        <v>40000</v>
      </c>
      <c r="D112" s="1"/>
      <c r="F112" s="31">
        <f t="shared" si="1"/>
        <v>28443535</v>
      </c>
    </row>
    <row r="113" spans="1:6" x14ac:dyDescent="0.25">
      <c r="A113" s="6" t="s">
        <v>464</v>
      </c>
      <c r="B113" s="6" t="s">
        <v>1818</v>
      </c>
      <c r="C113" s="97">
        <v>2058000</v>
      </c>
      <c r="D113" s="1"/>
      <c r="F113" s="31">
        <f t="shared" si="1"/>
        <v>30501535</v>
      </c>
    </row>
    <row r="114" spans="1:6" x14ac:dyDescent="0.25">
      <c r="A114" s="6" t="s">
        <v>1859</v>
      </c>
      <c r="B114" s="6" t="s">
        <v>1876</v>
      </c>
      <c r="C114" s="102">
        <v>10000000</v>
      </c>
      <c r="D114" s="1"/>
      <c r="F114" s="31">
        <f t="shared" si="1"/>
        <v>40501535</v>
      </c>
    </row>
    <row r="115" spans="1:6" x14ac:dyDescent="0.25">
      <c r="A115" s="6" t="s">
        <v>1859</v>
      </c>
      <c r="B115" s="6" t="s">
        <v>1884</v>
      </c>
      <c r="C115" s="18">
        <v>150000</v>
      </c>
      <c r="D115" s="1"/>
      <c r="F115" s="31">
        <f t="shared" si="1"/>
        <v>40651535</v>
      </c>
    </row>
    <row r="116" spans="1:6" x14ac:dyDescent="0.25">
      <c r="A116" s="6" t="s">
        <v>1880</v>
      </c>
      <c r="B116" s="6" t="s">
        <v>1888</v>
      </c>
      <c r="C116" s="102">
        <v>5000000</v>
      </c>
      <c r="D116" s="1"/>
      <c r="F116" s="31">
        <f t="shared" si="1"/>
        <v>45651535</v>
      </c>
    </row>
    <row r="117" spans="1:6" x14ac:dyDescent="0.25">
      <c r="A117" s="6" t="s">
        <v>1894</v>
      </c>
      <c r="B117" s="6" t="s">
        <v>1621</v>
      </c>
      <c r="C117" s="102">
        <v>1100000</v>
      </c>
      <c r="D117" s="1"/>
      <c r="F117" s="31">
        <f t="shared" si="1"/>
        <v>46751535</v>
      </c>
    </row>
    <row r="118" spans="1:6" x14ac:dyDescent="0.25">
      <c r="A118" s="6" t="s">
        <v>1899</v>
      </c>
      <c r="B118" s="6" t="s">
        <v>74</v>
      </c>
      <c r="C118" s="102">
        <v>3000000</v>
      </c>
      <c r="D118" s="1"/>
      <c r="F118" s="31">
        <f t="shared" si="1"/>
        <v>49751535</v>
      </c>
    </row>
    <row r="119" spans="1:6" x14ac:dyDescent="0.25">
      <c r="A119" s="6" t="s">
        <v>1899</v>
      </c>
      <c r="B119" s="6" t="s">
        <v>1913</v>
      </c>
      <c r="C119" s="102">
        <v>1626000</v>
      </c>
      <c r="D119" s="1"/>
      <c r="F119" s="31">
        <f t="shared" si="1"/>
        <v>51377535</v>
      </c>
    </row>
    <row r="120" spans="1:6" x14ac:dyDescent="0.25">
      <c r="A120" s="6" t="s">
        <v>466</v>
      </c>
      <c r="B120" s="6" t="s">
        <v>1905</v>
      </c>
      <c r="D120" s="97">
        <v>42042000</v>
      </c>
      <c r="F120" s="31">
        <f t="shared" si="1"/>
        <v>9335535</v>
      </c>
    </row>
    <row r="121" spans="1:6" x14ac:dyDescent="0.25">
      <c r="A121" s="6" t="s">
        <v>466</v>
      </c>
      <c r="B121" s="6" t="s">
        <v>1622</v>
      </c>
      <c r="C121" s="102">
        <v>26000000</v>
      </c>
      <c r="D121" s="1"/>
      <c r="F121" s="31">
        <f t="shared" si="1"/>
        <v>35335535</v>
      </c>
    </row>
    <row r="122" spans="1:6" x14ac:dyDescent="0.25">
      <c r="A122" s="6" t="s">
        <v>1914</v>
      </c>
      <c r="B122" s="6" t="s">
        <v>1928</v>
      </c>
      <c r="C122" s="102">
        <v>10000000</v>
      </c>
      <c r="F122" s="31">
        <f t="shared" si="1"/>
        <v>45335535</v>
      </c>
    </row>
    <row r="123" spans="1:6" x14ac:dyDescent="0.25">
      <c r="A123" s="6" t="s">
        <v>1931</v>
      </c>
      <c r="B123" s="6" t="s">
        <v>1298</v>
      </c>
      <c r="C123" s="50">
        <v>500000</v>
      </c>
      <c r="F123" s="31">
        <f t="shared" si="1"/>
        <v>45835535</v>
      </c>
    </row>
    <row r="124" spans="1:6" x14ac:dyDescent="0.25">
      <c r="A124" s="6" t="s">
        <v>1943</v>
      </c>
      <c r="B124" s="6" t="s">
        <v>1950</v>
      </c>
      <c r="D124" s="97">
        <v>48216000</v>
      </c>
      <c r="F124" s="31">
        <f t="shared" si="1"/>
        <v>-2380465</v>
      </c>
    </row>
    <row r="125" spans="1:6" x14ac:dyDescent="0.25">
      <c r="A125" s="6" t="s">
        <v>1943</v>
      </c>
      <c r="B125" s="6" t="s">
        <v>1965</v>
      </c>
      <c r="C125" s="102">
        <v>15000000</v>
      </c>
      <c r="D125" s="1"/>
      <c r="F125" s="31">
        <f t="shared" si="1"/>
        <v>12619535</v>
      </c>
    </row>
    <row r="126" spans="1:6" x14ac:dyDescent="0.25">
      <c r="A126" s="6" t="s">
        <v>1957</v>
      </c>
      <c r="B126" s="6" t="s">
        <v>1794</v>
      </c>
      <c r="C126" s="102">
        <v>30000000</v>
      </c>
      <c r="F126" s="31">
        <f t="shared" si="1"/>
        <v>42619535</v>
      </c>
    </row>
    <row r="127" spans="1:6" x14ac:dyDescent="0.25">
      <c r="A127" s="6" t="s">
        <v>1974</v>
      </c>
      <c r="B127" s="6" t="s">
        <v>1876</v>
      </c>
      <c r="C127" s="102">
        <v>15000000</v>
      </c>
      <c r="F127" s="31">
        <f t="shared" si="1"/>
        <v>57619535</v>
      </c>
    </row>
    <row r="128" spans="1:6" x14ac:dyDescent="0.25">
      <c r="A128" s="6" t="s">
        <v>1974</v>
      </c>
      <c r="B128" s="6" t="s">
        <v>1986</v>
      </c>
      <c r="D128" s="97">
        <v>48069000</v>
      </c>
      <c r="F128" s="31">
        <f t="shared" si="1"/>
        <v>9550535</v>
      </c>
    </row>
    <row r="129" spans="1:6" x14ac:dyDescent="0.25">
      <c r="A129" s="6" t="s">
        <v>1974</v>
      </c>
      <c r="B129" s="6" t="s">
        <v>142</v>
      </c>
      <c r="C129" s="102">
        <v>60000</v>
      </c>
      <c r="F129" s="31">
        <f t="shared" si="1"/>
        <v>9610535</v>
      </c>
    </row>
    <row r="130" spans="1:6" x14ac:dyDescent="0.25">
      <c r="A130" s="6" t="s">
        <v>1987</v>
      </c>
      <c r="B130" s="6" t="s">
        <v>1991</v>
      </c>
      <c r="C130" s="102">
        <v>20000000</v>
      </c>
      <c r="F130" s="31">
        <f t="shared" si="1"/>
        <v>29610535</v>
      </c>
    </row>
    <row r="131" spans="1:6" x14ac:dyDescent="0.25">
      <c r="A131" s="6" t="s">
        <v>1987</v>
      </c>
      <c r="B131" s="6" t="s">
        <v>1996</v>
      </c>
      <c r="C131" s="102">
        <v>8000000</v>
      </c>
      <c r="F131" s="31">
        <f t="shared" si="1"/>
        <v>37610535</v>
      </c>
    </row>
    <row r="132" spans="1:6" x14ac:dyDescent="0.25">
      <c r="A132" s="6" t="s">
        <v>1987</v>
      </c>
      <c r="B132" s="6" t="s">
        <v>1794</v>
      </c>
      <c r="C132" s="102">
        <v>2000000</v>
      </c>
      <c r="F132" s="31">
        <f t="shared" si="1"/>
        <v>39610535</v>
      </c>
    </row>
    <row r="133" spans="1:6" x14ac:dyDescent="0.25">
      <c r="A133" s="6" t="s">
        <v>2034</v>
      </c>
      <c r="B133" s="6" t="s">
        <v>886</v>
      </c>
      <c r="C133" s="102">
        <v>25000000</v>
      </c>
      <c r="F133" s="31">
        <f t="shared" si="1"/>
        <v>64610535</v>
      </c>
    </row>
    <row r="134" spans="1:6" x14ac:dyDescent="0.25">
      <c r="A134" s="6" t="s">
        <v>2034</v>
      </c>
      <c r="B134" s="6" t="s">
        <v>1794</v>
      </c>
      <c r="C134" s="102">
        <v>5000000</v>
      </c>
      <c r="F134" s="31">
        <f t="shared" ref="F134:F176" si="2">(F133-D134+C134)</f>
        <v>69610535</v>
      </c>
    </row>
    <row r="135" spans="1:6" x14ac:dyDescent="0.25">
      <c r="A135" s="6" t="s">
        <v>2034</v>
      </c>
      <c r="B135" s="6" t="s">
        <v>1818</v>
      </c>
      <c r="C135" s="102">
        <v>50000</v>
      </c>
      <c r="F135" s="31">
        <f t="shared" si="2"/>
        <v>69660535</v>
      </c>
    </row>
    <row r="136" spans="1:6" x14ac:dyDescent="0.25">
      <c r="A136" s="6" t="s">
        <v>2047</v>
      </c>
      <c r="B136" s="6" t="s">
        <v>2048</v>
      </c>
      <c r="D136" s="1">
        <v>31360000</v>
      </c>
      <c r="F136" s="31">
        <f t="shared" si="2"/>
        <v>38300535</v>
      </c>
    </row>
    <row r="137" spans="1:6" x14ac:dyDescent="0.25">
      <c r="A137" s="6" t="s">
        <v>2047</v>
      </c>
      <c r="B137" s="6" t="s">
        <v>2049</v>
      </c>
      <c r="D137" s="97">
        <v>286500</v>
      </c>
      <c r="F137" s="31">
        <f t="shared" si="2"/>
        <v>38014035</v>
      </c>
    </row>
    <row r="138" spans="1:6" x14ac:dyDescent="0.25">
      <c r="A138" s="6" t="s">
        <v>2047</v>
      </c>
      <c r="B138" s="6" t="s">
        <v>2050</v>
      </c>
      <c r="D138" s="97">
        <v>453600</v>
      </c>
      <c r="F138" s="31">
        <f t="shared" si="2"/>
        <v>37560435</v>
      </c>
    </row>
    <row r="139" spans="1:6" x14ac:dyDescent="0.25">
      <c r="A139" s="6" t="s">
        <v>2077</v>
      </c>
      <c r="B139" s="6" t="s">
        <v>2089</v>
      </c>
      <c r="C139" s="97">
        <v>200000</v>
      </c>
      <c r="D139" s="97"/>
      <c r="F139" s="31">
        <f t="shared" si="2"/>
        <v>37760435</v>
      </c>
    </row>
    <row r="140" spans="1:6" x14ac:dyDescent="0.25">
      <c r="A140" s="6" t="s">
        <v>2087</v>
      </c>
      <c r="B140" s="6" t="s">
        <v>2088</v>
      </c>
      <c r="D140" s="97">
        <v>14150400</v>
      </c>
      <c r="F140" s="31">
        <f t="shared" si="2"/>
        <v>23610035</v>
      </c>
    </row>
    <row r="141" spans="1:6" x14ac:dyDescent="0.25">
      <c r="A141" s="6" t="s">
        <v>2104</v>
      </c>
      <c r="B141" s="6" t="s">
        <v>1</v>
      </c>
      <c r="C141" s="45">
        <v>10000000</v>
      </c>
      <c r="D141" s="1"/>
      <c r="F141" s="31">
        <f t="shared" si="2"/>
        <v>33610035</v>
      </c>
    </row>
    <row r="142" spans="1:6" x14ac:dyDescent="0.25">
      <c r="A142" s="6" t="s">
        <v>2119</v>
      </c>
      <c r="B142" s="6" t="s">
        <v>2121</v>
      </c>
      <c r="D142" s="1">
        <v>26064000</v>
      </c>
      <c r="F142" s="31">
        <f t="shared" si="2"/>
        <v>7546035</v>
      </c>
    </row>
    <row r="143" spans="1:6" x14ac:dyDescent="0.25">
      <c r="A143" s="6" t="s">
        <v>2119</v>
      </c>
      <c r="B143" s="6" t="s">
        <v>2123</v>
      </c>
      <c r="C143" s="45">
        <v>20000000</v>
      </c>
      <c r="D143" s="1"/>
      <c r="F143" s="31">
        <f t="shared" si="2"/>
        <v>27546035</v>
      </c>
    </row>
    <row r="144" spans="1:6" x14ac:dyDescent="0.25">
      <c r="A144" s="6" t="s">
        <v>2119</v>
      </c>
      <c r="B144" s="6" t="s">
        <v>1818</v>
      </c>
      <c r="C144" s="45">
        <v>100000</v>
      </c>
      <c r="F144" s="31">
        <f t="shared" si="2"/>
        <v>27646035</v>
      </c>
    </row>
    <row r="145" spans="1:6" x14ac:dyDescent="0.25">
      <c r="A145" s="6" t="s">
        <v>2156</v>
      </c>
      <c r="B145" s="6" t="s">
        <v>2163</v>
      </c>
      <c r="C145" s="45">
        <v>10000000</v>
      </c>
      <c r="F145" s="31">
        <f t="shared" si="2"/>
        <v>37646035</v>
      </c>
    </row>
    <row r="146" spans="1:6" x14ac:dyDescent="0.25">
      <c r="A146" s="6" t="s">
        <v>2158</v>
      </c>
      <c r="B146" s="6" t="s">
        <v>2172</v>
      </c>
      <c r="C146" s="45">
        <v>20000000</v>
      </c>
      <c r="D146" s="1"/>
      <c r="F146" s="31">
        <f t="shared" si="2"/>
        <v>57646035</v>
      </c>
    </row>
    <row r="147" spans="1:6" x14ac:dyDescent="0.25">
      <c r="A147" s="6" t="s">
        <v>2158</v>
      </c>
      <c r="B147" s="6" t="s">
        <v>2178</v>
      </c>
      <c r="D147" s="1">
        <v>33216000</v>
      </c>
      <c r="F147" s="31">
        <f t="shared" si="2"/>
        <v>24430035</v>
      </c>
    </row>
    <row r="148" spans="1:6" x14ac:dyDescent="0.25">
      <c r="A148" s="6" t="s">
        <v>2177</v>
      </c>
      <c r="B148" s="6" t="s">
        <v>586</v>
      </c>
      <c r="C148" s="45">
        <v>15000000</v>
      </c>
      <c r="F148" s="31">
        <f t="shared" si="2"/>
        <v>39430035</v>
      </c>
    </row>
    <row r="149" spans="1:6" x14ac:dyDescent="0.25">
      <c r="A149" s="6" t="s">
        <v>2198</v>
      </c>
      <c r="B149" s="6" t="s">
        <v>2123</v>
      </c>
      <c r="C149" s="45">
        <v>20000000</v>
      </c>
      <c r="F149" s="31">
        <f t="shared" si="2"/>
        <v>59430035</v>
      </c>
    </row>
    <row r="150" spans="1:6" x14ac:dyDescent="0.25">
      <c r="A150" s="6" t="s">
        <v>2208</v>
      </c>
      <c r="B150" s="6" t="s">
        <v>2209</v>
      </c>
      <c r="D150" s="1">
        <v>27020000</v>
      </c>
      <c r="F150" s="31">
        <f t="shared" si="2"/>
        <v>32410035</v>
      </c>
    </row>
    <row r="151" spans="1:6" x14ac:dyDescent="0.25">
      <c r="A151" s="6" t="s">
        <v>2220</v>
      </c>
      <c r="B151" s="6" t="s">
        <v>1794</v>
      </c>
      <c r="C151" s="45">
        <v>10000000</v>
      </c>
      <c r="F151" s="31">
        <f t="shared" si="2"/>
        <v>42410035</v>
      </c>
    </row>
    <row r="152" spans="1:6" x14ac:dyDescent="0.25">
      <c r="A152" s="6" t="s">
        <v>2229</v>
      </c>
      <c r="B152" s="6" t="s">
        <v>2302</v>
      </c>
      <c r="C152" s="51"/>
      <c r="D152" s="1">
        <v>90000</v>
      </c>
      <c r="F152" s="31">
        <f t="shared" si="2"/>
        <v>42320035</v>
      </c>
    </row>
    <row r="153" spans="1:6" x14ac:dyDescent="0.25">
      <c r="A153" s="6" t="s">
        <v>2245</v>
      </c>
      <c r="B153" s="6" t="s">
        <v>2248</v>
      </c>
      <c r="D153" s="1">
        <v>15080700</v>
      </c>
      <c r="F153" s="31">
        <f t="shared" si="2"/>
        <v>27239335</v>
      </c>
    </row>
    <row r="154" spans="1:6" x14ac:dyDescent="0.25">
      <c r="A154" s="6" t="s">
        <v>2253</v>
      </c>
      <c r="B154" s="6" t="s">
        <v>1794</v>
      </c>
      <c r="C154" s="45">
        <v>10000000</v>
      </c>
      <c r="F154" s="31">
        <f t="shared" si="2"/>
        <v>37239335</v>
      </c>
    </row>
    <row r="155" spans="1:6" x14ac:dyDescent="0.25">
      <c r="A155" s="6" t="s">
        <v>2255</v>
      </c>
      <c r="B155" s="6" t="s">
        <v>886</v>
      </c>
      <c r="C155" s="45">
        <v>4000000</v>
      </c>
      <c r="F155" s="31">
        <f>(F154-D155+C155)</f>
        <v>41239335</v>
      </c>
    </row>
    <row r="156" spans="1:6" x14ac:dyDescent="0.25">
      <c r="A156" s="6" t="s">
        <v>2255</v>
      </c>
      <c r="B156" s="6" t="s">
        <v>2277</v>
      </c>
      <c r="C156" s="45">
        <v>16000000</v>
      </c>
      <c r="F156" s="31">
        <f t="shared" si="2"/>
        <v>57239335</v>
      </c>
    </row>
    <row r="157" spans="1:6" x14ac:dyDescent="0.25">
      <c r="A157" s="6" t="s">
        <v>2262</v>
      </c>
      <c r="B157" s="6" t="s">
        <v>142</v>
      </c>
      <c r="C157" s="45">
        <v>32000</v>
      </c>
      <c r="F157" s="31">
        <f t="shared" si="2"/>
        <v>57271335</v>
      </c>
    </row>
    <row r="158" spans="1:6" x14ac:dyDescent="0.25">
      <c r="A158" s="6" t="s">
        <v>2262</v>
      </c>
      <c r="B158" s="6" t="s">
        <v>2301</v>
      </c>
      <c r="D158" s="1">
        <v>27976000</v>
      </c>
      <c r="F158" s="31">
        <f t="shared" si="2"/>
        <v>29295335</v>
      </c>
    </row>
    <row r="159" spans="1:6" x14ac:dyDescent="0.25">
      <c r="A159" s="6" t="s">
        <v>2286</v>
      </c>
      <c r="B159" s="6" t="s">
        <v>2163</v>
      </c>
      <c r="C159" s="45">
        <v>10000000</v>
      </c>
      <c r="F159" s="31">
        <f t="shared" si="2"/>
        <v>39295335</v>
      </c>
    </row>
    <row r="160" spans="1:6" x14ac:dyDescent="0.25">
      <c r="A160" s="6" t="s">
        <v>2327</v>
      </c>
      <c r="B160" s="6" t="s">
        <v>2332</v>
      </c>
      <c r="C160" s="1"/>
      <c r="D160" s="1">
        <v>27216000</v>
      </c>
      <c r="F160" s="31">
        <f t="shared" si="2"/>
        <v>12079335</v>
      </c>
    </row>
    <row r="161" spans="1:6" x14ac:dyDescent="0.25">
      <c r="A161" s="6" t="s">
        <v>2327</v>
      </c>
      <c r="B161" s="6" t="s">
        <v>851</v>
      </c>
      <c r="C161" s="45">
        <v>600000</v>
      </c>
      <c r="F161" s="31">
        <f t="shared" si="2"/>
        <v>12679335</v>
      </c>
    </row>
    <row r="162" spans="1:6" x14ac:dyDescent="0.25">
      <c r="A162" s="6" t="s">
        <v>2334</v>
      </c>
      <c r="B162" s="6" t="s">
        <v>1794</v>
      </c>
      <c r="C162" s="45">
        <v>15000000</v>
      </c>
      <c r="F162" s="31">
        <f t="shared" si="2"/>
        <v>27679335</v>
      </c>
    </row>
    <row r="163" spans="1:6" x14ac:dyDescent="0.25">
      <c r="A163" s="6" t="s">
        <v>2334</v>
      </c>
      <c r="B163" s="6" t="s">
        <v>1384</v>
      </c>
      <c r="C163" s="45">
        <v>200000</v>
      </c>
      <c r="F163" s="31">
        <f t="shared" si="2"/>
        <v>27879335</v>
      </c>
    </row>
    <row r="164" spans="1:6" x14ac:dyDescent="0.25">
      <c r="A164" s="6" t="s">
        <v>2334</v>
      </c>
      <c r="B164" s="6" t="s">
        <v>886</v>
      </c>
      <c r="C164" s="45">
        <v>5000000</v>
      </c>
      <c r="F164" s="31">
        <f t="shared" si="2"/>
        <v>32879335</v>
      </c>
    </row>
    <row r="165" spans="1:6" x14ac:dyDescent="0.25">
      <c r="A165" s="6" t="s">
        <v>2353</v>
      </c>
      <c r="B165" s="6" t="s">
        <v>1</v>
      </c>
      <c r="C165" s="45">
        <v>10000000</v>
      </c>
      <c r="F165" s="31">
        <f t="shared" si="2"/>
        <v>42879335</v>
      </c>
    </row>
    <row r="166" spans="1:6" x14ac:dyDescent="0.25">
      <c r="A166" s="6" t="s">
        <v>2358</v>
      </c>
      <c r="B166" s="6" t="s">
        <v>2361</v>
      </c>
      <c r="C166" s="45">
        <v>7000000</v>
      </c>
      <c r="F166" s="31">
        <f t="shared" si="2"/>
        <v>49879335</v>
      </c>
    </row>
    <row r="167" spans="1:6" x14ac:dyDescent="0.25">
      <c r="A167" s="6" t="s">
        <v>2363</v>
      </c>
      <c r="B167" s="6" t="s">
        <v>2403</v>
      </c>
      <c r="D167" s="1">
        <v>45430000</v>
      </c>
      <c r="F167" s="31">
        <f t="shared" si="2"/>
        <v>4449335</v>
      </c>
    </row>
    <row r="168" spans="1:6" x14ac:dyDescent="0.25">
      <c r="A168" s="6" t="s">
        <v>2379</v>
      </c>
      <c r="B168" s="6" t="s">
        <v>2404</v>
      </c>
      <c r="C168" s="45">
        <v>20000000</v>
      </c>
      <c r="F168" s="31">
        <f t="shared" si="2"/>
        <v>24449335</v>
      </c>
    </row>
    <row r="169" spans="1:6" x14ac:dyDescent="0.25">
      <c r="A169" s="6" t="s">
        <v>2383</v>
      </c>
      <c r="B169" s="6" t="s">
        <v>2405</v>
      </c>
      <c r="C169" s="45">
        <v>150000</v>
      </c>
      <c r="F169" s="31">
        <f t="shared" si="2"/>
        <v>24599335</v>
      </c>
    </row>
    <row r="170" spans="1:6" x14ac:dyDescent="0.25">
      <c r="A170" s="6" t="s">
        <v>2384</v>
      </c>
      <c r="B170" s="6" t="s">
        <v>1794</v>
      </c>
      <c r="C170" s="45">
        <v>20000000</v>
      </c>
      <c r="F170" s="31">
        <f t="shared" si="2"/>
        <v>44599335</v>
      </c>
    </row>
    <row r="171" spans="1:6" x14ac:dyDescent="0.25">
      <c r="A171" s="6" t="s">
        <v>2449</v>
      </c>
      <c r="B171" s="6" t="s">
        <v>2460</v>
      </c>
      <c r="D171" s="1">
        <v>29445525</v>
      </c>
      <c r="F171" s="31">
        <f t="shared" si="2"/>
        <v>15153810</v>
      </c>
    </row>
    <row r="172" spans="1:6" x14ac:dyDescent="0.25">
      <c r="F172" s="31">
        <f t="shared" si="2"/>
        <v>15153810</v>
      </c>
    </row>
    <row r="173" spans="1:6" x14ac:dyDescent="0.25">
      <c r="F173" s="31">
        <f t="shared" si="2"/>
        <v>15153810</v>
      </c>
    </row>
    <row r="174" spans="1:6" x14ac:dyDescent="0.25">
      <c r="F174" s="31">
        <f t="shared" si="2"/>
        <v>15153810</v>
      </c>
    </row>
    <row r="175" spans="1:6" x14ac:dyDescent="0.25">
      <c r="F175" s="31">
        <f t="shared" si="2"/>
        <v>15153810</v>
      </c>
    </row>
    <row r="176" spans="1:6" x14ac:dyDescent="0.25">
      <c r="F176" s="31">
        <f t="shared" si="2"/>
        <v>15153810</v>
      </c>
    </row>
  </sheetData>
  <mergeCells count="1">
    <mergeCell ref="A1:F1"/>
  </mergeCells>
  <pageMargins left="1.6929133858267718" right="0.70866141732283472" top="0.74803149606299213" bottom="0.74803149606299213" header="0.31496062992125984" footer="0.31496062992125984"/>
  <pageSetup orientation="landscape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5"/>
  <sheetViews>
    <sheetView topLeftCell="A962" workbookViewId="0">
      <selection activeCell="C995" sqref="C995"/>
    </sheetView>
  </sheetViews>
  <sheetFormatPr baseColWidth="10" defaultRowHeight="15" x14ac:dyDescent="0.25"/>
  <cols>
    <col min="1" max="1" width="13.28515625" customWidth="1"/>
    <col min="2" max="2" width="30.42578125" customWidth="1"/>
    <col min="3" max="3" width="14.5703125" customWidth="1"/>
    <col min="4" max="4" width="15.140625" bestFit="1" customWidth="1"/>
    <col min="5" max="5" width="0" hidden="1" customWidth="1"/>
    <col min="6" max="6" width="16.7109375" customWidth="1"/>
  </cols>
  <sheetData>
    <row r="2" spans="1:6" x14ac:dyDescent="0.25">
      <c r="A2" s="318" t="s">
        <v>935</v>
      </c>
      <c r="B2" s="318"/>
      <c r="C2" s="318"/>
      <c r="D2" s="318"/>
      <c r="E2" s="318"/>
      <c r="F2" s="318"/>
    </row>
    <row r="3" spans="1:6" x14ac:dyDescent="0.25">
      <c r="A3" s="2" t="s">
        <v>893</v>
      </c>
      <c r="B3" s="2" t="s">
        <v>925</v>
      </c>
      <c r="C3" s="3">
        <v>8000000</v>
      </c>
      <c r="D3" s="2"/>
      <c r="E3" s="2"/>
      <c r="F3" s="13">
        <f>(C3-D3)</f>
        <v>8000000</v>
      </c>
    </row>
    <row r="4" spans="1:6" x14ac:dyDescent="0.25">
      <c r="A4" s="2" t="s">
        <v>895</v>
      </c>
      <c r="B4" s="2" t="s">
        <v>926</v>
      </c>
      <c r="C4" s="3">
        <v>12000000</v>
      </c>
      <c r="D4" s="2"/>
      <c r="E4" s="2"/>
      <c r="F4" s="13">
        <f>(F3+C4-D4)</f>
        <v>20000000</v>
      </c>
    </row>
    <row r="5" spans="1:6" x14ac:dyDescent="0.25">
      <c r="A5" s="2" t="s">
        <v>908</v>
      </c>
      <c r="B5" s="2" t="s">
        <v>927</v>
      </c>
      <c r="C5" s="3">
        <v>5000000</v>
      </c>
      <c r="D5" s="2"/>
      <c r="E5" s="2"/>
      <c r="F5" s="13">
        <f t="shared" ref="F5:F69" si="0">(F4+C5-D5)</f>
        <v>25000000</v>
      </c>
    </row>
    <row r="6" spans="1:6" x14ac:dyDescent="0.25">
      <c r="A6" s="2" t="s">
        <v>918</v>
      </c>
      <c r="B6" s="2" t="s">
        <v>925</v>
      </c>
      <c r="C6" s="3">
        <v>2000000</v>
      </c>
      <c r="D6" s="2"/>
      <c r="E6" s="2"/>
      <c r="F6" s="13">
        <f t="shared" si="0"/>
        <v>27000000</v>
      </c>
    </row>
    <row r="7" spans="1:6" x14ac:dyDescent="0.25">
      <c r="A7" s="2" t="s">
        <v>919</v>
      </c>
      <c r="B7" s="2" t="s">
        <v>74</v>
      </c>
      <c r="C7" s="3">
        <v>3000000</v>
      </c>
      <c r="D7" s="2"/>
      <c r="E7" s="2"/>
      <c r="F7" s="13">
        <f t="shared" si="0"/>
        <v>30000000</v>
      </c>
    </row>
    <row r="8" spans="1:6" x14ac:dyDescent="0.25">
      <c r="A8" s="2" t="s">
        <v>919</v>
      </c>
      <c r="B8" s="2" t="s">
        <v>74</v>
      </c>
      <c r="C8" s="3">
        <v>1600000</v>
      </c>
      <c r="D8" s="2"/>
      <c r="E8" s="2"/>
      <c r="F8" s="13">
        <f t="shared" si="0"/>
        <v>31600000</v>
      </c>
    </row>
    <row r="9" spans="1:6" x14ac:dyDescent="0.25">
      <c r="A9" s="2" t="s">
        <v>919</v>
      </c>
      <c r="B9" s="2" t="s">
        <v>928</v>
      </c>
      <c r="C9" s="3">
        <v>4910000</v>
      </c>
      <c r="D9" s="2"/>
      <c r="E9" s="2"/>
      <c r="F9" s="13">
        <f t="shared" si="0"/>
        <v>36510000</v>
      </c>
    </row>
    <row r="10" spans="1:6" x14ac:dyDescent="0.25">
      <c r="A10" s="2" t="s">
        <v>929</v>
      </c>
      <c r="B10" s="2" t="s">
        <v>930</v>
      </c>
      <c r="C10" s="2"/>
      <c r="D10" s="3">
        <v>31940480</v>
      </c>
      <c r="E10" s="2"/>
      <c r="F10" s="13">
        <f t="shared" si="0"/>
        <v>4569520</v>
      </c>
    </row>
    <row r="11" spans="1:6" x14ac:dyDescent="0.25">
      <c r="A11" s="2" t="s">
        <v>929</v>
      </c>
      <c r="B11" s="2" t="s">
        <v>931</v>
      </c>
      <c r="C11" s="2"/>
      <c r="D11" s="3">
        <v>31004480</v>
      </c>
      <c r="E11" s="2"/>
      <c r="F11" s="13">
        <f t="shared" si="0"/>
        <v>-26434960</v>
      </c>
    </row>
    <row r="12" spans="1:6" x14ac:dyDescent="0.25">
      <c r="A12" s="2" t="s">
        <v>929</v>
      </c>
      <c r="B12" s="2" t="s">
        <v>932</v>
      </c>
      <c r="C12" s="3">
        <v>12000000</v>
      </c>
      <c r="D12" s="2"/>
      <c r="E12" s="2"/>
      <c r="F12" s="13">
        <f t="shared" si="0"/>
        <v>-14434960</v>
      </c>
    </row>
    <row r="13" spans="1:6" x14ac:dyDescent="0.25">
      <c r="A13" s="2" t="s">
        <v>929</v>
      </c>
      <c r="B13" s="2" t="s">
        <v>933</v>
      </c>
      <c r="C13" s="3">
        <v>6500000</v>
      </c>
      <c r="D13" s="2"/>
      <c r="E13" s="2"/>
      <c r="F13" s="13">
        <f t="shared" si="0"/>
        <v>-7934960</v>
      </c>
    </row>
    <row r="14" spans="1:6" x14ac:dyDescent="0.25">
      <c r="A14" s="2" t="s">
        <v>929</v>
      </c>
      <c r="B14" s="2" t="s">
        <v>934</v>
      </c>
      <c r="C14" s="2"/>
      <c r="D14" s="3">
        <v>277500</v>
      </c>
      <c r="E14" s="2"/>
      <c r="F14" s="13">
        <f t="shared" si="0"/>
        <v>-8212460</v>
      </c>
    </row>
    <row r="15" spans="1:6" x14ac:dyDescent="0.25">
      <c r="A15" s="2" t="s">
        <v>929</v>
      </c>
      <c r="B15" s="2" t="s">
        <v>926</v>
      </c>
      <c r="C15" s="3">
        <v>17500000</v>
      </c>
      <c r="D15" s="2"/>
      <c r="E15" s="2"/>
      <c r="F15" s="13">
        <f t="shared" si="0"/>
        <v>9287540</v>
      </c>
    </row>
    <row r="16" spans="1:6" x14ac:dyDescent="0.25">
      <c r="A16" s="2" t="s">
        <v>929</v>
      </c>
      <c r="B16" s="6" t="s">
        <v>938</v>
      </c>
      <c r="C16" s="10">
        <v>8212460</v>
      </c>
      <c r="F16" s="13">
        <f t="shared" si="0"/>
        <v>17500000</v>
      </c>
    </row>
    <row r="17" spans="1:6" x14ac:dyDescent="0.25">
      <c r="A17" s="2" t="s">
        <v>929</v>
      </c>
      <c r="B17" s="6" t="s">
        <v>938</v>
      </c>
      <c r="C17" s="10">
        <v>2500000</v>
      </c>
      <c r="F17" s="13">
        <f t="shared" si="0"/>
        <v>20000000</v>
      </c>
    </row>
    <row r="18" spans="1:6" x14ac:dyDescent="0.25">
      <c r="A18" s="6" t="s">
        <v>959</v>
      </c>
      <c r="B18" s="6" t="s">
        <v>960</v>
      </c>
      <c r="D18" s="1">
        <v>41400000</v>
      </c>
      <c r="F18" s="13">
        <f t="shared" si="0"/>
        <v>-21400000</v>
      </c>
    </row>
    <row r="19" spans="1:6" x14ac:dyDescent="0.25">
      <c r="A19" s="6" t="s">
        <v>959</v>
      </c>
      <c r="B19" s="6" t="s">
        <v>153</v>
      </c>
      <c r="C19" s="26">
        <v>5000000</v>
      </c>
      <c r="F19" s="13">
        <f t="shared" si="0"/>
        <v>-16400000</v>
      </c>
    </row>
    <row r="20" spans="1:6" x14ac:dyDescent="0.25">
      <c r="A20" s="6" t="s">
        <v>959</v>
      </c>
      <c r="B20" s="6" t="s">
        <v>933</v>
      </c>
      <c r="C20" s="26">
        <v>5000000</v>
      </c>
      <c r="F20" s="13">
        <f t="shared" si="0"/>
        <v>-11400000</v>
      </c>
    </row>
    <row r="21" spans="1:6" x14ac:dyDescent="0.25">
      <c r="A21" s="6" t="s">
        <v>959</v>
      </c>
      <c r="B21" s="6" t="s">
        <v>932</v>
      </c>
      <c r="C21" s="26">
        <v>10000000</v>
      </c>
      <c r="F21" s="13">
        <f t="shared" si="0"/>
        <v>-1400000</v>
      </c>
    </row>
    <row r="22" spans="1:6" x14ac:dyDescent="0.25">
      <c r="A22" s="6" t="s">
        <v>959</v>
      </c>
      <c r="B22" s="6" t="s">
        <v>926</v>
      </c>
      <c r="C22" s="26">
        <v>10000000</v>
      </c>
      <c r="F22" s="13">
        <f t="shared" si="0"/>
        <v>8600000</v>
      </c>
    </row>
    <row r="23" spans="1:6" x14ac:dyDescent="0.25">
      <c r="A23" s="6" t="s">
        <v>959</v>
      </c>
      <c r="B23" s="6" t="s">
        <v>938</v>
      </c>
      <c r="C23" s="26">
        <v>21400000</v>
      </c>
      <c r="F23" s="13">
        <f t="shared" si="0"/>
        <v>30000000</v>
      </c>
    </row>
    <row r="24" spans="1:6" x14ac:dyDescent="0.25">
      <c r="A24" s="6" t="s">
        <v>971</v>
      </c>
      <c r="B24" s="6" t="s">
        <v>927</v>
      </c>
      <c r="C24" s="26">
        <v>15000000</v>
      </c>
      <c r="F24" s="13">
        <f t="shared" si="0"/>
        <v>45000000</v>
      </c>
    </row>
    <row r="25" spans="1:6" x14ac:dyDescent="0.25">
      <c r="A25" s="6" t="s">
        <v>966</v>
      </c>
      <c r="B25" s="6" t="s">
        <v>927</v>
      </c>
      <c r="C25" s="52">
        <v>5000000</v>
      </c>
      <c r="F25" s="13">
        <f t="shared" si="0"/>
        <v>50000000</v>
      </c>
    </row>
    <row r="26" spans="1:6" x14ac:dyDescent="0.25">
      <c r="A26" s="6" t="s">
        <v>973</v>
      </c>
      <c r="B26" s="6" t="s">
        <v>938</v>
      </c>
      <c r="C26" s="52">
        <v>10000000</v>
      </c>
      <c r="F26" s="13">
        <f t="shared" si="0"/>
        <v>60000000</v>
      </c>
    </row>
    <row r="27" spans="1:6" x14ac:dyDescent="0.25">
      <c r="A27" s="6" t="s">
        <v>985</v>
      </c>
      <c r="B27" s="6" t="s">
        <v>991</v>
      </c>
      <c r="C27" s="52">
        <v>2000000</v>
      </c>
      <c r="F27" s="13">
        <f t="shared" si="0"/>
        <v>62000000</v>
      </c>
    </row>
    <row r="28" spans="1:6" x14ac:dyDescent="0.25">
      <c r="A28" s="6" t="s">
        <v>985</v>
      </c>
      <c r="B28" s="6" t="s">
        <v>991</v>
      </c>
      <c r="C28" s="52">
        <v>3000000</v>
      </c>
      <c r="F28" s="13">
        <f t="shared" si="0"/>
        <v>65000000</v>
      </c>
    </row>
    <row r="29" spans="1:6" x14ac:dyDescent="0.25">
      <c r="A29" s="6" t="s">
        <v>985</v>
      </c>
      <c r="B29" s="6" t="s">
        <v>992</v>
      </c>
      <c r="C29" s="52">
        <v>11000</v>
      </c>
      <c r="F29" s="13">
        <f t="shared" si="0"/>
        <v>65011000</v>
      </c>
    </row>
    <row r="30" spans="1:6" x14ac:dyDescent="0.25">
      <c r="A30" s="6" t="s">
        <v>995</v>
      </c>
      <c r="B30" s="6" t="s">
        <v>996</v>
      </c>
      <c r="D30" s="1">
        <v>36360000</v>
      </c>
      <c r="F30" s="13">
        <f t="shared" si="0"/>
        <v>28651000</v>
      </c>
    </row>
    <row r="31" spans="1:6" x14ac:dyDescent="0.25">
      <c r="A31" s="6" t="s">
        <v>995</v>
      </c>
      <c r="B31" s="6" t="s">
        <v>997</v>
      </c>
      <c r="D31" s="1">
        <v>383400</v>
      </c>
      <c r="F31" s="13">
        <f t="shared" si="0"/>
        <v>28267600</v>
      </c>
    </row>
    <row r="32" spans="1:6" x14ac:dyDescent="0.25">
      <c r="A32" s="6" t="s">
        <v>995</v>
      </c>
      <c r="B32" s="6" t="s">
        <v>998</v>
      </c>
      <c r="D32" s="1">
        <v>39814000</v>
      </c>
      <c r="F32" s="13">
        <f t="shared" si="0"/>
        <v>-11546400</v>
      </c>
    </row>
    <row r="33" spans="1:6" x14ac:dyDescent="0.25">
      <c r="A33" s="6" t="s">
        <v>995</v>
      </c>
      <c r="B33" s="6" t="s">
        <v>1000</v>
      </c>
      <c r="C33" s="45">
        <v>11546400</v>
      </c>
      <c r="F33" s="13">
        <f t="shared" si="0"/>
        <v>0</v>
      </c>
    </row>
    <row r="34" spans="1:6" x14ac:dyDescent="0.25">
      <c r="A34" s="6" t="s">
        <v>995</v>
      </c>
      <c r="B34" s="6" t="s">
        <v>1001</v>
      </c>
      <c r="C34" s="45">
        <v>30000000</v>
      </c>
      <c r="F34" s="13">
        <f t="shared" si="0"/>
        <v>30000000</v>
      </c>
    </row>
    <row r="35" spans="1:6" x14ac:dyDescent="0.25">
      <c r="A35" s="6" t="s">
        <v>995</v>
      </c>
      <c r="B35" s="6" t="s">
        <v>932</v>
      </c>
      <c r="C35" s="45">
        <v>10000000</v>
      </c>
      <c r="F35" s="13">
        <f t="shared" si="0"/>
        <v>40000000</v>
      </c>
    </row>
    <row r="36" spans="1:6" x14ac:dyDescent="0.25">
      <c r="A36" s="6" t="s">
        <v>1006</v>
      </c>
      <c r="B36" s="6" t="s">
        <v>1007</v>
      </c>
      <c r="C36" s="45">
        <v>2000000</v>
      </c>
      <c r="F36" s="13">
        <f t="shared" si="0"/>
        <v>42000000</v>
      </c>
    </row>
    <row r="37" spans="1:6" x14ac:dyDescent="0.25">
      <c r="A37" s="6" t="s">
        <v>1010</v>
      </c>
      <c r="B37" s="6" t="s">
        <v>74</v>
      </c>
      <c r="C37" s="45">
        <v>2000000</v>
      </c>
      <c r="F37" s="13">
        <f t="shared" si="0"/>
        <v>44000000</v>
      </c>
    </row>
    <row r="38" spans="1:6" x14ac:dyDescent="0.25">
      <c r="A38" s="6" t="s">
        <v>1010</v>
      </c>
      <c r="B38" s="6" t="s">
        <v>74</v>
      </c>
      <c r="C38" s="45">
        <v>3500000</v>
      </c>
      <c r="F38" s="13">
        <f t="shared" si="0"/>
        <v>47500000</v>
      </c>
    </row>
    <row r="39" spans="1:6" x14ac:dyDescent="0.25">
      <c r="A39" s="6" t="s">
        <v>1010</v>
      </c>
      <c r="B39" s="6" t="s">
        <v>928</v>
      </c>
      <c r="C39" s="45">
        <v>3910000</v>
      </c>
      <c r="F39" s="13">
        <f t="shared" si="0"/>
        <v>51410000</v>
      </c>
    </row>
    <row r="40" spans="1:6" x14ac:dyDescent="0.25">
      <c r="A40" s="6" t="s">
        <v>1015</v>
      </c>
      <c r="B40" s="6" t="s">
        <v>926</v>
      </c>
      <c r="C40" s="45">
        <v>15000000</v>
      </c>
      <c r="F40" s="13">
        <f t="shared" si="0"/>
        <v>66410000</v>
      </c>
    </row>
    <row r="41" spans="1:6" x14ac:dyDescent="0.25">
      <c r="A41" s="6" t="s">
        <v>1015</v>
      </c>
      <c r="B41" s="6" t="s">
        <v>1018</v>
      </c>
      <c r="C41" s="45">
        <v>3000000</v>
      </c>
      <c r="F41" s="13">
        <f t="shared" si="0"/>
        <v>69410000</v>
      </c>
    </row>
    <row r="42" spans="1:6" x14ac:dyDescent="0.25">
      <c r="A42" s="6" t="s">
        <v>1015</v>
      </c>
      <c r="B42" s="6" t="s">
        <v>1019</v>
      </c>
      <c r="C42" s="45">
        <v>15000000</v>
      </c>
      <c r="F42" s="13">
        <f t="shared" si="0"/>
        <v>84410000</v>
      </c>
    </row>
    <row r="43" spans="1:6" x14ac:dyDescent="0.25">
      <c r="A43" s="6" t="s">
        <v>1020</v>
      </c>
      <c r="B43" s="6" t="s">
        <v>1023</v>
      </c>
      <c r="D43" s="1">
        <v>31884000</v>
      </c>
      <c r="F43" s="13">
        <f t="shared" si="0"/>
        <v>52526000</v>
      </c>
    </row>
    <row r="44" spans="1:6" x14ac:dyDescent="0.25">
      <c r="A44" s="6" t="s">
        <v>1020</v>
      </c>
      <c r="B44" s="6" t="s">
        <v>1024</v>
      </c>
      <c r="D44" s="1">
        <v>176400</v>
      </c>
      <c r="F44" s="13">
        <f t="shared" si="0"/>
        <v>52349600</v>
      </c>
    </row>
    <row r="45" spans="1:6" x14ac:dyDescent="0.25">
      <c r="A45" s="6" t="s">
        <v>1020</v>
      </c>
      <c r="B45" s="6" t="s">
        <v>1025</v>
      </c>
      <c r="D45" s="1">
        <v>33514000</v>
      </c>
      <c r="F45" s="13">
        <f t="shared" si="0"/>
        <v>18835600</v>
      </c>
    </row>
    <row r="46" spans="1:6" x14ac:dyDescent="0.25">
      <c r="A46" s="6" t="s">
        <v>1020</v>
      </c>
      <c r="B46" s="6" t="s">
        <v>1026</v>
      </c>
      <c r="D46" s="1">
        <v>221400</v>
      </c>
      <c r="F46" s="13">
        <f t="shared" si="0"/>
        <v>18614200</v>
      </c>
    </row>
    <row r="47" spans="1:6" x14ac:dyDescent="0.25">
      <c r="A47" s="6" t="s">
        <v>1020</v>
      </c>
      <c r="B47" s="6" t="s">
        <v>1027</v>
      </c>
      <c r="C47" s="45">
        <v>21385800</v>
      </c>
      <c r="F47" s="13">
        <f t="shared" si="0"/>
        <v>40000000</v>
      </c>
    </row>
    <row r="48" spans="1:6" x14ac:dyDescent="0.25">
      <c r="A48" s="6" t="s">
        <v>1045</v>
      </c>
      <c r="B48" s="6" t="s">
        <v>1001</v>
      </c>
      <c r="C48" s="45">
        <v>20000000</v>
      </c>
      <c r="F48" s="13">
        <f t="shared" si="0"/>
        <v>60000000</v>
      </c>
    </row>
    <row r="49" spans="1:6" x14ac:dyDescent="0.25">
      <c r="A49" s="6" t="s">
        <v>1051</v>
      </c>
      <c r="B49" s="6" t="s">
        <v>1057</v>
      </c>
      <c r="C49" s="45">
        <v>15000000</v>
      </c>
      <c r="F49" s="13">
        <f t="shared" si="0"/>
        <v>75000000</v>
      </c>
    </row>
    <row r="50" spans="1:6" x14ac:dyDescent="0.25">
      <c r="A50" s="6" t="s">
        <v>1051</v>
      </c>
      <c r="B50" s="6" t="s">
        <v>1058</v>
      </c>
      <c r="C50" s="45">
        <v>15000000</v>
      </c>
      <c r="F50" s="13">
        <f t="shared" si="0"/>
        <v>90000000</v>
      </c>
    </row>
    <row r="51" spans="1:6" x14ac:dyDescent="0.25">
      <c r="A51" s="6" t="s">
        <v>1051</v>
      </c>
      <c r="B51" s="6" t="s">
        <v>1059</v>
      </c>
      <c r="C51" s="45">
        <v>3000000</v>
      </c>
      <c r="F51" s="13">
        <f t="shared" si="0"/>
        <v>93000000</v>
      </c>
    </row>
    <row r="52" spans="1:6" x14ac:dyDescent="0.25">
      <c r="A52" s="6" t="s">
        <v>1051</v>
      </c>
      <c r="B52" s="6" t="s">
        <v>1068</v>
      </c>
      <c r="C52" s="45">
        <v>2500000</v>
      </c>
      <c r="F52" s="13">
        <f t="shared" si="0"/>
        <v>95500000</v>
      </c>
    </row>
    <row r="53" spans="1:6" x14ac:dyDescent="0.25">
      <c r="A53" s="6" t="s">
        <v>1065</v>
      </c>
      <c r="B53" s="6" t="s">
        <v>1066</v>
      </c>
      <c r="C53" s="45">
        <v>2000000</v>
      </c>
      <c r="F53" s="13">
        <f t="shared" si="0"/>
        <v>97500000</v>
      </c>
    </row>
    <row r="54" spans="1:6" x14ac:dyDescent="0.25">
      <c r="A54" s="6" t="s">
        <v>1065</v>
      </c>
      <c r="B54" s="6" t="s">
        <v>1067</v>
      </c>
      <c r="C54" s="45">
        <v>3500000</v>
      </c>
      <c r="F54" s="13">
        <f t="shared" si="0"/>
        <v>101000000</v>
      </c>
    </row>
    <row r="55" spans="1:6" x14ac:dyDescent="0.25">
      <c r="A55" s="6" t="s">
        <v>1065</v>
      </c>
      <c r="B55" s="6" t="s">
        <v>1072</v>
      </c>
      <c r="C55" s="1">
        <v>26600</v>
      </c>
      <c r="F55" s="13">
        <f t="shared" si="0"/>
        <v>101026600</v>
      </c>
    </row>
    <row r="56" spans="1:6" x14ac:dyDescent="0.25">
      <c r="A56" s="6" t="s">
        <v>1065</v>
      </c>
      <c r="B56" s="6" t="s">
        <v>1073</v>
      </c>
      <c r="C56" s="45">
        <v>396000</v>
      </c>
      <c r="F56" s="13">
        <f t="shared" si="0"/>
        <v>101422600</v>
      </c>
    </row>
    <row r="57" spans="1:6" x14ac:dyDescent="0.25">
      <c r="A57" s="6" t="s">
        <v>1076</v>
      </c>
      <c r="B57" s="6" t="s">
        <v>1082</v>
      </c>
      <c r="D57" s="1">
        <v>41644000</v>
      </c>
      <c r="F57" s="13">
        <f t="shared" si="0"/>
        <v>59778600</v>
      </c>
    </row>
    <row r="58" spans="1:6" x14ac:dyDescent="0.25">
      <c r="A58" s="6" t="s">
        <v>1076</v>
      </c>
      <c r="B58" s="6" t="s">
        <v>1083</v>
      </c>
      <c r="D58" s="1">
        <v>244800</v>
      </c>
      <c r="F58" s="13">
        <f t="shared" si="0"/>
        <v>59533800</v>
      </c>
    </row>
    <row r="59" spans="1:6" x14ac:dyDescent="0.25">
      <c r="A59" s="6" t="s">
        <v>1076</v>
      </c>
      <c r="B59" s="6" t="s">
        <v>1079</v>
      </c>
      <c r="D59" s="1">
        <v>41286000</v>
      </c>
      <c r="F59" s="13">
        <f t="shared" si="0"/>
        <v>18247800</v>
      </c>
    </row>
    <row r="60" spans="1:6" x14ac:dyDescent="0.25">
      <c r="A60" s="6" t="s">
        <v>1076</v>
      </c>
      <c r="B60" s="6" t="s">
        <v>1080</v>
      </c>
      <c r="D60" s="1">
        <v>171000</v>
      </c>
      <c r="F60" s="13">
        <f t="shared" si="0"/>
        <v>18076800</v>
      </c>
    </row>
    <row r="61" spans="1:6" x14ac:dyDescent="0.25">
      <c r="A61" s="6" t="s">
        <v>1076</v>
      </c>
      <c r="B61" s="6" t="s">
        <v>1081</v>
      </c>
      <c r="D61" s="1">
        <v>23800000</v>
      </c>
      <c r="F61" s="13">
        <f t="shared" si="0"/>
        <v>-5723200</v>
      </c>
    </row>
    <row r="62" spans="1:6" x14ac:dyDescent="0.25">
      <c r="A62" s="6" t="s">
        <v>1076</v>
      </c>
      <c r="B62" s="6" t="s">
        <v>1000</v>
      </c>
      <c r="C62" s="45">
        <v>5723200</v>
      </c>
      <c r="F62" s="38">
        <f t="shared" si="0"/>
        <v>0</v>
      </c>
    </row>
    <row r="63" spans="1:6" x14ac:dyDescent="0.25">
      <c r="A63" s="7" t="s">
        <v>1076</v>
      </c>
      <c r="B63" s="7" t="s">
        <v>938</v>
      </c>
      <c r="C63" s="44">
        <v>40000000</v>
      </c>
      <c r="D63" s="2"/>
      <c r="E63" s="2"/>
      <c r="F63" s="13">
        <f t="shared" si="0"/>
        <v>40000000</v>
      </c>
    </row>
    <row r="64" spans="1:6" x14ac:dyDescent="0.25">
      <c r="A64" s="7" t="s">
        <v>1087</v>
      </c>
      <c r="B64" s="7" t="s">
        <v>74</v>
      </c>
      <c r="C64" s="3">
        <v>4000000</v>
      </c>
      <c r="D64" s="2"/>
      <c r="E64" s="2"/>
      <c r="F64" s="13">
        <f t="shared" si="0"/>
        <v>44000000</v>
      </c>
    </row>
    <row r="65" spans="1:6" x14ac:dyDescent="0.25">
      <c r="A65" s="7" t="s">
        <v>1087</v>
      </c>
      <c r="B65" s="7" t="s">
        <v>74</v>
      </c>
      <c r="C65" s="3">
        <v>2500000</v>
      </c>
      <c r="D65" s="2"/>
      <c r="E65" s="2"/>
      <c r="F65" s="13">
        <f t="shared" si="0"/>
        <v>46500000</v>
      </c>
    </row>
    <row r="66" spans="1:6" x14ac:dyDescent="0.25">
      <c r="A66" s="7" t="s">
        <v>1087</v>
      </c>
      <c r="B66" s="7" t="s">
        <v>1001</v>
      </c>
      <c r="C66" s="3">
        <v>1000000</v>
      </c>
      <c r="D66" s="2"/>
      <c r="E66" s="2"/>
      <c r="F66" s="13">
        <f t="shared" si="0"/>
        <v>47500000</v>
      </c>
    </row>
    <row r="67" spans="1:6" x14ac:dyDescent="0.25">
      <c r="A67" s="7" t="s">
        <v>1096</v>
      </c>
      <c r="B67" s="7" t="s">
        <v>1097</v>
      </c>
      <c r="C67" s="2"/>
      <c r="D67" s="3">
        <v>732600</v>
      </c>
      <c r="E67" s="2"/>
      <c r="F67" s="13">
        <f t="shared" si="0"/>
        <v>46767400</v>
      </c>
    </row>
    <row r="68" spans="1:6" x14ac:dyDescent="0.25">
      <c r="A68" s="7" t="s">
        <v>1096</v>
      </c>
      <c r="B68" s="7" t="s">
        <v>1098</v>
      </c>
      <c r="C68" s="2"/>
      <c r="D68" s="3">
        <v>37230000</v>
      </c>
      <c r="E68" s="2"/>
      <c r="F68" s="13">
        <f t="shared" si="0"/>
        <v>9537400</v>
      </c>
    </row>
    <row r="69" spans="1:6" x14ac:dyDescent="0.25">
      <c r="A69" s="7" t="s">
        <v>1096</v>
      </c>
      <c r="B69" s="7" t="s">
        <v>1099</v>
      </c>
      <c r="C69" s="2"/>
      <c r="D69" s="3">
        <v>3188200</v>
      </c>
      <c r="E69" s="2"/>
      <c r="F69" s="13">
        <f t="shared" si="0"/>
        <v>6349200</v>
      </c>
    </row>
    <row r="70" spans="1:6" x14ac:dyDescent="0.25">
      <c r="A70" s="7" t="s">
        <v>1096</v>
      </c>
      <c r="B70" s="7" t="s">
        <v>0</v>
      </c>
      <c r="C70" s="3">
        <v>33650800</v>
      </c>
      <c r="D70" s="2"/>
      <c r="E70" s="2"/>
      <c r="F70" s="13">
        <f>(F69+C70-D70)</f>
        <v>40000000</v>
      </c>
    </row>
    <row r="71" spans="1:6" x14ac:dyDescent="0.25">
      <c r="A71" s="7" t="s">
        <v>1114</v>
      </c>
      <c r="B71" s="7" t="s">
        <v>74</v>
      </c>
      <c r="C71" s="3">
        <v>2500000</v>
      </c>
      <c r="D71" s="2"/>
      <c r="E71" s="2"/>
      <c r="F71" s="13">
        <f>(F70+C71-D71)</f>
        <v>42500000</v>
      </c>
    </row>
    <row r="72" spans="1:6" x14ac:dyDescent="0.25">
      <c r="A72" s="7" t="s">
        <v>1114</v>
      </c>
      <c r="B72" s="7" t="s">
        <v>74</v>
      </c>
      <c r="C72" s="3">
        <v>5500000</v>
      </c>
      <c r="D72" s="2"/>
      <c r="E72" s="2"/>
      <c r="F72" s="13">
        <f t="shared" ref="F72:F136" si="1">(F71+C72-D72)</f>
        <v>48000000</v>
      </c>
    </row>
    <row r="73" spans="1:6" x14ac:dyDescent="0.25">
      <c r="A73" s="7" t="s">
        <v>1117</v>
      </c>
      <c r="B73" s="7" t="s">
        <v>1118</v>
      </c>
      <c r="C73" s="3"/>
      <c r="D73" s="3">
        <v>32333400</v>
      </c>
      <c r="E73" s="2"/>
      <c r="F73" s="13">
        <f t="shared" si="1"/>
        <v>15666600</v>
      </c>
    </row>
    <row r="74" spans="1:6" x14ac:dyDescent="0.25">
      <c r="A74" s="7" t="s">
        <v>1117</v>
      </c>
      <c r="B74" s="7" t="s">
        <v>1119</v>
      </c>
      <c r="C74" s="3"/>
      <c r="D74" s="3">
        <v>630000</v>
      </c>
      <c r="E74" s="2"/>
      <c r="F74" s="13">
        <f t="shared" si="1"/>
        <v>15036600</v>
      </c>
    </row>
    <row r="75" spans="1:6" x14ac:dyDescent="0.25">
      <c r="A75" s="7" t="s">
        <v>1117</v>
      </c>
      <c r="B75" s="7" t="s">
        <v>1120</v>
      </c>
      <c r="C75" s="3"/>
      <c r="D75" s="3">
        <v>512000</v>
      </c>
      <c r="E75" s="2"/>
      <c r="F75" s="13">
        <f t="shared" si="1"/>
        <v>14524600</v>
      </c>
    </row>
    <row r="76" spans="1:6" x14ac:dyDescent="0.25">
      <c r="A76" s="7" t="s">
        <v>1117</v>
      </c>
      <c r="B76" s="7" t="s">
        <v>380</v>
      </c>
      <c r="C76" s="3">
        <v>51000</v>
      </c>
      <c r="D76" s="3"/>
      <c r="E76" s="2"/>
      <c r="F76" s="13">
        <f t="shared" si="1"/>
        <v>14575600</v>
      </c>
    </row>
    <row r="77" spans="1:6" x14ac:dyDescent="0.25">
      <c r="A77" s="7" t="s">
        <v>1117</v>
      </c>
      <c r="B77" s="7" t="s">
        <v>0</v>
      </c>
      <c r="C77" s="3">
        <v>3042000</v>
      </c>
      <c r="D77" s="3"/>
      <c r="E77" s="2"/>
      <c r="F77" s="13">
        <f t="shared" si="1"/>
        <v>17617600</v>
      </c>
    </row>
    <row r="78" spans="1:6" x14ac:dyDescent="0.25">
      <c r="A78" s="7" t="s">
        <v>1117</v>
      </c>
      <c r="B78" s="7" t="s">
        <v>0</v>
      </c>
      <c r="C78" s="3">
        <v>924000</v>
      </c>
      <c r="D78" s="2"/>
      <c r="E78" s="2"/>
      <c r="F78" s="13">
        <f t="shared" si="1"/>
        <v>18541600</v>
      </c>
    </row>
    <row r="79" spans="1:6" x14ac:dyDescent="0.25">
      <c r="A79" s="7" t="s">
        <v>1117</v>
      </c>
      <c r="B79" s="7" t="s">
        <v>1001</v>
      </c>
      <c r="C79" s="3">
        <v>15000000</v>
      </c>
      <c r="D79" s="2"/>
      <c r="E79" s="2"/>
      <c r="F79" s="13">
        <f t="shared" si="1"/>
        <v>33541600</v>
      </c>
    </row>
    <row r="80" spans="1:6" x14ac:dyDescent="0.25">
      <c r="A80" s="7" t="s">
        <v>1136</v>
      </c>
      <c r="B80" s="7" t="s">
        <v>1001</v>
      </c>
      <c r="C80" s="8">
        <v>4350000</v>
      </c>
      <c r="D80" s="3"/>
      <c r="E80" s="2"/>
      <c r="F80" s="13">
        <f t="shared" si="1"/>
        <v>37891600</v>
      </c>
    </row>
    <row r="81" spans="1:6" x14ac:dyDescent="0.25">
      <c r="A81" s="7" t="s">
        <v>1136</v>
      </c>
      <c r="B81" s="7" t="s">
        <v>1137</v>
      </c>
      <c r="C81" s="8">
        <v>12000000</v>
      </c>
      <c r="D81" s="2"/>
      <c r="E81" s="2"/>
      <c r="F81" s="13">
        <f t="shared" si="1"/>
        <v>49891600</v>
      </c>
    </row>
    <row r="82" spans="1:6" x14ac:dyDescent="0.25">
      <c r="A82" s="7" t="s">
        <v>1136</v>
      </c>
      <c r="B82" s="7" t="s">
        <v>74</v>
      </c>
      <c r="C82" s="8">
        <v>2500000</v>
      </c>
      <c r="D82" s="2"/>
      <c r="E82" s="2"/>
      <c r="F82" s="13">
        <f t="shared" si="1"/>
        <v>52391600</v>
      </c>
    </row>
    <row r="83" spans="1:6" x14ac:dyDescent="0.25">
      <c r="A83" s="7" t="s">
        <v>1136</v>
      </c>
      <c r="B83" s="7" t="s">
        <v>74</v>
      </c>
      <c r="C83" s="8">
        <v>5000000</v>
      </c>
      <c r="D83" s="2"/>
      <c r="E83" s="2"/>
      <c r="F83" s="13">
        <f t="shared" si="1"/>
        <v>57391600</v>
      </c>
    </row>
    <row r="84" spans="1:6" x14ac:dyDescent="0.25">
      <c r="A84" s="7" t="s">
        <v>1136</v>
      </c>
      <c r="B84" s="7" t="s">
        <v>1138</v>
      </c>
      <c r="C84" s="8">
        <v>2300000</v>
      </c>
      <c r="D84" s="2"/>
      <c r="E84" s="2"/>
      <c r="F84" s="13">
        <f t="shared" si="1"/>
        <v>59691600</v>
      </c>
    </row>
    <row r="85" spans="1:6" x14ac:dyDescent="0.25">
      <c r="A85" s="7" t="s">
        <v>1158</v>
      </c>
      <c r="B85" s="7" t="s">
        <v>1159</v>
      </c>
      <c r="C85" s="8"/>
      <c r="D85" s="3">
        <v>29948800</v>
      </c>
      <c r="E85" s="2"/>
      <c r="F85" s="13">
        <f t="shared" si="1"/>
        <v>29742800</v>
      </c>
    </row>
    <row r="86" spans="1:6" x14ac:dyDescent="0.25">
      <c r="A86" s="7" t="s">
        <v>1158</v>
      </c>
      <c r="B86" s="7" t="s">
        <v>1160</v>
      </c>
      <c r="C86" s="8"/>
      <c r="D86" s="3">
        <v>410625</v>
      </c>
      <c r="E86" s="2"/>
      <c r="F86" s="13">
        <f t="shared" si="1"/>
        <v>29332175</v>
      </c>
    </row>
    <row r="87" spans="1:6" x14ac:dyDescent="0.25">
      <c r="A87" s="7" t="s">
        <v>1152</v>
      </c>
      <c r="B87" s="7" t="s">
        <v>74</v>
      </c>
      <c r="C87" s="8">
        <v>2500000</v>
      </c>
      <c r="D87" s="2"/>
      <c r="E87" s="2"/>
      <c r="F87" s="13">
        <f t="shared" si="1"/>
        <v>31832175</v>
      </c>
    </row>
    <row r="88" spans="1:6" x14ac:dyDescent="0.25">
      <c r="A88" s="7" t="s">
        <v>1152</v>
      </c>
      <c r="B88" s="7" t="s">
        <v>74</v>
      </c>
      <c r="C88" s="8">
        <v>4500000</v>
      </c>
      <c r="D88" s="2"/>
      <c r="E88" s="2"/>
      <c r="F88" s="13">
        <f t="shared" si="1"/>
        <v>36332175</v>
      </c>
    </row>
    <row r="89" spans="1:6" x14ac:dyDescent="0.25">
      <c r="A89" s="7" t="s">
        <v>1152</v>
      </c>
      <c r="B89" s="7" t="s">
        <v>938</v>
      </c>
      <c r="C89" s="8">
        <v>5000000</v>
      </c>
      <c r="D89" s="2"/>
      <c r="E89" s="2"/>
      <c r="F89" s="13">
        <f t="shared" si="1"/>
        <v>41332175</v>
      </c>
    </row>
    <row r="90" spans="1:6" x14ac:dyDescent="0.25">
      <c r="A90" s="7" t="s">
        <v>1152</v>
      </c>
      <c r="B90" s="7" t="s">
        <v>1164</v>
      </c>
      <c r="C90" s="2"/>
      <c r="D90" s="3">
        <v>25028000</v>
      </c>
      <c r="E90" s="2"/>
      <c r="F90" s="13">
        <f t="shared" si="1"/>
        <v>16304175</v>
      </c>
    </row>
    <row r="91" spans="1:6" x14ac:dyDescent="0.25">
      <c r="A91" s="7" t="s">
        <v>1152</v>
      </c>
      <c r="B91" s="7" t="s">
        <v>1165</v>
      </c>
      <c r="C91" s="2"/>
      <c r="D91" s="3">
        <v>917000</v>
      </c>
      <c r="E91" s="2"/>
      <c r="F91" s="13">
        <f t="shared" si="1"/>
        <v>15387175</v>
      </c>
    </row>
    <row r="92" spans="1:6" x14ac:dyDescent="0.25">
      <c r="A92" s="7" t="s">
        <v>1152</v>
      </c>
      <c r="B92" s="7" t="s">
        <v>1166</v>
      </c>
      <c r="C92" s="2"/>
      <c r="D92" s="3">
        <v>397800</v>
      </c>
      <c r="E92" s="2"/>
      <c r="F92" s="13">
        <f t="shared" si="1"/>
        <v>14989375</v>
      </c>
    </row>
    <row r="93" spans="1:6" x14ac:dyDescent="0.25">
      <c r="A93" s="7" t="s">
        <v>1152</v>
      </c>
      <c r="B93" s="7" t="s">
        <v>1167</v>
      </c>
      <c r="C93" s="2"/>
      <c r="D93" s="3">
        <v>1501200</v>
      </c>
      <c r="E93" s="2"/>
      <c r="F93" s="13">
        <f t="shared" si="1"/>
        <v>13488175</v>
      </c>
    </row>
    <row r="94" spans="1:6" x14ac:dyDescent="0.25">
      <c r="A94" s="7" t="s">
        <v>1152</v>
      </c>
      <c r="B94" s="7" t="s">
        <v>938</v>
      </c>
      <c r="C94" s="3">
        <v>12456825</v>
      </c>
      <c r="D94" s="3"/>
      <c r="E94" s="2"/>
      <c r="F94" s="13">
        <f t="shared" si="1"/>
        <v>25945000</v>
      </c>
    </row>
    <row r="95" spans="1:6" x14ac:dyDescent="0.25">
      <c r="A95" s="7" t="s">
        <v>1152</v>
      </c>
      <c r="B95" s="2" t="s">
        <v>811</v>
      </c>
      <c r="C95" s="3">
        <v>12000</v>
      </c>
      <c r="D95" s="3"/>
      <c r="E95" s="2"/>
      <c r="F95" s="13">
        <f t="shared" si="1"/>
        <v>25957000</v>
      </c>
    </row>
    <row r="96" spans="1:6" x14ac:dyDescent="0.25">
      <c r="A96" s="7" t="s">
        <v>1181</v>
      </c>
      <c r="B96" s="2" t="s">
        <v>938</v>
      </c>
      <c r="C96" s="3">
        <v>1500000</v>
      </c>
      <c r="D96" s="3"/>
      <c r="E96" s="2"/>
      <c r="F96" s="13">
        <f t="shared" si="1"/>
        <v>27457000</v>
      </c>
    </row>
    <row r="97" spans="1:6" x14ac:dyDescent="0.25">
      <c r="A97" s="7" t="s">
        <v>1177</v>
      </c>
      <c r="B97" s="7" t="s">
        <v>1178</v>
      </c>
      <c r="C97" s="2"/>
      <c r="D97" s="8">
        <v>29592000</v>
      </c>
      <c r="E97" s="2"/>
      <c r="F97" s="13">
        <f t="shared" si="1"/>
        <v>-2135000</v>
      </c>
    </row>
    <row r="98" spans="1:6" x14ac:dyDescent="0.25">
      <c r="A98" s="7" t="s">
        <v>1177</v>
      </c>
      <c r="B98" s="7" t="s">
        <v>1179</v>
      </c>
      <c r="C98" s="2"/>
      <c r="D98" s="8">
        <v>2422000</v>
      </c>
      <c r="E98" s="2"/>
      <c r="F98" s="13">
        <f t="shared" si="1"/>
        <v>-4557000</v>
      </c>
    </row>
    <row r="99" spans="1:6" x14ac:dyDescent="0.25">
      <c r="A99" s="7" t="s">
        <v>1177</v>
      </c>
      <c r="B99" s="7" t="s">
        <v>1180</v>
      </c>
      <c r="C99" s="2"/>
      <c r="D99" s="8">
        <v>120000</v>
      </c>
      <c r="E99" s="2"/>
      <c r="F99" s="13">
        <f t="shared" si="1"/>
        <v>-4677000</v>
      </c>
    </row>
    <row r="100" spans="1:6" x14ac:dyDescent="0.25">
      <c r="A100" s="7" t="s">
        <v>1177</v>
      </c>
      <c r="B100" s="7" t="s">
        <v>1182</v>
      </c>
      <c r="C100" s="3">
        <v>655000</v>
      </c>
      <c r="D100" s="2"/>
      <c r="E100" s="2"/>
      <c r="F100" s="13">
        <f t="shared" si="1"/>
        <v>-4022000</v>
      </c>
    </row>
    <row r="101" spans="1:6" x14ac:dyDescent="0.25">
      <c r="A101" s="7" t="s">
        <v>1177</v>
      </c>
      <c r="B101" s="7" t="s">
        <v>380</v>
      </c>
      <c r="C101" s="3">
        <v>49000</v>
      </c>
      <c r="D101" s="2"/>
      <c r="E101" s="2"/>
      <c r="F101" s="13">
        <f t="shared" si="1"/>
        <v>-3973000</v>
      </c>
    </row>
    <row r="102" spans="1:6" x14ac:dyDescent="0.25">
      <c r="A102" s="7" t="s">
        <v>1177</v>
      </c>
      <c r="B102" s="7" t="s">
        <v>1183</v>
      </c>
      <c r="C102" s="3">
        <v>2000000</v>
      </c>
      <c r="D102" s="2"/>
      <c r="E102" s="2"/>
      <c r="F102" s="13">
        <f t="shared" si="1"/>
        <v>-1973000</v>
      </c>
    </row>
    <row r="103" spans="1:6" x14ac:dyDescent="0.25">
      <c r="A103" s="7" t="s">
        <v>1177</v>
      </c>
      <c r="B103" s="7" t="s">
        <v>1184</v>
      </c>
      <c r="C103" s="3">
        <v>5600000</v>
      </c>
      <c r="D103" s="2"/>
      <c r="E103" s="2"/>
      <c r="F103" s="13">
        <f t="shared" si="1"/>
        <v>3627000</v>
      </c>
    </row>
    <row r="104" spans="1:6" x14ac:dyDescent="0.25">
      <c r="A104" s="7" t="s">
        <v>1177</v>
      </c>
      <c r="B104" s="7" t="s">
        <v>1185</v>
      </c>
      <c r="C104" s="3">
        <v>1375000</v>
      </c>
      <c r="D104" s="2"/>
      <c r="E104" s="2"/>
      <c r="F104" s="13">
        <f t="shared" si="1"/>
        <v>5002000</v>
      </c>
    </row>
    <row r="105" spans="1:6" x14ac:dyDescent="0.25">
      <c r="A105" s="7" t="s">
        <v>1177</v>
      </c>
      <c r="B105" s="7" t="s">
        <v>1137</v>
      </c>
      <c r="C105" s="3">
        <v>20000000</v>
      </c>
      <c r="D105" s="2"/>
      <c r="E105" s="2"/>
      <c r="F105" s="13">
        <f t="shared" si="1"/>
        <v>25002000</v>
      </c>
    </row>
    <row r="106" spans="1:6" x14ac:dyDescent="0.25">
      <c r="A106" s="7" t="s">
        <v>1206</v>
      </c>
      <c r="B106" s="2" t="s">
        <v>925</v>
      </c>
      <c r="C106" s="3">
        <v>5500000</v>
      </c>
      <c r="D106" s="2"/>
      <c r="E106" s="2"/>
      <c r="F106" s="13">
        <f t="shared" si="1"/>
        <v>30502000</v>
      </c>
    </row>
    <row r="107" spans="1:6" x14ac:dyDescent="0.25">
      <c r="A107" s="7" t="s">
        <v>1177</v>
      </c>
      <c r="B107" s="2" t="s">
        <v>938</v>
      </c>
      <c r="C107" s="3">
        <v>1229000</v>
      </c>
      <c r="D107" s="2"/>
      <c r="E107" s="2"/>
      <c r="F107" s="13">
        <f t="shared" si="1"/>
        <v>31731000</v>
      </c>
    </row>
    <row r="108" spans="1:6" x14ac:dyDescent="0.25">
      <c r="A108" s="7" t="s">
        <v>1225</v>
      </c>
      <c r="B108" s="7" t="s">
        <v>1227</v>
      </c>
      <c r="C108" s="3">
        <v>2500000</v>
      </c>
      <c r="D108" s="2"/>
      <c r="E108" s="2"/>
      <c r="F108" s="13">
        <f t="shared" si="1"/>
        <v>34231000</v>
      </c>
    </row>
    <row r="109" spans="1:6" x14ac:dyDescent="0.25">
      <c r="A109" s="7" t="s">
        <v>1225</v>
      </c>
      <c r="B109" s="7" t="s">
        <v>1184</v>
      </c>
      <c r="C109" s="3">
        <v>3500000</v>
      </c>
      <c r="D109" s="2"/>
      <c r="E109" s="2"/>
      <c r="F109" s="13">
        <f t="shared" si="1"/>
        <v>37731000</v>
      </c>
    </row>
    <row r="110" spans="1:6" x14ac:dyDescent="0.25">
      <c r="A110" s="7" t="s">
        <v>1177</v>
      </c>
      <c r="B110" s="7" t="s">
        <v>1185</v>
      </c>
      <c r="C110" s="3">
        <v>2189000</v>
      </c>
      <c r="D110" s="2"/>
      <c r="E110" s="2"/>
      <c r="F110" s="13">
        <f t="shared" si="1"/>
        <v>39920000</v>
      </c>
    </row>
    <row r="111" spans="1:6" x14ac:dyDescent="0.25">
      <c r="A111" s="7" t="s">
        <v>1177</v>
      </c>
      <c r="B111" s="7" t="s">
        <v>1233</v>
      </c>
      <c r="C111" s="8">
        <v>80000</v>
      </c>
      <c r="D111" s="2"/>
      <c r="E111" s="2"/>
      <c r="F111" s="13">
        <f t="shared" si="1"/>
        <v>40000000</v>
      </c>
    </row>
    <row r="112" spans="1:6" x14ac:dyDescent="0.25">
      <c r="A112" s="7" t="s">
        <v>1235</v>
      </c>
      <c r="B112" s="7" t="s">
        <v>1236</v>
      </c>
      <c r="C112" s="8"/>
      <c r="D112" s="3">
        <v>1167250</v>
      </c>
      <c r="E112" s="2"/>
      <c r="F112" s="13">
        <f t="shared" si="1"/>
        <v>38832750</v>
      </c>
    </row>
    <row r="113" spans="1:6" x14ac:dyDescent="0.25">
      <c r="A113" s="7" t="s">
        <v>1235</v>
      </c>
      <c r="B113" s="7" t="s">
        <v>1237</v>
      </c>
      <c r="C113" s="2"/>
      <c r="D113" s="3">
        <v>14386560</v>
      </c>
      <c r="E113" s="2"/>
      <c r="F113" s="13">
        <f t="shared" si="1"/>
        <v>24446190</v>
      </c>
    </row>
    <row r="114" spans="1:6" x14ac:dyDescent="0.25">
      <c r="A114" s="7" t="s">
        <v>1235</v>
      </c>
      <c r="B114" s="7" t="s">
        <v>1243</v>
      </c>
      <c r="C114" s="8">
        <v>1000000</v>
      </c>
      <c r="D114" s="3"/>
      <c r="E114" s="2"/>
      <c r="F114" s="13">
        <f t="shared" si="1"/>
        <v>25446190</v>
      </c>
    </row>
    <row r="115" spans="1:6" x14ac:dyDescent="0.25">
      <c r="A115" s="7" t="s">
        <v>1249</v>
      </c>
      <c r="B115" s="7" t="s">
        <v>1253</v>
      </c>
      <c r="C115" s="2"/>
      <c r="D115" s="3">
        <v>15321600</v>
      </c>
      <c r="E115" s="2"/>
      <c r="F115" s="13">
        <f t="shared" si="1"/>
        <v>10124590</v>
      </c>
    </row>
    <row r="116" spans="1:6" x14ac:dyDescent="0.25">
      <c r="A116" s="7" t="s">
        <v>1249</v>
      </c>
      <c r="B116" s="7" t="s">
        <v>1254</v>
      </c>
      <c r="C116" s="2"/>
      <c r="D116" s="3">
        <v>1412400</v>
      </c>
      <c r="E116" s="2"/>
      <c r="F116" s="13">
        <f t="shared" si="1"/>
        <v>8712190</v>
      </c>
    </row>
    <row r="117" spans="1:6" x14ac:dyDescent="0.25">
      <c r="A117" s="7" t="s">
        <v>1249</v>
      </c>
      <c r="B117" s="7" t="s">
        <v>1185</v>
      </c>
      <c r="C117" s="44">
        <v>735000</v>
      </c>
      <c r="D117" s="2"/>
      <c r="E117" s="2"/>
      <c r="F117" s="13">
        <f t="shared" si="1"/>
        <v>9447190</v>
      </c>
    </row>
    <row r="118" spans="1:6" x14ac:dyDescent="0.25">
      <c r="A118" s="7" t="s">
        <v>1249</v>
      </c>
      <c r="B118" s="7" t="s">
        <v>1182</v>
      </c>
      <c r="C118" s="44">
        <v>575000</v>
      </c>
      <c r="D118" s="2"/>
      <c r="E118" s="2"/>
      <c r="F118" s="13">
        <f t="shared" si="1"/>
        <v>10022190</v>
      </c>
    </row>
    <row r="119" spans="1:6" x14ac:dyDescent="0.25">
      <c r="A119" s="7" t="s">
        <v>1249</v>
      </c>
      <c r="B119" s="7" t="s">
        <v>1258</v>
      </c>
      <c r="C119" s="44">
        <v>5500000</v>
      </c>
      <c r="D119" s="2"/>
      <c r="E119" s="2"/>
      <c r="F119" s="13">
        <f t="shared" si="1"/>
        <v>15522190</v>
      </c>
    </row>
    <row r="120" spans="1:6" x14ac:dyDescent="0.25">
      <c r="A120" s="7" t="s">
        <v>1249</v>
      </c>
      <c r="B120" s="7" t="s">
        <v>1257</v>
      </c>
      <c r="C120" s="44">
        <v>2500000</v>
      </c>
      <c r="D120" s="2"/>
      <c r="E120" s="2"/>
      <c r="F120" s="13">
        <f t="shared" si="1"/>
        <v>18022190</v>
      </c>
    </row>
    <row r="121" spans="1:6" x14ac:dyDescent="0.25">
      <c r="A121" s="7" t="s">
        <v>1274</v>
      </c>
      <c r="B121" s="7" t="s">
        <v>1280</v>
      </c>
      <c r="C121" s="44">
        <v>2000000</v>
      </c>
      <c r="D121" s="2"/>
      <c r="E121" s="2"/>
      <c r="F121" s="13">
        <f t="shared" si="1"/>
        <v>20022190</v>
      </c>
    </row>
    <row r="122" spans="1:6" x14ac:dyDescent="0.25">
      <c r="A122" s="7" t="s">
        <v>1274</v>
      </c>
      <c r="B122" s="7" t="s">
        <v>1184</v>
      </c>
      <c r="C122" s="44">
        <v>6000000</v>
      </c>
      <c r="D122" s="2"/>
      <c r="E122" s="2"/>
      <c r="F122" s="13">
        <f t="shared" si="1"/>
        <v>26022190</v>
      </c>
    </row>
    <row r="123" spans="1:6" x14ac:dyDescent="0.25">
      <c r="A123" s="7" t="s">
        <v>1317</v>
      </c>
      <c r="B123" s="7" t="s">
        <v>1345</v>
      </c>
      <c r="C123" s="3"/>
      <c r="D123" s="3">
        <v>28209600</v>
      </c>
      <c r="E123" s="2"/>
      <c r="F123" s="13">
        <f t="shared" si="1"/>
        <v>-2187410</v>
      </c>
    </row>
    <row r="124" spans="1:6" x14ac:dyDescent="0.25">
      <c r="A124" s="2" t="s">
        <v>1317</v>
      </c>
      <c r="B124" s="2" t="s">
        <v>1325</v>
      </c>
      <c r="C124" s="3"/>
      <c r="D124" s="3">
        <v>134400</v>
      </c>
      <c r="E124" s="2"/>
      <c r="F124" s="13">
        <f t="shared" si="1"/>
        <v>-2321810</v>
      </c>
    </row>
    <row r="125" spans="1:6" x14ac:dyDescent="0.25">
      <c r="A125" s="2" t="s">
        <v>1317</v>
      </c>
      <c r="B125" s="2" t="s">
        <v>1326</v>
      </c>
      <c r="C125" s="2"/>
      <c r="D125" s="3">
        <v>4181100</v>
      </c>
      <c r="E125" s="2"/>
      <c r="F125" s="13">
        <f t="shared" si="1"/>
        <v>-6502910</v>
      </c>
    </row>
    <row r="126" spans="1:6" x14ac:dyDescent="0.25">
      <c r="A126" s="2" t="s">
        <v>1318</v>
      </c>
      <c r="B126" s="2" t="s">
        <v>1184</v>
      </c>
      <c r="C126" s="3">
        <v>6000000</v>
      </c>
      <c r="D126" s="3"/>
      <c r="E126" s="2"/>
      <c r="F126" s="13">
        <f t="shared" si="1"/>
        <v>-502910</v>
      </c>
    </row>
    <row r="127" spans="1:6" x14ac:dyDescent="0.25">
      <c r="A127" s="2" t="s">
        <v>1319</v>
      </c>
      <c r="B127" s="2" t="s">
        <v>1332</v>
      </c>
      <c r="C127" s="3">
        <v>2000000</v>
      </c>
      <c r="D127" s="3"/>
      <c r="E127" s="2"/>
      <c r="F127" s="13">
        <f t="shared" si="1"/>
        <v>1497090</v>
      </c>
    </row>
    <row r="128" spans="1:6" x14ac:dyDescent="0.25">
      <c r="A128" s="2" t="s">
        <v>1320</v>
      </c>
      <c r="B128" s="2" t="s">
        <v>938</v>
      </c>
      <c r="C128" s="3">
        <v>10000000</v>
      </c>
      <c r="D128" s="3"/>
      <c r="E128" s="2"/>
      <c r="F128" s="13">
        <f t="shared" si="1"/>
        <v>11497090</v>
      </c>
    </row>
    <row r="129" spans="1:6" x14ac:dyDescent="0.25">
      <c r="A129" s="2" t="s">
        <v>1321</v>
      </c>
      <c r="B129" s="2" t="s">
        <v>1182</v>
      </c>
      <c r="C129" s="3">
        <v>575000</v>
      </c>
      <c r="D129" s="3"/>
      <c r="E129" s="2"/>
      <c r="F129" s="13">
        <f t="shared" si="1"/>
        <v>12072090</v>
      </c>
    </row>
    <row r="130" spans="1:6" x14ac:dyDescent="0.25">
      <c r="A130" s="2" t="s">
        <v>1322</v>
      </c>
      <c r="B130" s="2" t="s">
        <v>925</v>
      </c>
      <c r="C130" s="3">
        <v>5000000</v>
      </c>
      <c r="D130" s="3"/>
      <c r="E130" s="2"/>
      <c r="F130" s="13">
        <f t="shared" si="1"/>
        <v>17072090</v>
      </c>
    </row>
    <row r="131" spans="1:6" x14ac:dyDescent="0.25">
      <c r="A131" s="2" t="s">
        <v>1323</v>
      </c>
      <c r="B131" s="2" t="s">
        <v>1346</v>
      </c>
      <c r="C131" s="2"/>
      <c r="D131" s="3">
        <v>32400</v>
      </c>
      <c r="E131" s="2"/>
      <c r="F131" s="13">
        <f t="shared" si="1"/>
        <v>17039690</v>
      </c>
    </row>
    <row r="132" spans="1:6" x14ac:dyDescent="0.25">
      <c r="A132" s="2" t="s">
        <v>1333</v>
      </c>
      <c r="B132" s="2" t="s">
        <v>1248</v>
      </c>
      <c r="C132" s="3">
        <v>5500</v>
      </c>
      <c r="D132" s="3"/>
      <c r="E132" s="2"/>
      <c r="F132" s="13">
        <f t="shared" si="1"/>
        <v>17045190</v>
      </c>
    </row>
    <row r="133" spans="1:6" x14ac:dyDescent="0.25">
      <c r="A133" s="2" t="s">
        <v>1364</v>
      </c>
      <c r="B133" s="2" t="s">
        <v>1182</v>
      </c>
      <c r="C133" s="3">
        <v>895000</v>
      </c>
      <c r="D133" s="2"/>
      <c r="E133" s="2"/>
      <c r="F133" s="13">
        <f t="shared" si="1"/>
        <v>17940190</v>
      </c>
    </row>
    <row r="134" spans="1:6" x14ac:dyDescent="0.25">
      <c r="A134" s="2" t="s">
        <v>1364</v>
      </c>
      <c r="B134" s="2" t="s">
        <v>1365</v>
      </c>
      <c r="C134" s="3">
        <v>5000000</v>
      </c>
      <c r="D134" s="2"/>
      <c r="E134" s="2"/>
      <c r="F134" s="13">
        <f t="shared" si="1"/>
        <v>22940190</v>
      </c>
    </row>
    <row r="135" spans="1:6" x14ac:dyDescent="0.25">
      <c r="A135" s="2" t="s">
        <v>1364</v>
      </c>
      <c r="B135" s="2" t="s">
        <v>1227</v>
      </c>
      <c r="C135" s="3">
        <v>2500000</v>
      </c>
      <c r="D135" s="2"/>
      <c r="E135" s="2"/>
      <c r="F135" s="13">
        <f t="shared" si="1"/>
        <v>25440190</v>
      </c>
    </row>
    <row r="136" spans="1:6" x14ac:dyDescent="0.25">
      <c r="A136" s="2" t="s">
        <v>1364</v>
      </c>
      <c r="B136" s="2" t="s">
        <v>1390</v>
      </c>
      <c r="C136" s="3">
        <v>6000</v>
      </c>
      <c r="D136" s="2"/>
      <c r="E136" s="2"/>
      <c r="F136" s="13">
        <f t="shared" si="1"/>
        <v>25446190</v>
      </c>
    </row>
    <row r="137" spans="1:6" x14ac:dyDescent="0.25">
      <c r="A137" s="2" t="s">
        <v>1364</v>
      </c>
      <c r="B137" s="2" t="s">
        <v>1391</v>
      </c>
      <c r="C137" s="3">
        <v>6000</v>
      </c>
      <c r="D137" s="2"/>
      <c r="E137" s="2"/>
      <c r="F137" s="13">
        <f>(F136+C137-D137)</f>
        <v>25452190</v>
      </c>
    </row>
    <row r="138" spans="1:6" x14ac:dyDescent="0.25">
      <c r="A138" s="2" t="s">
        <v>1403</v>
      </c>
      <c r="B138" s="2" t="s">
        <v>1404</v>
      </c>
      <c r="C138" s="3">
        <v>2000000</v>
      </c>
      <c r="D138" s="2"/>
      <c r="E138" s="2"/>
      <c r="F138" s="13">
        <f>(F137+C138-D138)</f>
        <v>27452190</v>
      </c>
    </row>
    <row r="139" spans="1:6" x14ac:dyDescent="0.25">
      <c r="A139" s="2" t="s">
        <v>1403</v>
      </c>
      <c r="B139" s="2" t="s">
        <v>1405</v>
      </c>
      <c r="C139" s="3">
        <v>2000000</v>
      </c>
      <c r="D139" s="2"/>
      <c r="E139" s="2"/>
      <c r="F139" s="13">
        <f>(F138+C139-D139)</f>
        <v>29452190</v>
      </c>
    </row>
    <row r="140" spans="1:6" x14ac:dyDescent="0.25">
      <c r="A140" s="2" t="s">
        <v>1406</v>
      </c>
      <c r="B140" s="2" t="s">
        <v>1410</v>
      </c>
      <c r="C140" s="3">
        <v>6000</v>
      </c>
      <c r="D140" s="2"/>
      <c r="E140" s="2"/>
      <c r="F140" s="13">
        <f t="shared" ref="F140:F203" si="2">(F139+C140-D140)</f>
        <v>29458190</v>
      </c>
    </row>
    <row r="141" spans="1:6" x14ac:dyDescent="0.25">
      <c r="A141" s="2" t="s">
        <v>1411</v>
      </c>
      <c r="B141" s="2" t="s">
        <v>74</v>
      </c>
      <c r="C141" s="3">
        <v>6000000</v>
      </c>
      <c r="D141" s="2"/>
      <c r="E141" s="2"/>
      <c r="F141" s="13">
        <f t="shared" si="2"/>
        <v>35458190</v>
      </c>
    </row>
    <row r="142" spans="1:6" x14ac:dyDescent="0.25">
      <c r="A142" s="2" t="s">
        <v>1412</v>
      </c>
      <c r="B142" s="2" t="s">
        <v>938</v>
      </c>
      <c r="C142" s="3">
        <v>5500000</v>
      </c>
      <c r="D142" s="2"/>
      <c r="E142" s="2"/>
      <c r="F142" s="13">
        <f t="shared" si="2"/>
        <v>40958190</v>
      </c>
    </row>
    <row r="143" spans="1:6" x14ac:dyDescent="0.25">
      <c r="A143" s="2" t="s">
        <v>1412</v>
      </c>
      <c r="B143" s="2" t="s">
        <v>1413</v>
      </c>
      <c r="C143" s="2"/>
      <c r="D143" s="3">
        <v>216300</v>
      </c>
      <c r="E143" s="2"/>
      <c r="F143" s="13">
        <f t="shared" si="2"/>
        <v>40741890</v>
      </c>
    </row>
    <row r="144" spans="1:6" x14ac:dyDescent="0.25">
      <c r="A144" s="2" t="s">
        <v>1412</v>
      </c>
      <c r="B144" s="2" t="s">
        <v>1414</v>
      </c>
      <c r="C144" s="2"/>
      <c r="D144" s="3">
        <v>3917100</v>
      </c>
      <c r="E144" s="2"/>
      <c r="F144" s="13">
        <f t="shared" si="2"/>
        <v>36824790</v>
      </c>
    </row>
    <row r="145" spans="1:6" x14ac:dyDescent="0.25">
      <c r="A145" s="2" t="s">
        <v>1412</v>
      </c>
      <c r="B145" s="2" t="s">
        <v>1415</v>
      </c>
      <c r="C145" s="2"/>
      <c r="D145" s="3">
        <v>3017600</v>
      </c>
      <c r="E145" s="2"/>
      <c r="F145" s="13">
        <f t="shared" si="2"/>
        <v>33807190</v>
      </c>
    </row>
    <row r="146" spans="1:6" x14ac:dyDescent="0.25">
      <c r="A146" s="2" t="s">
        <v>1412</v>
      </c>
      <c r="B146" s="2" t="s">
        <v>1416</v>
      </c>
      <c r="C146" s="2"/>
      <c r="D146" s="3">
        <v>5268800</v>
      </c>
      <c r="E146" s="2"/>
      <c r="F146" s="13">
        <f t="shared" si="2"/>
        <v>28538390</v>
      </c>
    </row>
    <row r="147" spans="1:6" x14ac:dyDescent="0.25">
      <c r="A147" s="2" t="s">
        <v>1412</v>
      </c>
      <c r="B147" s="2" t="s">
        <v>1417</v>
      </c>
      <c r="C147" s="2"/>
      <c r="D147" s="3">
        <v>26699560</v>
      </c>
      <c r="E147" s="2"/>
      <c r="F147" s="13">
        <f t="shared" si="2"/>
        <v>1838830</v>
      </c>
    </row>
    <row r="148" spans="1:6" x14ac:dyDescent="0.25">
      <c r="A148" s="2" t="s">
        <v>1412</v>
      </c>
      <c r="B148" s="2" t="s">
        <v>938</v>
      </c>
      <c r="C148" s="3">
        <v>30000000</v>
      </c>
      <c r="D148" s="3"/>
      <c r="E148" s="2"/>
      <c r="F148" s="13">
        <f t="shared" si="2"/>
        <v>31838830</v>
      </c>
    </row>
    <row r="149" spans="1:6" x14ac:dyDescent="0.25">
      <c r="A149" s="6" t="s">
        <v>1461</v>
      </c>
      <c r="B149" s="6" t="s">
        <v>1365</v>
      </c>
      <c r="C149" s="45">
        <v>4500000</v>
      </c>
      <c r="D149" s="1"/>
      <c r="F149" s="31">
        <f t="shared" si="2"/>
        <v>36338830</v>
      </c>
    </row>
    <row r="150" spans="1:6" x14ac:dyDescent="0.25">
      <c r="A150" s="6" t="s">
        <v>1461</v>
      </c>
      <c r="B150" s="6" t="s">
        <v>1471</v>
      </c>
      <c r="C150" s="45">
        <v>1500000</v>
      </c>
      <c r="F150" s="31">
        <f t="shared" si="2"/>
        <v>37838830</v>
      </c>
    </row>
    <row r="151" spans="1:6" x14ac:dyDescent="0.25">
      <c r="A151" s="6" t="s">
        <v>1461</v>
      </c>
      <c r="B151" s="6" t="s">
        <v>1182</v>
      </c>
      <c r="C151" s="45">
        <v>815000</v>
      </c>
      <c r="F151" s="31">
        <f t="shared" si="2"/>
        <v>38653830</v>
      </c>
    </row>
    <row r="152" spans="1:6" x14ac:dyDescent="0.25">
      <c r="A152" s="6" t="s">
        <v>1461</v>
      </c>
      <c r="B152" s="6" t="s">
        <v>1472</v>
      </c>
      <c r="C152" s="1"/>
      <c r="D152" s="1">
        <v>608000</v>
      </c>
      <c r="F152" s="31">
        <f t="shared" si="2"/>
        <v>38045830</v>
      </c>
    </row>
    <row r="153" spans="1:6" x14ac:dyDescent="0.25">
      <c r="A153" s="6" t="s">
        <v>1461</v>
      </c>
      <c r="B153" s="6" t="s">
        <v>1473</v>
      </c>
      <c r="C153" s="1"/>
      <c r="D153" s="1">
        <v>1809600</v>
      </c>
      <c r="F153" s="31">
        <f t="shared" si="2"/>
        <v>36236230</v>
      </c>
    </row>
    <row r="154" spans="1:6" x14ac:dyDescent="0.25">
      <c r="A154" s="6" t="s">
        <v>1461</v>
      </c>
      <c r="B154" s="6" t="s">
        <v>1474</v>
      </c>
      <c r="C154" s="1"/>
      <c r="D154" s="1">
        <v>4874100</v>
      </c>
      <c r="F154" s="31">
        <f t="shared" si="2"/>
        <v>31362130</v>
      </c>
    </row>
    <row r="155" spans="1:6" x14ac:dyDescent="0.25">
      <c r="A155" s="6" t="s">
        <v>1461</v>
      </c>
      <c r="B155" s="6" t="s">
        <v>1475</v>
      </c>
      <c r="D155" s="1">
        <v>25571480</v>
      </c>
      <c r="F155" s="31">
        <f t="shared" si="2"/>
        <v>5790650</v>
      </c>
    </row>
    <row r="156" spans="1:6" x14ac:dyDescent="0.25">
      <c r="A156" s="6" t="s">
        <v>1461</v>
      </c>
      <c r="B156" s="6" t="s">
        <v>938</v>
      </c>
      <c r="C156" s="1">
        <v>26214850</v>
      </c>
      <c r="D156" s="1"/>
      <c r="F156" s="31">
        <f t="shared" si="2"/>
        <v>32005500</v>
      </c>
    </row>
    <row r="157" spans="1:6" x14ac:dyDescent="0.25">
      <c r="A157" s="6" t="s">
        <v>1517</v>
      </c>
      <c r="B157" s="6" t="s">
        <v>1519</v>
      </c>
      <c r="C157" s="45">
        <v>5000000</v>
      </c>
      <c r="D157" s="1"/>
      <c r="F157" s="31">
        <f t="shared" si="2"/>
        <v>37005500</v>
      </c>
    </row>
    <row r="158" spans="1:6" x14ac:dyDescent="0.25">
      <c r="A158" s="6" t="s">
        <v>1517</v>
      </c>
      <c r="B158" s="6" t="s">
        <v>1471</v>
      </c>
      <c r="C158" s="45">
        <v>1500000</v>
      </c>
      <c r="D158" s="1"/>
      <c r="F158" s="31">
        <f t="shared" si="2"/>
        <v>38505500</v>
      </c>
    </row>
    <row r="159" spans="1:6" x14ac:dyDescent="0.25">
      <c r="A159" s="6" t="s">
        <v>1517</v>
      </c>
      <c r="B159" s="6" t="s">
        <v>1182</v>
      </c>
      <c r="C159" s="45">
        <v>975000</v>
      </c>
      <c r="D159" s="1"/>
      <c r="F159" s="31">
        <f t="shared" si="2"/>
        <v>39480500</v>
      </c>
    </row>
    <row r="160" spans="1:6" x14ac:dyDescent="0.25">
      <c r="A160" s="6" t="s">
        <v>1529</v>
      </c>
      <c r="B160" s="6" t="s">
        <v>1533</v>
      </c>
      <c r="D160" s="1">
        <v>612000</v>
      </c>
      <c r="F160" s="31">
        <f t="shared" si="2"/>
        <v>38868500</v>
      </c>
    </row>
    <row r="161" spans="1:6" x14ac:dyDescent="0.25">
      <c r="A161" s="6" t="s">
        <v>1529</v>
      </c>
      <c r="B161" s="6" t="s">
        <v>1534</v>
      </c>
      <c r="D161" s="1">
        <v>4083200</v>
      </c>
      <c r="F161" s="31">
        <f t="shared" si="2"/>
        <v>34785300</v>
      </c>
    </row>
    <row r="162" spans="1:6" x14ac:dyDescent="0.25">
      <c r="A162" s="6" t="s">
        <v>1529</v>
      </c>
      <c r="B162" s="6" t="s">
        <v>1535</v>
      </c>
      <c r="D162" s="1">
        <v>8116800</v>
      </c>
      <c r="F162" s="31">
        <f t="shared" si="2"/>
        <v>26668500</v>
      </c>
    </row>
    <row r="163" spans="1:6" x14ac:dyDescent="0.25">
      <c r="A163" s="6" t="s">
        <v>1529</v>
      </c>
      <c r="B163" s="6" t="s">
        <v>1536</v>
      </c>
      <c r="D163" s="1">
        <v>17654080</v>
      </c>
      <c r="F163" s="31">
        <f t="shared" si="2"/>
        <v>9014420</v>
      </c>
    </row>
    <row r="164" spans="1:6" x14ac:dyDescent="0.25">
      <c r="A164" s="6" t="s">
        <v>1529</v>
      </c>
      <c r="B164" s="6" t="s">
        <v>1537</v>
      </c>
      <c r="C164" s="76">
        <v>1500000</v>
      </c>
      <c r="F164" s="31">
        <f t="shared" si="2"/>
        <v>10514420</v>
      </c>
    </row>
    <row r="165" spans="1:6" x14ac:dyDescent="0.25">
      <c r="A165" s="6" t="s">
        <v>1529</v>
      </c>
      <c r="B165" s="6" t="s">
        <v>1184</v>
      </c>
      <c r="C165" s="76">
        <v>4500000</v>
      </c>
      <c r="F165" s="31">
        <f t="shared" si="2"/>
        <v>15014420</v>
      </c>
    </row>
    <row r="166" spans="1:6" x14ac:dyDescent="0.25">
      <c r="A166" s="6" t="s">
        <v>1529</v>
      </c>
      <c r="B166" s="6" t="s">
        <v>1542</v>
      </c>
      <c r="C166" s="76">
        <v>10000000</v>
      </c>
      <c r="F166" s="31">
        <f t="shared" si="2"/>
        <v>25014420</v>
      </c>
    </row>
    <row r="167" spans="1:6" x14ac:dyDescent="0.25">
      <c r="A167" s="6" t="s">
        <v>1544</v>
      </c>
      <c r="B167" s="6" t="s">
        <v>1555</v>
      </c>
      <c r="C167" s="76">
        <v>1295000</v>
      </c>
      <c r="F167" s="31">
        <f t="shared" si="2"/>
        <v>26309420</v>
      </c>
    </row>
    <row r="168" spans="1:6" x14ac:dyDescent="0.25">
      <c r="A168" s="6" t="s">
        <v>1544</v>
      </c>
      <c r="B168" s="6" t="s">
        <v>1001</v>
      </c>
      <c r="C168" s="76">
        <v>20000000</v>
      </c>
      <c r="F168" s="31">
        <f t="shared" si="2"/>
        <v>46309420</v>
      </c>
    </row>
    <row r="169" spans="1:6" x14ac:dyDescent="0.25">
      <c r="A169" s="6" t="s">
        <v>1588</v>
      </c>
      <c r="B169" s="6" t="s">
        <v>1589</v>
      </c>
      <c r="D169" s="1">
        <v>3888000</v>
      </c>
      <c r="F169" s="31">
        <f t="shared" si="2"/>
        <v>42421420</v>
      </c>
    </row>
    <row r="170" spans="1:6" x14ac:dyDescent="0.25">
      <c r="A170" s="6" t="s">
        <v>1588</v>
      </c>
      <c r="B170" s="6" t="s">
        <v>1590</v>
      </c>
      <c r="D170" s="1">
        <v>11330400</v>
      </c>
      <c r="F170" s="31">
        <f t="shared" si="2"/>
        <v>31091020</v>
      </c>
    </row>
    <row r="171" spans="1:6" x14ac:dyDescent="0.25">
      <c r="A171" s="6" t="s">
        <v>1588</v>
      </c>
      <c r="B171" s="6" t="s">
        <v>1591</v>
      </c>
      <c r="D171" s="1">
        <v>5913600</v>
      </c>
      <c r="F171" s="31">
        <f t="shared" si="2"/>
        <v>25177420</v>
      </c>
    </row>
    <row r="172" spans="1:6" x14ac:dyDescent="0.25">
      <c r="A172" s="6" t="s">
        <v>1588</v>
      </c>
      <c r="B172" s="6" t="s">
        <v>1592</v>
      </c>
      <c r="D172" s="1">
        <v>6652800</v>
      </c>
      <c r="F172" s="31">
        <f t="shared" si="2"/>
        <v>18524620</v>
      </c>
    </row>
    <row r="173" spans="1:6" x14ac:dyDescent="0.25">
      <c r="A173" s="6" t="s">
        <v>1588</v>
      </c>
      <c r="B173" s="6" t="s">
        <v>1593</v>
      </c>
      <c r="D173" s="1">
        <v>2153250</v>
      </c>
      <c r="F173" s="31">
        <f t="shared" si="2"/>
        <v>16371370</v>
      </c>
    </row>
    <row r="174" spans="1:6" x14ac:dyDescent="0.25">
      <c r="A174" s="6" t="s">
        <v>1588</v>
      </c>
      <c r="B174" s="6" t="s">
        <v>1594</v>
      </c>
      <c r="D174" s="1">
        <v>348000</v>
      </c>
      <c r="F174" s="31">
        <f t="shared" si="2"/>
        <v>16023370</v>
      </c>
    </row>
    <row r="175" spans="1:6" x14ac:dyDescent="0.25">
      <c r="A175" s="6" t="s">
        <v>1588</v>
      </c>
      <c r="B175" s="6" t="s">
        <v>1595</v>
      </c>
      <c r="D175" s="1">
        <v>4851900</v>
      </c>
      <c r="F175" s="31">
        <f t="shared" si="2"/>
        <v>11171470</v>
      </c>
    </row>
    <row r="176" spans="1:6" x14ac:dyDescent="0.25">
      <c r="A176" s="6" t="s">
        <v>1588</v>
      </c>
      <c r="B176" s="6" t="s">
        <v>1596</v>
      </c>
      <c r="C176" s="68">
        <v>1500000</v>
      </c>
      <c r="D176" s="1"/>
      <c r="F176" s="31">
        <f t="shared" si="2"/>
        <v>12671470</v>
      </c>
    </row>
    <row r="177" spans="1:6" x14ac:dyDescent="0.25">
      <c r="A177" s="6" t="s">
        <v>1588</v>
      </c>
      <c r="B177" s="6" t="s">
        <v>1597</v>
      </c>
      <c r="C177" s="68">
        <v>4500000</v>
      </c>
      <c r="F177" s="31">
        <f t="shared" si="2"/>
        <v>17171470</v>
      </c>
    </row>
    <row r="178" spans="1:6" x14ac:dyDescent="0.25">
      <c r="A178" s="6" t="s">
        <v>1588</v>
      </c>
      <c r="B178" s="6" t="s">
        <v>932</v>
      </c>
      <c r="C178" s="68">
        <v>5000000</v>
      </c>
      <c r="F178" s="31">
        <f t="shared" si="2"/>
        <v>22171470</v>
      </c>
    </row>
    <row r="179" spans="1:6" x14ac:dyDescent="0.25">
      <c r="A179" s="6" t="s">
        <v>1588</v>
      </c>
      <c r="B179" s="6" t="s">
        <v>1598</v>
      </c>
      <c r="C179" s="68">
        <v>750000</v>
      </c>
      <c r="F179" s="31">
        <f t="shared" si="2"/>
        <v>22921470</v>
      </c>
    </row>
    <row r="180" spans="1:6" x14ac:dyDescent="0.25">
      <c r="A180" s="6" t="s">
        <v>1588</v>
      </c>
      <c r="B180" s="6" t="s">
        <v>1609</v>
      </c>
      <c r="C180" s="68">
        <v>22060000</v>
      </c>
      <c r="F180" s="92">
        <f t="shared" si="2"/>
        <v>44981470</v>
      </c>
    </row>
    <row r="181" spans="1:6" x14ac:dyDescent="0.25">
      <c r="A181" s="7" t="s">
        <v>1625</v>
      </c>
      <c r="B181" s="7" t="s">
        <v>74</v>
      </c>
      <c r="C181" s="44">
        <v>7500000</v>
      </c>
      <c r="D181" s="2"/>
      <c r="E181" s="2"/>
      <c r="F181" s="13">
        <f t="shared" si="2"/>
        <v>52481470</v>
      </c>
    </row>
    <row r="182" spans="1:6" x14ac:dyDescent="0.25">
      <c r="A182" s="7" t="s">
        <v>1625</v>
      </c>
      <c r="B182" s="7" t="s">
        <v>1609</v>
      </c>
      <c r="C182" s="44">
        <v>10852130</v>
      </c>
      <c r="D182" s="2"/>
      <c r="E182" s="2"/>
      <c r="F182" s="13">
        <f t="shared" si="2"/>
        <v>63333600</v>
      </c>
    </row>
    <row r="183" spans="1:6" x14ac:dyDescent="0.25">
      <c r="A183" s="7" t="s">
        <v>1625</v>
      </c>
      <c r="B183" s="2" t="s">
        <v>1626</v>
      </c>
      <c r="C183" s="3"/>
      <c r="D183" s="3">
        <v>14788800</v>
      </c>
      <c r="E183" s="2"/>
      <c r="F183" s="13">
        <f t="shared" si="2"/>
        <v>48544800</v>
      </c>
    </row>
    <row r="184" spans="1:6" x14ac:dyDescent="0.25">
      <c r="A184" s="7" t="s">
        <v>1625</v>
      </c>
      <c r="B184" s="2" t="s">
        <v>1627</v>
      </c>
      <c r="C184" s="3"/>
      <c r="D184" s="3">
        <v>1080000</v>
      </c>
      <c r="E184" s="2"/>
      <c r="F184" s="13">
        <f t="shared" si="2"/>
        <v>47464800</v>
      </c>
    </row>
    <row r="185" spans="1:6" x14ac:dyDescent="0.25">
      <c r="A185" s="7" t="s">
        <v>1625</v>
      </c>
      <c r="B185" s="2" t="s">
        <v>1628</v>
      </c>
      <c r="C185" s="3"/>
      <c r="D185" s="3">
        <v>192000</v>
      </c>
      <c r="E185" s="2"/>
      <c r="F185" s="13">
        <f t="shared" si="2"/>
        <v>47272800</v>
      </c>
    </row>
    <row r="186" spans="1:6" x14ac:dyDescent="0.25">
      <c r="A186" s="7" t="s">
        <v>1625</v>
      </c>
      <c r="B186" s="2" t="s">
        <v>1629</v>
      </c>
      <c r="C186" s="2"/>
      <c r="D186" s="3">
        <v>2048000</v>
      </c>
      <c r="E186" s="2"/>
      <c r="F186" s="13">
        <f t="shared" si="2"/>
        <v>45224800</v>
      </c>
    </row>
    <row r="187" spans="1:6" x14ac:dyDescent="0.25">
      <c r="A187" s="7" t="s">
        <v>1625</v>
      </c>
      <c r="B187" s="2" t="s">
        <v>1630</v>
      </c>
      <c r="C187" s="2"/>
      <c r="D187" s="3">
        <v>3600000</v>
      </c>
      <c r="E187" s="2"/>
      <c r="F187" s="13">
        <f t="shared" si="2"/>
        <v>41624800</v>
      </c>
    </row>
    <row r="188" spans="1:6" x14ac:dyDescent="0.25">
      <c r="A188" s="7" t="s">
        <v>1625</v>
      </c>
      <c r="B188" s="2" t="s">
        <v>1631</v>
      </c>
      <c r="C188" s="2"/>
      <c r="D188" s="3">
        <v>4624800</v>
      </c>
      <c r="E188" s="2"/>
      <c r="F188" s="13">
        <f t="shared" si="2"/>
        <v>37000000</v>
      </c>
    </row>
    <row r="189" spans="1:6" x14ac:dyDescent="0.25">
      <c r="A189" s="7" t="s">
        <v>1675</v>
      </c>
      <c r="B189" s="2" t="s">
        <v>1609</v>
      </c>
      <c r="C189" s="3">
        <v>500000</v>
      </c>
      <c r="D189" s="3"/>
      <c r="E189" s="2"/>
      <c r="F189" s="13">
        <f t="shared" si="2"/>
        <v>37500000</v>
      </c>
    </row>
    <row r="190" spans="1:6" x14ac:dyDescent="0.25">
      <c r="A190" s="7" t="s">
        <v>1681</v>
      </c>
      <c r="B190" s="2" t="s">
        <v>1184</v>
      </c>
      <c r="C190" s="3">
        <v>6000000</v>
      </c>
      <c r="D190" s="3"/>
      <c r="E190" s="2"/>
      <c r="F190" s="13">
        <f t="shared" si="2"/>
        <v>43500000</v>
      </c>
    </row>
    <row r="191" spans="1:6" x14ac:dyDescent="0.25">
      <c r="A191" s="7" t="s">
        <v>1708</v>
      </c>
      <c r="B191" s="2" t="s">
        <v>1184</v>
      </c>
      <c r="C191" s="3">
        <v>7000000</v>
      </c>
      <c r="D191" s="2"/>
      <c r="E191" s="2"/>
      <c r="F191" s="13">
        <f t="shared" si="2"/>
        <v>50500000</v>
      </c>
    </row>
    <row r="192" spans="1:6" x14ac:dyDescent="0.25">
      <c r="A192" s="7" t="s">
        <v>1708</v>
      </c>
      <c r="B192" s="2" t="s">
        <v>1709</v>
      </c>
      <c r="C192" s="3">
        <v>12000000</v>
      </c>
      <c r="D192" s="2"/>
      <c r="E192" s="2"/>
      <c r="F192" s="13">
        <f t="shared" si="2"/>
        <v>62500000</v>
      </c>
    </row>
    <row r="193" spans="1:6" x14ac:dyDescent="0.25">
      <c r="A193" s="7" t="s">
        <v>1708</v>
      </c>
      <c r="B193" s="2" t="s">
        <v>1710</v>
      </c>
      <c r="C193" s="2"/>
      <c r="D193" s="3">
        <v>870000</v>
      </c>
      <c r="E193" s="2"/>
      <c r="F193" s="13">
        <f t="shared" si="2"/>
        <v>61630000</v>
      </c>
    </row>
    <row r="194" spans="1:6" x14ac:dyDescent="0.25">
      <c r="A194" s="7" t="s">
        <v>1708</v>
      </c>
      <c r="B194" s="2" t="s">
        <v>1711</v>
      </c>
      <c r="C194" s="2"/>
      <c r="D194" s="3">
        <v>3040000</v>
      </c>
      <c r="E194" s="2"/>
      <c r="F194" s="13">
        <f t="shared" si="2"/>
        <v>58590000</v>
      </c>
    </row>
    <row r="195" spans="1:6" x14ac:dyDescent="0.25">
      <c r="A195" s="7" t="s">
        <v>1708</v>
      </c>
      <c r="B195" s="2" t="s">
        <v>1712</v>
      </c>
      <c r="C195" s="2"/>
      <c r="D195" s="3">
        <v>28728000</v>
      </c>
      <c r="E195" s="2"/>
      <c r="F195" s="13">
        <f t="shared" si="2"/>
        <v>29862000</v>
      </c>
    </row>
    <row r="196" spans="1:6" x14ac:dyDescent="0.25">
      <c r="A196" s="7" t="s">
        <v>1708</v>
      </c>
      <c r="B196" s="2" t="s">
        <v>1609</v>
      </c>
      <c r="C196" s="3">
        <v>12000000</v>
      </c>
      <c r="D196" s="2"/>
      <c r="E196" s="2"/>
      <c r="F196" s="13">
        <f t="shared" si="2"/>
        <v>41862000</v>
      </c>
    </row>
    <row r="197" spans="1:6" x14ac:dyDescent="0.25">
      <c r="A197" s="7" t="s">
        <v>1755</v>
      </c>
      <c r="B197" s="2" t="s">
        <v>1756</v>
      </c>
      <c r="C197" s="2"/>
      <c r="D197" s="3">
        <v>262800</v>
      </c>
      <c r="E197" s="2"/>
      <c r="F197" s="13">
        <f t="shared" si="2"/>
        <v>41599200</v>
      </c>
    </row>
    <row r="198" spans="1:6" x14ac:dyDescent="0.25">
      <c r="A198" s="7" t="s">
        <v>1755</v>
      </c>
      <c r="B198" s="2" t="s">
        <v>1757</v>
      </c>
      <c r="C198" s="2"/>
      <c r="D198" s="3">
        <v>13120000</v>
      </c>
      <c r="E198" s="2"/>
      <c r="F198" s="13">
        <f t="shared" si="2"/>
        <v>28479200</v>
      </c>
    </row>
    <row r="199" spans="1:6" x14ac:dyDescent="0.25">
      <c r="A199" s="7" t="s">
        <v>1755</v>
      </c>
      <c r="B199" s="2" t="s">
        <v>1758</v>
      </c>
      <c r="C199" s="2"/>
      <c r="D199" s="3">
        <v>5248000</v>
      </c>
      <c r="E199" s="2"/>
      <c r="F199" s="13">
        <f t="shared" si="2"/>
        <v>23231200</v>
      </c>
    </row>
    <row r="200" spans="1:6" x14ac:dyDescent="0.25">
      <c r="A200" s="7" t="s">
        <v>1755</v>
      </c>
      <c r="B200" s="2" t="s">
        <v>1759</v>
      </c>
      <c r="C200" s="2"/>
      <c r="D200" s="3">
        <v>14737320</v>
      </c>
      <c r="E200" s="2"/>
      <c r="F200" s="13">
        <f t="shared" si="2"/>
        <v>8493880</v>
      </c>
    </row>
    <row r="201" spans="1:6" x14ac:dyDescent="0.25">
      <c r="A201" s="7" t="s">
        <v>1755</v>
      </c>
      <c r="B201" s="2" t="s">
        <v>74</v>
      </c>
      <c r="C201" s="3">
        <v>10000000</v>
      </c>
      <c r="D201" s="2"/>
      <c r="E201" s="2"/>
      <c r="F201" s="13">
        <f t="shared" si="2"/>
        <v>18493880</v>
      </c>
    </row>
    <row r="202" spans="1:6" x14ac:dyDescent="0.25">
      <c r="A202" s="7" t="s">
        <v>1755</v>
      </c>
      <c r="B202" s="2" t="s">
        <v>927</v>
      </c>
      <c r="C202" s="3">
        <v>680000</v>
      </c>
      <c r="D202" s="2"/>
      <c r="E202" s="2"/>
      <c r="F202" s="13">
        <f t="shared" si="2"/>
        <v>19173880</v>
      </c>
    </row>
    <row r="203" spans="1:6" x14ac:dyDescent="0.25">
      <c r="A203" s="2" t="s">
        <v>1755</v>
      </c>
      <c r="B203" s="2" t="s">
        <v>925</v>
      </c>
      <c r="C203" s="3">
        <v>22200000</v>
      </c>
      <c r="D203" s="2"/>
      <c r="E203" s="2"/>
      <c r="F203" s="13">
        <f t="shared" si="2"/>
        <v>41373880</v>
      </c>
    </row>
    <row r="204" spans="1:6" x14ac:dyDescent="0.25">
      <c r="A204" s="2" t="s">
        <v>1755</v>
      </c>
      <c r="B204" s="2" t="s">
        <v>142</v>
      </c>
      <c r="C204" s="3">
        <v>64000</v>
      </c>
      <c r="D204" s="2"/>
      <c r="E204" s="2"/>
      <c r="F204" s="13">
        <f t="shared" ref="F204:F267" si="3">(F203+C204-D204)</f>
        <v>41437880</v>
      </c>
    </row>
    <row r="205" spans="1:6" x14ac:dyDescent="0.25">
      <c r="A205" s="2" t="s">
        <v>1770</v>
      </c>
      <c r="B205" s="2" t="s">
        <v>1709</v>
      </c>
      <c r="C205" s="3">
        <v>8000000</v>
      </c>
      <c r="D205" s="2"/>
      <c r="E205" s="2"/>
      <c r="F205" s="13">
        <f t="shared" si="3"/>
        <v>49437880</v>
      </c>
    </row>
    <row r="206" spans="1:6" x14ac:dyDescent="0.25">
      <c r="A206" s="2" t="s">
        <v>1770</v>
      </c>
      <c r="B206" s="2" t="s">
        <v>1771</v>
      </c>
      <c r="C206" s="3">
        <v>7000</v>
      </c>
      <c r="D206" s="2"/>
      <c r="E206" s="2"/>
      <c r="F206" s="13">
        <f t="shared" si="3"/>
        <v>49444880</v>
      </c>
    </row>
    <row r="207" spans="1:6" x14ac:dyDescent="0.25">
      <c r="A207" s="2" t="s">
        <v>1770</v>
      </c>
      <c r="B207" s="2" t="s">
        <v>1777</v>
      </c>
      <c r="C207" s="3">
        <v>669000</v>
      </c>
      <c r="D207" s="2"/>
      <c r="E207" s="2"/>
      <c r="F207" s="13">
        <f t="shared" si="3"/>
        <v>50113880</v>
      </c>
    </row>
    <row r="208" spans="1:6" x14ac:dyDescent="0.25">
      <c r="A208" s="2" t="s">
        <v>1783</v>
      </c>
      <c r="B208" s="2" t="s">
        <v>1798</v>
      </c>
      <c r="C208" s="3">
        <v>4910000</v>
      </c>
      <c r="D208" s="2"/>
      <c r="E208" s="2"/>
      <c r="F208" s="13">
        <f t="shared" si="3"/>
        <v>55023880</v>
      </c>
    </row>
    <row r="209" spans="1:6" x14ac:dyDescent="0.25">
      <c r="A209" s="2" t="s">
        <v>1799</v>
      </c>
      <c r="B209" s="2" t="s">
        <v>1800</v>
      </c>
      <c r="C209" s="2"/>
      <c r="D209" s="3">
        <v>8455200</v>
      </c>
      <c r="E209" s="2"/>
      <c r="F209" s="13">
        <f t="shared" si="3"/>
        <v>46568680</v>
      </c>
    </row>
    <row r="210" spans="1:6" x14ac:dyDescent="0.25">
      <c r="A210" s="2" t="s">
        <v>1799</v>
      </c>
      <c r="B210" s="2" t="s">
        <v>1801</v>
      </c>
      <c r="C210" s="2"/>
      <c r="D210" s="3">
        <v>26207200</v>
      </c>
      <c r="E210" s="2"/>
      <c r="F210" s="13">
        <f t="shared" si="3"/>
        <v>20361480</v>
      </c>
    </row>
    <row r="211" spans="1:6" x14ac:dyDescent="0.25">
      <c r="A211" s="2" t="s">
        <v>1799</v>
      </c>
      <c r="B211" s="2" t="s">
        <v>1820</v>
      </c>
      <c r="C211" s="3">
        <v>13038520</v>
      </c>
      <c r="D211" s="3"/>
      <c r="E211" s="2"/>
      <c r="F211" s="13">
        <f t="shared" si="3"/>
        <v>33400000</v>
      </c>
    </row>
    <row r="212" spans="1:6" x14ac:dyDescent="0.25">
      <c r="A212" s="2" t="s">
        <v>1814</v>
      </c>
      <c r="B212" s="2" t="s">
        <v>1184</v>
      </c>
      <c r="C212" s="3">
        <v>5100000</v>
      </c>
      <c r="D212" s="3"/>
      <c r="E212" s="2"/>
      <c r="F212" s="13">
        <f t="shared" si="3"/>
        <v>38500000</v>
      </c>
    </row>
    <row r="213" spans="1:6" x14ac:dyDescent="0.25">
      <c r="A213" s="2" t="s">
        <v>1814</v>
      </c>
      <c r="B213" s="2" t="s">
        <v>1227</v>
      </c>
      <c r="C213" s="8">
        <v>1500000</v>
      </c>
      <c r="D213" s="3"/>
      <c r="E213" s="2"/>
      <c r="F213" s="13">
        <f t="shared" si="3"/>
        <v>40000000</v>
      </c>
    </row>
    <row r="214" spans="1:6" x14ac:dyDescent="0.25">
      <c r="A214" s="2" t="s">
        <v>465</v>
      </c>
      <c r="B214" s="2" t="s">
        <v>1870</v>
      </c>
      <c r="C214" s="8"/>
      <c r="D214" s="3">
        <v>32160000</v>
      </c>
      <c r="E214" s="2"/>
      <c r="F214" s="13">
        <f t="shared" si="3"/>
        <v>7840000</v>
      </c>
    </row>
    <row r="215" spans="1:6" x14ac:dyDescent="0.25">
      <c r="A215" s="2" t="s">
        <v>465</v>
      </c>
      <c r="B215" s="2" t="s">
        <v>1875</v>
      </c>
      <c r="C215" s="8">
        <v>4910000</v>
      </c>
      <c r="D215" s="3"/>
      <c r="E215" s="2"/>
      <c r="F215" s="13">
        <f t="shared" si="3"/>
        <v>12750000</v>
      </c>
    </row>
    <row r="216" spans="1:6" x14ac:dyDescent="0.25">
      <c r="A216" s="2" t="s">
        <v>465</v>
      </c>
      <c r="B216" s="2" t="s">
        <v>153</v>
      </c>
      <c r="C216" s="8">
        <v>6500000</v>
      </c>
      <c r="D216" s="3"/>
      <c r="E216" s="2"/>
      <c r="F216" s="13">
        <f t="shared" si="3"/>
        <v>19250000</v>
      </c>
    </row>
    <row r="217" spans="1:6" x14ac:dyDescent="0.25">
      <c r="A217" s="2" t="s">
        <v>465</v>
      </c>
      <c r="B217" s="2" t="s">
        <v>1709</v>
      </c>
      <c r="C217" s="8">
        <v>4000000</v>
      </c>
      <c r="D217" s="2"/>
      <c r="E217" s="2"/>
      <c r="F217" s="13">
        <f t="shared" si="3"/>
        <v>23250000</v>
      </c>
    </row>
    <row r="218" spans="1:6" x14ac:dyDescent="0.25">
      <c r="A218" s="2" t="s">
        <v>465</v>
      </c>
      <c r="B218" s="2" t="s">
        <v>0</v>
      </c>
      <c r="C218" s="8">
        <v>2100000</v>
      </c>
      <c r="D218" s="2"/>
      <c r="E218" s="2"/>
      <c r="F218" s="13">
        <f t="shared" si="3"/>
        <v>25350000</v>
      </c>
    </row>
    <row r="219" spans="1:6" x14ac:dyDescent="0.25">
      <c r="A219" s="2" t="s">
        <v>465</v>
      </c>
      <c r="B219" s="2" t="s">
        <v>1887</v>
      </c>
      <c r="C219" s="8">
        <v>3000</v>
      </c>
      <c r="D219" s="2"/>
      <c r="E219" s="2"/>
      <c r="F219" s="13">
        <f t="shared" si="3"/>
        <v>25353000</v>
      </c>
    </row>
    <row r="220" spans="1:6" x14ac:dyDescent="0.25">
      <c r="A220" s="2" t="s">
        <v>465</v>
      </c>
      <c r="B220" s="2" t="s">
        <v>1243</v>
      </c>
      <c r="C220" s="8">
        <v>14650000</v>
      </c>
      <c r="D220" s="3"/>
      <c r="E220" s="2"/>
      <c r="F220" s="13">
        <f t="shared" si="3"/>
        <v>40003000</v>
      </c>
    </row>
    <row r="221" spans="1:6" x14ac:dyDescent="0.25">
      <c r="A221" s="2" t="s">
        <v>1899</v>
      </c>
      <c r="B221" s="2" t="s">
        <v>1924</v>
      </c>
      <c r="C221" s="8"/>
      <c r="D221" s="3">
        <v>5040000</v>
      </c>
      <c r="E221" s="2"/>
      <c r="F221" s="13">
        <f t="shared" si="3"/>
        <v>34963000</v>
      </c>
    </row>
    <row r="222" spans="1:6" x14ac:dyDescent="0.25">
      <c r="A222" s="2" t="s">
        <v>1899</v>
      </c>
      <c r="B222" s="2" t="s">
        <v>1925</v>
      </c>
      <c r="C222" s="8"/>
      <c r="D222" s="3">
        <v>18266400</v>
      </c>
      <c r="E222" s="2"/>
      <c r="F222" s="13">
        <f t="shared" si="3"/>
        <v>16696600</v>
      </c>
    </row>
    <row r="223" spans="1:6" x14ac:dyDescent="0.25">
      <c r="A223" s="2" t="s">
        <v>1899</v>
      </c>
      <c r="B223" s="2" t="s">
        <v>1243</v>
      </c>
      <c r="C223" s="8">
        <v>16000000</v>
      </c>
      <c r="D223" s="3"/>
      <c r="E223" s="2"/>
      <c r="F223" s="13">
        <f t="shared" si="3"/>
        <v>32696600</v>
      </c>
    </row>
    <row r="224" spans="1:6" x14ac:dyDescent="0.25">
      <c r="A224" s="2" t="s">
        <v>466</v>
      </c>
      <c r="B224" s="2" t="s">
        <v>1918</v>
      </c>
      <c r="C224" s="8">
        <v>6000000</v>
      </c>
      <c r="D224" s="3"/>
      <c r="E224" s="2"/>
      <c r="F224" s="13">
        <f t="shared" si="3"/>
        <v>38696600</v>
      </c>
    </row>
    <row r="225" spans="1:6" x14ac:dyDescent="0.25">
      <c r="A225" s="2" t="s">
        <v>1987</v>
      </c>
      <c r="B225" s="2" t="s">
        <v>1001</v>
      </c>
      <c r="C225" s="8">
        <v>16200000</v>
      </c>
      <c r="D225" s="3"/>
      <c r="E225" s="2"/>
      <c r="F225" s="13">
        <f t="shared" si="3"/>
        <v>54896600</v>
      </c>
    </row>
    <row r="226" spans="1:6" x14ac:dyDescent="0.25">
      <c r="A226" s="2" t="s">
        <v>1987</v>
      </c>
      <c r="B226" s="2" t="s">
        <v>1555</v>
      </c>
      <c r="C226" s="8">
        <v>7500000</v>
      </c>
      <c r="D226" s="3"/>
      <c r="E226" s="2"/>
      <c r="F226" s="13">
        <f t="shared" si="3"/>
        <v>62396600</v>
      </c>
    </row>
    <row r="227" spans="1:6" x14ac:dyDescent="0.25">
      <c r="A227" s="2" t="s">
        <v>1987</v>
      </c>
      <c r="B227" s="2" t="s">
        <v>1992</v>
      </c>
      <c r="C227" s="8">
        <v>5600000</v>
      </c>
      <c r="D227" s="3"/>
      <c r="E227" s="2"/>
      <c r="F227" s="13">
        <f t="shared" si="3"/>
        <v>67996600</v>
      </c>
    </row>
    <row r="228" spans="1:6" x14ac:dyDescent="0.25">
      <c r="A228" s="2" t="s">
        <v>1987</v>
      </c>
      <c r="B228" s="2" t="s">
        <v>1993</v>
      </c>
      <c r="C228" s="8">
        <v>3000000</v>
      </c>
      <c r="D228" s="3"/>
      <c r="E228" s="2"/>
      <c r="F228" s="13">
        <f t="shared" si="3"/>
        <v>70996600</v>
      </c>
    </row>
    <row r="229" spans="1:6" x14ac:dyDescent="0.25">
      <c r="A229" s="2" t="s">
        <v>1987</v>
      </c>
      <c r="B229" s="2" t="s">
        <v>1999</v>
      </c>
      <c r="C229" s="8">
        <v>5980000</v>
      </c>
      <c r="D229" s="2"/>
      <c r="E229" s="2"/>
      <c r="F229" s="13">
        <f t="shared" si="3"/>
        <v>76976600</v>
      </c>
    </row>
    <row r="230" spans="1:6" x14ac:dyDescent="0.25">
      <c r="A230" s="2" t="s">
        <v>2017</v>
      </c>
      <c r="B230" s="2" t="s">
        <v>2036</v>
      </c>
      <c r="C230" s="2"/>
      <c r="D230" s="3">
        <v>39700680</v>
      </c>
      <c r="E230" s="2"/>
      <c r="F230" s="13">
        <f t="shared" si="3"/>
        <v>37275920</v>
      </c>
    </row>
    <row r="231" spans="1:6" x14ac:dyDescent="0.25">
      <c r="A231" s="2" t="s">
        <v>2017</v>
      </c>
      <c r="B231" s="2" t="s">
        <v>2037</v>
      </c>
      <c r="C231" s="2"/>
      <c r="D231" s="3">
        <v>37400000</v>
      </c>
      <c r="E231" s="2"/>
      <c r="F231" s="13">
        <f t="shared" si="3"/>
        <v>-124080</v>
      </c>
    </row>
    <row r="232" spans="1:6" x14ac:dyDescent="0.25">
      <c r="A232" s="2" t="s">
        <v>2017</v>
      </c>
      <c r="B232" s="2" t="s">
        <v>1001</v>
      </c>
      <c r="C232" s="8">
        <v>26000000</v>
      </c>
      <c r="D232" s="3"/>
      <c r="E232" s="2"/>
      <c r="F232" s="13">
        <f t="shared" si="3"/>
        <v>25875920</v>
      </c>
    </row>
    <row r="233" spans="1:6" x14ac:dyDescent="0.25">
      <c r="A233" s="2" t="s">
        <v>2028</v>
      </c>
      <c r="B233" s="2" t="s">
        <v>2035</v>
      </c>
      <c r="C233" s="8">
        <v>4500000</v>
      </c>
      <c r="D233" s="3"/>
      <c r="E233" s="2"/>
      <c r="F233" s="13">
        <f t="shared" si="3"/>
        <v>30375920</v>
      </c>
    </row>
    <row r="234" spans="1:6" x14ac:dyDescent="0.25">
      <c r="A234" s="2" t="s">
        <v>2028</v>
      </c>
      <c r="B234" s="2" t="s">
        <v>2038</v>
      </c>
      <c r="C234" s="8">
        <v>2500000</v>
      </c>
      <c r="D234" s="3"/>
      <c r="E234" s="2"/>
      <c r="F234" s="13">
        <f t="shared" si="3"/>
        <v>32875920</v>
      </c>
    </row>
    <row r="235" spans="1:6" x14ac:dyDescent="0.25">
      <c r="A235" s="2" t="s">
        <v>2034</v>
      </c>
      <c r="B235" s="2" t="s">
        <v>2051</v>
      </c>
      <c r="C235" s="58">
        <v>2500000</v>
      </c>
      <c r="D235" s="3"/>
      <c r="E235" s="2"/>
      <c r="F235" s="13">
        <f t="shared" si="3"/>
        <v>35375920</v>
      </c>
    </row>
    <row r="236" spans="1:6" x14ac:dyDescent="0.25">
      <c r="A236" s="2" t="s">
        <v>2087</v>
      </c>
      <c r="B236" s="2" t="s">
        <v>2095</v>
      </c>
      <c r="C236" s="2"/>
      <c r="D236" s="3">
        <v>12570360</v>
      </c>
      <c r="E236" s="2"/>
      <c r="F236" s="13">
        <f t="shared" si="3"/>
        <v>22805560</v>
      </c>
    </row>
    <row r="237" spans="1:6" x14ac:dyDescent="0.25">
      <c r="A237" s="2" t="s">
        <v>2087</v>
      </c>
      <c r="B237" s="2" t="s">
        <v>2096</v>
      </c>
      <c r="C237" s="2"/>
      <c r="D237" s="3">
        <v>12011440</v>
      </c>
      <c r="E237" s="2"/>
      <c r="F237" s="13">
        <f t="shared" si="3"/>
        <v>10794120</v>
      </c>
    </row>
    <row r="238" spans="1:6" x14ac:dyDescent="0.25">
      <c r="A238" s="2" t="s">
        <v>2087</v>
      </c>
      <c r="B238" s="2" t="s">
        <v>2097</v>
      </c>
      <c r="C238" s="2"/>
      <c r="D238" s="3">
        <v>10109400</v>
      </c>
      <c r="E238" s="2"/>
      <c r="F238" s="13">
        <f t="shared" si="3"/>
        <v>684720</v>
      </c>
    </row>
    <row r="239" spans="1:6" x14ac:dyDescent="0.25">
      <c r="A239" s="2" t="s">
        <v>2087</v>
      </c>
      <c r="B239" s="2" t="s">
        <v>2098</v>
      </c>
      <c r="C239" s="3">
        <v>4000000</v>
      </c>
      <c r="D239" s="2"/>
      <c r="E239" s="2"/>
      <c r="F239" s="13">
        <f t="shared" si="3"/>
        <v>4684720</v>
      </c>
    </row>
    <row r="240" spans="1:6" x14ac:dyDescent="0.25">
      <c r="A240" s="2" t="s">
        <v>2087</v>
      </c>
      <c r="B240" s="2" t="s">
        <v>2099</v>
      </c>
      <c r="C240" s="3">
        <v>3000000</v>
      </c>
      <c r="D240" s="2"/>
      <c r="E240" s="2"/>
      <c r="F240" s="13">
        <f t="shared" si="3"/>
        <v>7684720</v>
      </c>
    </row>
    <row r="241" spans="1:6" x14ac:dyDescent="0.25">
      <c r="A241" s="2" t="s">
        <v>2087</v>
      </c>
      <c r="B241" s="2" t="s">
        <v>1001</v>
      </c>
      <c r="C241" s="3">
        <v>5000000</v>
      </c>
      <c r="D241" s="2"/>
      <c r="E241" s="2"/>
      <c r="F241" s="13">
        <f t="shared" si="3"/>
        <v>12684720</v>
      </c>
    </row>
    <row r="242" spans="1:6" x14ac:dyDescent="0.25">
      <c r="A242" s="2" t="s">
        <v>2087</v>
      </c>
      <c r="B242" s="2" t="s">
        <v>1001</v>
      </c>
      <c r="C242" s="3">
        <v>22000000</v>
      </c>
      <c r="D242" s="2"/>
      <c r="E242" s="2"/>
      <c r="F242" s="13">
        <f t="shared" si="3"/>
        <v>34684720</v>
      </c>
    </row>
    <row r="243" spans="1:6" x14ac:dyDescent="0.25">
      <c r="A243" s="2" t="s">
        <v>2112</v>
      </c>
      <c r="B243" s="2" t="s">
        <v>2113</v>
      </c>
      <c r="C243" s="2"/>
      <c r="D243" s="3">
        <v>5011200</v>
      </c>
      <c r="E243" s="2"/>
      <c r="F243" s="13">
        <f t="shared" si="3"/>
        <v>29673520</v>
      </c>
    </row>
    <row r="244" spans="1:6" x14ac:dyDescent="0.25">
      <c r="A244" s="2" t="s">
        <v>2112</v>
      </c>
      <c r="B244" s="2" t="s">
        <v>2114</v>
      </c>
      <c r="C244" s="2"/>
      <c r="D244" s="3">
        <v>23282400</v>
      </c>
      <c r="E244" s="2"/>
      <c r="F244" s="13">
        <f t="shared" si="3"/>
        <v>6391120</v>
      </c>
    </row>
    <row r="245" spans="1:6" x14ac:dyDescent="0.25">
      <c r="A245" s="2" t="s">
        <v>2112</v>
      </c>
      <c r="B245" s="2" t="s">
        <v>2115</v>
      </c>
      <c r="C245" s="57">
        <v>5800000</v>
      </c>
      <c r="D245" s="3"/>
      <c r="E245" s="2"/>
      <c r="F245" s="13">
        <f t="shared" si="3"/>
        <v>12191120</v>
      </c>
    </row>
    <row r="246" spans="1:6" x14ac:dyDescent="0.25">
      <c r="A246" s="2" t="s">
        <v>2112</v>
      </c>
      <c r="B246" s="2" t="s">
        <v>2116</v>
      </c>
      <c r="C246" s="57">
        <v>400000</v>
      </c>
      <c r="D246" s="3"/>
      <c r="E246" s="2"/>
      <c r="F246" s="13">
        <f t="shared" si="3"/>
        <v>12591120</v>
      </c>
    </row>
    <row r="247" spans="1:6" x14ac:dyDescent="0.25">
      <c r="A247" s="2" t="s">
        <v>2112</v>
      </c>
      <c r="B247" s="2" t="s">
        <v>1001</v>
      </c>
      <c r="C247" s="57">
        <v>2220000</v>
      </c>
      <c r="D247" s="2"/>
      <c r="E247" s="2"/>
      <c r="F247" s="13">
        <f t="shared" si="3"/>
        <v>14811120</v>
      </c>
    </row>
    <row r="248" spans="1:6" x14ac:dyDescent="0.25">
      <c r="A248" s="2" t="s">
        <v>2112</v>
      </c>
      <c r="B248" s="2" t="s">
        <v>1001</v>
      </c>
      <c r="C248" s="57">
        <v>14000000</v>
      </c>
      <c r="D248" s="2"/>
      <c r="E248" s="2"/>
      <c r="F248" s="13">
        <f t="shared" si="3"/>
        <v>28811120</v>
      </c>
    </row>
    <row r="249" spans="1:6" x14ac:dyDescent="0.25">
      <c r="A249" s="2" t="s">
        <v>2159</v>
      </c>
      <c r="B249" s="2" t="s">
        <v>74</v>
      </c>
      <c r="C249" s="57">
        <v>4200000</v>
      </c>
      <c r="D249" s="2"/>
      <c r="E249" s="2"/>
      <c r="F249" s="13">
        <f t="shared" si="3"/>
        <v>33011120</v>
      </c>
    </row>
    <row r="250" spans="1:6" x14ac:dyDescent="0.25">
      <c r="A250" s="2" t="s">
        <v>2158</v>
      </c>
      <c r="B250" s="2" t="s">
        <v>1243</v>
      </c>
      <c r="C250" s="57">
        <v>25300000</v>
      </c>
      <c r="D250" s="2"/>
      <c r="E250" s="2"/>
      <c r="F250" s="13">
        <f t="shared" si="3"/>
        <v>58311120</v>
      </c>
    </row>
    <row r="251" spans="1:6" x14ac:dyDescent="0.25">
      <c r="A251" s="2" t="s">
        <v>2158</v>
      </c>
      <c r="B251" s="2" t="s">
        <v>2184</v>
      </c>
      <c r="C251" s="84"/>
      <c r="D251" s="3">
        <v>29504720</v>
      </c>
      <c r="E251" s="2"/>
      <c r="F251" s="13">
        <f t="shared" si="3"/>
        <v>28806400</v>
      </c>
    </row>
    <row r="252" spans="1:6" x14ac:dyDescent="0.25">
      <c r="A252" s="2" t="s">
        <v>2192</v>
      </c>
      <c r="B252" s="2" t="s">
        <v>1597</v>
      </c>
      <c r="C252" s="57">
        <v>3500000</v>
      </c>
      <c r="D252" s="2"/>
      <c r="E252" s="2"/>
      <c r="F252" s="13">
        <f t="shared" si="3"/>
        <v>32306400</v>
      </c>
    </row>
    <row r="253" spans="1:6" x14ac:dyDescent="0.25">
      <c r="A253" s="2" t="s">
        <v>2192</v>
      </c>
      <c r="B253" s="2" t="s">
        <v>1596</v>
      </c>
      <c r="C253" s="57">
        <v>3500000</v>
      </c>
      <c r="D253" s="2"/>
      <c r="E253" s="2"/>
      <c r="F253" s="13">
        <f t="shared" si="3"/>
        <v>35806400</v>
      </c>
    </row>
    <row r="254" spans="1:6" x14ac:dyDescent="0.25">
      <c r="A254" s="2" t="s">
        <v>2192</v>
      </c>
      <c r="B254" s="2" t="s">
        <v>1598</v>
      </c>
      <c r="C254" s="57">
        <v>4500000</v>
      </c>
      <c r="D254" s="2"/>
      <c r="E254" s="2"/>
      <c r="F254" s="13">
        <f t="shared" si="3"/>
        <v>40306400</v>
      </c>
    </row>
    <row r="255" spans="1:6" x14ac:dyDescent="0.25">
      <c r="A255" s="2" t="s">
        <v>2192</v>
      </c>
      <c r="B255" s="2" t="s">
        <v>2193</v>
      </c>
      <c r="C255" s="84"/>
      <c r="D255" s="3">
        <v>388960</v>
      </c>
      <c r="E255" s="2"/>
      <c r="F255" s="13">
        <f t="shared" si="3"/>
        <v>39917440</v>
      </c>
    </row>
    <row r="256" spans="1:6" x14ac:dyDescent="0.25">
      <c r="A256" s="2" t="s">
        <v>2192</v>
      </c>
      <c r="B256" s="2" t="s">
        <v>2194</v>
      </c>
      <c r="C256" s="2"/>
      <c r="D256" s="3">
        <v>3323600</v>
      </c>
      <c r="E256" s="2"/>
      <c r="F256" s="13">
        <f t="shared" si="3"/>
        <v>36593840</v>
      </c>
    </row>
    <row r="257" spans="1:6" x14ac:dyDescent="0.25">
      <c r="A257" s="2" t="s">
        <v>2192</v>
      </c>
      <c r="B257" s="2" t="s">
        <v>2195</v>
      </c>
      <c r="C257" s="2"/>
      <c r="D257" s="3">
        <v>2674000</v>
      </c>
      <c r="E257" s="2"/>
      <c r="F257" s="13">
        <f t="shared" si="3"/>
        <v>33919840</v>
      </c>
    </row>
    <row r="258" spans="1:6" x14ac:dyDescent="0.25">
      <c r="A258" s="2" t="s">
        <v>2192</v>
      </c>
      <c r="B258" s="2" t="s">
        <v>2196</v>
      </c>
      <c r="C258" s="2"/>
      <c r="D258" s="3">
        <v>18717920</v>
      </c>
      <c r="E258" s="2"/>
      <c r="F258" s="13">
        <f t="shared" si="3"/>
        <v>15201920</v>
      </c>
    </row>
    <row r="259" spans="1:6" x14ac:dyDescent="0.25">
      <c r="A259" s="2" t="s">
        <v>2192</v>
      </c>
      <c r="B259" s="2" t="s">
        <v>2218</v>
      </c>
      <c r="C259" s="2"/>
      <c r="D259" s="3">
        <v>3678650</v>
      </c>
      <c r="E259" s="2"/>
      <c r="F259" s="13">
        <f t="shared" si="3"/>
        <v>11523270</v>
      </c>
    </row>
    <row r="260" spans="1:6" x14ac:dyDescent="0.25">
      <c r="A260" s="2" t="s">
        <v>2192</v>
      </c>
      <c r="B260" s="2" t="s">
        <v>1243</v>
      </c>
      <c r="C260" s="57">
        <v>13600000</v>
      </c>
      <c r="D260" s="3"/>
      <c r="E260" s="2"/>
      <c r="F260" s="13">
        <f t="shared" si="3"/>
        <v>25123270</v>
      </c>
    </row>
    <row r="261" spans="1:6" x14ac:dyDescent="0.25">
      <c r="A261" s="2" t="s">
        <v>2232</v>
      </c>
      <c r="B261" s="2" t="s">
        <v>2241</v>
      </c>
      <c r="C261" s="2"/>
      <c r="D261" s="3">
        <v>1446000</v>
      </c>
      <c r="E261" s="2"/>
      <c r="F261" s="13">
        <f t="shared" si="3"/>
        <v>23677270</v>
      </c>
    </row>
    <row r="262" spans="1:6" x14ac:dyDescent="0.25">
      <c r="A262" s="2" t="s">
        <v>2232</v>
      </c>
      <c r="B262" s="2" t="s">
        <v>2242</v>
      </c>
      <c r="C262" s="2"/>
      <c r="D262" s="3">
        <v>5608960</v>
      </c>
      <c r="E262" s="2"/>
      <c r="F262" s="13">
        <f t="shared" si="3"/>
        <v>18068310</v>
      </c>
    </row>
    <row r="263" spans="1:6" x14ac:dyDescent="0.25">
      <c r="A263" s="2" t="s">
        <v>2232</v>
      </c>
      <c r="B263" s="2" t="s">
        <v>2243</v>
      </c>
      <c r="C263" s="2"/>
      <c r="D263" s="3">
        <v>30883840</v>
      </c>
      <c r="E263" s="2"/>
      <c r="F263" s="13">
        <f t="shared" si="3"/>
        <v>-12815530</v>
      </c>
    </row>
    <row r="264" spans="1:6" x14ac:dyDescent="0.25">
      <c r="A264" s="2" t="s">
        <v>2230</v>
      </c>
      <c r="B264" s="2" t="s">
        <v>2098</v>
      </c>
      <c r="C264" s="57">
        <v>3500000</v>
      </c>
      <c r="D264" s="2"/>
      <c r="E264" s="2"/>
      <c r="F264" s="13">
        <f t="shared" si="3"/>
        <v>-9315530</v>
      </c>
    </row>
    <row r="265" spans="1:6" x14ac:dyDescent="0.25">
      <c r="A265" s="2" t="s">
        <v>2230</v>
      </c>
      <c r="B265" s="2" t="s">
        <v>1471</v>
      </c>
      <c r="C265" s="57">
        <v>2500000</v>
      </c>
      <c r="D265" s="2"/>
      <c r="E265" s="2"/>
      <c r="F265" s="13">
        <f t="shared" si="3"/>
        <v>-6815530</v>
      </c>
    </row>
    <row r="266" spans="1:6" x14ac:dyDescent="0.25">
      <c r="A266" s="2" t="s">
        <v>2232</v>
      </c>
      <c r="B266" s="2" t="s">
        <v>142</v>
      </c>
      <c r="C266" s="57">
        <v>50000</v>
      </c>
      <c r="D266" s="2"/>
      <c r="E266" s="2"/>
      <c r="F266" s="13">
        <f t="shared" si="3"/>
        <v>-6765530</v>
      </c>
    </row>
    <row r="267" spans="1:6" x14ac:dyDescent="0.25">
      <c r="A267" s="2" t="s">
        <v>2232</v>
      </c>
      <c r="B267" s="2" t="s">
        <v>1243</v>
      </c>
      <c r="C267" s="57">
        <v>27120000</v>
      </c>
      <c r="D267" s="2"/>
      <c r="E267" s="2"/>
      <c r="F267" s="13">
        <f t="shared" si="3"/>
        <v>20354470</v>
      </c>
    </row>
    <row r="268" spans="1:6" x14ac:dyDescent="0.25">
      <c r="A268" s="2" t="s">
        <v>2255</v>
      </c>
      <c r="B268" s="2" t="s">
        <v>2256</v>
      </c>
      <c r="C268" s="57"/>
      <c r="D268" s="3">
        <v>4647500</v>
      </c>
      <c r="E268" s="2"/>
      <c r="F268" s="13">
        <f t="shared" ref="F268:F333" si="4">(F267+C268-D268)</f>
        <v>15706970</v>
      </c>
    </row>
    <row r="269" spans="1:6" x14ac:dyDescent="0.25">
      <c r="A269" s="2" t="s">
        <v>2255</v>
      </c>
      <c r="B269" s="2" t="s">
        <v>2257</v>
      </c>
      <c r="C269" s="57"/>
      <c r="D269" s="3">
        <v>39423340</v>
      </c>
      <c r="E269" s="2"/>
      <c r="F269" s="13">
        <f t="shared" si="4"/>
        <v>-23716370</v>
      </c>
    </row>
    <row r="270" spans="1:6" x14ac:dyDescent="0.25">
      <c r="A270" s="2" t="s">
        <v>2255</v>
      </c>
      <c r="B270" s="2" t="s">
        <v>2116</v>
      </c>
      <c r="C270" s="57">
        <v>1000000</v>
      </c>
      <c r="D270" s="3"/>
      <c r="E270" s="2"/>
      <c r="F270" s="13">
        <f t="shared" si="4"/>
        <v>-22716370</v>
      </c>
    </row>
    <row r="271" spans="1:6" x14ac:dyDescent="0.25">
      <c r="A271" s="2" t="s">
        <v>2255</v>
      </c>
      <c r="B271" s="2" t="s">
        <v>153</v>
      </c>
      <c r="C271" s="57">
        <v>6300000</v>
      </c>
      <c r="D271" s="3"/>
      <c r="E271" s="2"/>
      <c r="F271" s="13">
        <f t="shared" si="4"/>
        <v>-16416370</v>
      </c>
    </row>
    <row r="272" spans="1:6" x14ac:dyDescent="0.25">
      <c r="A272" s="2" t="s">
        <v>2255</v>
      </c>
      <c r="B272" s="2" t="s">
        <v>2283</v>
      </c>
      <c r="C272" s="57">
        <v>1855000</v>
      </c>
      <c r="D272" s="3"/>
      <c r="E272" s="2"/>
      <c r="F272" s="13">
        <f t="shared" si="4"/>
        <v>-14561370</v>
      </c>
    </row>
    <row r="273" spans="1:6" x14ac:dyDescent="0.25">
      <c r="A273" s="2" t="s">
        <v>2262</v>
      </c>
      <c r="B273" s="7" t="s">
        <v>1243</v>
      </c>
      <c r="C273" s="58">
        <v>34915840</v>
      </c>
      <c r="D273" s="2"/>
      <c r="E273" s="2"/>
      <c r="F273" s="13">
        <f t="shared" si="4"/>
        <v>20354470</v>
      </c>
    </row>
    <row r="274" spans="1:6" x14ac:dyDescent="0.25">
      <c r="A274" s="2" t="s">
        <v>2300</v>
      </c>
      <c r="B274" s="7" t="s">
        <v>2337</v>
      </c>
      <c r="C274" s="58">
        <v>7000000</v>
      </c>
      <c r="D274" s="2"/>
      <c r="E274" s="2"/>
      <c r="F274" s="13">
        <f t="shared" si="4"/>
        <v>27354470</v>
      </c>
    </row>
    <row r="275" spans="1:6" x14ac:dyDescent="0.25">
      <c r="A275" s="2" t="s">
        <v>2327</v>
      </c>
      <c r="B275" s="7" t="s">
        <v>2335</v>
      </c>
      <c r="C275" s="58">
        <v>4910000</v>
      </c>
      <c r="D275" s="2"/>
      <c r="E275" s="2"/>
      <c r="F275" s="13">
        <f t="shared" si="4"/>
        <v>32264470</v>
      </c>
    </row>
    <row r="276" spans="1:6" x14ac:dyDescent="0.25">
      <c r="A276" s="2" t="s">
        <v>2348</v>
      </c>
      <c r="B276" s="7" t="s">
        <v>2350</v>
      </c>
      <c r="C276" s="58">
        <v>4800000</v>
      </c>
      <c r="D276" s="2"/>
      <c r="E276" s="2"/>
      <c r="F276" s="13">
        <f t="shared" si="4"/>
        <v>37064470</v>
      </c>
    </row>
    <row r="277" spans="1:6" x14ac:dyDescent="0.25">
      <c r="A277" s="2" t="s">
        <v>2348</v>
      </c>
      <c r="B277" s="7" t="s">
        <v>2351</v>
      </c>
      <c r="C277" s="58">
        <v>4400000</v>
      </c>
      <c r="D277" s="2"/>
      <c r="E277" s="2"/>
      <c r="F277" s="13">
        <f t="shared" si="4"/>
        <v>41464470</v>
      </c>
    </row>
    <row r="278" spans="1:6" x14ac:dyDescent="0.25">
      <c r="A278" s="2" t="s">
        <v>2352</v>
      </c>
      <c r="B278" s="2" t="s">
        <v>1243</v>
      </c>
      <c r="C278" s="58">
        <v>34846000</v>
      </c>
      <c r="D278" s="2"/>
      <c r="E278" s="2"/>
      <c r="F278" s="13">
        <f t="shared" si="4"/>
        <v>76310470</v>
      </c>
    </row>
    <row r="279" spans="1:6" x14ac:dyDescent="0.25">
      <c r="A279" s="2" t="s">
        <v>2352</v>
      </c>
      <c r="B279" s="2" t="s">
        <v>2354</v>
      </c>
      <c r="C279" s="84"/>
      <c r="D279" s="3">
        <v>404000</v>
      </c>
      <c r="E279" s="2"/>
      <c r="F279" s="13">
        <f t="shared" si="4"/>
        <v>75906470</v>
      </c>
    </row>
    <row r="280" spans="1:6" x14ac:dyDescent="0.25">
      <c r="A280" s="2" t="s">
        <v>2352</v>
      </c>
      <c r="B280" s="2" t="s">
        <v>2355</v>
      </c>
      <c r="C280" s="84"/>
      <c r="D280" s="3">
        <v>7372800</v>
      </c>
      <c r="E280" s="2"/>
      <c r="F280" s="13">
        <f t="shared" si="4"/>
        <v>68533670</v>
      </c>
    </row>
    <row r="281" spans="1:6" x14ac:dyDescent="0.25">
      <c r="A281" s="2" t="s">
        <v>2352</v>
      </c>
      <c r="B281" s="2" t="s">
        <v>2356</v>
      </c>
      <c r="C281" s="84"/>
      <c r="D281" s="3">
        <v>44649600</v>
      </c>
      <c r="E281" s="2"/>
      <c r="F281" s="13">
        <f t="shared" si="4"/>
        <v>23884070</v>
      </c>
    </row>
    <row r="282" spans="1:6" x14ac:dyDescent="0.25">
      <c r="A282" s="2" t="s">
        <v>2352</v>
      </c>
      <c r="B282" s="2" t="s">
        <v>2357</v>
      </c>
      <c r="C282" s="84"/>
      <c r="D282" s="3">
        <v>3530000</v>
      </c>
      <c r="E282" s="2"/>
      <c r="F282" s="13">
        <f t="shared" si="4"/>
        <v>20354070</v>
      </c>
    </row>
    <row r="283" spans="1:6" x14ac:dyDescent="0.25">
      <c r="A283" s="7" t="s">
        <v>2383</v>
      </c>
      <c r="B283" s="7" t="s">
        <v>74</v>
      </c>
      <c r="C283" s="57">
        <v>8000000</v>
      </c>
      <c r="D283" s="3"/>
      <c r="E283" s="2"/>
      <c r="F283" s="13">
        <f t="shared" si="4"/>
        <v>28354070</v>
      </c>
    </row>
    <row r="284" spans="1:6" x14ac:dyDescent="0.25">
      <c r="A284" s="7" t="s">
        <v>2428</v>
      </c>
      <c r="B284" s="7" t="s">
        <v>74</v>
      </c>
      <c r="C284" s="57">
        <v>8000000</v>
      </c>
      <c r="D284" s="3"/>
      <c r="E284" s="2"/>
      <c r="F284" s="13">
        <f t="shared" si="4"/>
        <v>36354070</v>
      </c>
    </row>
    <row r="285" spans="1:6" x14ac:dyDescent="0.25">
      <c r="A285" s="2" t="s">
        <v>2428</v>
      </c>
      <c r="B285" s="2" t="s">
        <v>1243</v>
      </c>
      <c r="C285" s="57">
        <v>41689680</v>
      </c>
      <c r="D285" s="2"/>
      <c r="E285" s="2"/>
      <c r="F285" s="13">
        <f t="shared" si="4"/>
        <v>78043750</v>
      </c>
    </row>
    <row r="286" spans="1:6" x14ac:dyDescent="0.25">
      <c r="A286" s="2" t="s">
        <v>2428</v>
      </c>
      <c r="B286" s="2" t="s">
        <v>2442</v>
      </c>
      <c r="C286" s="84"/>
      <c r="D286" s="3">
        <v>57689680</v>
      </c>
      <c r="E286" s="2"/>
      <c r="F286" s="13">
        <f t="shared" si="4"/>
        <v>20354070</v>
      </c>
    </row>
    <row r="287" spans="1:6" x14ac:dyDescent="0.25">
      <c r="A287" s="2" t="s">
        <v>2449</v>
      </c>
      <c r="B287" s="2" t="s">
        <v>142</v>
      </c>
      <c r="C287" s="58">
        <v>60000</v>
      </c>
      <c r="D287" s="3"/>
      <c r="E287" s="2"/>
      <c r="F287" s="13">
        <f t="shared" si="4"/>
        <v>20414070</v>
      </c>
    </row>
    <row r="288" spans="1:6" x14ac:dyDescent="0.25">
      <c r="A288" s="7" t="s">
        <v>2449</v>
      </c>
      <c r="B288" s="7" t="s">
        <v>2735</v>
      </c>
      <c r="C288" s="8">
        <v>8000000</v>
      </c>
      <c r="D288" s="3"/>
      <c r="E288" s="2"/>
      <c r="F288" s="13">
        <f t="shared" si="4"/>
        <v>28414070</v>
      </c>
    </row>
    <row r="289" spans="1:6" x14ac:dyDescent="0.25">
      <c r="A289" s="2" t="s">
        <v>2466</v>
      </c>
      <c r="B289" s="2" t="s">
        <v>1243</v>
      </c>
      <c r="C289" s="8">
        <v>48200000</v>
      </c>
      <c r="D289" s="3"/>
      <c r="E289" s="2"/>
      <c r="F289" s="13">
        <f t="shared" si="4"/>
        <v>76614070</v>
      </c>
    </row>
    <row r="290" spans="1:6" x14ac:dyDescent="0.25">
      <c r="A290" s="2" t="s">
        <v>2466</v>
      </c>
      <c r="B290" s="2" t="s">
        <v>2531</v>
      </c>
      <c r="C290" s="8"/>
      <c r="D290" s="3">
        <v>48588540</v>
      </c>
      <c r="E290" s="2"/>
      <c r="F290" s="13">
        <f t="shared" si="4"/>
        <v>28025530</v>
      </c>
    </row>
    <row r="291" spans="1:6" x14ac:dyDescent="0.25">
      <c r="A291" s="2" t="s">
        <v>2499</v>
      </c>
      <c r="B291" s="2" t="s">
        <v>2530</v>
      </c>
      <c r="C291" s="58">
        <v>2100000</v>
      </c>
      <c r="D291" s="2"/>
      <c r="E291" s="2"/>
      <c r="F291" s="13">
        <f t="shared" si="4"/>
        <v>30125530</v>
      </c>
    </row>
    <row r="292" spans="1:6" x14ac:dyDescent="0.25">
      <c r="A292" s="2" t="s">
        <v>2499</v>
      </c>
      <c r="B292" s="2" t="s">
        <v>1067</v>
      </c>
      <c r="C292" s="58">
        <v>4400000</v>
      </c>
      <c r="D292" s="2"/>
      <c r="E292" s="2"/>
      <c r="F292" s="13">
        <f t="shared" si="4"/>
        <v>34525530</v>
      </c>
    </row>
    <row r="293" spans="1:6" x14ac:dyDescent="0.25">
      <c r="A293" s="2" t="s">
        <v>2529</v>
      </c>
      <c r="B293" s="2" t="s">
        <v>2350</v>
      </c>
      <c r="C293" s="66">
        <v>7200000</v>
      </c>
      <c r="D293" s="2"/>
      <c r="E293" s="2"/>
      <c r="F293" s="13">
        <f t="shared" si="4"/>
        <v>41725530</v>
      </c>
    </row>
    <row r="294" spans="1:6" x14ac:dyDescent="0.25">
      <c r="A294" s="2" t="s">
        <v>2529</v>
      </c>
      <c r="B294" s="2" t="s">
        <v>2099</v>
      </c>
      <c r="C294" s="66">
        <v>2800000</v>
      </c>
      <c r="D294" s="2"/>
      <c r="E294" s="2"/>
      <c r="F294" s="13">
        <f t="shared" si="4"/>
        <v>44525530</v>
      </c>
    </row>
    <row r="295" spans="1:6" x14ac:dyDescent="0.25">
      <c r="A295" s="2" t="s">
        <v>2545</v>
      </c>
      <c r="B295" s="2" t="s">
        <v>2549</v>
      </c>
      <c r="C295" s="2"/>
      <c r="D295" s="3">
        <v>8205340</v>
      </c>
      <c r="E295" s="2"/>
      <c r="F295" s="13">
        <f t="shared" si="4"/>
        <v>36320190</v>
      </c>
    </row>
    <row r="296" spans="1:6" x14ac:dyDescent="0.25">
      <c r="A296" s="2" t="s">
        <v>2545</v>
      </c>
      <c r="B296" s="2" t="s">
        <v>2550</v>
      </c>
      <c r="C296" s="2"/>
      <c r="D296" s="3">
        <v>1929400</v>
      </c>
      <c r="E296" s="2"/>
      <c r="F296" s="13">
        <f t="shared" si="4"/>
        <v>34390790</v>
      </c>
    </row>
    <row r="297" spans="1:6" x14ac:dyDescent="0.25">
      <c r="A297" s="2" t="s">
        <v>2545</v>
      </c>
      <c r="B297" s="2" t="s">
        <v>2551</v>
      </c>
      <c r="C297" s="2"/>
      <c r="D297" s="69">
        <v>62931040</v>
      </c>
      <c r="E297" s="2"/>
      <c r="F297" s="13">
        <f t="shared" si="4"/>
        <v>-28540250</v>
      </c>
    </row>
    <row r="298" spans="1:6" x14ac:dyDescent="0.25">
      <c r="A298" s="2" t="s">
        <v>2545</v>
      </c>
      <c r="B298" s="2" t="s">
        <v>2552</v>
      </c>
      <c r="C298" s="69">
        <v>241000</v>
      </c>
      <c r="D298" s="3"/>
      <c r="E298" s="2"/>
      <c r="F298" s="13">
        <f t="shared" si="4"/>
        <v>-28299250</v>
      </c>
    </row>
    <row r="299" spans="1:6" x14ac:dyDescent="0.25">
      <c r="A299" s="2" t="s">
        <v>2545</v>
      </c>
      <c r="B299" s="2" t="s">
        <v>2553</v>
      </c>
      <c r="C299" s="2"/>
      <c r="D299" s="69">
        <v>202500</v>
      </c>
      <c r="E299" s="2"/>
      <c r="F299" s="13">
        <f t="shared" si="4"/>
        <v>-28501750</v>
      </c>
    </row>
    <row r="300" spans="1:6" x14ac:dyDescent="0.25">
      <c r="A300" s="2" t="s">
        <v>2545</v>
      </c>
      <c r="B300" s="2" t="s">
        <v>1243</v>
      </c>
      <c r="C300" s="69">
        <v>56501750</v>
      </c>
      <c r="D300" s="3"/>
      <c r="E300" s="2"/>
      <c r="F300" s="13">
        <f t="shared" si="4"/>
        <v>28000000</v>
      </c>
    </row>
    <row r="301" spans="1:6" x14ac:dyDescent="0.25">
      <c r="A301" s="2" t="s">
        <v>2584</v>
      </c>
      <c r="B301" s="2" t="s">
        <v>1243</v>
      </c>
      <c r="C301" s="69">
        <v>64050000</v>
      </c>
      <c r="D301" s="3"/>
      <c r="E301" s="2"/>
      <c r="F301" s="13">
        <f t="shared" si="4"/>
        <v>92050000</v>
      </c>
    </row>
    <row r="302" spans="1:6" x14ac:dyDescent="0.25">
      <c r="A302" s="2" t="s">
        <v>2584</v>
      </c>
      <c r="B302" s="2" t="s">
        <v>928</v>
      </c>
      <c r="C302" s="69">
        <v>4910000</v>
      </c>
      <c r="D302" s="2"/>
      <c r="E302" s="2"/>
      <c r="F302" s="13">
        <f t="shared" si="4"/>
        <v>96960000</v>
      </c>
    </row>
    <row r="303" spans="1:6" x14ac:dyDescent="0.25">
      <c r="A303" s="2" t="s">
        <v>2584</v>
      </c>
      <c r="B303" s="2" t="s">
        <v>74</v>
      </c>
      <c r="C303" s="69">
        <v>7000000</v>
      </c>
      <c r="D303" s="2"/>
      <c r="E303" s="2"/>
      <c r="F303" s="13">
        <f t="shared" si="4"/>
        <v>103960000</v>
      </c>
    </row>
    <row r="304" spans="1:6" x14ac:dyDescent="0.25">
      <c r="A304" s="2" t="s">
        <v>2623</v>
      </c>
      <c r="B304" s="2" t="s">
        <v>1598</v>
      </c>
      <c r="C304" s="69">
        <v>800000</v>
      </c>
      <c r="D304" s="2"/>
      <c r="E304" s="2"/>
      <c r="F304" s="13">
        <f t="shared" si="4"/>
        <v>104760000</v>
      </c>
    </row>
    <row r="305" spans="1:6" x14ac:dyDescent="0.25">
      <c r="A305" s="2" t="s">
        <v>2634</v>
      </c>
      <c r="B305" s="2" t="s">
        <v>74</v>
      </c>
      <c r="C305" s="69">
        <v>6000000</v>
      </c>
      <c r="D305" s="2"/>
      <c r="E305" s="2"/>
      <c r="F305" s="13">
        <f>(F304+C305-D305)</f>
        <v>110760000</v>
      </c>
    </row>
    <row r="306" spans="1:6" x14ac:dyDescent="0.25">
      <c r="A306" s="2" t="s">
        <v>2634</v>
      </c>
      <c r="B306" s="2" t="s">
        <v>1243</v>
      </c>
      <c r="C306" s="69">
        <v>55200000</v>
      </c>
      <c r="D306" s="2"/>
      <c r="E306" s="2"/>
      <c r="F306" s="13">
        <f t="shared" si="4"/>
        <v>165960000</v>
      </c>
    </row>
    <row r="307" spans="1:6" x14ac:dyDescent="0.25">
      <c r="A307" s="2" t="s">
        <v>2634</v>
      </c>
      <c r="B307" s="2" t="s">
        <v>2647</v>
      </c>
      <c r="C307" s="2"/>
      <c r="D307" s="69">
        <v>672500</v>
      </c>
      <c r="E307" s="2"/>
      <c r="F307" s="13">
        <f t="shared" si="4"/>
        <v>165287500</v>
      </c>
    </row>
    <row r="308" spans="1:6" x14ac:dyDescent="0.25">
      <c r="A308" s="2" t="s">
        <v>2634</v>
      </c>
      <c r="B308" s="2" t="s">
        <v>2648</v>
      </c>
      <c r="C308" s="2"/>
      <c r="D308" s="69">
        <v>256000</v>
      </c>
      <c r="E308" s="2"/>
      <c r="F308" s="13">
        <f t="shared" si="4"/>
        <v>165031500</v>
      </c>
    </row>
    <row r="309" spans="1:6" x14ac:dyDescent="0.25">
      <c r="A309" s="2" t="s">
        <v>2634</v>
      </c>
      <c r="B309" s="2" t="s">
        <v>2649</v>
      </c>
      <c r="C309" s="2"/>
      <c r="D309" s="69">
        <v>60394120</v>
      </c>
      <c r="E309" s="2"/>
      <c r="F309" s="13">
        <f t="shared" si="4"/>
        <v>104637380</v>
      </c>
    </row>
    <row r="310" spans="1:6" x14ac:dyDescent="0.25">
      <c r="A310" s="2" t="s">
        <v>2634</v>
      </c>
      <c r="B310" s="2" t="s">
        <v>2662</v>
      </c>
      <c r="C310" s="84"/>
      <c r="D310" s="69">
        <v>63025580</v>
      </c>
      <c r="E310" s="2"/>
      <c r="F310" s="13">
        <f t="shared" si="4"/>
        <v>41611800</v>
      </c>
    </row>
    <row r="311" spans="1:6" x14ac:dyDescent="0.25">
      <c r="A311" s="118" t="s">
        <v>2634</v>
      </c>
      <c r="B311" s="118" t="s">
        <v>3386</v>
      </c>
      <c r="C311" s="137"/>
      <c r="D311" s="138">
        <v>3944000</v>
      </c>
      <c r="E311" s="2"/>
      <c r="F311" s="13">
        <f t="shared" si="4"/>
        <v>37667800</v>
      </c>
    </row>
    <row r="312" spans="1:6" x14ac:dyDescent="0.25">
      <c r="A312" s="2" t="s">
        <v>2653</v>
      </c>
      <c r="B312" s="2" t="s">
        <v>74</v>
      </c>
      <c r="C312" s="69">
        <v>8000000</v>
      </c>
      <c r="D312" s="57"/>
      <c r="E312" s="2"/>
      <c r="F312" s="13">
        <f t="shared" si="4"/>
        <v>45667800</v>
      </c>
    </row>
    <row r="313" spans="1:6" x14ac:dyDescent="0.25">
      <c r="A313" s="2" t="s">
        <v>2665</v>
      </c>
      <c r="B313" s="2" t="s">
        <v>2666</v>
      </c>
      <c r="C313" s="84"/>
      <c r="D313" s="69">
        <v>528000</v>
      </c>
      <c r="E313" s="2"/>
      <c r="F313" s="13">
        <f t="shared" si="4"/>
        <v>45139800</v>
      </c>
    </row>
    <row r="314" spans="1:6" x14ac:dyDescent="0.25">
      <c r="A314" s="2" t="s">
        <v>2665</v>
      </c>
      <c r="B314" s="2" t="s">
        <v>2667</v>
      </c>
      <c r="C314" s="84"/>
      <c r="D314" s="69">
        <v>1302500</v>
      </c>
      <c r="E314" s="2"/>
      <c r="F314" s="13">
        <f t="shared" si="4"/>
        <v>43837300</v>
      </c>
    </row>
    <row r="315" spans="1:6" x14ac:dyDescent="0.25">
      <c r="A315" s="2" t="s">
        <v>2665</v>
      </c>
      <c r="B315" s="2" t="s">
        <v>2668</v>
      </c>
      <c r="C315" s="84"/>
      <c r="D315" s="69">
        <v>3136000</v>
      </c>
      <c r="E315" s="2"/>
      <c r="F315" s="13">
        <f t="shared" si="4"/>
        <v>40701300</v>
      </c>
    </row>
    <row r="316" spans="1:6" x14ac:dyDescent="0.25">
      <c r="A316" s="2" t="s">
        <v>2665</v>
      </c>
      <c r="B316" s="2" t="s">
        <v>2669</v>
      </c>
      <c r="C316" s="84"/>
      <c r="D316" s="69">
        <v>731600</v>
      </c>
      <c r="E316" s="2"/>
      <c r="F316" s="13">
        <f t="shared" si="4"/>
        <v>39969700</v>
      </c>
    </row>
    <row r="317" spans="1:6" x14ac:dyDescent="0.25">
      <c r="A317" s="2" t="s">
        <v>2665</v>
      </c>
      <c r="B317" s="2" t="s">
        <v>2670</v>
      </c>
      <c r="C317" s="84"/>
      <c r="D317" s="69">
        <v>45319040</v>
      </c>
      <c r="E317" s="2"/>
      <c r="F317" s="13">
        <f t="shared" si="4"/>
        <v>-5349340</v>
      </c>
    </row>
    <row r="318" spans="1:6" x14ac:dyDescent="0.25">
      <c r="A318" s="2" t="s">
        <v>2665</v>
      </c>
      <c r="B318" s="2" t="s">
        <v>2707</v>
      </c>
      <c r="C318" s="69">
        <v>46000000</v>
      </c>
      <c r="D318" s="84"/>
      <c r="E318" s="2"/>
      <c r="F318" s="13">
        <f t="shared" si="4"/>
        <v>40650660</v>
      </c>
    </row>
    <row r="319" spans="1:6" x14ac:dyDescent="0.25">
      <c r="A319" s="2" t="s">
        <v>2711</v>
      </c>
      <c r="B319" s="2" t="s">
        <v>74</v>
      </c>
      <c r="C319" s="69">
        <v>9000000</v>
      </c>
      <c r="D319" s="84"/>
      <c r="E319" s="2"/>
      <c r="F319" s="13">
        <f t="shared" si="4"/>
        <v>49650660</v>
      </c>
    </row>
    <row r="320" spans="1:6" x14ac:dyDescent="0.25">
      <c r="A320" s="2" t="s">
        <v>2721</v>
      </c>
      <c r="B320" s="2" t="s">
        <v>2723</v>
      </c>
      <c r="C320" s="84"/>
      <c r="D320" s="69">
        <v>2677500</v>
      </c>
      <c r="E320" s="2"/>
      <c r="F320" s="13">
        <f t="shared" si="4"/>
        <v>46973160</v>
      </c>
    </row>
    <row r="321" spans="1:6" x14ac:dyDescent="0.25">
      <c r="A321" s="2" t="s">
        <v>2721</v>
      </c>
      <c r="B321" s="2" t="s">
        <v>2724</v>
      </c>
      <c r="C321" s="84"/>
      <c r="D321" s="69">
        <v>1814400</v>
      </c>
      <c r="E321" s="2"/>
      <c r="F321" s="13">
        <f t="shared" si="4"/>
        <v>45158760</v>
      </c>
    </row>
    <row r="322" spans="1:6" x14ac:dyDescent="0.25">
      <c r="A322" s="2" t="s">
        <v>2721</v>
      </c>
      <c r="B322" s="2" t="s">
        <v>2725</v>
      </c>
      <c r="C322" s="84"/>
      <c r="D322" s="69">
        <v>60287880</v>
      </c>
      <c r="E322" s="2"/>
      <c r="F322" s="13">
        <f t="shared" si="4"/>
        <v>-15129120</v>
      </c>
    </row>
    <row r="323" spans="1:6" x14ac:dyDescent="0.25">
      <c r="A323" s="2" t="s">
        <v>2721</v>
      </c>
      <c r="B323" s="2" t="s">
        <v>1243</v>
      </c>
      <c r="C323" s="69">
        <v>56000000</v>
      </c>
      <c r="D323" s="84"/>
      <c r="E323" s="2"/>
      <c r="F323" s="13">
        <f t="shared" si="4"/>
        <v>40870880</v>
      </c>
    </row>
    <row r="324" spans="1:6" x14ac:dyDescent="0.25">
      <c r="A324" s="2" t="s">
        <v>2750</v>
      </c>
      <c r="B324" s="2" t="s">
        <v>2752</v>
      </c>
      <c r="C324" s="69">
        <v>2200000</v>
      </c>
      <c r="D324" s="2"/>
      <c r="E324" s="2"/>
      <c r="F324" s="13">
        <f t="shared" si="4"/>
        <v>43070880</v>
      </c>
    </row>
    <row r="325" spans="1:6" x14ac:dyDescent="0.25">
      <c r="A325" s="2" t="s">
        <v>2750</v>
      </c>
      <c r="B325" s="2" t="s">
        <v>1184</v>
      </c>
      <c r="C325" s="69">
        <v>6000000</v>
      </c>
      <c r="D325" s="2"/>
      <c r="E325" s="2"/>
      <c r="F325" s="13">
        <f t="shared" si="4"/>
        <v>49070880</v>
      </c>
    </row>
    <row r="326" spans="1:6" x14ac:dyDescent="0.25">
      <c r="A326" s="2" t="s">
        <v>2754</v>
      </c>
      <c r="B326" s="2" t="s">
        <v>2758</v>
      </c>
      <c r="C326" s="2"/>
      <c r="D326" s="69">
        <v>1207500</v>
      </c>
      <c r="E326" s="2"/>
      <c r="F326" s="13">
        <f t="shared" si="4"/>
        <v>47863380</v>
      </c>
    </row>
    <row r="327" spans="1:6" x14ac:dyDescent="0.25">
      <c r="A327" s="2" t="s">
        <v>2754</v>
      </c>
      <c r="B327" s="2" t="s">
        <v>2759</v>
      </c>
      <c r="C327" s="2"/>
      <c r="D327" s="69">
        <v>392500</v>
      </c>
      <c r="E327" s="2"/>
      <c r="F327" s="13">
        <f t="shared" si="4"/>
        <v>47470880</v>
      </c>
    </row>
    <row r="328" spans="1:6" x14ac:dyDescent="0.25">
      <c r="A328" s="2" t="s">
        <v>2754</v>
      </c>
      <c r="B328" s="2" t="s">
        <v>2760</v>
      </c>
      <c r="C328" s="2"/>
      <c r="D328" s="69">
        <v>29889000</v>
      </c>
      <c r="E328" s="2"/>
      <c r="F328" s="13">
        <f t="shared" si="4"/>
        <v>17581880</v>
      </c>
    </row>
    <row r="329" spans="1:6" x14ac:dyDescent="0.25">
      <c r="A329" s="2" t="s">
        <v>2754</v>
      </c>
      <c r="B329" s="2" t="s">
        <v>1243</v>
      </c>
      <c r="C329" s="69">
        <v>18000000</v>
      </c>
      <c r="D329" s="3"/>
      <c r="E329" s="2"/>
      <c r="F329" s="13">
        <f t="shared" si="4"/>
        <v>35581880</v>
      </c>
    </row>
    <row r="330" spans="1:6" x14ac:dyDescent="0.25">
      <c r="A330" s="2" t="s">
        <v>2770</v>
      </c>
      <c r="B330" s="2" t="s">
        <v>2772</v>
      </c>
      <c r="C330" s="2"/>
      <c r="D330" s="69">
        <v>4121900</v>
      </c>
      <c r="E330" s="2"/>
      <c r="F330" s="13">
        <f t="shared" si="4"/>
        <v>31459980</v>
      </c>
    </row>
    <row r="331" spans="1:6" x14ac:dyDescent="0.25">
      <c r="A331" s="2" t="s">
        <v>2770</v>
      </c>
      <c r="B331" s="7" t="s">
        <v>2773</v>
      </c>
      <c r="C331" s="2"/>
      <c r="D331" s="69">
        <v>43398000</v>
      </c>
      <c r="E331" s="2"/>
      <c r="F331" s="13">
        <f t="shared" si="4"/>
        <v>-11938020</v>
      </c>
    </row>
    <row r="332" spans="1:6" x14ac:dyDescent="0.25">
      <c r="A332" s="2" t="s">
        <v>2770</v>
      </c>
      <c r="B332" s="7" t="s">
        <v>2774</v>
      </c>
      <c r="C332" s="69">
        <v>6000000</v>
      </c>
      <c r="D332" s="2"/>
      <c r="E332" s="2"/>
      <c r="F332" s="13">
        <f t="shared" si="4"/>
        <v>-5938020</v>
      </c>
    </row>
    <row r="333" spans="1:6" x14ac:dyDescent="0.25">
      <c r="A333" s="2" t="s">
        <v>2770</v>
      </c>
      <c r="B333" s="7" t="s">
        <v>2038</v>
      </c>
      <c r="C333" s="69">
        <v>3500000</v>
      </c>
      <c r="D333" s="2"/>
      <c r="E333" s="2"/>
      <c r="F333" s="13">
        <f t="shared" si="4"/>
        <v>-2438020</v>
      </c>
    </row>
    <row r="334" spans="1:6" x14ac:dyDescent="0.25">
      <c r="A334" s="2" t="s">
        <v>2770</v>
      </c>
      <c r="B334" s="7" t="s">
        <v>1243</v>
      </c>
      <c r="C334" s="69">
        <v>38000000</v>
      </c>
      <c r="D334" s="2"/>
      <c r="E334" s="2"/>
      <c r="F334" s="13">
        <f t="shared" ref="F334:F397" si="5">(F333+C334-D334)</f>
        <v>35561980</v>
      </c>
    </row>
    <row r="335" spans="1:6" x14ac:dyDescent="0.25">
      <c r="A335" s="2" t="s">
        <v>2685</v>
      </c>
      <c r="B335" s="2" t="s">
        <v>74</v>
      </c>
      <c r="C335" s="69">
        <v>8600000</v>
      </c>
      <c r="D335" s="2"/>
      <c r="E335" s="2"/>
      <c r="F335" s="13">
        <f t="shared" si="5"/>
        <v>44161980</v>
      </c>
    </row>
    <row r="336" spans="1:6" x14ac:dyDescent="0.25">
      <c r="A336" s="6" t="s">
        <v>2685</v>
      </c>
      <c r="B336" s="6" t="s">
        <v>2707</v>
      </c>
      <c r="C336" s="136">
        <v>29056020</v>
      </c>
      <c r="F336" s="13">
        <f t="shared" si="5"/>
        <v>73218000</v>
      </c>
    </row>
    <row r="337" spans="1:6" x14ac:dyDescent="0.25">
      <c r="A337" s="6" t="s">
        <v>2685</v>
      </c>
      <c r="B337" s="6" t="s">
        <v>2818</v>
      </c>
      <c r="D337" s="114">
        <v>39210000</v>
      </c>
      <c r="F337" s="13">
        <f t="shared" si="5"/>
        <v>34008000</v>
      </c>
    </row>
    <row r="338" spans="1:6" x14ac:dyDescent="0.25">
      <c r="A338" s="6" t="s">
        <v>2685</v>
      </c>
      <c r="B338" s="6" t="s">
        <v>2819</v>
      </c>
      <c r="D338" s="114">
        <v>2952000</v>
      </c>
      <c r="F338" s="13">
        <f t="shared" si="5"/>
        <v>31056000</v>
      </c>
    </row>
    <row r="339" spans="1:6" x14ac:dyDescent="0.25">
      <c r="A339" s="6" t="s">
        <v>2822</v>
      </c>
      <c r="B339" s="6" t="s">
        <v>2823</v>
      </c>
      <c r="C339" s="18"/>
      <c r="D339" s="114">
        <v>47270000</v>
      </c>
      <c r="F339" s="13">
        <f t="shared" si="5"/>
        <v>-16214000</v>
      </c>
    </row>
    <row r="340" spans="1:6" x14ac:dyDescent="0.25">
      <c r="A340" s="6" t="s">
        <v>2822</v>
      </c>
      <c r="B340" s="6" t="s">
        <v>2824</v>
      </c>
      <c r="C340" s="1"/>
      <c r="D340" s="114">
        <v>2880000</v>
      </c>
      <c r="F340" s="13">
        <f t="shared" si="5"/>
        <v>-19094000</v>
      </c>
    </row>
    <row r="341" spans="1:6" x14ac:dyDescent="0.25">
      <c r="A341" s="6" t="s">
        <v>2825</v>
      </c>
      <c r="B341" s="6" t="s">
        <v>153</v>
      </c>
      <c r="C341" s="114">
        <v>3200000</v>
      </c>
      <c r="D341" s="1"/>
      <c r="F341" s="13">
        <f t="shared" si="5"/>
        <v>-15894000</v>
      </c>
    </row>
    <row r="342" spans="1:6" x14ac:dyDescent="0.25">
      <c r="A342" s="6" t="s">
        <v>2825</v>
      </c>
      <c r="B342" s="6" t="s">
        <v>153</v>
      </c>
      <c r="C342" s="114">
        <v>4400000</v>
      </c>
      <c r="D342" s="1"/>
      <c r="F342" s="13">
        <f t="shared" si="5"/>
        <v>-11494000</v>
      </c>
    </row>
    <row r="343" spans="1:6" x14ac:dyDescent="0.25">
      <c r="A343" s="6" t="s">
        <v>2825</v>
      </c>
      <c r="B343" s="6" t="s">
        <v>2707</v>
      </c>
      <c r="C343" s="114">
        <v>42550000</v>
      </c>
      <c r="D343" s="1"/>
      <c r="F343" s="13">
        <f t="shared" si="5"/>
        <v>31056000</v>
      </c>
    </row>
    <row r="344" spans="1:6" x14ac:dyDescent="0.25">
      <c r="A344" s="6" t="s">
        <v>2846</v>
      </c>
      <c r="B344" s="6" t="s">
        <v>74</v>
      </c>
      <c r="C344" s="114">
        <v>7800000</v>
      </c>
      <c r="D344" s="1"/>
      <c r="F344" s="13">
        <f t="shared" si="5"/>
        <v>38856000</v>
      </c>
    </row>
    <row r="345" spans="1:6" x14ac:dyDescent="0.25">
      <c r="A345" s="6" t="s">
        <v>2848</v>
      </c>
      <c r="B345" s="6" t="s">
        <v>2888</v>
      </c>
      <c r="D345" s="114">
        <v>38767680</v>
      </c>
      <c r="F345" s="13">
        <f t="shared" si="5"/>
        <v>88320</v>
      </c>
    </row>
    <row r="346" spans="1:6" x14ac:dyDescent="0.25">
      <c r="A346" s="6" t="s">
        <v>2848</v>
      </c>
      <c r="B346" s="6" t="s">
        <v>2889</v>
      </c>
      <c r="D346" s="114">
        <v>1118400</v>
      </c>
      <c r="F346" s="13">
        <f t="shared" si="5"/>
        <v>-1030080</v>
      </c>
    </row>
    <row r="347" spans="1:6" x14ac:dyDescent="0.25">
      <c r="A347" s="6" t="s">
        <v>2848</v>
      </c>
      <c r="B347" s="6" t="s">
        <v>2707</v>
      </c>
      <c r="C347" s="114">
        <v>32686000</v>
      </c>
      <c r="F347" s="13">
        <f t="shared" si="5"/>
        <v>31655920</v>
      </c>
    </row>
    <row r="348" spans="1:6" x14ac:dyDescent="0.25">
      <c r="A348" s="6" t="s">
        <v>2876</v>
      </c>
      <c r="B348" s="6" t="s">
        <v>74</v>
      </c>
      <c r="C348" s="114">
        <v>9000000</v>
      </c>
      <c r="F348" s="13">
        <f t="shared" si="5"/>
        <v>40655920</v>
      </c>
    </row>
    <row r="349" spans="1:6" x14ac:dyDescent="0.25">
      <c r="A349" s="6" t="s">
        <v>2911</v>
      </c>
      <c r="B349" s="6" t="s">
        <v>74</v>
      </c>
      <c r="C349" s="114">
        <v>8000000</v>
      </c>
      <c r="F349" s="13">
        <f t="shared" si="5"/>
        <v>48655920</v>
      </c>
    </row>
    <row r="350" spans="1:6" x14ac:dyDescent="0.25">
      <c r="A350" s="6" t="s">
        <v>2911</v>
      </c>
      <c r="B350" s="6" t="s">
        <v>2919</v>
      </c>
      <c r="D350" s="114">
        <v>5481600</v>
      </c>
      <c r="F350" s="13">
        <f t="shared" si="5"/>
        <v>43174320</v>
      </c>
    </row>
    <row r="351" spans="1:6" x14ac:dyDescent="0.25">
      <c r="A351" s="6" t="s">
        <v>2911</v>
      </c>
      <c r="B351" s="6" t="s">
        <v>2917</v>
      </c>
      <c r="D351" s="114">
        <v>50549160</v>
      </c>
      <c r="F351" s="13">
        <f t="shared" si="5"/>
        <v>-7374840</v>
      </c>
    </row>
    <row r="352" spans="1:6" x14ac:dyDescent="0.25">
      <c r="A352" s="6" t="s">
        <v>2911</v>
      </c>
      <c r="B352" s="6" t="s">
        <v>2918</v>
      </c>
      <c r="D352" s="114">
        <v>327600</v>
      </c>
      <c r="F352" s="13">
        <f t="shared" si="5"/>
        <v>-7702440</v>
      </c>
    </row>
    <row r="353" spans="1:6" x14ac:dyDescent="0.25">
      <c r="A353" s="6" t="s">
        <v>2911</v>
      </c>
      <c r="B353" s="6" t="s">
        <v>2707</v>
      </c>
      <c r="C353" s="114">
        <v>39358360</v>
      </c>
      <c r="D353" s="1"/>
      <c r="F353" s="13">
        <f t="shared" si="5"/>
        <v>31655920</v>
      </c>
    </row>
    <row r="354" spans="1:6" x14ac:dyDescent="0.25">
      <c r="A354" s="6" t="s">
        <v>2941</v>
      </c>
      <c r="B354" s="6" t="s">
        <v>2952</v>
      </c>
      <c r="D354" s="114">
        <v>280800</v>
      </c>
      <c r="F354" s="13">
        <f t="shared" si="5"/>
        <v>31375120</v>
      </c>
    </row>
    <row r="355" spans="1:6" x14ac:dyDescent="0.25">
      <c r="A355" s="6" t="s">
        <v>2941</v>
      </c>
      <c r="B355" s="6" t="s">
        <v>2953</v>
      </c>
      <c r="D355" s="114">
        <v>40759200</v>
      </c>
      <c r="F355" s="13">
        <f t="shared" si="5"/>
        <v>-9384080</v>
      </c>
    </row>
    <row r="356" spans="1:6" x14ac:dyDescent="0.25">
      <c r="A356" s="6" t="s">
        <v>2941</v>
      </c>
      <c r="B356" s="6" t="s">
        <v>2954</v>
      </c>
      <c r="D356" s="114">
        <v>3511200</v>
      </c>
      <c r="F356" s="13">
        <f t="shared" si="5"/>
        <v>-12895280</v>
      </c>
    </row>
    <row r="357" spans="1:6" x14ac:dyDescent="0.25">
      <c r="A357" s="6" t="s">
        <v>2941</v>
      </c>
      <c r="B357" s="6" t="s">
        <v>2707</v>
      </c>
      <c r="C357" s="114">
        <v>37051200</v>
      </c>
      <c r="D357" s="1"/>
      <c r="F357" s="13">
        <f t="shared" si="5"/>
        <v>24155920</v>
      </c>
    </row>
    <row r="358" spans="1:6" x14ac:dyDescent="0.25">
      <c r="A358" s="6" t="s">
        <v>2941</v>
      </c>
      <c r="B358" s="6" t="s">
        <v>74</v>
      </c>
      <c r="C358" s="114">
        <v>7500000</v>
      </c>
      <c r="D358" s="1"/>
      <c r="F358" s="13">
        <f t="shared" si="5"/>
        <v>31655920</v>
      </c>
    </row>
    <row r="359" spans="1:6" x14ac:dyDescent="0.25">
      <c r="A359" s="6" t="s">
        <v>2944</v>
      </c>
      <c r="B359" s="6" t="s">
        <v>1185</v>
      </c>
      <c r="C359" s="114">
        <v>843000</v>
      </c>
      <c r="D359" s="1"/>
      <c r="F359" s="13">
        <f t="shared" si="5"/>
        <v>32498920</v>
      </c>
    </row>
    <row r="360" spans="1:6" x14ac:dyDescent="0.25">
      <c r="A360" s="6" t="s">
        <v>2944</v>
      </c>
      <c r="B360" s="6" t="s">
        <v>142</v>
      </c>
      <c r="C360" s="114">
        <v>108000</v>
      </c>
      <c r="D360" s="1"/>
      <c r="F360" s="13">
        <f t="shared" si="5"/>
        <v>32606920</v>
      </c>
    </row>
    <row r="361" spans="1:6" x14ac:dyDescent="0.25">
      <c r="A361" s="6" t="s">
        <v>2950</v>
      </c>
      <c r="B361" s="6" t="s">
        <v>1771</v>
      </c>
      <c r="C361" s="114">
        <v>4000</v>
      </c>
      <c r="D361" s="1"/>
      <c r="F361" s="13">
        <f t="shared" si="5"/>
        <v>32610920</v>
      </c>
    </row>
    <row r="362" spans="1:6" x14ac:dyDescent="0.25">
      <c r="A362" s="6" t="s">
        <v>2969</v>
      </c>
      <c r="B362" s="6" t="s">
        <v>2335</v>
      </c>
      <c r="C362" s="114">
        <v>4910000</v>
      </c>
      <c r="D362" s="1"/>
      <c r="F362" s="13">
        <f t="shared" si="5"/>
        <v>37520920</v>
      </c>
    </row>
    <row r="363" spans="1:6" x14ac:dyDescent="0.25">
      <c r="A363" s="6" t="s">
        <v>2969</v>
      </c>
      <c r="B363" s="6" t="s">
        <v>153</v>
      </c>
      <c r="C363" s="114">
        <v>7500000</v>
      </c>
      <c r="D363" s="1"/>
      <c r="F363" s="13">
        <f t="shared" si="5"/>
        <v>45020920</v>
      </c>
    </row>
    <row r="364" spans="1:6" x14ac:dyDescent="0.25">
      <c r="A364" s="6" t="s">
        <v>2976</v>
      </c>
      <c r="B364" s="6" t="s">
        <v>2994</v>
      </c>
      <c r="C364" s="1"/>
      <c r="D364" s="114">
        <v>3525600</v>
      </c>
      <c r="F364" s="13">
        <f t="shared" si="5"/>
        <v>41495320</v>
      </c>
    </row>
    <row r="365" spans="1:6" x14ac:dyDescent="0.25">
      <c r="A365" s="6" t="s">
        <v>2976</v>
      </c>
      <c r="B365" s="6" t="s">
        <v>2995</v>
      </c>
      <c r="C365" s="1"/>
      <c r="D365" s="114">
        <v>311100</v>
      </c>
      <c r="F365" s="13">
        <f t="shared" si="5"/>
        <v>41184220</v>
      </c>
    </row>
    <row r="366" spans="1:6" x14ac:dyDescent="0.25">
      <c r="A366" s="6" t="s">
        <v>2976</v>
      </c>
      <c r="B366" s="6" t="s">
        <v>2996</v>
      </c>
      <c r="C366" s="1"/>
      <c r="D366" s="114">
        <v>31911040</v>
      </c>
      <c r="F366" s="13">
        <f t="shared" si="5"/>
        <v>9273180</v>
      </c>
    </row>
    <row r="367" spans="1:6" x14ac:dyDescent="0.25">
      <c r="A367" s="6" t="s">
        <v>2982</v>
      </c>
      <c r="B367" s="6" t="s">
        <v>2707</v>
      </c>
      <c r="C367" s="114">
        <v>22382820</v>
      </c>
      <c r="F367" s="13">
        <f t="shared" si="5"/>
        <v>31656000</v>
      </c>
    </row>
    <row r="368" spans="1:6" x14ac:dyDescent="0.25">
      <c r="A368" s="6" t="s">
        <v>3009</v>
      </c>
      <c r="B368" s="6" t="s">
        <v>928</v>
      </c>
      <c r="C368" s="114">
        <v>4910000</v>
      </c>
      <c r="F368" s="13">
        <f t="shared" si="5"/>
        <v>36566000</v>
      </c>
    </row>
    <row r="369" spans="1:6" x14ac:dyDescent="0.25">
      <c r="A369" s="6" t="s">
        <v>3007</v>
      </c>
      <c r="B369" s="6" t="s">
        <v>74</v>
      </c>
      <c r="C369" s="114">
        <v>5500000</v>
      </c>
      <c r="F369" s="13">
        <f t="shared" si="5"/>
        <v>42066000</v>
      </c>
    </row>
    <row r="370" spans="1:6" x14ac:dyDescent="0.25">
      <c r="A370" s="6" t="s">
        <v>3009</v>
      </c>
      <c r="B370" s="6" t="s">
        <v>74</v>
      </c>
      <c r="C370" s="114">
        <v>2400000</v>
      </c>
      <c r="D370" s="1"/>
      <c r="F370" s="13">
        <f t="shared" si="5"/>
        <v>44466000</v>
      </c>
    </row>
    <row r="371" spans="1:6" x14ac:dyDescent="0.25">
      <c r="A371" s="6" t="s">
        <v>3007</v>
      </c>
      <c r="B371" s="6" t="s">
        <v>3016</v>
      </c>
      <c r="D371" s="114">
        <v>30485280</v>
      </c>
      <c r="F371" s="13">
        <f t="shared" si="5"/>
        <v>13980720</v>
      </c>
    </row>
    <row r="372" spans="1:6" x14ac:dyDescent="0.25">
      <c r="A372" s="6" t="s">
        <v>3007</v>
      </c>
      <c r="B372" s="6" t="s">
        <v>3017</v>
      </c>
      <c r="D372" s="114">
        <v>297600</v>
      </c>
      <c r="F372" s="13">
        <f t="shared" si="5"/>
        <v>13683120</v>
      </c>
    </row>
    <row r="373" spans="1:6" x14ac:dyDescent="0.25">
      <c r="A373" s="6" t="s">
        <v>3007</v>
      </c>
      <c r="B373" s="6" t="s">
        <v>2707</v>
      </c>
      <c r="C373" s="114">
        <v>2000000</v>
      </c>
      <c r="D373" s="1"/>
      <c r="F373" s="13">
        <f t="shared" si="5"/>
        <v>15683120</v>
      </c>
    </row>
    <row r="374" spans="1:6" x14ac:dyDescent="0.25">
      <c r="A374" s="6" t="s">
        <v>3007</v>
      </c>
      <c r="B374" s="6" t="s">
        <v>3018</v>
      </c>
      <c r="C374" s="114">
        <v>600000</v>
      </c>
      <c r="D374" s="1"/>
      <c r="F374" s="13">
        <f t="shared" si="5"/>
        <v>16283120</v>
      </c>
    </row>
    <row r="375" spans="1:6" x14ac:dyDescent="0.25">
      <c r="A375" s="6" t="s">
        <v>3007</v>
      </c>
      <c r="B375" s="6" t="s">
        <v>2707</v>
      </c>
      <c r="C375" s="114">
        <v>10372880</v>
      </c>
      <c r="D375" s="1"/>
      <c r="F375" s="13">
        <f t="shared" si="5"/>
        <v>26656000</v>
      </c>
    </row>
    <row r="376" spans="1:6" x14ac:dyDescent="0.25">
      <c r="A376" s="6" t="s">
        <v>3042</v>
      </c>
      <c r="B376" s="6" t="s">
        <v>3045</v>
      </c>
      <c r="C376" s="114">
        <v>2700000</v>
      </c>
      <c r="F376" s="13">
        <f t="shared" si="5"/>
        <v>29356000</v>
      </c>
    </row>
    <row r="377" spans="1:6" x14ac:dyDescent="0.25">
      <c r="A377" s="6" t="s">
        <v>3042</v>
      </c>
      <c r="B377" s="6" t="s">
        <v>1243</v>
      </c>
      <c r="C377" s="114">
        <v>19127840</v>
      </c>
      <c r="F377" s="13">
        <f t="shared" si="5"/>
        <v>48483840</v>
      </c>
    </row>
    <row r="378" spans="1:6" x14ac:dyDescent="0.25">
      <c r="A378" s="6" t="s">
        <v>3042</v>
      </c>
      <c r="B378" s="6" t="s">
        <v>3046</v>
      </c>
      <c r="D378" s="114">
        <v>1699200</v>
      </c>
      <c r="F378" s="13">
        <f t="shared" si="5"/>
        <v>46784640</v>
      </c>
    </row>
    <row r="379" spans="1:6" x14ac:dyDescent="0.25">
      <c r="A379" s="6" t="s">
        <v>3042</v>
      </c>
      <c r="B379" s="6" t="s">
        <v>3047</v>
      </c>
      <c r="D379" s="114">
        <v>32128640</v>
      </c>
      <c r="F379" s="13">
        <f t="shared" si="5"/>
        <v>14656000</v>
      </c>
    </row>
    <row r="380" spans="1:6" x14ac:dyDescent="0.25">
      <c r="A380" s="6" t="s">
        <v>3042</v>
      </c>
      <c r="B380" s="6" t="s">
        <v>1999</v>
      </c>
      <c r="C380" s="114">
        <v>12000000</v>
      </c>
      <c r="D380" s="1"/>
      <c r="F380" s="13">
        <f t="shared" si="5"/>
        <v>26656000</v>
      </c>
    </row>
    <row r="381" spans="1:6" x14ac:dyDescent="0.25">
      <c r="A381" s="6" t="s">
        <v>3066</v>
      </c>
      <c r="B381" s="6" t="s">
        <v>74</v>
      </c>
      <c r="C381" s="114">
        <v>5500000</v>
      </c>
      <c r="D381" s="1"/>
      <c r="F381" s="13">
        <f t="shared" si="5"/>
        <v>32156000</v>
      </c>
    </row>
    <row r="382" spans="1:6" x14ac:dyDescent="0.25">
      <c r="A382" s="6" t="s">
        <v>3066</v>
      </c>
      <c r="B382" s="6" t="s">
        <v>74</v>
      </c>
      <c r="C382" s="114">
        <v>3600000</v>
      </c>
      <c r="D382" s="1"/>
      <c r="F382" s="13">
        <f t="shared" si="5"/>
        <v>35756000</v>
      </c>
    </row>
    <row r="383" spans="1:6" x14ac:dyDescent="0.25">
      <c r="A383" s="6" t="s">
        <v>3066</v>
      </c>
      <c r="B383" s="6" t="s">
        <v>1798</v>
      </c>
      <c r="C383" s="114">
        <v>4700000</v>
      </c>
      <c r="D383" s="1"/>
      <c r="F383" s="13">
        <f t="shared" si="5"/>
        <v>40456000</v>
      </c>
    </row>
    <row r="384" spans="1:6" x14ac:dyDescent="0.25">
      <c r="A384" s="6" t="s">
        <v>3066</v>
      </c>
      <c r="B384" s="6" t="s">
        <v>3067</v>
      </c>
      <c r="C384" s="114">
        <v>2293000</v>
      </c>
      <c r="D384" s="1"/>
      <c r="F384" s="13">
        <f t="shared" si="5"/>
        <v>42749000</v>
      </c>
    </row>
    <row r="385" spans="1:6" x14ac:dyDescent="0.25">
      <c r="A385" s="6" t="s">
        <v>3066</v>
      </c>
      <c r="B385" s="6" t="s">
        <v>3068</v>
      </c>
      <c r="D385" s="114">
        <v>454500</v>
      </c>
      <c r="F385" s="13">
        <f t="shared" si="5"/>
        <v>42294500</v>
      </c>
    </row>
    <row r="386" spans="1:6" x14ac:dyDescent="0.25">
      <c r="A386" s="6" t="s">
        <v>3066</v>
      </c>
      <c r="B386" s="6" t="s">
        <v>3069</v>
      </c>
      <c r="D386" s="114">
        <v>1922400</v>
      </c>
      <c r="F386" s="13">
        <f t="shared" si="5"/>
        <v>40372100</v>
      </c>
    </row>
    <row r="387" spans="1:6" x14ac:dyDescent="0.25">
      <c r="A387" s="6" t="s">
        <v>3066</v>
      </c>
      <c r="B387" s="6" t="s">
        <v>3070</v>
      </c>
      <c r="D387" s="114">
        <v>33160380</v>
      </c>
      <c r="F387" s="38">
        <f t="shared" si="5"/>
        <v>7211720</v>
      </c>
    </row>
    <row r="388" spans="1:6" x14ac:dyDescent="0.25">
      <c r="A388" s="7" t="s">
        <v>3066</v>
      </c>
      <c r="B388" s="7" t="s">
        <v>2707</v>
      </c>
      <c r="C388" s="69">
        <v>19444280</v>
      </c>
      <c r="D388" s="3"/>
      <c r="E388" s="2"/>
      <c r="F388" s="13">
        <f t="shared" si="5"/>
        <v>26656000</v>
      </c>
    </row>
    <row r="389" spans="1:6" x14ac:dyDescent="0.25">
      <c r="A389" s="7" t="s">
        <v>3084</v>
      </c>
      <c r="B389" s="7" t="s">
        <v>6</v>
      </c>
      <c r="C389" s="69">
        <v>500000</v>
      </c>
      <c r="D389" s="3"/>
      <c r="E389" s="2"/>
      <c r="F389" s="13">
        <f t="shared" si="5"/>
        <v>27156000</v>
      </c>
    </row>
    <row r="390" spans="1:6" x14ac:dyDescent="0.25">
      <c r="A390" s="7" t="s">
        <v>3084</v>
      </c>
      <c r="B390" s="7" t="s">
        <v>3085</v>
      </c>
      <c r="C390" s="69">
        <v>33000000</v>
      </c>
      <c r="D390" s="3"/>
      <c r="E390" s="2"/>
      <c r="F390" s="13">
        <f t="shared" si="5"/>
        <v>60156000</v>
      </c>
    </row>
    <row r="391" spans="1:6" x14ac:dyDescent="0.25">
      <c r="A391" s="7" t="s">
        <v>3084</v>
      </c>
      <c r="B391" s="7" t="s">
        <v>3096</v>
      </c>
      <c r="C391" s="2"/>
      <c r="D391" s="69">
        <v>47610240</v>
      </c>
      <c r="E391" s="2"/>
      <c r="F391" s="13">
        <f t="shared" si="5"/>
        <v>12545760</v>
      </c>
    </row>
    <row r="392" spans="1:6" x14ac:dyDescent="0.25">
      <c r="A392" s="7" t="s">
        <v>3084</v>
      </c>
      <c r="B392" s="7" t="s">
        <v>1243</v>
      </c>
      <c r="C392" s="69">
        <v>178000</v>
      </c>
      <c r="D392" s="2"/>
      <c r="E392" s="2"/>
      <c r="F392" s="13">
        <f t="shared" si="5"/>
        <v>12723760</v>
      </c>
    </row>
    <row r="393" spans="1:6" x14ac:dyDescent="0.25">
      <c r="A393" s="7" t="s">
        <v>3084</v>
      </c>
      <c r="B393" s="7" t="s">
        <v>74</v>
      </c>
      <c r="C393" s="120">
        <v>5500000</v>
      </c>
      <c r="D393" s="2"/>
      <c r="E393" s="2"/>
      <c r="F393" s="13">
        <f t="shared" si="5"/>
        <v>18223760</v>
      </c>
    </row>
    <row r="394" spans="1:6" x14ac:dyDescent="0.25">
      <c r="A394" s="7" t="s">
        <v>3084</v>
      </c>
      <c r="B394" s="7" t="s">
        <v>74</v>
      </c>
      <c r="C394" s="120">
        <v>3600000</v>
      </c>
      <c r="D394" s="2"/>
      <c r="E394" s="2"/>
      <c r="F394" s="13">
        <f t="shared" si="5"/>
        <v>21823760</v>
      </c>
    </row>
    <row r="395" spans="1:6" x14ac:dyDescent="0.25">
      <c r="A395" s="7" t="s">
        <v>3084</v>
      </c>
      <c r="B395" s="7" t="s">
        <v>1798</v>
      </c>
      <c r="C395" s="120">
        <v>4832000</v>
      </c>
      <c r="D395" s="2"/>
      <c r="E395" s="2"/>
      <c r="F395" s="13">
        <f t="shared" si="5"/>
        <v>26655760</v>
      </c>
    </row>
    <row r="396" spans="1:6" x14ac:dyDescent="0.25">
      <c r="A396" s="7" t="s">
        <v>3108</v>
      </c>
      <c r="B396" s="7" t="s">
        <v>74</v>
      </c>
      <c r="C396" s="120">
        <v>8500000</v>
      </c>
      <c r="D396" s="2"/>
      <c r="E396" s="2"/>
      <c r="F396" s="13">
        <f t="shared" si="5"/>
        <v>35155760</v>
      </c>
    </row>
    <row r="397" spans="1:6" x14ac:dyDescent="0.25">
      <c r="A397" s="7" t="s">
        <v>3124</v>
      </c>
      <c r="B397" s="7" t="s">
        <v>74</v>
      </c>
      <c r="C397" s="120">
        <v>6550000</v>
      </c>
      <c r="D397" s="2"/>
      <c r="E397" s="2"/>
      <c r="F397" s="13">
        <f t="shared" si="5"/>
        <v>41705760</v>
      </c>
    </row>
    <row r="398" spans="1:6" x14ac:dyDescent="0.25">
      <c r="A398" s="7" t="s">
        <v>3124</v>
      </c>
      <c r="B398" s="7" t="s">
        <v>3128</v>
      </c>
      <c r="C398" s="120">
        <v>3000000</v>
      </c>
      <c r="D398" s="2"/>
      <c r="E398" s="2"/>
      <c r="F398" s="13">
        <f t="shared" ref="F398:F462" si="6">(F397+C398-D398)</f>
        <v>44705760</v>
      </c>
    </row>
    <row r="399" spans="1:6" x14ac:dyDescent="0.25">
      <c r="A399" s="7" t="s">
        <v>3129</v>
      </c>
      <c r="B399" s="7" t="s">
        <v>3128</v>
      </c>
      <c r="C399" s="120">
        <v>2000000</v>
      </c>
      <c r="D399" s="2"/>
      <c r="E399" s="2"/>
      <c r="F399" s="13">
        <f t="shared" si="6"/>
        <v>46705760</v>
      </c>
    </row>
    <row r="400" spans="1:6" x14ac:dyDescent="0.25">
      <c r="A400" s="7" t="s">
        <v>3131</v>
      </c>
      <c r="B400" s="7" t="s">
        <v>3130</v>
      </c>
      <c r="C400" s="120">
        <v>1000000</v>
      </c>
      <c r="D400" s="2"/>
      <c r="E400" s="2"/>
      <c r="F400" s="13">
        <f t="shared" si="6"/>
        <v>47705760</v>
      </c>
    </row>
    <row r="401" spans="1:6" x14ac:dyDescent="0.25">
      <c r="A401" s="7" t="s">
        <v>3129</v>
      </c>
      <c r="B401" s="7" t="s">
        <v>3132</v>
      </c>
      <c r="C401" s="2"/>
      <c r="D401" s="73">
        <v>1756800</v>
      </c>
      <c r="E401" s="2"/>
      <c r="F401" s="13">
        <f t="shared" si="6"/>
        <v>45948960</v>
      </c>
    </row>
    <row r="402" spans="1:6" x14ac:dyDescent="0.25">
      <c r="A402" s="7" t="s">
        <v>3129</v>
      </c>
      <c r="B402" s="7" t="s">
        <v>3133</v>
      </c>
      <c r="C402" s="2"/>
      <c r="D402" s="73">
        <v>16920000</v>
      </c>
      <c r="E402" s="2"/>
      <c r="F402" s="13">
        <f t="shared" si="6"/>
        <v>29028960</v>
      </c>
    </row>
    <row r="403" spans="1:6" x14ac:dyDescent="0.25">
      <c r="A403" s="7" t="s">
        <v>3129</v>
      </c>
      <c r="B403" s="7" t="s">
        <v>3134</v>
      </c>
      <c r="C403" s="2"/>
      <c r="D403" s="73">
        <v>43164000</v>
      </c>
      <c r="E403" s="2"/>
      <c r="F403" s="13">
        <f t="shared" si="6"/>
        <v>-14135040</v>
      </c>
    </row>
    <row r="404" spans="1:6" x14ac:dyDescent="0.25">
      <c r="A404" s="7" t="s">
        <v>3129</v>
      </c>
      <c r="B404" s="7" t="s">
        <v>3135</v>
      </c>
      <c r="C404" s="69">
        <v>10791000</v>
      </c>
      <c r="D404" s="3"/>
      <c r="E404" s="2"/>
      <c r="F404" s="13">
        <f t="shared" si="6"/>
        <v>-3344040</v>
      </c>
    </row>
    <row r="405" spans="1:6" x14ac:dyDescent="0.25">
      <c r="A405" s="7" t="s">
        <v>3129</v>
      </c>
      <c r="B405" s="7" t="s">
        <v>3136</v>
      </c>
      <c r="C405" s="3">
        <v>40</v>
      </c>
      <c r="D405" s="3"/>
      <c r="E405" s="2"/>
      <c r="F405" s="13">
        <f t="shared" si="6"/>
        <v>-3344000</v>
      </c>
    </row>
    <row r="406" spans="1:6" x14ac:dyDescent="0.25">
      <c r="A406" s="7" t="s">
        <v>3129</v>
      </c>
      <c r="B406" s="7" t="s">
        <v>6</v>
      </c>
      <c r="C406" s="69">
        <v>30000000</v>
      </c>
      <c r="D406" s="3"/>
      <c r="E406" s="2"/>
      <c r="F406" s="13">
        <f t="shared" si="6"/>
        <v>26656000</v>
      </c>
    </row>
    <row r="407" spans="1:6" x14ac:dyDescent="0.25">
      <c r="A407" s="7" t="s">
        <v>3180</v>
      </c>
      <c r="B407" s="7" t="s">
        <v>74</v>
      </c>
      <c r="C407" s="69">
        <v>8100000</v>
      </c>
      <c r="D407" s="2"/>
      <c r="E407" s="2"/>
      <c r="F407" s="13">
        <f t="shared" si="6"/>
        <v>34756000</v>
      </c>
    </row>
    <row r="408" spans="1:6" x14ac:dyDescent="0.25">
      <c r="A408" s="7" t="s">
        <v>3180</v>
      </c>
      <c r="B408" s="7" t="s">
        <v>1185</v>
      </c>
      <c r="C408" s="69">
        <v>1306000</v>
      </c>
      <c r="D408" s="2"/>
      <c r="E408" s="2"/>
      <c r="F408" s="13">
        <f t="shared" si="6"/>
        <v>36062000</v>
      </c>
    </row>
    <row r="409" spans="1:6" x14ac:dyDescent="0.25">
      <c r="A409" s="7" t="s">
        <v>3185</v>
      </c>
      <c r="B409" s="7" t="s">
        <v>3193</v>
      </c>
      <c r="C409" s="120">
        <v>900000</v>
      </c>
      <c r="D409" s="2"/>
      <c r="E409" s="2"/>
      <c r="F409" s="13">
        <f t="shared" si="6"/>
        <v>36962000</v>
      </c>
    </row>
    <row r="410" spans="1:6" x14ac:dyDescent="0.25">
      <c r="A410" s="7" t="s">
        <v>3194</v>
      </c>
      <c r="B410" s="7" t="s">
        <v>2707</v>
      </c>
      <c r="C410" s="120">
        <v>4000000</v>
      </c>
      <c r="D410" s="2"/>
      <c r="E410" s="2"/>
      <c r="F410" s="13">
        <f t="shared" si="6"/>
        <v>40962000</v>
      </c>
    </row>
    <row r="411" spans="1:6" x14ac:dyDescent="0.25">
      <c r="A411" s="7" t="s">
        <v>3194</v>
      </c>
      <c r="B411" s="7" t="s">
        <v>2707</v>
      </c>
      <c r="C411" s="120">
        <v>38000000</v>
      </c>
      <c r="D411" s="2"/>
      <c r="E411" s="2"/>
      <c r="F411" s="13">
        <f t="shared" si="6"/>
        <v>78962000</v>
      </c>
    </row>
    <row r="412" spans="1:6" x14ac:dyDescent="0.25">
      <c r="A412" s="7" t="s">
        <v>3209</v>
      </c>
      <c r="B412" s="7" t="s">
        <v>74</v>
      </c>
      <c r="C412" s="120">
        <v>10250000</v>
      </c>
      <c r="D412" s="2"/>
      <c r="E412" s="2"/>
      <c r="F412" s="13">
        <f t="shared" si="6"/>
        <v>89212000</v>
      </c>
    </row>
    <row r="413" spans="1:6" x14ac:dyDescent="0.25">
      <c r="A413" s="7" t="s">
        <v>3245</v>
      </c>
      <c r="B413" s="7" t="s">
        <v>74</v>
      </c>
      <c r="C413" s="120">
        <v>8100000</v>
      </c>
      <c r="D413" s="2"/>
      <c r="E413" s="2"/>
      <c r="F413" s="13">
        <f t="shared" si="6"/>
        <v>97312000</v>
      </c>
    </row>
    <row r="414" spans="1:6" x14ac:dyDescent="0.25">
      <c r="A414" s="7" t="s">
        <v>3260</v>
      </c>
      <c r="B414" s="7" t="s">
        <v>3264</v>
      </c>
      <c r="C414" s="2"/>
      <c r="D414" s="69">
        <v>4538400</v>
      </c>
      <c r="E414" s="2"/>
      <c r="F414" s="13">
        <f t="shared" si="6"/>
        <v>92773600</v>
      </c>
    </row>
    <row r="415" spans="1:6" x14ac:dyDescent="0.25">
      <c r="A415" s="7" t="s">
        <v>3260</v>
      </c>
      <c r="B415" s="7" t="s">
        <v>3265</v>
      </c>
      <c r="C415" s="2"/>
      <c r="D415" s="69">
        <v>189800</v>
      </c>
      <c r="E415" s="2"/>
      <c r="F415" s="13">
        <f t="shared" si="6"/>
        <v>92583800</v>
      </c>
    </row>
    <row r="416" spans="1:6" x14ac:dyDescent="0.25">
      <c r="A416" s="7" t="s">
        <v>3260</v>
      </c>
      <c r="B416" s="7" t="s">
        <v>3266</v>
      </c>
      <c r="C416" s="2"/>
      <c r="D416" s="69">
        <v>800000</v>
      </c>
      <c r="E416" s="2"/>
      <c r="F416" s="13">
        <f t="shared" si="6"/>
        <v>91783800</v>
      </c>
    </row>
    <row r="417" spans="1:6" x14ac:dyDescent="0.25">
      <c r="A417" s="7" t="s">
        <v>3260</v>
      </c>
      <c r="B417" s="7" t="s">
        <v>3267</v>
      </c>
      <c r="C417" s="2"/>
      <c r="D417" s="69">
        <v>432000</v>
      </c>
      <c r="E417" s="2"/>
      <c r="F417" s="13">
        <f t="shared" si="6"/>
        <v>91351800</v>
      </c>
    </row>
    <row r="418" spans="1:6" x14ac:dyDescent="0.25">
      <c r="A418" s="7" t="s">
        <v>3260</v>
      </c>
      <c r="B418" s="7" t="s">
        <v>3268</v>
      </c>
      <c r="C418" s="2"/>
      <c r="D418" s="69">
        <v>8700000</v>
      </c>
      <c r="E418" s="2"/>
      <c r="F418" s="13">
        <f t="shared" si="6"/>
        <v>82651800</v>
      </c>
    </row>
    <row r="419" spans="1:6" x14ac:dyDescent="0.25">
      <c r="A419" s="7" t="s">
        <v>3260</v>
      </c>
      <c r="B419" s="7" t="s">
        <v>3269</v>
      </c>
      <c r="C419" s="2"/>
      <c r="D419" s="69">
        <v>20580000</v>
      </c>
      <c r="E419" s="2"/>
      <c r="F419" s="13">
        <f t="shared" si="6"/>
        <v>62071800</v>
      </c>
    </row>
    <row r="420" spans="1:6" x14ac:dyDescent="0.25">
      <c r="A420" s="7" t="s">
        <v>3260</v>
      </c>
      <c r="B420" s="7" t="s">
        <v>3270</v>
      </c>
      <c r="C420" s="2"/>
      <c r="D420" s="69">
        <v>27807840</v>
      </c>
      <c r="E420" s="2"/>
      <c r="F420" s="13">
        <f t="shared" si="6"/>
        <v>34263960</v>
      </c>
    </row>
    <row r="421" spans="1:6" x14ac:dyDescent="0.25">
      <c r="A421" s="7" t="s">
        <v>3287</v>
      </c>
      <c r="B421" s="7" t="s">
        <v>3288</v>
      </c>
      <c r="C421" s="2"/>
      <c r="D421" s="69">
        <v>8349600</v>
      </c>
      <c r="E421" s="2"/>
      <c r="F421" s="13">
        <f t="shared" si="6"/>
        <v>25914360</v>
      </c>
    </row>
    <row r="422" spans="1:6" x14ac:dyDescent="0.25">
      <c r="A422" s="7" t="s">
        <v>3287</v>
      </c>
      <c r="B422" s="7" t="s">
        <v>3289</v>
      </c>
      <c r="C422" s="2"/>
      <c r="D422" s="69">
        <v>24000000</v>
      </c>
      <c r="E422" s="2"/>
      <c r="F422" s="13">
        <f t="shared" si="6"/>
        <v>1914360</v>
      </c>
    </row>
    <row r="423" spans="1:6" x14ac:dyDescent="0.25">
      <c r="A423" s="7" t="s">
        <v>3287</v>
      </c>
      <c r="B423" s="7" t="s">
        <v>3290</v>
      </c>
      <c r="C423" s="2"/>
      <c r="D423" s="69">
        <v>1968000</v>
      </c>
      <c r="E423" s="2"/>
      <c r="F423" s="13">
        <f t="shared" si="6"/>
        <v>-53640</v>
      </c>
    </row>
    <row r="424" spans="1:6" x14ac:dyDescent="0.25">
      <c r="A424" s="7" t="s">
        <v>3287</v>
      </c>
      <c r="B424" s="7" t="s">
        <v>3291</v>
      </c>
      <c r="C424" s="2"/>
      <c r="D424" s="69">
        <v>435200</v>
      </c>
      <c r="E424" s="2"/>
      <c r="F424" s="13">
        <f t="shared" si="6"/>
        <v>-488840</v>
      </c>
    </row>
    <row r="425" spans="1:6" x14ac:dyDescent="0.25">
      <c r="A425" s="7" t="s">
        <v>3287</v>
      </c>
      <c r="B425" s="7" t="s">
        <v>3292</v>
      </c>
      <c r="C425" s="2"/>
      <c r="D425" s="69">
        <v>5997600</v>
      </c>
      <c r="E425" s="2"/>
      <c r="F425" s="13">
        <f t="shared" si="6"/>
        <v>-6486440</v>
      </c>
    </row>
    <row r="426" spans="1:6" x14ac:dyDescent="0.25">
      <c r="A426" s="7" t="s">
        <v>3287</v>
      </c>
      <c r="B426" s="7" t="s">
        <v>2707</v>
      </c>
      <c r="C426" s="69">
        <v>23042440</v>
      </c>
      <c r="D426" s="2"/>
      <c r="E426" s="2"/>
      <c r="F426" s="13">
        <f t="shared" si="6"/>
        <v>16556000</v>
      </c>
    </row>
    <row r="427" spans="1:6" x14ac:dyDescent="0.25">
      <c r="A427" s="7" t="s">
        <v>3287</v>
      </c>
      <c r="B427" s="7" t="s">
        <v>122</v>
      </c>
      <c r="C427" s="69">
        <v>10100000</v>
      </c>
      <c r="D427" s="2"/>
      <c r="E427" s="2"/>
      <c r="F427" s="13">
        <f t="shared" si="6"/>
        <v>26656000</v>
      </c>
    </row>
    <row r="428" spans="1:6" x14ac:dyDescent="0.25">
      <c r="A428" s="7" t="s">
        <v>3317</v>
      </c>
      <c r="B428" s="7" t="s">
        <v>74</v>
      </c>
      <c r="C428" s="69">
        <v>10750000</v>
      </c>
      <c r="D428" s="2"/>
      <c r="E428" s="2"/>
      <c r="F428" s="13">
        <f t="shared" si="6"/>
        <v>37406000</v>
      </c>
    </row>
    <row r="429" spans="1:6" x14ac:dyDescent="0.25">
      <c r="A429" s="7" t="s">
        <v>3364</v>
      </c>
      <c r="B429" s="7" t="s">
        <v>2707</v>
      </c>
      <c r="C429" s="69">
        <v>34200000</v>
      </c>
      <c r="D429" s="2"/>
      <c r="E429" s="2"/>
      <c r="F429" s="13">
        <f t="shared" si="6"/>
        <v>71606000</v>
      </c>
    </row>
    <row r="430" spans="1:6" x14ac:dyDescent="0.25">
      <c r="A430" s="7" t="s">
        <v>3364</v>
      </c>
      <c r="B430" s="7" t="s">
        <v>3365</v>
      </c>
      <c r="C430" s="69">
        <v>3000000</v>
      </c>
      <c r="D430" s="2"/>
      <c r="E430" s="2"/>
      <c r="F430" s="13">
        <f t="shared" si="6"/>
        <v>74606000</v>
      </c>
    </row>
    <row r="431" spans="1:6" x14ac:dyDescent="0.25">
      <c r="A431" s="7" t="s">
        <v>3364</v>
      </c>
      <c r="B431" s="7" t="s">
        <v>3366</v>
      </c>
      <c r="C431" s="69">
        <v>150000</v>
      </c>
      <c r="D431" s="2"/>
      <c r="E431" s="2"/>
      <c r="F431" s="13">
        <f t="shared" si="6"/>
        <v>74756000</v>
      </c>
    </row>
    <row r="432" spans="1:6" x14ac:dyDescent="0.25">
      <c r="A432" s="7" t="s">
        <v>3364</v>
      </c>
      <c r="B432" s="7" t="s">
        <v>74</v>
      </c>
      <c r="C432" s="69">
        <v>8900000</v>
      </c>
      <c r="D432" s="2"/>
      <c r="E432" s="2"/>
      <c r="F432" s="13">
        <f t="shared" si="6"/>
        <v>83656000</v>
      </c>
    </row>
    <row r="433" spans="1:6" x14ac:dyDescent="0.25">
      <c r="A433" s="7" t="s">
        <v>3364</v>
      </c>
      <c r="B433" s="7" t="s">
        <v>2090</v>
      </c>
      <c r="C433" s="69">
        <v>126000</v>
      </c>
      <c r="D433" s="2"/>
      <c r="E433" s="2"/>
      <c r="F433" s="13">
        <f t="shared" si="6"/>
        <v>83782000</v>
      </c>
    </row>
    <row r="434" spans="1:6" x14ac:dyDescent="0.25">
      <c r="A434" s="7" t="s">
        <v>3387</v>
      </c>
      <c r="B434" s="7" t="s">
        <v>74</v>
      </c>
      <c r="C434" s="69">
        <v>10000000</v>
      </c>
      <c r="D434" s="2"/>
      <c r="E434" s="2"/>
      <c r="F434" s="13">
        <f t="shared" si="6"/>
        <v>93782000</v>
      </c>
    </row>
    <row r="435" spans="1:6" x14ac:dyDescent="0.25">
      <c r="A435" s="7" t="s">
        <v>3387</v>
      </c>
      <c r="B435" s="7" t="s">
        <v>1777</v>
      </c>
      <c r="C435" s="69">
        <v>2126000</v>
      </c>
      <c r="D435" s="3"/>
      <c r="E435" s="2"/>
      <c r="F435" s="13">
        <f t="shared" si="6"/>
        <v>95908000</v>
      </c>
    </row>
    <row r="436" spans="1:6" x14ac:dyDescent="0.25">
      <c r="A436" s="7" t="s">
        <v>3394</v>
      </c>
      <c r="B436" s="7" t="s">
        <v>3395</v>
      </c>
      <c r="C436" s="2"/>
      <c r="D436" s="44">
        <v>6079500</v>
      </c>
      <c r="E436" s="2"/>
      <c r="F436" s="13">
        <f t="shared" si="6"/>
        <v>89828500</v>
      </c>
    </row>
    <row r="437" spans="1:6" x14ac:dyDescent="0.25">
      <c r="A437" s="7" t="s">
        <v>3394</v>
      </c>
      <c r="B437" s="7" t="s">
        <v>3396</v>
      </c>
      <c r="C437" s="2"/>
      <c r="D437" s="44">
        <v>22560000</v>
      </c>
      <c r="E437" s="2"/>
      <c r="F437" s="13">
        <f t="shared" si="6"/>
        <v>67268500</v>
      </c>
    </row>
    <row r="438" spans="1:6" x14ac:dyDescent="0.25">
      <c r="A438" s="7" t="s">
        <v>3394</v>
      </c>
      <c r="B438" s="7" t="s">
        <v>3397</v>
      </c>
      <c r="C438" s="2"/>
      <c r="D438" s="44">
        <v>26811680</v>
      </c>
      <c r="E438" s="2"/>
      <c r="F438" s="13">
        <f t="shared" si="6"/>
        <v>40456820</v>
      </c>
    </row>
    <row r="439" spans="1:6" x14ac:dyDescent="0.25">
      <c r="A439" s="7" t="s">
        <v>3394</v>
      </c>
      <c r="B439" s="7" t="s">
        <v>3398</v>
      </c>
      <c r="C439" s="2"/>
      <c r="D439" s="44">
        <v>3723300</v>
      </c>
      <c r="E439" s="2"/>
      <c r="F439" s="13">
        <f t="shared" si="6"/>
        <v>36733520</v>
      </c>
    </row>
    <row r="440" spans="1:6" x14ac:dyDescent="0.25">
      <c r="A440" s="7" t="s">
        <v>3394</v>
      </c>
      <c r="B440" s="7" t="s">
        <v>3399</v>
      </c>
      <c r="C440" s="2"/>
      <c r="D440" s="44">
        <v>8289600</v>
      </c>
      <c r="E440" s="2"/>
      <c r="F440" s="13">
        <f t="shared" si="6"/>
        <v>28443920</v>
      </c>
    </row>
    <row r="441" spans="1:6" x14ac:dyDescent="0.25">
      <c r="A441" s="7" t="s">
        <v>3394</v>
      </c>
      <c r="B441" s="7" t="s">
        <v>3400</v>
      </c>
      <c r="C441" s="2"/>
      <c r="D441" s="44">
        <v>54388320</v>
      </c>
      <c r="E441" s="2"/>
      <c r="F441" s="13">
        <f t="shared" si="6"/>
        <v>-25944400</v>
      </c>
    </row>
    <row r="442" spans="1:6" x14ac:dyDescent="0.25">
      <c r="A442" s="7" t="s">
        <v>3394</v>
      </c>
      <c r="B442" s="2" t="s">
        <v>1609</v>
      </c>
      <c r="C442" s="3">
        <v>56544400</v>
      </c>
      <c r="D442" s="2"/>
      <c r="E442" s="2"/>
      <c r="F442" s="13">
        <f t="shared" si="6"/>
        <v>30600000</v>
      </c>
    </row>
    <row r="443" spans="1:6" x14ac:dyDescent="0.25">
      <c r="A443" s="2" t="s">
        <v>3401</v>
      </c>
      <c r="B443" s="2" t="s">
        <v>142</v>
      </c>
      <c r="C443" s="3">
        <v>62000</v>
      </c>
      <c r="D443" s="2"/>
      <c r="E443" s="2"/>
      <c r="F443" s="13">
        <f t="shared" si="6"/>
        <v>30662000</v>
      </c>
    </row>
    <row r="444" spans="1:6" x14ac:dyDescent="0.25">
      <c r="A444" s="6" t="s">
        <v>3430</v>
      </c>
      <c r="B444" s="6" t="s">
        <v>2707</v>
      </c>
      <c r="C444" s="1">
        <v>500000</v>
      </c>
      <c r="F444" s="31">
        <f t="shared" si="6"/>
        <v>31162000</v>
      </c>
    </row>
    <row r="445" spans="1:6" x14ac:dyDescent="0.25">
      <c r="A445" s="6" t="s">
        <v>3433</v>
      </c>
      <c r="B445" s="6" t="s">
        <v>74</v>
      </c>
      <c r="C445" s="143">
        <v>11700000</v>
      </c>
      <c r="F445" s="13">
        <f t="shared" si="6"/>
        <v>42862000</v>
      </c>
    </row>
    <row r="446" spans="1:6" x14ac:dyDescent="0.25">
      <c r="A446" s="6" t="s">
        <v>3433</v>
      </c>
      <c r="B446" s="6" t="s">
        <v>2707</v>
      </c>
      <c r="C446" s="18">
        <v>1600000</v>
      </c>
      <c r="F446" s="13">
        <f t="shared" si="6"/>
        <v>44462000</v>
      </c>
    </row>
    <row r="447" spans="1:6" x14ac:dyDescent="0.25">
      <c r="A447" s="6" t="s">
        <v>3433</v>
      </c>
      <c r="B447" s="6" t="s">
        <v>2707</v>
      </c>
      <c r="C447" s="18">
        <v>42000000</v>
      </c>
      <c r="F447" s="13">
        <f t="shared" si="6"/>
        <v>86462000</v>
      </c>
    </row>
    <row r="448" spans="1:6" x14ac:dyDescent="0.25">
      <c r="A448" s="6" t="s">
        <v>3434</v>
      </c>
      <c r="B448" s="6" t="s">
        <v>3451</v>
      </c>
      <c r="D448" s="1">
        <v>2247000</v>
      </c>
      <c r="F448" s="13">
        <f t="shared" si="6"/>
        <v>84215000</v>
      </c>
    </row>
    <row r="449" spans="1:6" x14ac:dyDescent="0.25">
      <c r="A449" s="6" t="s">
        <v>3434</v>
      </c>
      <c r="B449" s="6" t="s">
        <v>3452</v>
      </c>
      <c r="D449" s="1">
        <v>6489600</v>
      </c>
      <c r="F449" s="13">
        <f t="shared" si="6"/>
        <v>77725400</v>
      </c>
    </row>
    <row r="450" spans="1:6" x14ac:dyDescent="0.25">
      <c r="A450" s="6" t="s">
        <v>3434</v>
      </c>
      <c r="B450" s="6" t="s">
        <v>3453</v>
      </c>
      <c r="D450" s="1">
        <v>48204000</v>
      </c>
      <c r="F450" s="13">
        <f t="shared" si="6"/>
        <v>29521400</v>
      </c>
    </row>
    <row r="451" spans="1:6" x14ac:dyDescent="0.25">
      <c r="A451" s="6" t="s">
        <v>3454</v>
      </c>
      <c r="B451" s="6" t="s">
        <v>3459</v>
      </c>
      <c r="C451" s="1">
        <v>3000000</v>
      </c>
      <c r="D451" s="1"/>
      <c r="F451" s="13">
        <f t="shared" si="6"/>
        <v>32521400</v>
      </c>
    </row>
    <row r="452" spans="1:6" x14ac:dyDescent="0.25">
      <c r="A452" s="6" t="s">
        <v>3461</v>
      </c>
      <c r="B452" s="6" t="s">
        <v>2707</v>
      </c>
      <c r="C452" s="1">
        <v>2000000</v>
      </c>
      <c r="D452" s="1"/>
      <c r="F452" s="13">
        <f t="shared" si="6"/>
        <v>34521400</v>
      </c>
    </row>
    <row r="453" spans="1:6" x14ac:dyDescent="0.25">
      <c r="A453" s="6" t="s">
        <v>3461</v>
      </c>
      <c r="B453" s="6" t="s">
        <v>2707</v>
      </c>
      <c r="C453" s="1">
        <v>34000000</v>
      </c>
      <c r="D453" s="1"/>
      <c r="F453" s="13">
        <f t="shared" si="6"/>
        <v>68521400</v>
      </c>
    </row>
    <row r="454" spans="1:6" x14ac:dyDescent="0.25">
      <c r="A454" s="6" t="s">
        <v>3461</v>
      </c>
      <c r="B454" s="6" t="s">
        <v>3480</v>
      </c>
      <c r="C454" s="76">
        <v>20000000</v>
      </c>
      <c r="D454" s="1"/>
      <c r="F454" s="13">
        <f t="shared" si="6"/>
        <v>88521400</v>
      </c>
    </row>
    <row r="455" spans="1:6" x14ac:dyDescent="0.25">
      <c r="A455" s="6" t="s">
        <v>3461</v>
      </c>
      <c r="B455" s="6" t="s">
        <v>74</v>
      </c>
      <c r="C455" s="1">
        <v>10600000</v>
      </c>
      <c r="F455" s="13">
        <f t="shared" si="6"/>
        <v>99121400</v>
      </c>
    </row>
    <row r="456" spans="1:6" x14ac:dyDescent="0.25">
      <c r="A456" s="6" t="s">
        <v>3481</v>
      </c>
      <c r="B456" s="6" t="s">
        <v>3482</v>
      </c>
      <c r="D456" s="1">
        <v>3570000</v>
      </c>
      <c r="F456" s="13">
        <f t="shared" si="6"/>
        <v>95551400</v>
      </c>
    </row>
    <row r="457" spans="1:6" x14ac:dyDescent="0.25">
      <c r="A457" s="6" t="s">
        <v>3481</v>
      </c>
      <c r="B457" s="6" t="s">
        <v>3483</v>
      </c>
      <c r="D457" s="1">
        <v>11424000</v>
      </c>
      <c r="F457" s="13">
        <f t="shared" si="6"/>
        <v>84127400</v>
      </c>
    </row>
    <row r="458" spans="1:6" x14ac:dyDescent="0.25">
      <c r="A458" s="6" t="s">
        <v>3481</v>
      </c>
      <c r="B458" s="6" t="s">
        <v>3484</v>
      </c>
      <c r="D458" s="1">
        <v>53182400</v>
      </c>
      <c r="F458" s="13">
        <f t="shared" si="6"/>
        <v>30945000</v>
      </c>
    </row>
    <row r="459" spans="1:6" x14ac:dyDescent="0.25">
      <c r="A459" s="6" t="s">
        <v>3517</v>
      </c>
      <c r="B459" s="6" t="s">
        <v>74</v>
      </c>
      <c r="C459" s="1">
        <v>11250000</v>
      </c>
      <c r="D459" s="1"/>
      <c r="F459" s="13">
        <f t="shared" si="6"/>
        <v>42195000</v>
      </c>
    </row>
    <row r="460" spans="1:6" x14ac:dyDescent="0.25">
      <c r="A460" s="6" t="s">
        <v>3527</v>
      </c>
      <c r="B460" s="6" t="s">
        <v>2707</v>
      </c>
      <c r="C460" s="1">
        <v>50000000</v>
      </c>
      <c r="F460" s="13">
        <f t="shared" si="6"/>
        <v>92195000</v>
      </c>
    </row>
    <row r="461" spans="1:6" x14ac:dyDescent="0.25">
      <c r="A461" s="6" t="s">
        <v>3527</v>
      </c>
      <c r="B461" s="6" t="s">
        <v>2707</v>
      </c>
      <c r="C461" s="1">
        <v>1500000</v>
      </c>
      <c r="D461" s="1"/>
      <c r="F461" s="38">
        <f t="shared" si="6"/>
        <v>93695000</v>
      </c>
    </row>
    <row r="462" spans="1:6" x14ac:dyDescent="0.25">
      <c r="A462" s="7" t="s">
        <v>3528</v>
      </c>
      <c r="B462" s="7" t="s">
        <v>3529</v>
      </c>
      <c r="C462" s="3"/>
      <c r="D462" s="3">
        <v>2711100</v>
      </c>
      <c r="E462" s="2"/>
      <c r="F462" s="13">
        <f t="shared" si="6"/>
        <v>90983900</v>
      </c>
    </row>
    <row r="463" spans="1:6" x14ac:dyDescent="0.25">
      <c r="A463" s="7" t="s">
        <v>3528</v>
      </c>
      <c r="B463" s="7" t="s">
        <v>3530</v>
      </c>
      <c r="C463" s="3"/>
      <c r="D463" s="3">
        <v>9757440</v>
      </c>
      <c r="E463" s="2"/>
      <c r="F463" s="13">
        <f t="shared" ref="F463:F526" si="7">(F462+C463-D463)</f>
        <v>81226460</v>
      </c>
    </row>
    <row r="464" spans="1:6" x14ac:dyDescent="0.25">
      <c r="A464" s="7" t="s">
        <v>3528</v>
      </c>
      <c r="B464" s="7" t="s">
        <v>3531</v>
      </c>
      <c r="C464" s="3"/>
      <c r="D464" s="3">
        <v>51592320</v>
      </c>
      <c r="E464" s="2"/>
      <c r="F464" s="13">
        <f t="shared" si="7"/>
        <v>29634140</v>
      </c>
    </row>
    <row r="465" spans="1:6" x14ac:dyDescent="0.25">
      <c r="A465" s="7" t="s">
        <v>3582</v>
      </c>
      <c r="B465" s="7" t="s">
        <v>74</v>
      </c>
      <c r="C465" s="3">
        <v>9600000</v>
      </c>
      <c r="D465" s="3"/>
      <c r="E465" s="2"/>
      <c r="F465" s="13">
        <f t="shared" si="7"/>
        <v>39234140</v>
      </c>
    </row>
    <row r="466" spans="1:6" x14ac:dyDescent="0.25">
      <c r="A466" s="7" t="s">
        <v>3582</v>
      </c>
      <c r="B466" s="7" t="s">
        <v>2707</v>
      </c>
      <c r="C466" s="3">
        <v>2000000</v>
      </c>
      <c r="D466" s="3"/>
      <c r="E466" s="2"/>
      <c r="F466" s="13">
        <f t="shared" si="7"/>
        <v>41234140</v>
      </c>
    </row>
    <row r="467" spans="1:6" x14ac:dyDescent="0.25">
      <c r="A467" s="7" t="s">
        <v>3582</v>
      </c>
      <c r="B467" s="7" t="s">
        <v>3587</v>
      </c>
      <c r="C467" s="3">
        <v>41305000</v>
      </c>
      <c r="D467" s="3"/>
      <c r="E467" s="2"/>
      <c r="F467" s="13">
        <f t="shared" si="7"/>
        <v>82539140</v>
      </c>
    </row>
    <row r="468" spans="1:6" x14ac:dyDescent="0.25">
      <c r="A468" s="7" t="s">
        <v>3582</v>
      </c>
      <c r="B468" s="7" t="s">
        <v>3603</v>
      </c>
      <c r="C468" s="3"/>
      <c r="D468" s="3">
        <v>1182300</v>
      </c>
      <c r="E468" s="2"/>
      <c r="F468" s="13">
        <f t="shared" si="7"/>
        <v>81356840</v>
      </c>
    </row>
    <row r="469" spans="1:6" x14ac:dyDescent="0.25">
      <c r="A469" s="7" t="s">
        <v>3582</v>
      </c>
      <c r="B469" s="7" t="s">
        <v>3604</v>
      </c>
      <c r="C469" s="2"/>
      <c r="D469" s="3">
        <v>11814400</v>
      </c>
      <c r="E469" s="2"/>
      <c r="F469" s="13">
        <f t="shared" si="7"/>
        <v>69542440</v>
      </c>
    </row>
    <row r="470" spans="1:6" x14ac:dyDescent="0.25">
      <c r="A470" s="7" t="s">
        <v>3582</v>
      </c>
      <c r="B470" s="7" t="s">
        <v>3605</v>
      </c>
      <c r="C470" s="2"/>
      <c r="D470" s="3">
        <v>50009960</v>
      </c>
      <c r="E470" s="2"/>
      <c r="F470" s="13">
        <f t="shared" si="7"/>
        <v>19532480</v>
      </c>
    </row>
    <row r="471" spans="1:6" x14ac:dyDescent="0.25">
      <c r="A471" s="7" t="s">
        <v>3582</v>
      </c>
      <c r="B471" s="2" t="s">
        <v>3589</v>
      </c>
      <c r="C471" s="3">
        <v>10467520</v>
      </c>
      <c r="D471" s="2"/>
      <c r="E471" s="2"/>
      <c r="F471" s="13">
        <f t="shared" si="7"/>
        <v>30000000</v>
      </c>
    </row>
    <row r="472" spans="1:6" x14ac:dyDescent="0.25">
      <c r="A472" s="7" t="s">
        <v>3582</v>
      </c>
      <c r="B472" s="2" t="s">
        <v>3647</v>
      </c>
      <c r="C472" s="2"/>
      <c r="D472" s="3">
        <v>7075200</v>
      </c>
      <c r="E472" s="2"/>
      <c r="F472" s="13">
        <f t="shared" si="7"/>
        <v>22924800</v>
      </c>
    </row>
    <row r="473" spans="1:6" x14ac:dyDescent="0.25">
      <c r="A473" s="7" t="s">
        <v>3582</v>
      </c>
      <c r="B473" s="2" t="s">
        <v>3648</v>
      </c>
      <c r="C473" s="2"/>
      <c r="D473" s="3">
        <v>13760000</v>
      </c>
      <c r="E473" s="2"/>
      <c r="F473" s="13">
        <f t="shared" si="7"/>
        <v>9164800</v>
      </c>
    </row>
    <row r="474" spans="1:6" x14ac:dyDescent="0.25">
      <c r="A474" s="7" t="s">
        <v>3644</v>
      </c>
      <c r="B474" s="2" t="s">
        <v>3649</v>
      </c>
      <c r="C474" s="2"/>
      <c r="D474" s="3">
        <v>14784000</v>
      </c>
      <c r="E474" s="2"/>
      <c r="F474" s="13">
        <f t="shared" si="7"/>
        <v>-5619200</v>
      </c>
    </row>
    <row r="475" spans="1:6" x14ac:dyDescent="0.25">
      <c r="A475" s="7" t="s">
        <v>3644</v>
      </c>
      <c r="B475" s="2" t="s">
        <v>3650</v>
      </c>
      <c r="C475" s="2"/>
      <c r="D475" s="3">
        <v>27861600</v>
      </c>
      <c r="E475" s="2"/>
      <c r="F475" s="13">
        <f t="shared" si="7"/>
        <v>-33480800</v>
      </c>
    </row>
    <row r="476" spans="1:6" x14ac:dyDescent="0.25">
      <c r="A476" s="7" t="s">
        <v>3644</v>
      </c>
      <c r="B476" s="2" t="s">
        <v>3589</v>
      </c>
      <c r="C476" s="3">
        <v>46990800</v>
      </c>
      <c r="D476" s="2"/>
      <c r="E476" s="2"/>
      <c r="F476" s="13">
        <f t="shared" si="7"/>
        <v>13510000</v>
      </c>
    </row>
    <row r="477" spans="1:6" x14ac:dyDescent="0.25">
      <c r="A477" s="7" t="s">
        <v>3644</v>
      </c>
      <c r="B477" s="2" t="s">
        <v>3651</v>
      </c>
      <c r="C477" s="3">
        <v>2760000</v>
      </c>
      <c r="D477" s="2"/>
      <c r="E477" s="2"/>
      <c r="F477" s="13">
        <f t="shared" si="7"/>
        <v>16270000</v>
      </c>
    </row>
    <row r="478" spans="1:6" x14ac:dyDescent="0.25">
      <c r="A478" s="7" t="s">
        <v>3644</v>
      </c>
      <c r="B478" s="2" t="s">
        <v>74</v>
      </c>
      <c r="C478" s="3">
        <v>10250000</v>
      </c>
      <c r="D478" s="2"/>
      <c r="E478" s="2"/>
      <c r="F478" s="13">
        <f t="shared" si="7"/>
        <v>26520000</v>
      </c>
    </row>
    <row r="479" spans="1:6" x14ac:dyDescent="0.25">
      <c r="A479" s="7" t="s">
        <v>3659</v>
      </c>
      <c r="B479" s="2" t="s">
        <v>1777</v>
      </c>
      <c r="C479" s="153">
        <v>2500000</v>
      </c>
      <c r="D479" s="2"/>
      <c r="E479" s="2"/>
      <c r="F479" s="13">
        <f t="shared" si="7"/>
        <v>29020000</v>
      </c>
    </row>
    <row r="480" spans="1:6" x14ac:dyDescent="0.25">
      <c r="A480" s="7" t="s">
        <v>3659</v>
      </c>
      <c r="B480" s="2" t="s">
        <v>1777</v>
      </c>
      <c r="C480" s="153">
        <v>980000</v>
      </c>
      <c r="D480" s="2"/>
      <c r="E480" s="2"/>
      <c r="F480" s="13">
        <f t="shared" si="7"/>
        <v>30000000</v>
      </c>
    </row>
    <row r="481" spans="1:6" x14ac:dyDescent="0.25">
      <c r="A481" s="7" t="s">
        <v>3704</v>
      </c>
      <c r="B481" s="2" t="s">
        <v>3712</v>
      </c>
      <c r="C481" s="3">
        <v>753000</v>
      </c>
      <c r="D481" s="2"/>
      <c r="E481" s="2"/>
      <c r="F481" s="13">
        <f t="shared" si="7"/>
        <v>30753000</v>
      </c>
    </row>
    <row r="482" spans="1:6" x14ac:dyDescent="0.25">
      <c r="A482" s="7" t="s">
        <v>3704</v>
      </c>
      <c r="B482" s="2" t="s">
        <v>2707</v>
      </c>
      <c r="C482" s="3">
        <v>1000000</v>
      </c>
      <c r="D482" s="2"/>
      <c r="E482" s="2"/>
      <c r="F482" s="13">
        <f t="shared" si="7"/>
        <v>31753000</v>
      </c>
    </row>
    <row r="483" spans="1:6" x14ac:dyDescent="0.25">
      <c r="A483" s="7" t="s">
        <v>3704</v>
      </c>
      <c r="B483" s="2" t="s">
        <v>928</v>
      </c>
      <c r="C483" s="3">
        <v>4800000</v>
      </c>
      <c r="D483" s="2"/>
      <c r="E483" s="2"/>
      <c r="F483" s="13">
        <f t="shared" si="7"/>
        <v>36553000</v>
      </c>
    </row>
    <row r="484" spans="1:6" x14ac:dyDescent="0.25">
      <c r="A484" s="7" t="s">
        <v>3704</v>
      </c>
      <c r="B484" s="2" t="s">
        <v>74</v>
      </c>
      <c r="C484" s="3">
        <v>14050000</v>
      </c>
      <c r="D484" s="2"/>
      <c r="E484" s="2"/>
      <c r="F484" s="13">
        <f t="shared" si="7"/>
        <v>50603000</v>
      </c>
    </row>
    <row r="485" spans="1:6" x14ac:dyDescent="0.25">
      <c r="A485" s="7" t="s">
        <v>3704</v>
      </c>
      <c r="B485" s="2" t="s">
        <v>3713</v>
      </c>
      <c r="C485" s="2"/>
      <c r="D485" s="3">
        <v>5913000</v>
      </c>
      <c r="E485" s="2"/>
      <c r="F485" s="13">
        <f t="shared" si="7"/>
        <v>44690000</v>
      </c>
    </row>
    <row r="486" spans="1:6" x14ac:dyDescent="0.25">
      <c r="A486" s="7" t="s">
        <v>3704</v>
      </c>
      <c r="B486" s="2" t="s">
        <v>3714</v>
      </c>
      <c r="C486" s="2"/>
      <c r="D486" s="3">
        <v>9360000</v>
      </c>
      <c r="E486" s="2"/>
      <c r="F486" s="13">
        <f t="shared" si="7"/>
        <v>35330000</v>
      </c>
    </row>
    <row r="487" spans="1:6" x14ac:dyDescent="0.25">
      <c r="A487" s="7" t="s">
        <v>3704</v>
      </c>
      <c r="B487" s="2" t="s">
        <v>3715</v>
      </c>
      <c r="C487" s="2"/>
      <c r="D487" s="3">
        <v>49936340</v>
      </c>
      <c r="E487" s="2"/>
      <c r="F487" s="13">
        <f t="shared" si="7"/>
        <v>-14606340</v>
      </c>
    </row>
    <row r="488" spans="1:6" x14ac:dyDescent="0.25">
      <c r="A488" s="7" t="s">
        <v>3704</v>
      </c>
      <c r="B488" s="2" t="s">
        <v>2707</v>
      </c>
      <c r="C488" s="3">
        <v>44606000</v>
      </c>
      <c r="D488" s="2"/>
      <c r="E488" s="2"/>
      <c r="F488" s="13">
        <f t="shared" si="7"/>
        <v>29999660</v>
      </c>
    </row>
    <row r="489" spans="1:6" x14ac:dyDescent="0.25">
      <c r="A489" s="7" t="s">
        <v>3724</v>
      </c>
      <c r="B489" s="2" t="s">
        <v>142</v>
      </c>
      <c r="C489" s="3">
        <v>60000</v>
      </c>
      <c r="D489" s="2"/>
      <c r="E489" s="2"/>
      <c r="F489" s="13">
        <f t="shared" si="7"/>
        <v>30059660</v>
      </c>
    </row>
    <row r="490" spans="1:6" x14ac:dyDescent="0.25">
      <c r="A490" s="7" t="s">
        <v>3763</v>
      </c>
      <c r="B490" s="2" t="s">
        <v>1185</v>
      </c>
      <c r="C490" s="3">
        <v>365000</v>
      </c>
      <c r="D490" s="2"/>
      <c r="E490" s="2"/>
      <c r="F490" s="13">
        <f t="shared" si="7"/>
        <v>30424660</v>
      </c>
    </row>
    <row r="491" spans="1:6" x14ac:dyDescent="0.25">
      <c r="A491" s="7" t="s">
        <v>3789</v>
      </c>
      <c r="B491" s="2" t="s">
        <v>74</v>
      </c>
      <c r="C491" s="3">
        <v>9000000</v>
      </c>
      <c r="D491" s="2"/>
      <c r="E491" s="2"/>
      <c r="F491" s="13">
        <f t="shared" si="7"/>
        <v>39424660</v>
      </c>
    </row>
    <row r="492" spans="1:6" x14ac:dyDescent="0.25">
      <c r="A492" s="7" t="s">
        <v>3789</v>
      </c>
      <c r="B492" s="2" t="s">
        <v>3791</v>
      </c>
      <c r="C492" s="3">
        <v>52000000</v>
      </c>
      <c r="D492" s="2"/>
      <c r="E492" s="2"/>
      <c r="F492" s="13">
        <f t="shared" si="7"/>
        <v>91424660</v>
      </c>
    </row>
    <row r="493" spans="1:6" x14ac:dyDescent="0.25">
      <c r="A493" s="7" t="s">
        <v>3815</v>
      </c>
      <c r="B493" s="2" t="s">
        <v>3816</v>
      </c>
      <c r="C493" s="2"/>
      <c r="D493" s="3">
        <v>60736000</v>
      </c>
      <c r="E493" s="2"/>
      <c r="F493" s="13">
        <f t="shared" si="7"/>
        <v>30688660</v>
      </c>
    </row>
    <row r="494" spans="1:6" x14ac:dyDescent="0.25">
      <c r="A494" s="7" t="s">
        <v>3815</v>
      </c>
      <c r="B494" s="2" t="s">
        <v>3817</v>
      </c>
      <c r="C494" s="2"/>
      <c r="D494" s="3">
        <v>2259600</v>
      </c>
      <c r="E494" s="2"/>
      <c r="F494" s="13">
        <f t="shared" si="7"/>
        <v>28429060</v>
      </c>
    </row>
    <row r="495" spans="1:6" x14ac:dyDescent="0.25">
      <c r="A495" s="7" t="s">
        <v>3830</v>
      </c>
      <c r="B495" s="2" t="s">
        <v>3852</v>
      </c>
      <c r="C495" s="3">
        <v>990500</v>
      </c>
      <c r="D495" s="2"/>
      <c r="E495" s="2"/>
      <c r="F495" s="13">
        <f t="shared" si="7"/>
        <v>29419560</v>
      </c>
    </row>
    <row r="496" spans="1:6" x14ac:dyDescent="0.25">
      <c r="A496" s="7" t="s">
        <v>3840</v>
      </c>
      <c r="B496" s="2" t="s">
        <v>2707</v>
      </c>
      <c r="C496" s="3">
        <v>52000000</v>
      </c>
      <c r="D496" s="2"/>
      <c r="E496" s="2"/>
      <c r="F496" s="13">
        <f t="shared" si="7"/>
        <v>81419560</v>
      </c>
    </row>
    <row r="497" spans="1:6" x14ac:dyDescent="0.25">
      <c r="A497" s="7" t="s">
        <v>3840</v>
      </c>
      <c r="B497" s="2" t="s">
        <v>3950</v>
      </c>
      <c r="C497" s="3">
        <v>830000</v>
      </c>
      <c r="D497" s="2"/>
      <c r="E497" s="2"/>
      <c r="F497" s="13">
        <f t="shared" si="7"/>
        <v>82249560</v>
      </c>
    </row>
    <row r="498" spans="1:6" x14ac:dyDescent="0.25">
      <c r="A498" s="7" t="s">
        <v>3854</v>
      </c>
      <c r="B498" s="2" t="s">
        <v>3859</v>
      </c>
      <c r="C498" s="2"/>
      <c r="D498" s="3">
        <v>66454780</v>
      </c>
      <c r="E498" s="2"/>
      <c r="F498" s="13">
        <f t="shared" si="7"/>
        <v>15794780</v>
      </c>
    </row>
    <row r="499" spans="1:6" x14ac:dyDescent="0.25">
      <c r="A499" s="7" t="s">
        <v>3854</v>
      </c>
      <c r="B499" s="2" t="s">
        <v>74</v>
      </c>
      <c r="C499" s="3">
        <v>12100000</v>
      </c>
      <c r="D499" s="2"/>
      <c r="E499" s="2"/>
      <c r="F499" s="13">
        <f t="shared" si="7"/>
        <v>27894780</v>
      </c>
    </row>
    <row r="500" spans="1:6" x14ac:dyDescent="0.25">
      <c r="A500" s="7" t="s">
        <v>3854</v>
      </c>
      <c r="B500" s="2" t="s">
        <v>4171</v>
      </c>
      <c r="C500" s="152">
        <v>3920000</v>
      </c>
      <c r="D500" s="2"/>
      <c r="E500" s="2"/>
      <c r="F500" s="13">
        <f t="shared" si="7"/>
        <v>31814780</v>
      </c>
    </row>
    <row r="501" spans="1:6" x14ac:dyDescent="0.25">
      <c r="A501" s="7" t="s">
        <v>3928</v>
      </c>
      <c r="B501" s="2" t="s">
        <v>1798</v>
      </c>
      <c r="C501" s="3">
        <v>4791000</v>
      </c>
      <c r="D501" s="2"/>
      <c r="E501" s="2"/>
      <c r="F501" s="13">
        <f t="shared" si="7"/>
        <v>36605780</v>
      </c>
    </row>
    <row r="502" spans="1:6" x14ac:dyDescent="0.25">
      <c r="A502" s="7" t="s">
        <v>3928</v>
      </c>
      <c r="B502" s="2" t="s">
        <v>74</v>
      </c>
      <c r="C502" s="3">
        <v>12250000</v>
      </c>
      <c r="D502" s="2"/>
      <c r="E502" s="2"/>
      <c r="F502" s="13">
        <f t="shared" si="7"/>
        <v>48855780</v>
      </c>
    </row>
    <row r="503" spans="1:6" x14ac:dyDescent="0.25">
      <c r="A503" s="7" t="s">
        <v>3947</v>
      </c>
      <c r="B503" s="2" t="s">
        <v>1243</v>
      </c>
      <c r="C503" s="3">
        <v>55000000</v>
      </c>
      <c r="D503" s="2"/>
      <c r="E503" s="2"/>
      <c r="F503" s="13">
        <f t="shared" si="7"/>
        <v>103855780</v>
      </c>
    </row>
    <row r="504" spans="1:6" x14ac:dyDescent="0.25">
      <c r="A504" s="7" t="s">
        <v>3947</v>
      </c>
      <c r="B504" s="2" t="s">
        <v>3948</v>
      </c>
      <c r="C504" s="2"/>
      <c r="D504" s="3">
        <v>3648000</v>
      </c>
      <c r="E504" s="2"/>
      <c r="F504" s="13">
        <f t="shared" si="7"/>
        <v>100207780</v>
      </c>
    </row>
    <row r="505" spans="1:6" x14ac:dyDescent="0.25">
      <c r="A505" s="7" t="s">
        <v>3947</v>
      </c>
      <c r="B505" s="2" t="s">
        <v>3949</v>
      </c>
      <c r="C505" s="2"/>
      <c r="D505" s="3">
        <v>65266560</v>
      </c>
      <c r="E505" s="2"/>
      <c r="F505" s="13">
        <f t="shared" si="7"/>
        <v>34941220</v>
      </c>
    </row>
    <row r="506" spans="1:6" x14ac:dyDescent="0.25">
      <c r="A506" s="7" t="s">
        <v>3996</v>
      </c>
      <c r="B506" s="2" t="s">
        <v>1777</v>
      </c>
      <c r="C506" s="3">
        <v>700000</v>
      </c>
      <c r="D506" s="3"/>
      <c r="E506" s="2"/>
      <c r="F506" s="13">
        <f t="shared" si="7"/>
        <v>35641220</v>
      </c>
    </row>
    <row r="507" spans="1:6" x14ac:dyDescent="0.25">
      <c r="A507" s="7" t="s">
        <v>4006</v>
      </c>
      <c r="B507" s="2" t="s">
        <v>2707</v>
      </c>
      <c r="C507" s="3">
        <v>2000000</v>
      </c>
      <c r="D507" s="3"/>
      <c r="E507" s="2"/>
      <c r="F507" s="13">
        <f t="shared" si="7"/>
        <v>37641220</v>
      </c>
    </row>
    <row r="508" spans="1:6" x14ac:dyDescent="0.25">
      <c r="A508" s="7" t="s">
        <v>4006</v>
      </c>
      <c r="B508" s="2" t="s">
        <v>4010</v>
      </c>
      <c r="C508" s="2"/>
      <c r="D508" s="3">
        <v>11974560</v>
      </c>
      <c r="E508" s="2"/>
      <c r="F508" s="13">
        <f t="shared" si="7"/>
        <v>25666660</v>
      </c>
    </row>
    <row r="509" spans="1:6" x14ac:dyDescent="0.25">
      <c r="A509" s="7" t="s">
        <v>4006</v>
      </c>
      <c r="B509" s="2" t="s">
        <v>4011</v>
      </c>
      <c r="C509" s="2"/>
      <c r="D509" s="3">
        <v>13120000</v>
      </c>
      <c r="E509" s="2"/>
      <c r="F509" s="13">
        <f t="shared" si="7"/>
        <v>12546660</v>
      </c>
    </row>
    <row r="510" spans="1:6" x14ac:dyDescent="0.25">
      <c r="A510" s="7" t="s">
        <v>4006</v>
      </c>
      <c r="B510" s="2" t="s">
        <v>4012</v>
      </c>
      <c r="C510" s="2"/>
      <c r="D510" s="3">
        <v>23188680</v>
      </c>
      <c r="E510" s="2"/>
      <c r="F510" s="13">
        <f t="shared" si="7"/>
        <v>-10642020</v>
      </c>
    </row>
    <row r="511" spans="1:6" x14ac:dyDescent="0.25">
      <c r="A511" s="7" t="s">
        <v>4006</v>
      </c>
      <c r="B511" s="2" t="s">
        <v>74</v>
      </c>
      <c r="C511" s="3">
        <v>12130000</v>
      </c>
      <c r="D511" s="2"/>
      <c r="E511" s="2"/>
      <c r="F511" s="13">
        <f t="shared" si="7"/>
        <v>1487980</v>
      </c>
    </row>
    <row r="512" spans="1:6" x14ac:dyDescent="0.25">
      <c r="A512" s="7" t="s">
        <v>4006</v>
      </c>
      <c r="B512" s="2" t="s">
        <v>4013</v>
      </c>
      <c r="C512" s="152">
        <v>5360000</v>
      </c>
      <c r="D512" s="2"/>
      <c r="E512" s="2"/>
      <c r="F512" s="13">
        <f t="shared" si="7"/>
        <v>6847980</v>
      </c>
    </row>
    <row r="513" spans="1:6" x14ac:dyDescent="0.25">
      <c r="A513" s="7" t="s">
        <v>4006</v>
      </c>
      <c r="B513" s="2" t="s">
        <v>1243</v>
      </c>
      <c r="C513" s="3">
        <v>25000000</v>
      </c>
      <c r="D513" s="2"/>
      <c r="E513" s="2"/>
      <c r="F513" s="13">
        <f t="shared" si="7"/>
        <v>31847980</v>
      </c>
    </row>
    <row r="514" spans="1:6" x14ac:dyDescent="0.25">
      <c r="A514" s="7" t="s">
        <v>4049</v>
      </c>
      <c r="B514" s="2" t="s">
        <v>2707</v>
      </c>
      <c r="C514" s="3">
        <v>300000</v>
      </c>
      <c r="D514" s="2"/>
      <c r="E514" s="2"/>
      <c r="F514" s="13">
        <f t="shared" si="7"/>
        <v>32147980</v>
      </c>
    </row>
    <row r="515" spans="1:6" x14ac:dyDescent="0.25">
      <c r="A515" s="7" t="s">
        <v>4049</v>
      </c>
      <c r="B515" s="7" t="s">
        <v>74</v>
      </c>
      <c r="C515" s="8">
        <v>16000000</v>
      </c>
      <c r="D515" s="2"/>
      <c r="E515" s="2"/>
      <c r="F515" s="13">
        <f t="shared" si="7"/>
        <v>48147980</v>
      </c>
    </row>
    <row r="516" spans="1:6" x14ac:dyDescent="0.25">
      <c r="A516" s="7" t="s">
        <v>4061</v>
      </c>
      <c r="B516" s="7" t="s">
        <v>3128</v>
      </c>
      <c r="C516" s="8">
        <v>29792200</v>
      </c>
      <c r="D516" s="2"/>
      <c r="E516" s="2"/>
      <c r="F516" s="13">
        <f t="shared" si="7"/>
        <v>77940180</v>
      </c>
    </row>
    <row r="517" spans="1:6" x14ac:dyDescent="0.25">
      <c r="A517" s="7" t="s">
        <v>4061</v>
      </c>
      <c r="B517" s="7" t="s">
        <v>4062</v>
      </c>
      <c r="C517" s="2"/>
      <c r="D517" s="3">
        <v>6780200</v>
      </c>
      <c r="E517" s="2"/>
      <c r="F517" s="13">
        <f t="shared" si="7"/>
        <v>71159980</v>
      </c>
    </row>
    <row r="518" spans="1:6" x14ac:dyDescent="0.25">
      <c r="A518" s="7" t="s">
        <v>4061</v>
      </c>
      <c r="B518" s="7" t="s">
        <v>4063</v>
      </c>
      <c r="C518" s="2"/>
      <c r="D518" s="3">
        <v>39312000</v>
      </c>
      <c r="E518" s="2"/>
      <c r="F518" s="13">
        <f t="shared" si="7"/>
        <v>31847980</v>
      </c>
    </row>
    <row r="519" spans="1:6" x14ac:dyDescent="0.25">
      <c r="A519" s="7" t="s">
        <v>4179</v>
      </c>
      <c r="B519" s="7" t="s">
        <v>74</v>
      </c>
      <c r="C519" s="8">
        <v>13350000</v>
      </c>
      <c r="D519" s="3"/>
      <c r="E519" s="2"/>
      <c r="F519" s="13">
        <f t="shared" si="7"/>
        <v>45197980</v>
      </c>
    </row>
    <row r="520" spans="1:6" x14ac:dyDescent="0.25">
      <c r="A520" s="7" t="s">
        <v>4179</v>
      </c>
      <c r="B520" s="7" t="s">
        <v>4194</v>
      </c>
      <c r="C520" s="8">
        <v>2200000</v>
      </c>
      <c r="D520" s="3"/>
      <c r="E520" s="2"/>
      <c r="F520" s="13">
        <f t="shared" si="7"/>
        <v>47397980</v>
      </c>
    </row>
    <row r="521" spans="1:6" x14ac:dyDescent="0.25">
      <c r="A521" s="7" t="s">
        <v>4179</v>
      </c>
      <c r="B521" s="7" t="s">
        <v>1609</v>
      </c>
      <c r="C521" s="8">
        <v>36000000</v>
      </c>
      <c r="D521" s="2"/>
      <c r="E521" s="2"/>
      <c r="F521" s="13">
        <f t="shared" si="7"/>
        <v>83397980</v>
      </c>
    </row>
    <row r="522" spans="1:6" x14ac:dyDescent="0.25">
      <c r="A522" s="7" t="s">
        <v>4189</v>
      </c>
      <c r="B522" s="7" t="s">
        <v>4195</v>
      </c>
      <c r="C522" s="2"/>
      <c r="D522" s="3">
        <v>51043200</v>
      </c>
      <c r="E522" s="2"/>
      <c r="F522" s="13">
        <f t="shared" si="7"/>
        <v>32354780</v>
      </c>
    </row>
    <row r="523" spans="1:6" x14ac:dyDescent="0.25">
      <c r="A523" s="7" t="s">
        <v>4189</v>
      </c>
      <c r="B523" s="7" t="s">
        <v>142</v>
      </c>
      <c r="C523" s="8">
        <v>48000</v>
      </c>
      <c r="D523" s="2"/>
      <c r="E523" s="2"/>
      <c r="F523" s="13">
        <f t="shared" si="7"/>
        <v>32402780</v>
      </c>
    </row>
    <row r="524" spans="1:6" x14ac:dyDescent="0.25">
      <c r="A524" s="7" t="s">
        <v>4238</v>
      </c>
      <c r="B524" s="7" t="s">
        <v>142</v>
      </c>
      <c r="C524" s="8">
        <v>63600</v>
      </c>
      <c r="D524" s="2"/>
      <c r="E524" s="2"/>
      <c r="F524" s="13">
        <f t="shared" si="7"/>
        <v>32466380</v>
      </c>
    </row>
    <row r="525" spans="1:6" x14ac:dyDescent="0.25">
      <c r="A525" s="7" t="s">
        <v>4238</v>
      </c>
      <c r="B525" s="7" t="s">
        <v>938</v>
      </c>
      <c r="C525" s="8">
        <v>3000000</v>
      </c>
      <c r="D525" s="2"/>
      <c r="E525" s="2"/>
      <c r="F525" s="13">
        <f t="shared" si="7"/>
        <v>35466380</v>
      </c>
    </row>
    <row r="526" spans="1:6" x14ac:dyDescent="0.25">
      <c r="A526" s="7" t="s">
        <v>4238</v>
      </c>
      <c r="B526" s="7" t="s">
        <v>74</v>
      </c>
      <c r="C526" s="8">
        <v>13200000</v>
      </c>
      <c r="D526" s="2"/>
      <c r="E526" s="2"/>
      <c r="F526" s="13">
        <f t="shared" si="7"/>
        <v>48666380</v>
      </c>
    </row>
    <row r="527" spans="1:6" x14ac:dyDescent="0.25">
      <c r="A527" s="7" t="s">
        <v>4238</v>
      </c>
      <c r="B527" s="7" t="s">
        <v>4287</v>
      </c>
      <c r="C527" s="8">
        <v>47800000</v>
      </c>
      <c r="D527" s="2"/>
      <c r="E527" s="2"/>
      <c r="F527" s="13">
        <f t="shared" ref="F527:F590" si="8">(F526+C527-D527)</f>
        <v>96466380</v>
      </c>
    </row>
    <row r="528" spans="1:6" x14ac:dyDescent="0.25">
      <c r="A528" s="7" t="s">
        <v>4331</v>
      </c>
      <c r="B528" s="7" t="s">
        <v>4343</v>
      </c>
      <c r="C528" s="2"/>
      <c r="D528" s="3">
        <v>8871564</v>
      </c>
      <c r="E528" s="2"/>
      <c r="F528" s="13">
        <f t="shared" si="8"/>
        <v>87594816</v>
      </c>
    </row>
    <row r="529" spans="1:6" x14ac:dyDescent="0.25">
      <c r="A529" s="7" t="s">
        <v>4331</v>
      </c>
      <c r="B529" s="7" t="s">
        <v>4344</v>
      </c>
      <c r="C529" s="2"/>
      <c r="D529" s="3">
        <v>61445020</v>
      </c>
      <c r="E529" s="2"/>
      <c r="F529" s="13">
        <f t="shared" si="8"/>
        <v>26149796</v>
      </c>
    </row>
    <row r="530" spans="1:6" x14ac:dyDescent="0.25">
      <c r="A530" s="7" t="s">
        <v>4395</v>
      </c>
      <c r="B530" s="7" t="s">
        <v>74</v>
      </c>
      <c r="C530" s="232">
        <v>10010000</v>
      </c>
      <c r="D530" s="3"/>
      <c r="E530" s="2"/>
      <c r="F530" s="13">
        <f t="shared" si="8"/>
        <v>36159796</v>
      </c>
    </row>
    <row r="531" spans="1:6" x14ac:dyDescent="0.25">
      <c r="A531" s="7" t="s">
        <v>4395</v>
      </c>
      <c r="B531" s="7" t="s">
        <v>4287</v>
      </c>
      <c r="C531" s="8">
        <v>5800000</v>
      </c>
      <c r="D531" s="3"/>
      <c r="E531" s="2"/>
      <c r="F531" s="13">
        <f t="shared" si="8"/>
        <v>41959796</v>
      </c>
    </row>
    <row r="532" spans="1:6" x14ac:dyDescent="0.25">
      <c r="A532" s="7" t="s">
        <v>4395</v>
      </c>
      <c r="B532" s="2" t="s">
        <v>74</v>
      </c>
      <c r="C532" s="232">
        <v>10010000</v>
      </c>
      <c r="D532" s="2"/>
      <c r="E532" s="2"/>
      <c r="F532" s="13">
        <f t="shared" si="8"/>
        <v>51969796</v>
      </c>
    </row>
    <row r="533" spans="1:6" x14ac:dyDescent="0.25">
      <c r="A533" s="7" t="s">
        <v>4395</v>
      </c>
      <c r="B533" s="7" t="s">
        <v>4287</v>
      </c>
      <c r="C533" s="8">
        <v>41000000</v>
      </c>
      <c r="D533" s="2"/>
      <c r="E533" s="2"/>
      <c r="F533" s="13">
        <f t="shared" si="8"/>
        <v>92969796</v>
      </c>
    </row>
    <row r="534" spans="1:6" x14ac:dyDescent="0.25">
      <c r="A534" s="7" t="s">
        <v>4395</v>
      </c>
      <c r="B534" s="7" t="s">
        <v>4472</v>
      </c>
      <c r="C534" s="8"/>
      <c r="D534" s="3">
        <v>11340000</v>
      </c>
      <c r="E534" s="2"/>
      <c r="F534" s="13">
        <f t="shared" si="8"/>
        <v>81629796</v>
      </c>
    </row>
    <row r="535" spans="1:6" x14ac:dyDescent="0.25">
      <c r="A535" s="7" t="s">
        <v>4395</v>
      </c>
      <c r="B535" s="7" t="s">
        <v>4473</v>
      </c>
      <c r="C535" s="8"/>
      <c r="D535" s="3">
        <v>19200000</v>
      </c>
      <c r="E535" s="2"/>
      <c r="F535" s="13">
        <f t="shared" si="8"/>
        <v>62429796</v>
      </c>
    </row>
    <row r="536" spans="1:6" x14ac:dyDescent="0.25">
      <c r="A536" s="7" t="s">
        <v>4395</v>
      </c>
      <c r="B536" s="7" t="s">
        <v>4474</v>
      </c>
      <c r="C536" s="8"/>
      <c r="D536" s="3">
        <v>32320480</v>
      </c>
      <c r="E536" s="2"/>
      <c r="F536" s="13">
        <f t="shared" si="8"/>
        <v>30109316</v>
      </c>
    </row>
    <row r="537" spans="1:6" x14ac:dyDescent="0.25">
      <c r="A537" s="7" t="s">
        <v>4424</v>
      </c>
      <c r="B537" s="7" t="s">
        <v>74</v>
      </c>
      <c r="C537" s="8">
        <v>11000000</v>
      </c>
      <c r="D537" s="3"/>
      <c r="E537" s="2"/>
      <c r="F537" s="13">
        <f t="shared" si="8"/>
        <v>41109316</v>
      </c>
    </row>
    <row r="538" spans="1:6" x14ac:dyDescent="0.25">
      <c r="A538" s="7" t="s">
        <v>4475</v>
      </c>
      <c r="B538" s="7" t="s">
        <v>4287</v>
      </c>
      <c r="C538" s="8">
        <v>13000000</v>
      </c>
      <c r="D538" s="3"/>
      <c r="E538" s="2"/>
      <c r="F538" s="13">
        <f t="shared" si="8"/>
        <v>54109316</v>
      </c>
    </row>
    <row r="539" spans="1:6" x14ac:dyDescent="0.25">
      <c r="A539" s="7" t="s">
        <v>4475</v>
      </c>
      <c r="B539" s="7" t="s">
        <v>4481</v>
      </c>
      <c r="C539" s="8">
        <v>3000000</v>
      </c>
      <c r="D539" s="3"/>
      <c r="E539" s="2"/>
      <c r="F539" s="13">
        <f t="shared" si="8"/>
        <v>57109316</v>
      </c>
    </row>
    <row r="540" spans="1:6" x14ac:dyDescent="0.25">
      <c r="A540" s="7" t="s">
        <v>4482</v>
      </c>
      <c r="B540" s="7" t="s">
        <v>4483</v>
      </c>
      <c r="C540" s="3">
        <v>1433000</v>
      </c>
      <c r="D540" s="2"/>
      <c r="E540" s="2"/>
      <c r="F540" s="13">
        <f t="shared" si="8"/>
        <v>58542316</v>
      </c>
    </row>
    <row r="541" spans="1:6" x14ac:dyDescent="0.25">
      <c r="A541" s="7" t="s">
        <v>4482</v>
      </c>
      <c r="B541" s="2" t="s">
        <v>74</v>
      </c>
      <c r="C541" s="3">
        <v>10760000</v>
      </c>
      <c r="D541" s="2"/>
      <c r="E541" s="2"/>
      <c r="F541" s="13">
        <f t="shared" si="8"/>
        <v>69302316</v>
      </c>
    </row>
    <row r="542" spans="1:6" x14ac:dyDescent="0.25">
      <c r="A542" s="7" t="s">
        <v>4482</v>
      </c>
      <c r="B542" s="2" t="s">
        <v>1777</v>
      </c>
      <c r="C542" s="8">
        <v>1840000</v>
      </c>
      <c r="D542" s="2"/>
      <c r="E542" s="2"/>
      <c r="F542" s="13">
        <f t="shared" si="8"/>
        <v>71142316</v>
      </c>
    </row>
    <row r="543" spans="1:6" x14ac:dyDescent="0.25">
      <c r="A543" s="7" t="s">
        <v>4494</v>
      </c>
      <c r="B543" s="2" t="s">
        <v>4500</v>
      </c>
      <c r="C543" s="8"/>
      <c r="D543" s="3">
        <v>3192804</v>
      </c>
      <c r="E543" s="2"/>
      <c r="F543" s="13">
        <f t="shared" si="8"/>
        <v>67949512</v>
      </c>
    </row>
    <row r="544" spans="1:6" x14ac:dyDescent="0.25">
      <c r="A544" s="7" t="s">
        <v>4494</v>
      </c>
      <c r="B544" s="2" t="s">
        <v>4501</v>
      </c>
      <c r="C544" s="8"/>
      <c r="D544" s="3">
        <v>50652840</v>
      </c>
      <c r="E544" s="2"/>
      <c r="F544" s="13">
        <f t="shared" si="8"/>
        <v>17296672</v>
      </c>
    </row>
    <row r="545" spans="1:6" x14ac:dyDescent="0.25">
      <c r="A545" s="7" t="s">
        <v>4506</v>
      </c>
      <c r="B545" s="2" t="s">
        <v>4511</v>
      </c>
      <c r="C545" s="2"/>
      <c r="D545" s="3">
        <v>33000</v>
      </c>
      <c r="E545" s="2"/>
      <c r="F545" s="13">
        <f t="shared" si="8"/>
        <v>17263672</v>
      </c>
    </row>
    <row r="546" spans="1:6" x14ac:dyDescent="0.25">
      <c r="A546" s="7" t="s">
        <v>4506</v>
      </c>
      <c r="B546" s="2" t="s">
        <v>74</v>
      </c>
      <c r="C546" s="3">
        <v>11360000</v>
      </c>
      <c r="D546" s="3"/>
      <c r="E546" s="2"/>
      <c r="F546" s="13">
        <f t="shared" si="8"/>
        <v>28623672</v>
      </c>
    </row>
    <row r="547" spans="1:6" x14ac:dyDescent="0.25">
      <c r="A547" s="2" t="s">
        <v>4597</v>
      </c>
      <c r="B547" s="2" t="s">
        <v>1777</v>
      </c>
      <c r="C547" s="3">
        <v>2740000</v>
      </c>
      <c r="D547" s="2"/>
      <c r="E547" s="2"/>
      <c r="F547" s="13">
        <f t="shared" si="8"/>
        <v>31363672</v>
      </c>
    </row>
    <row r="548" spans="1:6" x14ac:dyDescent="0.25">
      <c r="A548" s="2" t="s">
        <v>4597</v>
      </c>
      <c r="B548" s="7" t="s">
        <v>4287</v>
      </c>
      <c r="C548" s="3">
        <v>4000000</v>
      </c>
      <c r="D548" s="2"/>
      <c r="E548" s="2"/>
      <c r="F548" s="13">
        <f t="shared" si="8"/>
        <v>35363672</v>
      </c>
    </row>
    <row r="549" spans="1:6" x14ac:dyDescent="0.25">
      <c r="A549" s="2" t="s">
        <v>4597</v>
      </c>
      <c r="B549" s="7" t="s">
        <v>74</v>
      </c>
      <c r="C549" s="8">
        <v>12750000</v>
      </c>
      <c r="D549" s="2"/>
      <c r="E549" s="2"/>
      <c r="F549" s="13">
        <f t="shared" si="8"/>
        <v>48113672</v>
      </c>
    </row>
    <row r="550" spans="1:6" x14ac:dyDescent="0.25">
      <c r="A550" s="2" t="s">
        <v>4597</v>
      </c>
      <c r="B550" s="7" t="s">
        <v>4287</v>
      </c>
      <c r="C550" s="8">
        <v>10500000</v>
      </c>
      <c r="D550" s="2"/>
      <c r="E550" s="2"/>
      <c r="F550" s="13">
        <f t="shared" si="8"/>
        <v>58613672</v>
      </c>
    </row>
    <row r="551" spans="1:6" x14ac:dyDescent="0.25">
      <c r="A551" s="7" t="s">
        <v>4642</v>
      </c>
      <c r="B551" s="7" t="s">
        <v>4651</v>
      </c>
      <c r="C551" s="2"/>
      <c r="D551" s="3">
        <v>13900000</v>
      </c>
      <c r="E551" s="2"/>
      <c r="F551" s="13">
        <f t="shared" si="8"/>
        <v>44713672</v>
      </c>
    </row>
    <row r="552" spans="1:6" x14ac:dyDescent="0.25">
      <c r="A552" s="7" t="s">
        <v>4642</v>
      </c>
      <c r="B552" s="7" t="s">
        <v>4652</v>
      </c>
      <c r="C552" s="2"/>
      <c r="D552" s="3">
        <v>1989000</v>
      </c>
      <c r="E552" s="2"/>
      <c r="F552" s="13">
        <f t="shared" si="8"/>
        <v>42724672</v>
      </c>
    </row>
    <row r="553" spans="1:6" x14ac:dyDescent="0.25">
      <c r="A553" s="7" t="s">
        <v>4642</v>
      </c>
      <c r="B553" s="7" t="s">
        <v>4653</v>
      </c>
      <c r="C553" s="2"/>
      <c r="D553" s="3">
        <v>119700</v>
      </c>
      <c r="E553" s="2"/>
      <c r="F553" s="13">
        <f t="shared" si="8"/>
        <v>42604972</v>
      </c>
    </row>
    <row r="554" spans="1:6" x14ac:dyDescent="0.25">
      <c r="A554" s="7" t="s">
        <v>4642</v>
      </c>
      <c r="B554" s="7" t="s">
        <v>1542</v>
      </c>
      <c r="C554" s="8">
        <v>5000000</v>
      </c>
      <c r="D554" s="2"/>
      <c r="E554" s="2"/>
      <c r="F554" s="13">
        <f>(F552+C554-D554)</f>
        <v>47724672</v>
      </c>
    </row>
    <row r="555" spans="1:6" x14ac:dyDescent="0.25">
      <c r="A555" s="7" t="s">
        <v>4642</v>
      </c>
      <c r="B555" s="7" t="s">
        <v>4649</v>
      </c>
      <c r="C555" s="2"/>
      <c r="D555" s="3">
        <v>497250</v>
      </c>
      <c r="E555" s="2"/>
      <c r="F555" s="13">
        <f t="shared" si="8"/>
        <v>47227422</v>
      </c>
    </row>
    <row r="556" spans="1:6" x14ac:dyDescent="0.25">
      <c r="A556" s="7" t="s">
        <v>4642</v>
      </c>
      <c r="B556" s="7" t="s">
        <v>4650</v>
      </c>
      <c r="C556" s="2"/>
      <c r="D556" s="3">
        <v>45927360</v>
      </c>
      <c r="E556" s="2"/>
      <c r="F556" s="13">
        <f t="shared" si="8"/>
        <v>1300062</v>
      </c>
    </row>
    <row r="557" spans="1:6" x14ac:dyDescent="0.25">
      <c r="A557" s="7" t="s">
        <v>4642</v>
      </c>
      <c r="B557" s="7" t="s">
        <v>4287</v>
      </c>
      <c r="C557" s="3">
        <v>51000000</v>
      </c>
      <c r="D557" s="3"/>
      <c r="E557" s="2"/>
      <c r="F557" s="13">
        <f t="shared" si="8"/>
        <v>52300062</v>
      </c>
    </row>
    <row r="558" spans="1:6" x14ac:dyDescent="0.25">
      <c r="A558" s="7" t="s">
        <v>4658</v>
      </c>
      <c r="B558" s="7" t="s">
        <v>4659</v>
      </c>
      <c r="C558" s="2"/>
      <c r="D558" s="3">
        <v>12106380</v>
      </c>
      <c r="E558" s="2"/>
      <c r="F558" s="13">
        <f t="shared" si="8"/>
        <v>40193682</v>
      </c>
    </row>
    <row r="559" spans="1:6" x14ac:dyDescent="0.25">
      <c r="A559" s="7" t="s">
        <v>4686</v>
      </c>
      <c r="B559" s="7" t="s">
        <v>74</v>
      </c>
      <c r="C559" s="3">
        <v>15000000</v>
      </c>
      <c r="D559" s="3"/>
      <c r="E559" s="2"/>
      <c r="F559" s="13">
        <f t="shared" si="8"/>
        <v>55193682</v>
      </c>
    </row>
    <row r="560" spans="1:6" x14ac:dyDescent="0.25">
      <c r="A560" s="7" t="s">
        <v>4712</v>
      </c>
      <c r="B560" s="7" t="s">
        <v>4287</v>
      </c>
      <c r="C560" s="3">
        <v>20000000</v>
      </c>
      <c r="D560" s="2"/>
      <c r="E560" s="2"/>
      <c r="F560" s="13">
        <f t="shared" si="8"/>
        <v>75193682</v>
      </c>
    </row>
    <row r="561" spans="1:6" x14ac:dyDescent="0.25">
      <c r="A561" s="7" t="s">
        <v>4712</v>
      </c>
      <c r="B561" s="7" t="s">
        <v>4720</v>
      </c>
      <c r="C561" s="3">
        <v>63000</v>
      </c>
      <c r="D561" s="2"/>
      <c r="E561" s="2"/>
      <c r="F561" s="13">
        <f t="shared" si="8"/>
        <v>75256682</v>
      </c>
    </row>
    <row r="562" spans="1:6" x14ac:dyDescent="0.25">
      <c r="A562" s="7" t="s">
        <v>4712</v>
      </c>
      <c r="B562" s="7" t="s">
        <v>4721</v>
      </c>
      <c r="C562" s="2"/>
      <c r="D562" s="3">
        <v>26550</v>
      </c>
      <c r="E562" s="2"/>
      <c r="F562" s="13">
        <f t="shared" si="8"/>
        <v>75230132</v>
      </c>
    </row>
    <row r="563" spans="1:6" x14ac:dyDescent="0.25">
      <c r="A563" s="7" t="s">
        <v>4712</v>
      </c>
      <c r="B563" s="7" t="s">
        <v>4722</v>
      </c>
      <c r="C563" s="2"/>
      <c r="D563" s="3">
        <v>720250</v>
      </c>
      <c r="E563" s="2"/>
      <c r="F563" s="13">
        <f t="shared" si="8"/>
        <v>74509882</v>
      </c>
    </row>
    <row r="564" spans="1:6" x14ac:dyDescent="0.25">
      <c r="A564" s="7" t="s">
        <v>4712</v>
      </c>
      <c r="B564" s="7" t="s">
        <v>4723</v>
      </c>
      <c r="C564" s="2"/>
      <c r="D564" s="3">
        <v>59585600</v>
      </c>
      <c r="E564" s="2"/>
      <c r="F564" s="13">
        <f t="shared" si="8"/>
        <v>14924282</v>
      </c>
    </row>
    <row r="565" spans="1:6" x14ac:dyDescent="0.25">
      <c r="A565" s="7" t="s">
        <v>4712</v>
      </c>
      <c r="B565" s="7" t="s">
        <v>4728</v>
      </c>
      <c r="C565" s="3">
        <v>25269400</v>
      </c>
      <c r="D565" s="3"/>
      <c r="E565" s="2"/>
      <c r="F565" s="13">
        <f t="shared" si="8"/>
        <v>40193682</v>
      </c>
    </row>
    <row r="566" spans="1:6" x14ac:dyDescent="0.25">
      <c r="A566" s="7" t="s">
        <v>4748</v>
      </c>
      <c r="B566" s="7" t="s">
        <v>74</v>
      </c>
      <c r="C566" s="3">
        <v>14303000</v>
      </c>
      <c r="D566" s="3"/>
      <c r="E566" s="2"/>
      <c r="F566" s="13">
        <f t="shared" si="8"/>
        <v>54496682</v>
      </c>
    </row>
    <row r="567" spans="1:6" x14ac:dyDescent="0.25">
      <c r="A567" s="7" t="s">
        <v>4748</v>
      </c>
      <c r="B567" s="7" t="s">
        <v>4759</v>
      </c>
      <c r="C567" s="3">
        <v>39000000</v>
      </c>
      <c r="D567" s="3"/>
      <c r="E567" s="2"/>
      <c r="F567" s="13">
        <f t="shared" si="8"/>
        <v>93496682</v>
      </c>
    </row>
    <row r="568" spans="1:6" x14ac:dyDescent="0.25">
      <c r="A568" s="7" t="s">
        <v>4748</v>
      </c>
      <c r="B568" s="7" t="s">
        <v>4287</v>
      </c>
      <c r="C568" s="3">
        <v>5000000</v>
      </c>
      <c r="D568" s="3"/>
      <c r="E568" s="2"/>
      <c r="F568" s="13">
        <f t="shared" si="8"/>
        <v>98496682</v>
      </c>
    </row>
    <row r="569" spans="1:6" x14ac:dyDescent="0.25">
      <c r="A569" s="7" t="s">
        <v>4753</v>
      </c>
      <c r="B569" s="7" t="s">
        <v>142</v>
      </c>
      <c r="C569" s="3">
        <v>63000</v>
      </c>
      <c r="D569" s="3"/>
      <c r="E569" s="2"/>
      <c r="F569" s="13">
        <f t="shared" si="8"/>
        <v>98559682</v>
      </c>
    </row>
    <row r="570" spans="1:6" x14ac:dyDescent="0.25">
      <c r="A570" s="7" t="s">
        <v>4781</v>
      </c>
      <c r="B570" s="7" t="s">
        <v>4287</v>
      </c>
      <c r="C570" s="3">
        <v>5000000</v>
      </c>
      <c r="D570" s="3"/>
      <c r="E570" s="2"/>
      <c r="F570" s="13">
        <f t="shared" si="8"/>
        <v>103559682</v>
      </c>
    </row>
    <row r="571" spans="1:6" x14ac:dyDescent="0.25">
      <c r="A571" s="7" t="s">
        <v>4781</v>
      </c>
      <c r="B571" s="7" t="s">
        <v>74</v>
      </c>
      <c r="C571" s="3">
        <v>10900000</v>
      </c>
      <c r="D571" s="3"/>
      <c r="E571" s="2"/>
      <c r="F571" s="13">
        <f t="shared" si="8"/>
        <v>114459682</v>
      </c>
    </row>
    <row r="572" spans="1:6" x14ac:dyDescent="0.25">
      <c r="A572" s="7" t="s">
        <v>4781</v>
      </c>
      <c r="B572" s="7" t="s">
        <v>4287</v>
      </c>
      <c r="C572" s="3">
        <v>30000000</v>
      </c>
      <c r="D572" s="2"/>
      <c r="E572" s="2"/>
      <c r="F572" s="13">
        <f t="shared" si="8"/>
        <v>144459682</v>
      </c>
    </row>
    <row r="573" spans="1:6" x14ac:dyDescent="0.25">
      <c r="A573" s="7" t="s">
        <v>4834</v>
      </c>
      <c r="B573" s="7" t="s">
        <v>4837</v>
      </c>
      <c r="C573" s="2"/>
      <c r="D573" s="57">
        <v>1438000</v>
      </c>
      <c r="E573" s="2"/>
      <c r="F573" s="13">
        <f t="shared" si="8"/>
        <v>143021682</v>
      </c>
    </row>
    <row r="574" spans="1:6" x14ac:dyDescent="0.25">
      <c r="A574" s="7" t="s">
        <v>4834</v>
      </c>
      <c r="B574" s="7" t="s">
        <v>4838</v>
      </c>
      <c r="C574" s="2"/>
      <c r="D574" s="57">
        <v>57711640</v>
      </c>
      <c r="E574" s="2"/>
      <c r="F574" s="13">
        <f t="shared" si="8"/>
        <v>85310042</v>
      </c>
    </row>
    <row r="575" spans="1:6" x14ac:dyDescent="0.25">
      <c r="A575" s="7" t="s">
        <v>4834</v>
      </c>
      <c r="B575" s="7" t="s">
        <v>4839</v>
      </c>
      <c r="C575" s="2"/>
      <c r="D575" s="3">
        <v>1631700</v>
      </c>
      <c r="E575" s="2"/>
      <c r="F575" s="13">
        <f t="shared" si="8"/>
        <v>83678342</v>
      </c>
    </row>
    <row r="576" spans="1:6" x14ac:dyDescent="0.25">
      <c r="A576" s="7" t="s">
        <v>4834</v>
      </c>
      <c r="B576" s="7" t="s">
        <v>4840</v>
      </c>
      <c r="C576" s="2"/>
      <c r="D576" s="9">
        <v>44200000</v>
      </c>
      <c r="E576" s="2"/>
      <c r="F576" s="13">
        <f t="shared" si="8"/>
        <v>39478342</v>
      </c>
    </row>
    <row r="577" spans="1:6" x14ac:dyDescent="0.25">
      <c r="A577" s="7" t="s">
        <v>4834</v>
      </c>
      <c r="B577" s="7" t="s">
        <v>4841</v>
      </c>
      <c r="C577" s="2"/>
      <c r="D577" s="3">
        <v>52956800</v>
      </c>
      <c r="E577" s="2"/>
      <c r="F577" s="13">
        <f t="shared" si="8"/>
        <v>-13478458</v>
      </c>
    </row>
    <row r="578" spans="1:6" x14ac:dyDescent="0.25">
      <c r="A578" s="7" t="s">
        <v>4834</v>
      </c>
      <c r="B578" s="7" t="s">
        <v>4481</v>
      </c>
      <c r="C578" s="3">
        <v>10000000</v>
      </c>
      <c r="D578" s="3"/>
      <c r="E578" s="2"/>
      <c r="F578" s="13">
        <f t="shared" si="8"/>
        <v>-3478458</v>
      </c>
    </row>
    <row r="579" spans="1:6" x14ac:dyDescent="0.25">
      <c r="A579" s="7" t="s">
        <v>4834</v>
      </c>
      <c r="B579" s="7" t="s">
        <v>4287</v>
      </c>
      <c r="C579" s="3">
        <v>33000000</v>
      </c>
      <c r="D579" s="3"/>
      <c r="E579" s="2"/>
      <c r="F579" s="13">
        <f t="shared" si="8"/>
        <v>29521542</v>
      </c>
    </row>
    <row r="580" spans="1:6" x14ac:dyDescent="0.25">
      <c r="A580" s="2" t="s">
        <v>4843</v>
      </c>
      <c r="B580" s="2" t="s">
        <v>74</v>
      </c>
      <c r="C580" s="3">
        <v>10700000</v>
      </c>
      <c r="D580" s="2"/>
      <c r="E580" s="2"/>
      <c r="F580" s="13">
        <f t="shared" si="8"/>
        <v>40221542</v>
      </c>
    </row>
    <row r="581" spans="1:6" x14ac:dyDescent="0.25">
      <c r="A581" s="7" t="s">
        <v>4852</v>
      </c>
      <c r="B581" s="7" t="s">
        <v>4858</v>
      </c>
      <c r="C581" s="2"/>
      <c r="D581" s="3">
        <v>1201200</v>
      </c>
      <c r="E581" s="2"/>
      <c r="F581" s="13">
        <f t="shared" si="8"/>
        <v>39020342</v>
      </c>
    </row>
    <row r="582" spans="1:6" x14ac:dyDescent="0.25">
      <c r="A582" s="7" t="s">
        <v>4852</v>
      </c>
      <c r="B582" s="7" t="s">
        <v>142</v>
      </c>
      <c r="C582" s="8">
        <v>63000</v>
      </c>
      <c r="D582" s="2"/>
      <c r="E582" s="2"/>
      <c r="F582" s="13">
        <f t="shared" si="8"/>
        <v>39083342</v>
      </c>
    </row>
    <row r="583" spans="1:6" x14ac:dyDescent="0.25">
      <c r="A583" s="7" t="s">
        <v>4877</v>
      </c>
      <c r="B583" s="7" t="s">
        <v>4885</v>
      </c>
      <c r="C583" s="8">
        <v>5000000</v>
      </c>
      <c r="D583" s="2"/>
      <c r="E583" s="2"/>
      <c r="F583" s="13">
        <f t="shared" si="8"/>
        <v>44083342</v>
      </c>
    </row>
    <row r="584" spans="1:6" x14ac:dyDescent="0.25">
      <c r="A584" s="7" t="s">
        <v>4877</v>
      </c>
      <c r="B584" s="7" t="s">
        <v>4287</v>
      </c>
      <c r="C584" s="8">
        <v>100000</v>
      </c>
      <c r="D584" s="2"/>
      <c r="E584" s="2"/>
      <c r="F584" s="13">
        <f t="shared" si="8"/>
        <v>44183342</v>
      </c>
    </row>
    <row r="585" spans="1:6" x14ac:dyDescent="0.25">
      <c r="A585" s="7" t="s">
        <v>4877</v>
      </c>
      <c r="B585" s="7" t="s">
        <v>74</v>
      </c>
      <c r="C585" s="8">
        <v>10100000</v>
      </c>
      <c r="D585" s="2"/>
      <c r="E585" s="2"/>
      <c r="F585" s="13">
        <f t="shared" si="8"/>
        <v>54283342</v>
      </c>
    </row>
    <row r="586" spans="1:6" x14ac:dyDescent="0.25">
      <c r="A586" s="7" t="s">
        <v>4877</v>
      </c>
      <c r="B586" s="7" t="s">
        <v>1798</v>
      </c>
      <c r="C586" s="8">
        <v>4763000</v>
      </c>
      <c r="D586" s="2"/>
      <c r="E586" s="2"/>
      <c r="F586" s="13">
        <f t="shared" si="8"/>
        <v>59046342</v>
      </c>
    </row>
    <row r="587" spans="1:6" x14ac:dyDescent="0.25">
      <c r="A587" s="7" t="s">
        <v>4881</v>
      </c>
      <c r="B587" s="7" t="s">
        <v>4886</v>
      </c>
      <c r="C587" s="2"/>
      <c r="D587" s="3">
        <v>54998400</v>
      </c>
      <c r="E587" s="2"/>
      <c r="F587" s="13">
        <f t="shared" si="8"/>
        <v>4047942</v>
      </c>
    </row>
    <row r="588" spans="1:6" x14ac:dyDescent="0.25">
      <c r="A588" s="7" t="s">
        <v>4881</v>
      </c>
      <c r="B588" s="7" t="s">
        <v>938</v>
      </c>
      <c r="C588" s="8">
        <v>35952058</v>
      </c>
      <c r="D588" s="2"/>
      <c r="E588" s="2"/>
      <c r="F588" s="13">
        <f t="shared" si="8"/>
        <v>40000000</v>
      </c>
    </row>
    <row r="589" spans="1:6" x14ac:dyDescent="0.25">
      <c r="A589" s="7" t="s">
        <v>4881</v>
      </c>
      <c r="B589" s="2" t="s">
        <v>2090</v>
      </c>
      <c r="C589" s="3">
        <v>126000</v>
      </c>
      <c r="D589" s="2"/>
      <c r="E589" s="2"/>
      <c r="F589" s="13">
        <f t="shared" si="8"/>
        <v>40126000</v>
      </c>
    </row>
    <row r="590" spans="1:6" x14ac:dyDescent="0.25">
      <c r="A590" s="7" t="s">
        <v>4939</v>
      </c>
      <c r="B590" s="7" t="s">
        <v>4481</v>
      </c>
      <c r="C590" s="8">
        <v>5000000</v>
      </c>
      <c r="D590" s="2"/>
      <c r="E590" s="2"/>
      <c r="F590" s="13">
        <f t="shared" si="8"/>
        <v>45126000</v>
      </c>
    </row>
    <row r="591" spans="1:6" x14ac:dyDescent="0.25">
      <c r="A591" s="7" t="s">
        <v>4939</v>
      </c>
      <c r="B591" s="7" t="s">
        <v>4885</v>
      </c>
      <c r="C591" s="8">
        <v>2000000</v>
      </c>
      <c r="D591" s="2"/>
      <c r="E591" s="2"/>
      <c r="F591" s="13">
        <f t="shared" ref="F591:F654" si="9">(F590+C591-D591)</f>
        <v>47126000</v>
      </c>
    </row>
    <row r="592" spans="1:6" x14ac:dyDescent="0.25">
      <c r="A592" s="7" t="s">
        <v>4939</v>
      </c>
      <c r="B592" s="7" t="s">
        <v>74</v>
      </c>
      <c r="C592" s="8">
        <v>10850000</v>
      </c>
      <c r="D592" s="2"/>
      <c r="E592" s="2"/>
      <c r="F592" s="13">
        <f t="shared" si="9"/>
        <v>57976000</v>
      </c>
    </row>
    <row r="593" spans="1:6" x14ac:dyDescent="0.25">
      <c r="A593" s="7" t="s">
        <v>4939</v>
      </c>
      <c r="B593" s="7" t="s">
        <v>4287</v>
      </c>
      <c r="C593" s="8">
        <v>37000000</v>
      </c>
      <c r="D593" s="2"/>
      <c r="E593" s="2"/>
      <c r="F593" s="13">
        <f t="shared" si="9"/>
        <v>94976000</v>
      </c>
    </row>
    <row r="594" spans="1:6" x14ac:dyDescent="0.25">
      <c r="A594" s="7" t="s">
        <v>4946</v>
      </c>
      <c r="B594" s="7" t="s">
        <v>4947</v>
      </c>
      <c r="C594" s="2"/>
      <c r="D594" s="3">
        <v>5536000</v>
      </c>
      <c r="E594" s="2"/>
      <c r="F594" s="13">
        <f t="shared" si="9"/>
        <v>89440000</v>
      </c>
    </row>
    <row r="595" spans="1:6" x14ac:dyDescent="0.25">
      <c r="A595" s="7" t="s">
        <v>4946</v>
      </c>
      <c r="B595" s="7" t="s">
        <v>4948</v>
      </c>
      <c r="C595" s="2"/>
      <c r="D595" s="3">
        <v>49737600</v>
      </c>
      <c r="E595" s="2"/>
      <c r="F595" s="13">
        <f t="shared" si="9"/>
        <v>39702400</v>
      </c>
    </row>
    <row r="596" spans="1:6" x14ac:dyDescent="0.25">
      <c r="A596" s="7" t="s">
        <v>4966</v>
      </c>
      <c r="B596" s="7" t="s">
        <v>4287</v>
      </c>
      <c r="C596" s="8">
        <v>5000000</v>
      </c>
      <c r="D596" s="3"/>
      <c r="E596" s="2"/>
      <c r="F596" s="13">
        <f t="shared" si="9"/>
        <v>44702400</v>
      </c>
    </row>
    <row r="597" spans="1:6" x14ac:dyDescent="0.25">
      <c r="A597" s="7" t="s">
        <v>4966</v>
      </c>
      <c r="B597" s="7" t="s">
        <v>4971</v>
      </c>
      <c r="C597" s="2"/>
      <c r="D597" s="3">
        <v>20780800</v>
      </c>
      <c r="E597" s="2"/>
      <c r="F597" s="13">
        <f t="shared" si="9"/>
        <v>23921600</v>
      </c>
    </row>
    <row r="598" spans="1:6" x14ac:dyDescent="0.25">
      <c r="A598" s="7" t="s">
        <v>4966</v>
      </c>
      <c r="B598" s="7" t="s">
        <v>4972</v>
      </c>
      <c r="C598" s="2"/>
      <c r="D598" s="3">
        <v>43356800</v>
      </c>
      <c r="E598" s="2"/>
      <c r="F598" s="13">
        <f t="shared" si="9"/>
        <v>-19435200</v>
      </c>
    </row>
    <row r="599" spans="1:6" x14ac:dyDescent="0.25">
      <c r="A599" s="7" t="s">
        <v>4966</v>
      </c>
      <c r="B599" s="7" t="s">
        <v>4287</v>
      </c>
      <c r="C599" s="3">
        <v>46335200</v>
      </c>
      <c r="D599" s="2"/>
      <c r="E599" s="2"/>
      <c r="F599" s="13">
        <f t="shared" si="9"/>
        <v>26900000</v>
      </c>
    </row>
    <row r="600" spans="1:6" x14ac:dyDescent="0.25">
      <c r="A600" s="7" t="s">
        <v>4973</v>
      </c>
      <c r="B600" s="7" t="s">
        <v>4887</v>
      </c>
      <c r="C600" s="3">
        <v>13100000</v>
      </c>
      <c r="D600" s="2"/>
      <c r="E600" s="2"/>
      <c r="F600" s="13">
        <f t="shared" si="9"/>
        <v>40000000</v>
      </c>
    </row>
    <row r="601" spans="1:6" x14ac:dyDescent="0.25">
      <c r="A601" s="7" t="s">
        <v>4974</v>
      </c>
      <c r="B601" s="7" t="s">
        <v>4975</v>
      </c>
      <c r="C601" s="2"/>
      <c r="D601" s="3">
        <v>2958000</v>
      </c>
      <c r="E601" s="2"/>
      <c r="F601" s="13">
        <f t="shared" si="9"/>
        <v>37042000</v>
      </c>
    </row>
    <row r="602" spans="1:6" x14ac:dyDescent="0.25">
      <c r="A602" s="7" t="s">
        <v>4974</v>
      </c>
      <c r="B602" s="7" t="s">
        <v>142</v>
      </c>
      <c r="C602" s="210">
        <v>70800</v>
      </c>
      <c r="D602" s="2"/>
      <c r="E602" s="2"/>
      <c r="F602" s="13">
        <f t="shared" si="9"/>
        <v>37112800</v>
      </c>
    </row>
    <row r="603" spans="1:6" x14ac:dyDescent="0.25">
      <c r="A603" s="7" t="s">
        <v>4988</v>
      </c>
      <c r="B603" s="7" t="s">
        <v>4995</v>
      </c>
      <c r="C603" s="210">
        <v>10000000</v>
      </c>
      <c r="D603" s="2"/>
      <c r="E603" s="2"/>
      <c r="F603" s="13">
        <f t="shared" si="9"/>
        <v>47112800</v>
      </c>
    </row>
    <row r="604" spans="1:6" x14ac:dyDescent="0.25">
      <c r="A604" s="7" t="s">
        <v>4990</v>
      </c>
      <c r="B604" s="7" t="s">
        <v>4995</v>
      </c>
      <c r="C604" s="210">
        <v>5000000</v>
      </c>
      <c r="D604" s="2"/>
      <c r="E604" s="2"/>
      <c r="F604" s="13">
        <f t="shared" si="9"/>
        <v>52112800</v>
      </c>
    </row>
    <row r="605" spans="1:6" x14ac:dyDescent="0.25">
      <c r="A605" s="7" t="s">
        <v>4990</v>
      </c>
      <c r="B605" s="7" t="s">
        <v>74</v>
      </c>
      <c r="C605" s="210">
        <v>13100000</v>
      </c>
      <c r="D605" s="2"/>
      <c r="E605" s="2"/>
      <c r="F605" s="13">
        <f t="shared" si="9"/>
        <v>65212800</v>
      </c>
    </row>
    <row r="606" spans="1:6" x14ac:dyDescent="0.25">
      <c r="A606" s="7" t="s">
        <v>4990</v>
      </c>
      <c r="B606" s="7" t="s">
        <v>4481</v>
      </c>
      <c r="C606" s="210">
        <v>95000000</v>
      </c>
      <c r="D606" s="2"/>
      <c r="E606" s="2"/>
      <c r="F606" s="13">
        <f t="shared" si="9"/>
        <v>160212800</v>
      </c>
    </row>
    <row r="607" spans="1:6" x14ac:dyDescent="0.25">
      <c r="A607" s="7" t="s">
        <v>5000</v>
      </c>
      <c r="B607" s="7" t="s">
        <v>142</v>
      </c>
      <c r="C607" s="210">
        <v>132000</v>
      </c>
      <c r="D607" s="2"/>
      <c r="E607" s="2"/>
      <c r="F607" s="13">
        <f t="shared" si="9"/>
        <v>160344800</v>
      </c>
    </row>
    <row r="608" spans="1:6" x14ac:dyDescent="0.25">
      <c r="A608" s="7" t="s">
        <v>5008</v>
      </c>
      <c r="B608" s="7" t="s">
        <v>5023</v>
      </c>
      <c r="C608" s="2"/>
      <c r="D608" s="210">
        <v>65366000</v>
      </c>
      <c r="E608" s="2"/>
      <c r="F608" s="13">
        <f t="shared" si="9"/>
        <v>94978800</v>
      </c>
    </row>
    <row r="609" spans="1:6" x14ac:dyDescent="0.25">
      <c r="A609" s="7" t="s">
        <v>5008</v>
      </c>
      <c r="B609" s="7" t="s">
        <v>5024</v>
      </c>
      <c r="C609" s="2"/>
      <c r="D609" s="210">
        <v>61088500</v>
      </c>
      <c r="E609" s="2"/>
      <c r="F609" s="13">
        <f t="shared" si="9"/>
        <v>33890300</v>
      </c>
    </row>
    <row r="610" spans="1:6" x14ac:dyDescent="0.25">
      <c r="A610" s="7" t="s">
        <v>5008</v>
      </c>
      <c r="B610" s="7" t="s">
        <v>5025</v>
      </c>
      <c r="C610" s="2"/>
      <c r="D610" s="210">
        <v>2366700</v>
      </c>
      <c r="E610" s="2"/>
      <c r="F610" s="13">
        <f t="shared" si="9"/>
        <v>31523600</v>
      </c>
    </row>
    <row r="611" spans="1:6" x14ac:dyDescent="0.25">
      <c r="A611" s="7" t="s">
        <v>5015</v>
      </c>
      <c r="B611" s="7" t="s">
        <v>5026</v>
      </c>
      <c r="C611" s="3"/>
      <c r="D611" s="210">
        <v>38643040</v>
      </c>
      <c r="E611" s="2"/>
      <c r="F611" s="13">
        <f t="shared" si="9"/>
        <v>-7119440</v>
      </c>
    </row>
    <row r="612" spans="1:6" x14ac:dyDescent="0.25">
      <c r="A612" s="7" t="s">
        <v>5015</v>
      </c>
      <c r="B612" s="7" t="s">
        <v>5027</v>
      </c>
      <c r="C612" s="3"/>
      <c r="D612" s="210">
        <v>781200</v>
      </c>
      <c r="E612" s="2"/>
      <c r="F612" s="13">
        <f t="shared" si="9"/>
        <v>-7900640</v>
      </c>
    </row>
    <row r="613" spans="1:6" x14ac:dyDescent="0.25">
      <c r="A613" s="7" t="s">
        <v>5015</v>
      </c>
      <c r="B613" s="7" t="s">
        <v>5028</v>
      </c>
      <c r="C613" s="2"/>
      <c r="D613" s="210">
        <v>89900</v>
      </c>
      <c r="E613" s="2"/>
      <c r="F613" s="13">
        <f t="shared" si="9"/>
        <v>-7990540</v>
      </c>
    </row>
    <row r="614" spans="1:6" x14ac:dyDescent="0.25">
      <c r="A614" s="7" t="s">
        <v>5015</v>
      </c>
      <c r="B614" s="7" t="s">
        <v>4481</v>
      </c>
      <c r="C614" s="210">
        <v>5000000</v>
      </c>
      <c r="D614" s="3"/>
      <c r="E614" s="2"/>
      <c r="F614" s="13">
        <f t="shared" si="9"/>
        <v>-2990540</v>
      </c>
    </row>
    <row r="615" spans="1:6" x14ac:dyDescent="0.25">
      <c r="A615" s="7" t="s">
        <v>5015</v>
      </c>
      <c r="B615" s="7" t="s">
        <v>4287</v>
      </c>
      <c r="C615" s="210">
        <v>16405500</v>
      </c>
      <c r="D615" s="2"/>
      <c r="E615" s="2"/>
      <c r="F615" s="13">
        <f t="shared" si="9"/>
        <v>13414960</v>
      </c>
    </row>
    <row r="616" spans="1:6" x14ac:dyDescent="0.25">
      <c r="A616" s="7" t="s">
        <v>5015</v>
      </c>
      <c r="B616" s="7" t="s">
        <v>3067</v>
      </c>
      <c r="C616" s="210">
        <v>7635000</v>
      </c>
      <c r="D616" s="2"/>
      <c r="E616" s="2"/>
      <c r="F616" s="13">
        <f t="shared" si="9"/>
        <v>21049960</v>
      </c>
    </row>
    <row r="617" spans="1:6" x14ac:dyDescent="0.25">
      <c r="A617" s="7" t="s">
        <v>5015</v>
      </c>
      <c r="B617" s="7" t="s">
        <v>928</v>
      </c>
      <c r="C617" s="210">
        <v>5200000</v>
      </c>
      <c r="D617" s="2"/>
      <c r="E617" s="2"/>
      <c r="F617" s="13">
        <f t="shared" si="9"/>
        <v>26249960</v>
      </c>
    </row>
    <row r="618" spans="1:6" x14ac:dyDescent="0.25">
      <c r="A618" s="7" t="s">
        <v>5015</v>
      </c>
      <c r="B618" s="7" t="s">
        <v>74</v>
      </c>
      <c r="C618" s="210">
        <v>13750000</v>
      </c>
      <c r="D618" s="2"/>
      <c r="E618" s="2"/>
      <c r="F618" s="13">
        <f t="shared" si="9"/>
        <v>39999960</v>
      </c>
    </row>
    <row r="619" spans="1:6" x14ac:dyDescent="0.25">
      <c r="A619" s="7" t="s">
        <v>5015</v>
      </c>
      <c r="B619" s="7" t="s">
        <v>5036</v>
      </c>
      <c r="C619" s="210">
        <v>5000</v>
      </c>
      <c r="D619" s="2"/>
      <c r="E619" s="2"/>
      <c r="F619" s="13">
        <f t="shared" si="9"/>
        <v>40004960</v>
      </c>
    </row>
    <row r="620" spans="1:6" x14ac:dyDescent="0.25">
      <c r="A620" s="7" t="s">
        <v>5032</v>
      </c>
      <c r="B620" s="7" t="s">
        <v>142</v>
      </c>
      <c r="C620" s="210">
        <v>44400</v>
      </c>
      <c r="D620" s="2"/>
      <c r="E620" s="2"/>
      <c r="F620" s="13">
        <f t="shared" si="9"/>
        <v>40049360</v>
      </c>
    </row>
    <row r="621" spans="1:6" x14ac:dyDescent="0.25">
      <c r="A621" s="7" t="s">
        <v>5065</v>
      </c>
      <c r="B621" s="7" t="s">
        <v>4481</v>
      </c>
      <c r="C621" s="210">
        <v>7000000</v>
      </c>
      <c r="D621" s="2"/>
      <c r="E621" s="2"/>
      <c r="F621" s="13">
        <f t="shared" si="9"/>
        <v>47049360</v>
      </c>
    </row>
    <row r="622" spans="1:6" x14ac:dyDescent="0.25">
      <c r="A622" s="7" t="s">
        <v>5065</v>
      </c>
      <c r="B622" s="7" t="s">
        <v>5067</v>
      </c>
      <c r="C622" s="2"/>
      <c r="D622" s="210">
        <v>2585100</v>
      </c>
      <c r="E622" s="2"/>
      <c r="F622" s="13">
        <f t="shared" si="9"/>
        <v>44464260</v>
      </c>
    </row>
    <row r="623" spans="1:6" x14ac:dyDescent="0.25">
      <c r="A623" s="7" t="s">
        <v>5065</v>
      </c>
      <c r="B623" s="7" t="s">
        <v>5068</v>
      </c>
      <c r="C623" s="2"/>
      <c r="D623" s="210">
        <v>54800000</v>
      </c>
      <c r="E623" s="2"/>
      <c r="F623" s="13">
        <f t="shared" si="9"/>
        <v>-10335740</v>
      </c>
    </row>
    <row r="624" spans="1:6" x14ac:dyDescent="0.25">
      <c r="A624" s="7" t="s">
        <v>5065</v>
      </c>
      <c r="B624" s="7" t="s">
        <v>5069</v>
      </c>
      <c r="C624" s="2"/>
      <c r="D624" s="210">
        <v>5936000</v>
      </c>
      <c r="E624" s="2"/>
      <c r="F624" s="13">
        <f t="shared" si="9"/>
        <v>-16271740</v>
      </c>
    </row>
    <row r="625" spans="1:6" x14ac:dyDescent="0.25">
      <c r="A625" s="7" t="s">
        <v>5065</v>
      </c>
      <c r="B625" s="7" t="s">
        <v>4287</v>
      </c>
      <c r="C625" s="8">
        <v>40221100</v>
      </c>
      <c r="D625" s="3"/>
      <c r="E625" s="2"/>
      <c r="F625" s="13">
        <f t="shared" si="9"/>
        <v>23949360</v>
      </c>
    </row>
    <row r="626" spans="1:6" x14ac:dyDescent="0.25">
      <c r="A626" s="7" t="s">
        <v>5070</v>
      </c>
      <c r="B626" s="7" t="s">
        <v>74</v>
      </c>
      <c r="C626" s="8">
        <v>16100000</v>
      </c>
      <c r="D626" s="3"/>
      <c r="E626" s="2"/>
      <c r="F626" s="13">
        <f t="shared" si="9"/>
        <v>40049360</v>
      </c>
    </row>
    <row r="627" spans="1:6" x14ac:dyDescent="0.25">
      <c r="A627" s="2" t="s">
        <v>5083</v>
      </c>
      <c r="B627" s="2" t="s">
        <v>5087</v>
      </c>
      <c r="C627" s="8">
        <v>500000</v>
      </c>
      <c r="D627" s="3"/>
      <c r="E627" s="2"/>
      <c r="F627" s="13">
        <f t="shared" si="9"/>
        <v>40549360</v>
      </c>
    </row>
    <row r="628" spans="1:6" x14ac:dyDescent="0.25">
      <c r="A628" s="7" t="s">
        <v>5088</v>
      </c>
      <c r="B628" s="7" t="s">
        <v>1709</v>
      </c>
      <c r="C628" s="8">
        <v>15000000</v>
      </c>
      <c r="D628" s="3"/>
      <c r="E628" s="2"/>
      <c r="F628" s="13">
        <f t="shared" si="9"/>
        <v>55549360</v>
      </c>
    </row>
    <row r="629" spans="1:6" x14ac:dyDescent="0.25">
      <c r="A629" s="7" t="s">
        <v>5088</v>
      </c>
      <c r="B629" s="7" t="s">
        <v>74</v>
      </c>
      <c r="C629" s="8">
        <v>13500000</v>
      </c>
      <c r="D629" s="3"/>
      <c r="E629" s="2"/>
      <c r="F629" s="13">
        <f t="shared" si="9"/>
        <v>69049360</v>
      </c>
    </row>
    <row r="630" spans="1:6" x14ac:dyDescent="0.25">
      <c r="A630" s="7" t="s">
        <v>5088</v>
      </c>
      <c r="B630" s="7" t="s">
        <v>4885</v>
      </c>
      <c r="C630" s="8">
        <v>13000000</v>
      </c>
      <c r="D630" s="3"/>
      <c r="E630" s="2"/>
      <c r="F630" s="13">
        <f t="shared" si="9"/>
        <v>82049360</v>
      </c>
    </row>
    <row r="631" spans="1:6" x14ac:dyDescent="0.25">
      <c r="A631" s="7" t="s">
        <v>5088</v>
      </c>
      <c r="B631" s="7" t="s">
        <v>4287</v>
      </c>
      <c r="C631" s="8">
        <v>26946000</v>
      </c>
      <c r="D631" s="8"/>
      <c r="E631" s="2"/>
      <c r="F631" s="13">
        <f t="shared" si="9"/>
        <v>108995360</v>
      </c>
    </row>
    <row r="632" spans="1:6" x14ac:dyDescent="0.25">
      <c r="A632" s="7" t="s">
        <v>5088</v>
      </c>
      <c r="B632" s="7" t="s">
        <v>5116</v>
      </c>
      <c r="C632" s="3"/>
      <c r="D632" s="8">
        <v>66360000</v>
      </c>
      <c r="E632" s="2"/>
      <c r="F632" s="13">
        <f t="shared" si="9"/>
        <v>42635360</v>
      </c>
    </row>
    <row r="633" spans="1:6" x14ac:dyDescent="0.25">
      <c r="A633" s="7" t="s">
        <v>5088</v>
      </c>
      <c r="B633" s="7" t="s">
        <v>5117</v>
      </c>
      <c r="C633" s="3"/>
      <c r="D633" s="8">
        <v>1020600</v>
      </c>
      <c r="E633" s="2"/>
      <c r="F633" s="13">
        <f t="shared" si="9"/>
        <v>41614760</v>
      </c>
    </row>
    <row r="634" spans="1:6" x14ac:dyDescent="0.25">
      <c r="A634" s="7" t="s">
        <v>5088</v>
      </c>
      <c r="B634" s="7" t="s">
        <v>5118</v>
      </c>
      <c r="C634" s="3"/>
      <c r="D634" s="8">
        <v>1565550</v>
      </c>
      <c r="E634" s="2"/>
      <c r="F634" s="13">
        <f t="shared" si="9"/>
        <v>40049210</v>
      </c>
    </row>
    <row r="635" spans="1:6" x14ac:dyDescent="0.25">
      <c r="A635" s="7" t="s">
        <v>5126</v>
      </c>
      <c r="B635" s="7" t="s">
        <v>5127</v>
      </c>
      <c r="C635" s="3"/>
      <c r="D635" s="3">
        <v>11200000</v>
      </c>
      <c r="E635" s="2"/>
      <c r="F635" s="13">
        <f t="shared" si="9"/>
        <v>28849210</v>
      </c>
    </row>
    <row r="636" spans="1:6" x14ac:dyDescent="0.25">
      <c r="A636" s="7" t="s">
        <v>5126</v>
      </c>
      <c r="B636" s="7" t="s">
        <v>5128</v>
      </c>
      <c r="C636" s="3"/>
      <c r="D636" s="3">
        <v>55310400</v>
      </c>
      <c r="E636" s="2"/>
      <c r="F636" s="13">
        <f t="shared" si="9"/>
        <v>-26461190</v>
      </c>
    </row>
    <row r="637" spans="1:6" x14ac:dyDescent="0.25">
      <c r="A637" s="7" t="s">
        <v>5126</v>
      </c>
      <c r="B637" s="7" t="s">
        <v>5129</v>
      </c>
      <c r="C637" s="3"/>
      <c r="D637" s="3">
        <v>2272000</v>
      </c>
      <c r="E637" s="2"/>
      <c r="F637" s="13">
        <f t="shared" si="9"/>
        <v>-28733190</v>
      </c>
    </row>
    <row r="638" spans="1:6" x14ac:dyDescent="0.25">
      <c r="A638" s="7" t="s">
        <v>5126</v>
      </c>
      <c r="B638" s="7" t="s">
        <v>4481</v>
      </c>
      <c r="C638" s="3">
        <v>6200000</v>
      </c>
      <c r="D638" s="3"/>
      <c r="E638" s="2"/>
      <c r="F638" s="13">
        <f t="shared" si="9"/>
        <v>-22533190</v>
      </c>
    </row>
    <row r="639" spans="1:6" x14ac:dyDescent="0.25">
      <c r="A639" s="7" t="s">
        <v>5126</v>
      </c>
      <c r="B639" s="7" t="s">
        <v>74</v>
      </c>
      <c r="C639" s="3">
        <v>19750000</v>
      </c>
      <c r="D639" s="3"/>
      <c r="E639" s="2"/>
      <c r="F639" s="13">
        <f t="shared" si="9"/>
        <v>-2783190</v>
      </c>
    </row>
    <row r="640" spans="1:6" x14ac:dyDescent="0.25">
      <c r="A640" s="7" t="s">
        <v>5126</v>
      </c>
      <c r="B640" s="7" t="s">
        <v>4287</v>
      </c>
      <c r="C640" s="3">
        <v>5000000</v>
      </c>
      <c r="D640" s="3"/>
      <c r="E640" s="2"/>
      <c r="F640" s="13">
        <f t="shared" si="9"/>
        <v>2216810</v>
      </c>
    </row>
    <row r="641" spans="1:6" x14ac:dyDescent="0.25">
      <c r="A641" s="7" t="s">
        <v>5126</v>
      </c>
      <c r="B641" s="7" t="s">
        <v>4287</v>
      </c>
      <c r="C641" s="3">
        <v>52832000</v>
      </c>
      <c r="D641" s="2"/>
      <c r="E641" s="2"/>
      <c r="F641" s="13">
        <f t="shared" si="9"/>
        <v>55048810</v>
      </c>
    </row>
    <row r="642" spans="1:6" x14ac:dyDescent="0.25">
      <c r="A642" s="7" t="s">
        <v>5143</v>
      </c>
      <c r="B642" s="7" t="s">
        <v>4995</v>
      </c>
      <c r="C642" s="3">
        <v>7000000</v>
      </c>
      <c r="D642" s="2"/>
      <c r="E642" s="2"/>
      <c r="F642" s="13">
        <f t="shared" si="9"/>
        <v>62048810</v>
      </c>
    </row>
    <row r="643" spans="1:6" x14ac:dyDescent="0.25">
      <c r="A643" s="7" t="s">
        <v>5149</v>
      </c>
      <c r="B643" s="7" t="s">
        <v>4287</v>
      </c>
      <c r="C643" s="3">
        <v>62500000</v>
      </c>
      <c r="D643" s="3"/>
      <c r="E643" s="2"/>
      <c r="F643" s="13">
        <f t="shared" si="9"/>
        <v>124548810</v>
      </c>
    </row>
    <row r="644" spans="1:6" x14ac:dyDescent="0.25">
      <c r="A644" s="7" t="s">
        <v>5149</v>
      </c>
      <c r="B644" s="7" t="s">
        <v>142</v>
      </c>
      <c r="C644" s="3">
        <v>74000</v>
      </c>
      <c r="D644" s="3"/>
      <c r="E644" s="2"/>
      <c r="F644" s="13">
        <f t="shared" si="9"/>
        <v>124622810</v>
      </c>
    </row>
    <row r="645" spans="1:6" x14ac:dyDescent="0.25">
      <c r="A645" s="7" t="s">
        <v>5160</v>
      </c>
      <c r="B645" s="7" t="s">
        <v>5164</v>
      </c>
      <c r="C645" s="2"/>
      <c r="D645" s="3">
        <v>67401600</v>
      </c>
      <c r="E645" s="2"/>
      <c r="F645" s="13">
        <f t="shared" si="9"/>
        <v>57221210</v>
      </c>
    </row>
    <row r="646" spans="1:6" x14ac:dyDescent="0.25">
      <c r="A646" s="7" t="s">
        <v>5160</v>
      </c>
      <c r="B646" s="7" t="s">
        <v>5165</v>
      </c>
      <c r="C646" s="2"/>
      <c r="D646" s="3">
        <v>1976700</v>
      </c>
      <c r="E646" s="2"/>
      <c r="F646" s="149">
        <f t="shared" si="9"/>
        <v>55244510</v>
      </c>
    </row>
    <row r="647" spans="1:6" x14ac:dyDescent="0.25">
      <c r="A647" s="7" t="s">
        <v>5175</v>
      </c>
      <c r="B647" s="7" t="s">
        <v>4287</v>
      </c>
      <c r="C647" s="8">
        <v>5000000</v>
      </c>
      <c r="D647" s="3"/>
      <c r="E647" s="2"/>
      <c r="F647" s="13">
        <f t="shared" si="9"/>
        <v>60244510</v>
      </c>
    </row>
    <row r="648" spans="1:6" x14ac:dyDescent="0.25">
      <c r="A648" s="7" t="s">
        <v>5175</v>
      </c>
      <c r="B648" s="7" t="s">
        <v>142</v>
      </c>
      <c r="C648" s="8">
        <v>75000</v>
      </c>
      <c r="D648" s="3"/>
      <c r="E648" s="2"/>
      <c r="F648" s="13">
        <f t="shared" si="9"/>
        <v>60319510</v>
      </c>
    </row>
    <row r="649" spans="1:6" x14ac:dyDescent="0.25">
      <c r="A649" s="7" t="s">
        <v>5175</v>
      </c>
      <c r="B649" s="7" t="s">
        <v>4287</v>
      </c>
      <c r="C649" s="8">
        <v>10000000</v>
      </c>
      <c r="D649" s="2"/>
      <c r="E649" s="2"/>
      <c r="F649" s="13">
        <f t="shared" si="9"/>
        <v>70319510</v>
      </c>
    </row>
    <row r="650" spans="1:6" x14ac:dyDescent="0.25">
      <c r="A650" s="7" t="s">
        <v>5179</v>
      </c>
      <c r="B650" s="7" t="s">
        <v>4287</v>
      </c>
      <c r="C650" s="8">
        <v>10000000</v>
      </c>
      <c r="D650" s="2"/>
      <c r="E650" s="2"/>
      <c r="F650" s="13">
        <f t="shared" si="9"/>
        <v>80319510</v>
      </c>
    </row>
    <row r="651" spans="1:6" x14ac:dyDescent="0.25">
      <c r="A651" s="7" t="s">
        <v>5179</v>
      </c>
      <c r="B651" s="7" t="s">
        <v>5180</v>
      </c>
      <c r="C651" s="7"/>
      <c r="D651" s="3">
        <v>33437000</v>
      </c>
      <c r="E651" s="2"/>
      <c r="F651" s="13">
        <f t="shared" si="9"/>
        <v>46882510</v>
      </c>
    </row>
    <row r="652" spans="1:6" x14ac:dyDescent="0.25">
      <c r="A652" s="7" t="s">
        <v>5179</v>
      </c>
      <c r="B652" s="7" t="s">
        <v>5181</v>
      </c>
      <c r="C652" s="7"/>
      <c r="D652" s="3">
        <v>33398400</v>
      </c>
      <c r="E652" s="2"/>
      <c r="F652" s="13">
        <f t="shared" si="9"/>
        <v>13484110</v>
      </c>
    </row>
    <row r="653" spans="1:6" x14ac:dyDescent="0.25">
      <c r="A653" s="7" t="s">
        <v>5179</v>
      </c>
      <c r="B653" s="7" t="s">
        <v>5182</v>
      </c>
      <c r="C653" s="7"/>
      <c r="D653" s="3">
        <v>3243100</v>
      </c>
      <c r="E653" s="2"/>
      <c r="F653" s="13">
        <f t="shared" si="9"/>
        <v>10241010</v>
      </c>
    </row>
    <row r="654" spans="1:6" x14ac:dyDescent="0.25">
      <c r="A654" s="7" t="s">
        <v>5179</v>
      </c>
      <c r="B654" s="7" t="s">
        <v>4287</v>
      </c>
      <c r="C654" s="8">
        <v>45078500</v>
      </c>
      <c r="D654" s="3"/>
      <c r="E654" s="2"/>
      <c r="F654" s="13">
        <f t="shared" si="9"/>
        <v>55319510</v>
      </c>
    </row>
    <row r="655" spans="1:6" x14ac:dyDescent="0.25">
      <c r="A655" s="7" t="s">
        <v>5179</v>
      </c>
      <c r="B655" s="7" t="s">
        <v>4287</v>
      </c>
      <c r="C655" s="8">
        <v>30000000</v>
      </c>
      <c r="D655" s="3"/>
      <c r="E655" s="2"/>
      <c r="F655" s="13">
        <f t="shared" ref="F655:F718" si="10">(F654+C655-D655)</f>
        <v>85319510</v>
      </c>
    </row>
    <row r="656" spans="1:6" x14ac:dyDescent="0.25">
      <c r="A656" s="7" t="s">
        <v>5197</v>
      </c>
      <c r="B656" s="7" t="s">
        <v>4287</v>
      </c>
      <c r="C656" s="8">
        <v>10000000</v>
      </c>
      <c r="D656" s="2"/>
      <c r="E656" s="2"/>
      <c r="F656" s="13">
        <f t="shared" si="10"/>
        <v>95319510</v>
      </c>
    </row>
    <row r="657" spans="1:6" x14ac:dyDescent="0.25">
      <c r="A657" s="7" t="s">
        <v>5197</v>
      </c>
      <c r="B657" s="7" t="s">
        <v>5200</v>
      </c>
      <c r="C657" s="7"/>
      <c r="D657" s="3">
        <v>36163000</v>
      </c>
      <c r="E657" s="2"/>
      <c r="F657" s="13">
        <f t="shared" si="10"/>
        <v>59156510</v>
      </c>
    </row>
    <row r="658" spans="1:6" x14ac:dyDescent="0.25">
      <c r="A658" s="7" t="s">
        <v>5197</v>
      </c>
      <c r="B658" s="7" t="s">
        <v>5201</v>
      </c>
      <c r="C658" s="7"/>
      <c r="D658" s="3">
        <v>37323000</v>
      </c>
      <c r="E658" s="2"/>
      <c r="F658" s="13">
        <f t="shared" si="10"/>
        <v>21833510</v>
      </c>
    </row>
    <row r="659" spans="1:6" x14ac:dyDescent="0.25">
      <c r="A659" s="7" t="s">
        <v>5197</v>
      </c>
      <c r="B659" s="7" t="s">
        <v>142</v>
      </c>
      <c r="C659" s="8">
        <v>76200</v>
      </c>
      <c r="D659" s="3"/>
      <c r="E659" s="2"/>
      <c r="F659" s="13">
        <f t="shared" si="10"/>
        <v>21909710</v>
      </c>
    </row>
    <row r="660" spans="1:6" x14ac:dyDescent="0.25">
      <c r="A660" s="7" t="s">
        <v>5197</v>
      </c>
      <c r="B660" s="7" t="s">
        <v>4287</v>
      </c>
      <c r="C660" s="8">
        <v>44409800</v>
      </c>
      <c r="D660" s="3"/>
      <c r="E660" s="2"/>
      <c r="F660" s="13">
        <f t="shared" si="10"/>
        <v>66319510</v>
      </c>
    </row>
    <row r="661" spans="1:6" x14ac:dyDescent="0.25">
      <c r="A661" s="7" t="s">
        <v>5202</v>
      </c>
      <c r="B661" s="7" t="s">
        <v>74</v>
      </c>
      <c r="C661" s="8">
        <v>9000000</v>
      </c>
      <c r="D661" s="3"/>
      <c r="E661" s="2"/>
      <c r="F661" s="13">
        <f t="shared" si="10"/>
        <v>75319510</v>
      </c>
    </row>
    <row r="662" spans="1:6" x14ac:dyDescent="0.25">
      <c r="A662" s="7" t="s">
        <v>5266</v>
      </c>
      <c r="B662" s="7" t="s">
        <v>74</v>
      </c>
      <c r="C662" s="8">
        <v>12800000</v>
      </c>
      <c r="D662" s="2"/>
      <c r="E662" s="2"/>
      <c r="F662" s="13">
        <f t="shared" si="10"/>
        <v>88119510</v>
      </c>
    </row>
    <row r="663" spans="1:6" x14ac:dyDescent="0.25">
      <c r="A663" s="7" t="s">
        <v>5266</v>
      </c>
      <c r="B663" s="7" t="s">
        <v>4287</v>
      </c>
      <c r="C663" s="8">
        <v>58244800</v>
      </c>
      <c r="D663" s="2"/>
      <c r="E663" s="2"/>
      <c r="F663" s="13">
        <f t="shared" si="10"/>
        <v>146364310</v>
      </c>
    </row>
    <row r="664" spans="1:6" x14ac:dyDescent="0.25">
      <c r="A664" s="7" t="s">
        <v>5266</v>
      </c>
      <c r="B664" s="7" t="s">
        <v>5267</v>
      </c>
      <c r="C664" s="2"/>
      <c r="D664" s="3">
        <v>81044800</v>
      </c>
      <c r="E664" s="2"/>
      <c r="F664" s="13">
        <f t="shared" si="10"/>
        <v>65319510</v>
      </c>
    </row>
    <row r="665" spans="1:6" x14ac:dyDescent="0.25">
      <c r="A665" s="7" t="s">
        <v>5272</v>
      </c>
      <c r="B665" s="7" t="s">
        <v>74</v>
      </c>
      <c r="C665" s="8">
        <v>12500000</v>
      </c>
      <c r="D665" s="2"/>
      <c r="E665" s="2"/>
      <c r="F665" s="13">
        <f t="shared" si="10"/>
        <v>77819510</v>
      </c>
    </row>
    <row r="666" spans="1:6" x14ac:dyDescent="0.25">
      <c r="A666" s="7" t="s">
        <v>5272</v>
      </c>
      <c r="B666" s="7" t="s">
        <v>4481</v>
      </c>
      <c r="C666" s="8">
        <v>10000000</v>
      </c>
      <c r="D666" s="2"/>
      <c r="E666" s="2"/>
      <c r="F666" s="13">
        <f t="shared" si="10"/>
        <v>87819510</v>
      </c>
    </row>
    <row r="667" spans="1:6" x14ac:dyDescent="0.25">
      <c r="A667" s="7" t="s">
        <v>5272</v>
      </c>
      <c r="B667" s="7" t="s">
        <v>4481</v>
      </c>
      <c r="C667" s="8">
        <v>63281000</v>
      </c>
      <c r="D667" s="2"/>
      <c r="E667" s="2"/>
      <c r="F667" s="13">
        <f t="shared" si="10"/>
        <v>151100510</v>
      </c>
    </row>
    <row r="668" spans="1:6" x14ac:dyDescent="0.25">
      <c r="A668" s="7" t="s">
        <v>5272</v>
      </c>
      <c r="B668" s="7" t="s">
        <v>5274</v>
      </c>
      <c r="C668" s="2"/>
      <c r="D668" s="3">
        <v>2411200</v>
      </c>
      <c r="E668" s="2"/>
      <c r="F668" s="13">
        <f t="shared" si="10"/>
        <v>148689310</v>
      </c>
    </row>
    <row r="669" spans="1:6" x14ac:dyDescent="0.25">
      <c r="A669" s="7" t="s">
        <v>5272</v>
      </c>
      <c r="B669" s="7" t="s">
        <v>5277</v>
      </c>
      <c r="C669" s="2"/>
      <c r="D669" s="3">
        <v>31435200</v>
      </c>
      <c r="E669" s="2"/>
      <c r="F669" s="13">
        <f t="shared" si="10"/>
        <v>117254110</v>
      </c>
    </row>
    <row r="670" spans="1:6" x14ac:dyDescent="0.25">
      <c r="A670" s="7" t="s">
        <v>5272</v>
      </c>
      <c r="B670" s="7" t="s">
        <v>5275</v>
      </c>
      <c r="C670" s="2"/>
      <c r="D670" s="3">
        <v>43120000</v>
      </c>
      <c r="E670" s="2"/>
      <c r="F670" s="13">
        <f t="shared" si="10"/>
        <v>74134110</v>
      </c>
    </row>
    <row r="671" spans="1:6" x14ac:dyDescent="0.25">
      <c r="A671" s="7" t="s">
        <v>5272</v>
      </c>
      <c r="B671" s="7" t="s">
        <v>5276</v>
      </c>
      <c r="C671" s="2"/>
      <c r="D671" s="3">
        <v>8815040</v>
      </c>
      <c r="E671" s="2"/>
      <c r="F671" s="13">
        <f t="shared" si="10"/>
        <v>65319070</v>
      </c>
    </row>
    <row r="672" spans="1:6" x14ac:dyDescent="0.25">
      <c r="A672" s="7" t="s">
        <v>5319</v>
      </c>
      <c r="B672" s="7" t="s">
        <v>4995</v>
      </c>
      <c r="C672" s="3">
        <v>10000000</v>
      </c>
      <c r="D672" s="3"/>
      <c r="E672" s="2"/>
      <c r="F672" s="13">
        <f t="shared" si="10"/>
        <v>75319070</v>
      </c>
    </row>
    <row r="673" spans="1:6" x14ac:dyDescent="0.25">
      <c r="A673" s="7" t="s">
        <v>5317</v>
      </c>
      <c r="B673" s="7" t="s">
        <v>5315</v>
      </c>
      <c r="C673" s="2"/>
      <c r="D673" s="3">
        <v>17264960</v>
      </c>
      <c r="E673" s="2"/>
      <c r="F673" s="13">
        <f t="shared" si="10"/>
        <v>58054110</v>
      </c>
    </row>
    <row r="674" spans="1:6" x14ac:dyDescent="0.25">
      <c r="A674" s="7" t="s">
        <v>5317</v>
      </c>
      <c r="B674" s="7" t="s">
        <v>5316</v>
      </c>
      <c r="C674" s="2"/>
      <c r="D674" s="3">
        <v>66268160</v>
      </c>
      <c r="E674" s="2"/>
      <c r="F674" s="13">
        <f t="shared" si="10"/>
        <v>-8214050</v>
      </c>
    </row>
    <row r="675" spans="1:6" x14ac:dyDescent="0.25">
      <c r="A675" s="7" t="s">
        <v>5317</v>
      </c>
      <c r="B675" s="7" t="s">
        <v>5318</v>
      </c>
      <c r="C675" s="3">
        <v>12300000</v>
      </c>
      <c r="D675" s="3"/>
      <c r="E675" s="2"/>
      <c r="F675" s="13">
        <f t="shared" si="10"/>
        <v>4085950</v>
      </c>
    </row>
    <row r="676" spans="1:6" x14ac:dyDescent="0.25">
      <c r="A676" s="7" t="s">
        <v>5317</v>
      </c>
      <c r="B676" s="7" t="s">
        <v>4995</v>
      </c>
      <c r="C676" s="3">
        <v>1159120</v>
      </c>
      <c r="D676" s="3"/>
      <c r="E676" s="2"/>
      <c r="F676" s="13">
        <f t="shared" si="10"/>
        <v>5245070</v>
      </c>
    </row>
    <row r="677" spans="1:6" x14ac:dyDescent="0.25">
      <c r="A677" s="7" t="s">
        <v>5317</v>
      </c>
      <c r="B677" s="7" t="s">
        <v>142</v>
      </c>
      <c r="C677" s="3">
        <v>74000</v>
      </c>
      <c r="D677" s="3"/>
      <c r="E677" s="2"/>
      <c r="F677" s="13">
        <f t="shared" si="10"/>
        <v>5319070</v>
      </c>
    </row>
    <row r="678" spans="1:6" x14ac:dyDescent="0.25">
      <c r="A678" s="7" t="s">
        <v>5317</v>
      </c>
      <c r="B678" s="7" t="s">
        <v>4995</v>
      </c>
      <c r="C678" s="3">
        <v>50000000</v>
      </c>
      <c r="D678" s="2"/>
      <c r="E678" s="2"/>
      <c r="F678" s="13">
        <f t="shared" si="10"/>
        <v>55319070</v>
      </c>
    </row>
    <row r="679" spans="1:6" x14ac:dyDescent="0.25">
      <c r="A679" s="7" t="s">
        <v>5317</v>
      </c>
      <c r="B679" s="7" t="s">
        <v>5325</v>
      </c>
      <c r="C679" s="3">
        <v>5000</v>
      </c>
      <c r="D679" s="2"/>
      <c r="E679" s="2"/>
      <c r="F679" s="13">
        <f t="shared" si="10"/>
        <v>55324070</v>
      </c>
    </row>
    <row r="680" spans="1:6" x14ac:dyDescent="0.25">
      <c r="A680" s="7" t="s">
        <v>5341</v>
      </c>
      <c r="B680" s="7" t="s">
        <v>4995</v>
      </c>
      <c r="C680" s="3">
        <v>5000000</v>
      </c>
      <c r="D680" s="2"/>
      <c r="E680" s="2"/>
      <c r="F680" s="13">
        <f t="shared" si="10"/>
        <v>60324070</v>
      </c>
    </row>
    <row r="681" spans="1:6" x14ac:dyDescent="0.25">
      <c r="A681" s="7" t="s">
        <v>5345</v>
      </c>
      <c r="B681" s="7" t="s">
        <v>142</v>
      </c>
      <c r="C681" s="3">
        <v>69000</v>
      </c>
      <c r="D681" s="2"/>
      <c r="E681" s="2"/>
      <c r="F681" s="13">
        <f t="shared" si="10"/>
        <v>60393070</v>
      </c>
    </row>
    <row r="682" spans="1:6" x14ac:dyDescent="0.25">
      <c r="A682" s="7" t="s">
        <v>5345</v>
      </c>
      <c r="B682" s="7" t="s">
        <v>74</v>
      </c>
      <c r="C682" s="3">
        <v>15200000</v>
      </c>
      <c r="D682" s="2"/>
      <c r="E682" s="2"/>
      <c r="F682" s="13">
        <f t="shared" si="10"/>
        <v>75593070</v>
      </c>
    </row>
    <row r="683" spans="1:6" x14ac:dyDescent="0.25">
      <c r="A683" s="7" t="s">
        <v>5352</v>
      </c>
      <c r="B683" s="7" t="s">
        <v>5353</v>
      </c>
      <c r="C683" s="2"/>
      <c r="D683" s="3">
        <v>85500</v>
      </c>
      <c r="E683" s="2"/>
      <c r="F683" s="13">
        <f t="shared" si="10"/>
        <v>75507570</v>
      </c>
    </row>
    <row r="684" spans="1:6" x14ac:dyDescent="0.25">
      <c r="A684" s="7" t="s">
        <v>5352</v>
      </c>
      <c r="B684" s="7" t="s">
        <v>5354</v>
      </c>
      <c r="C684" s="2"/>
      <c r="D684" s="3">
        <v>94875</v>
      </c>
      <c r="E684" s="2"/>
      <c r="F684" s="13">
        <f t="shared" si="10"/>
        <v>75412695</v>
      </c>
    </row>
    <row r="685" spans="1:6" x14ac:dyDescent="0.25">
      <c r="A685" s="7" t="s">
        <v>5352</v>
      </c>
      <c r="B685" s="7" t="s">
        <v>5355</v>
      </c>
      <c r="C685" s="2"/>
      <c r="D685" s="3">
        <v>1566400</v>
      </c>
      <c r="E685" s="2"/>
      <c r="F685" s="13">
        <f t="shared" si="10"/>
        <v>73846295</v>
      </c>
    </row>
    <row r="686" spans="1:6" x14ac:dyDescent="0.25">
      <c r="A686" s="7" t="s">
        <v>5352</v>
      </c>
      <c r="B686" s="7" t="s">
        <v>5356</v>
      </c>
      <c r="C686" s="2"/>
      <c r="D686" s="3">
        <v>349200</v>
      </c>
      <c r="E686" s="2"/>
      <c r="F686" s="13">
        <f t="shared" si="10"/>
        <v>73497095</v>
      </c>
    </row>
    <row r="687" spans="1:6" x14ac:dyDescent="0.25">
      <c r="A687" s="7" t="s">
        <v>5569</v>
      </c>
      <c r="B687" s="7" t="s">
        <v>4887</v>
      </c>
      <c r="C687" s="3">
        <v>17750000</v>
      </c>
      <c r="D687" s="3"/>
      <c r="E687" s="2"/>
      <c r="F687" s="13">
        <f t="shared" si="10"/>
        <v>91247095</v>
      </c>
    </row>
    <row r="688" spans="1:6" x14ac:dyDescent="0.25">
      <c r="A688" s="7" t="s">
        <v>5595</v>
      </c>
      <c r="B688" s="7" t="s">
        <v>142</v>
      </c>
      <c r="C688" s="3">
        <v>30000</v>
      </c>
      <c r="D688" s="3"/>
      <c r="E688" s="2"/>
      <c r="F688" s="13">
        <f t="shared" si="10"/>
        <v>91277095</v>
      </c>
    </row>
    <row r="689" spans="1:9" x14ac:dyDescent="0.25">
      <c r="A689" s="7" t="s">
        <v>5595</v>
      </c>
      <c r="B689" s="7" t="s">
        <v>4995</v>
      </c>
      <c r="C689" s="3">
        <v>4000000</v>
      </c>
      <c r="D689" s="3"/>
      <c r="E689" s="2"/>
      <c r="F689" s="13">
        <f t="shared" si="10"/>
        <v>95277095</v>
      </c>
    </row>
    <row r="690" spans="1:9" x14ac:dyDescent="0.25">
      <c r="A690" s="7" t="s">
        <v>5596</v>
      </c>
      <c r="B690" s="7" t="s">
        <v>5597</v>
      </c>
      <c r="C690" s="3"/>
      <c r="D690" s="3">
        <v>68735200</v>
      </c>
      <c r="E690" s="2"/>
      <c r="F690" s="13">
        <f t="shared" si="10"/>
        <v>26541895</v>
      </c>
    </row>
    <row r="691" spans="1:9" x14ac:dyDescent="0.25">
      <c r="A691" s="7" t="s">
        <v>5596</v>
      </c>
      <c r="B691" s="7" t="s">
        <v>5614</v>
      </c>
      <c r="C691" s="3"/>
      <c r="D691" s="3">
        <v>24824960</v>
      </c>
      <c r="E691" s="2"/>
      <c r="F691" s="13">
        <f t="shared" si="10"/>
        <v>1716935</v>
      </c>
    </row>
    <row r="692" spans="1:9" x14ac:dyDescent="0.25">
      <c r="A692" s="7" t="s">
        <v>5633</v>
      </c>
      <c r="B692" s="7" t="s">
        <v>4995</v>
      </c>
      <c r="C692" s="8">
        <v>1000000</v>
      </c>
      <c r="D692" s="3"/>
      <c r="E692" s="2"/>
      <c r="F692" s="13">
        <f t="shared" si="10"/>
        <v>2716935</v>
      </c>
    </row>
    <row r="693" spans="1:9" x14ac:dyDescent="0.25">
      <c r="A693" s="7" t="s">
        <v>5809</v>
      </c>
      <c r="B693" s="7" t="s">
        <v>74</v>
      </c>
      <c r="C693" s="8">
        <v>13500000</v>
      </c>
      <c r="D693" s="3"/>
      <c r="E693" s="2"/>
      <c r="F693" s="13">
        <f t="shared" si="10"/>
        <v>16216935</v>
      </c>
    </row>
    <row r="694" spans="1:9" x14ac:dyDescent="0.25">
      <c r="A694" s="7" t="s">
        <v>5809</v>
      </c>
      <c r="B694" s="7" t="s">
        <v>4995</v>
      </c>
      <c r="C694" s="8">
        <v>16500000</v>
      </c>
      <c r="D694" s="3"/>
      <c r="E694" s="2"/>
      <c r="F694" s="13">
        <f t="shared" si="10"/>
        <v>32716935</v>
      </c>
    </row>
    <row r="695" spans="1:9" x14ac:dyDescent="0.25">
      <c r="A695" s="7" t="s">
        <v>5878</v>
      </c>
      <c r="B695" s="7" t="s">
        <v>5899</v>
      </c>
      <c r="C695" s="2"/>
      <c r="D695" s="3">
        <v>30000000</v>
      </c>
      <c r="E695" s="2"/>
      <c r="F695" s="13">
        <f t="shared" si="10"/>
        <v>2716935</v>
      </c>
    </row>
    <row r="696" spans="1:9" x14ac:dyDescent="0.25">
      <c r="A696" s="7" t="s">
        <v>5878</v>
      </c>
      <c r="B696" s="7" t="s">
        <v>5900</v>
      </c>
      <c r="C696" s="2"/>
      <c r="D696" s="3">
        <v>28360600</v>
      </c>
      <c r="E696" s="2"/>
      <c r="F696" s="13">
        <f t="shared" si="10"/>
        <v>-25643665</v>
      </c>
      <c r="I696" t="s">
        <v>6067</v>
      </c>
    </row>
    <row r="697" spans="1:9" x14ac:dyDescent="0.25">
      <c r="A697" s="7" t="s">
        <v>5878</v>
      </c>
      <c r="B697" s="7" t="s">
        <v>5901</v>
      </c>
      <c r="C697" s="2"/>
      <c r="D697" s="3">
        <v>356900</v>
      </c>
      <c r="E697" s="2"/>
      <c r="F697" s="13">
        <f t="shared" si="10"/>
        <v>-26000565</v>
      </c>
    </row>
    <row r="698" spans="1:9" x14ac:dyDescent="0.25">
      <c r="A698" s="7" t="s">
        <v>5878</v>
      </c>
      <c r="B698" s="7" t="s">
        <v>4887</v>
      </c>
      <c r="C698" s="3">
        <v>15300000</v>
      </c>
      <c r="D698" s="3"/>
      <c r="E698" s="2"/>
      <c r="F698" s="13">
        <f t="shared" si="10"/>
        <v>-10700565</v>
      </c>
    </row>
    <row r="699" spans="1:9" x14ac:dyDescent="0.25">
      <c r="A699" s="7" t="s">
        <v>5878</v>
      </c>
      <c r="B699" s="7" t="s">
        <v>4995</v>
      </c>
      <c r="C699" s="3">
        <v>5000000</v>
      </c>
      <c r="D699" s="3"/>
      <c r="E699" s="2"/>
      <c r="F699" s="13">
        <f t="shared" si="10"/>
        <v>-5700565</v>
      </c>
    </row>
    <row r="700" spans="1:9" x14ac:dyDescent="0.25">
      <c r="A700" s="7" t="s">
        <v>5878</v>
      </c>
      <c r="B700" s="7" t="s">
        <v>4995</v>
      </c>
      <c r="C700" s="3">
        <v>10700550</v>
      </c>
      <c r="D700" s="3"/>
      <c r="E700" s="2"/>
      <c r="F700" s="13">
        <f t="shared" si="10"/>
        <v>4999985</v>
      </c>
    </row>
    <row r="701" spans="1:9" x14ac:dyDescent="0.25">
      <c r="A701" s="7" t="s">
        <v>5986</v>
      </c>
      <c r="B701" s="7" t="s">
        <v>74</v>
      </c>
      <c r="C701" s="3">
        <v>16000000</v>
      </c>
      <c r="D701" s="3"/>
      <c r="E701" s="2"/>
      <c r="F701" s="13">
        <f t="shared" si="10"/>
        <v>20999985</v>
      </c>
    </row>
    <row r="702" spans="1:9" x14ac:dyDescent="0.25">
      <c r="A702" s="7" t="s">
        <v>5986</v>
      </c>
      <c r="B702" s="7" t="s">
        <v>4481</v>
      </c>
      <c r="C702" s="3">
        <v>1000000</v>
      </c>
      <c r="D702" s="3"/>
      <c r="E702" s="2"/>
      <c r="F702" s="13">
        <f t="shared" si="10"/>
        <v>21999985</v>
      </c>
    </row>
    <row r="703" spans="1:9" x14ac:dyDescent="0.25">
      <c r="A703" s="7" t="s">
        <v>5986</v>
      </c>
      <c r="B703" s="7" t="s">
        <v>4481</v>
      </c>
      <c r="C703" s="3">
        <v>33000000</v>
      </c>
      <c r="D703" s="3"/>
      <c r="E703" s="2"/>
      <c r="F703" s="13">
        <f t="shared" si="10"/>
        <v>54999985</v>
      </c>
    </row>
    <row r="704" spans="1:9" x14ac:dyDescent="0.25">
      <c r="A704" s="7" t="s">
        <v>6066</v>
      </c>
      <c r="B704" s="7" t="s">
        <v>74</v>
      </c>
      <c r="C704" s="3">
        <v>18000000</v>
      </c>
      <c r="D704" s="3"/>
      <c r="E704" s="2"/>
      <c r="F704" s="13">
        <f t="shared" si="10"/>
        <v>72999985</v>
      </c>
    </row>
    <row r="705" spans="1:6" x14ac:dyDescent="0.25">
      <c r="A705" s="7" t="s">
        <v>6066</v>
      </c>
      <c r="B705" s="7" t="s">
        <v>6068</v>
      </c>
      <c r="C705" s="3"/>
      <c r="D705" s="3">
        <v>71067640</v>
      </c>
      <c r="E705" s="2"/>
      <c r="F705" s="13">
        <f t="shared" si="10"/>
        <v>1932345</v>
      </c>
    </row>
    <row r="706" spans="1:6" x14ac:dyDescent="0.25">
      <c r="A706" s="7" t="s">
        <v>6066</v>
      </c>
      <c r="B706" s="7" t="s">
        <v>142</v>
      </c>
      <c r="C706" s="3">
        <v>66000</v>
      </c>
      <c r="D706" s="2"/>
      <c r="E706" s="2"/>
      <c r="F706" s="13">
        <f t="shared" si="10"/>
        <v>1998345</v>
      </c>
    </row>
    <row r="707" spans="1:6" x14ac:dyDescent="0.25">
      <c r="A707" s="7" t="s">
        <v>6066</v>
      </c>
      <c r="B707" s="7" t="s">
        <v>4995</v>
      </c>
      <c r="C707" s="3">
        <v>80000000</v>
      </c>
      <c r="D707" s="2"/>
      <c r="E707" s="2"/>
      <c r="F707" s="13">
        <f t="shared" si="10"/>
        <v>81998345</v>
      </c>
    </row>
    <row r="708" spans="1:6" x14ac:dyDescent="0.25">
      <c r="A708" s="7" t="s">
        <v>6066</v>
      </c>
      <c r="B708" s="7" t="s">
        <v>4995</v>
      </c>
      <c r="C708" s="3">
        <v>2000000</v>
      </c>
      <c r="D708" s="2"/>
      <c r="E708" s="2"/>
      <c r="F708" s="13">
        <f t="shared" si="10"/>
        <v>83998345</v>
      </c>
    </row>
    <row r="709" spans="1:6" x14ac:dyDescent="0.25">
      <c r="A709" s="7" t="s">
        <v>6091</v>
      </c>
      <c r="B709" s="7" t="s">
        <v>129</v>
      </c>
      <c r="C709" s="3">
        <v>5710000</v>
      </c>
      <c r="D709" s="2"/>
      <c r="E709" s="2"/>
      <c r="F709" s="13">
        <f t="shared" si="10"/>
        <v>89708345</v>
      </c>
    </row>
    <row r="710" spans="1:6" x14ac:dyDescent="0.25">
      <c r="A710" s="7" t="s">
        <v>6091</v>
      </c>
      <c r="B710" s="7" t="s">
        <v>74</v>
      </c>
      <c r="C710" s="3">
        <v>14000000</v>
      </c>
      <c r="D710" s="2"/>
      <c r="E710" s="2"/>
      <c r="F710" s="13">
        <f t="shared" si="10"/>
        <v>103708345</v>
      </c>
    </row>
    <row r="711" spans="1:6" x14ac:dyDescent="0.25">
      <c r="A711" s="7" t="s">
        <v>6091</v>
      </c>
      <c r="B711" s="7" t="s">
        <v>358</v>
      </c>
      <c r="C711" s="3">
        <v>67000</v>
      </c>
      <c r="D711" s="2"/>
      <c r="E711" s="2"/>
      <c r="F711" s="13">
        <f t="shared" si="10"/>
        <v>103775345</v>
      </c>
    </row>
    <row r="712" spans="1:6" x14ac:dyDescent="0.25">
      <c r="A712" s="7" t="s">
        <v>6092</v>
      </c>
      <c r="B712" s="7" t="s">
        <v>6101</v>
      </c>
      <c r="C712" s="2"/>
      <c r="D712" s="3">
        <v>72835200</v>
      </c>
      <c r="E712" s="2"/>
      <c r="F712" s="13">
        <f t="shared" si="10"/>
        <v>30940145</v>
      </c>
    </row>
    <row r="713" spans="1:6" x14ac:dyDescent="0.25">
      <c r="A713" s="7" t="s">
        <v>6129</v>
      </c>
      <c r="B713" s="7" t="s">
        <v>6130</v>
      </c>
      <c r="C713" s="2"/>
      <c r="D713" s="3">
        <v>62464000</v>
      </c>
      <c r="E713" s="2"/>
      <c r="F713" s="13">
        <f t="shared" si="10"/>
        <v>-31523855</v>
      </c>
    </row>
    <row r="714" spans="1:6" x14ac:dyDescent="0.25">
      <c r="A714" s="7" t="s">
        <v>6129</v>
      </c>
      <c r="B714" s="2" t="s">
        <v>4481</v>
      </c>
      <c r="C714" s="3">
        <v>45000000</v>
      </c>
      <c r="D714" s="2"/>
      <c r="E714" s="2"/>
      <c r="F714" s="13">
        <f t="shared" si="10"/>
        <v>13476145</v>
      </c>
    </row>
    <row r="715" spans="1:6" x14ac:dyDescent="0.25">
      <c r="A715" s="7" t="s">
        <v>6129</v>
      </c>
      <c r="B715" s="6" t="s">
        <v>142</v>
      </c>
      <c r="C715" s="10">
        <v>59000</v>
      </c>
      <c r="F715" s="31">
        <f t="shared" si="10"/>
        <v>13535145</v>
      </c>
    </row>
    <row r="716" spans="1:6" x14ac:dyDescent="0.25">
      <c r="A716" s="19" t="s">
        <v>6129</v>
      </c>
      <c r="B716" s="6" t="s">
        <v>4995</v>
      </c>
      <c r="C716" s="10">
        <v>10000000</v>
      </c>
      <c r="F716" s="92">
        <f t="shared" si="10"/>
        <v>23535145</v>
      </c>
    </row>
    <row r="717" spans="1:6" x14ac:dyDescent="0.25">
      <c r="A717" s="7" t="s">
        <v>6129</v>
      </c>
      <c r="B717" s="7" t="s">
        <v>4995</v>
      </c>
      <c r="C717" s="3">
        <v>5000000</v>
      </c>
      <c r="D717" s="2"/>
      <c r="E717" s="2"/>
      <c r="F717" s="13">
        <f t="shared" si="10"/>
        <v>28535145</v>
      </c>
    </row>
    <row r="718" spans="1:6" x14ac:dyDescent="0.25">
      <c r="A718" s="7" t="s">
        <v>6165</v>
      </c>
      <c r="B718" s="7" t="s">
        <v>4995</v>
      </c>
      <c r="C718" s="3">
        <v>5000000</v>
      </c>
      <c r="D718" s="2"/>
      <c r="E718" s="2"/>
      <c r="F718" s="13">
        <f t="shared" si="10"/>
        <v>33535145</v>
      </c>
    </row>
    <row r="719" spans="1:6" x14ac:dyDescent="0.25">
      <c r="A719" s="7" t="s">
        <v>6165</v>
      </c>
      <c r="B719" s="7" t="s">
        <v>74</v>
      </c>
      <c r="C719" s="3">
        <v>12500000</v>
      </c>
      <c r="D719" s="2"/>
      <c r="E719" s="2"/>
      <c r="F719" s="13">
        <f>(F718+C719-D719)</f>
        <v>46035145</v>
      </c>
    </row>
    <row r="720" spans="1:6" x14ac:dyDescent="0.25">
      <c r="A720" s="7" t="s">
        <v>6168</v>
      </c>
      <c r="B720" s="7" t="s">
        <v>6169</v>
      </c>
      <c r="C720" s="3"/>
      <c r="D720" s="3">
        <v>3686400</v>
      </c>
      <c r="E720" s="2"/>
      <c r="F720" s="13">
        <f>(F719+C720-D720)</f>
        <v>42348745</v>
      </c>
    </row>
    <row r="721" spans="1:6" x14ac:dyDescent="0.25">
      <c r="A721" s="7" t="s">
        <v>6168</v>
      </c>
      <c r="B721" s="7" t="s">
        <v>6170</v>
      </c>
      <c r="C721" s="3"/>
      <c r="D721" s="3">
        <v>66112000</v>
      </c>
      <c r="E721" s="2"/>
      <c r="F721" s="13">
        <f>(F720+C721-D721)</f>
        <v>-23763255</v>
      </c>
    </row>
    <row r="722" spans="1:6" x14ac:dyDescent="0.25">
      <c r="A722" s="7" t="s">
        <v>6168</v>
      </c>
      <c r="B722" s="7" t="s">
        <v>4995</v>
      </c>
      <c r="C722" s="3">
        <v>40000000</v>
      </c>
      <c r="D722" s="3"/>
      <c r="E722" s="2"/>
      <c r="F722" s="13">
        <f>(F721+C722-D722)</f>
        <v>16236745</v>
      </c>
    </row>
    <row r="723" spans="1:6" x14ac:dyDescent="0.25">
      <c r="A723" s="7" t="s">
        <v>6168</v>
      </c>
      <c r="B723" s="7" t="s">
        <v>142</v>
      </c>
      <c r="C723" s="3">
        <v>65820</v>
      </c>
      <c r="D723" s="3"/>
      <c r="E723" s="2"/>
      <c r="F723" s="13">
        <f>(F722+C723-D723)</f>
        <v>16302565</v>
      </c>
    </row>
    <row r="724" spans="1:6" x14ac:dyDescent="0.25">
      <c r="A724" s="7" t="s">
        <v>6201</v>
      </c>
      <c r="B724" s="7" t="s">
        <v>74</v>
      </c>
      <c r="C724" s="3">
        <v>14000000</v>
      </c>
      <c r="D724" s="3"/>
      <c r="E724" s="2"/>
      <c r="F724" s="13">
        <f t="shared" ref="F724:F787" si="11">(F723+C724-D724)</f>
        <v>30302565</v>
      </c>
    </row>
    <row r="725" spans="1:6" x14ac:dyDescent="0.25">
      <c r="A725" s="7" t="s">
        <v>6207</v>
      </c>
      <c r="B725" s="7" t="s">
        <v>4995</v>
      </c>
      <c r="C725" s="3">
        <v>10000000</v>
      </c>
      <c r="D725" s="2"/>
      <c r="E725" s="2"/>
      <c r="F725" s="13">
        <f t="shared" si="11"/>
        <v>40302565</v>
      </c>
    </row>
    <row r="726" spans="1:6" x14ac:dyDescent="0.25">
      <c r="A726" s="7" t="s">
        <v>6217</v>
      </c>
      <c r="B726" s="7" t="s">
        <v>6219</v>
      </c>
      <c r="C726" s="2"/>
      <c r="D726" s="3">
        <v>54805560</v>
      </c>
      <c r="E726" s="2"/>
      <c r="F726" s="13">
        <f t="shared" si="11"/>
        <v>-14502995</v>
      </c>
    </row>
    <row r="727" spans="1:6" x14ac:dyDescent="0.25">
      <c r="A727" s="7" t="s">
        <v>6217</v>
      </c>
      <c r="B727" s="7" t="s">
        <v>4995</v>
      </c>
      <c r="C727" s="3">
        <v>54502000</v>
      </c>
      <c r="D727" s="2"/>
      <c r="E727" s="2"/>
      <c r="F727" s="13">
        <f t="shared" si="11"/>
        <v>39999005</v>
      </c>
    </row>
    <row r="728" spans="1:6" x14ac:dyDescent="0.25">
      <c r="A728" s="7" t="s">
        <v>6217</v>
      </c>
      <c r="B728" s="7" t="s">
        <v>142</v>
      </c>
      <c r="C728" s="3">
        <v>54000</v>
      </c>
      <c r="D728" s="2"/>
      <c r="E728" s="2"/>
      <c r="F728" s="13">
        <f t="shared" si="11"/>
        <v>40053005</v>
      </c>
    </row>
    <row r="729" spans="1:6" x14ac:dyDescent="0.25">
      <c r="A729" s="7" t="s">
        <v>6237</v>
      </c>
      <c r="B729" s="7" t="s">
        <v>74</v>
      </c>
      <c r="C729" s="3">
        <v>15000000</v>
      </c>
      <c r="D729" s="2"/>
      <c r="E729" s="2"/>
      <c r="F729" s="13">
        <f t="shared" si="11"/>
        <v>55053005</v>
      </c>
    </row>
    <row r="730" spans="1:6" x14ac:dyDescent="0.25">
      <c r="A730" s="7" t="s">
        <v>6233</v>
      </c>
      <c r="B730" s="7" t="s">
        <v>4995</v>
      </c>
      <c r="C730" s="3">
        <v>5000000</v>
      </c>
      <c r="D730" s="2"/>
      <c r="E730" s="2"/>
      <c r="F730" s="13">
        <f t="shared" si="11"/>
        <v>60053005</v>
      </c>
    </row>
    <row r="731" spans="1:6" x14ac:dyDescent="0.25">
      <c r="A731" s="7" t="s">
        <v>6233</v>
      </c>
      <c r="B731" s="7" t="s">
        <v>6368</v>
      </c>
      <c r="C731" s="3">
        <v>7000000</v>
      </c>
      <c r="D731" s="2"/>
      <c r="E731" s="2"/>
      <c r="F731" s="13">
        <f t="shared" si="11"/>
        <v>67053005</v>
      </c>
    </row>
    <row r="732" spans="1:6" x14ac:dyDescent="0.25">
      <c r="A732" s="7" t="s">
        <v>6254</v>
      </c>
      <c r="B732" s="7" t="s">
        <v>6257</v>
      </c>
      <c r="C732" s="2"/>
      <c r="D732" s="3">
        <v>79283200</v>
      </c>
      <c r="E732" s="2"/>
      <c r="F732" s="13">
        <f t="shared" si="11"/>
        <v>-12230195</v>
      </c>
    </row>
    <row r="733" spans="1:6" x14ac:dyDescent="0.25">
      <c r="A733" s="7" t="s">
        <v>6254</v>
      </c>
      <c r="B733" s="7" t="s">
        <v>4995</v>
      </c>
      <c r="C733" s="115">
        <v>52283000</v>
      </c>
      <c r="D733" s="2"/>
      <c r="E733" s="2"/>
      <c r="F733" s="13">
        <f t="shared" si="11"/>
        <v>40052805</v>
      </c>
    </row>
    <row r="734" spans="1:6" x14ac:dyDescent="0.25">
      <c r="A734" s="7" t="s">
        <v>6258</v>
      </c>
      <c r="B734" s="7" t="s">
        <v>142</v>
      </c>
      <c r="C734" s="115">
        <v>74400</v>
      </c>
      <c r="D734" s="2"/>
      <c r="E734" s="2"/>
      <c r="F734" s="13">
        <f t="shared" si="11"/>
        <v>40127205</v>
      </c>
    </row>
    <row r="735" spans="1:6" x14ac:dyDescent="0.25">
      <c r="A735" s="7" t="s">
        <v>6264</v>
      </c>
      <c r="B735" s="7" t="s">
        <v>4887</v>
      </c>
      <c r="C735" s="115">
        <v>20000000</v>
      </c>
      <c r="D735" s="2"/>
      <c r="E735" s="2"/>
      <c r="F735" s="13">
        <f t="shared" si="11"/>
        <v>60127205</v>
      </c>
    </row>
    <row r="736" spans="1:6" x14ac:dyDescent="0.25">
      <c r="A736" s="7" t="s">
        <v>6276</v>
      </c>
      <c r="B736" s="7" t="s">
        <v>142</v>
      </c>
      <c r="C736" s="115">
        <v>70000</v>
      </c>
      <c r="D736" s="2"/>
      <c r="E736" s="2"/>
      <c r="F736" s="13">
        <f t="shared" si="11"/>
        <v>60197205</v>
      </c>
    </row>
    <row r="737" spans="1:6" x14ac:dyDescent="0.25">
      <c r="A737" s="7" t="s">
        <v>6276</v>
      </c>
      <c r="B737" s="7" t="s">
        <v>4995</v>
      </c>
      <c r="C737" s="115">
        <v>2000000</v>
      </c>
      <c r="D737" s="2"/>
      <c r="E737" s="2"/>
      <c r="F737" s="13">
        <f t="shared" si="11"/>
        <v>62197205</v>
      </c>
    </row>
    <row r="738" spans="1:6" x14ac:dyDescent="0.25">
      <c r="A738" s="7" t="s">
        <v>6276</v>
      </c>
      <c r="B738" s="7" t="s">
        <v>4995</v>
      </c>
      <c r="C738" s="115">
        <v>51040000</v>
      </c>
      <c r="D738" s="2"/>
      <c r="E738" s="2"/>
      <c r="F738" s="13">
        <f t="shared" si="11"/>
        <v>113237205</v>
      </c>
    </row>
    <row r="739" spans="1:6" x14ac:dyDescent="0.25">
      <c r="A739" s="7" t="s">
        <v>6276</v>
      </c>
      <c r="B739" s="7" t="s">
        <v>6289</v>
      </c>
      <c r="C739" s="2"/>
      <c r="D739" s="115">
        <v>73040000</v>
      </c>
      <c r="E739" s="2"/>
      <c r="F739" s="13">
        <f t="shared" si="11"/>
        <v>40197205</v>
      </c>
    </row>
    <row r="740" spans="1:6" x14ac:dyDescent="0.25">
      <c r="A740" s="7" t="s">
        <v>6309</v>
      </c>
      <c r="B740" s="7" t="s">
        <v>4481</v>
      </c>
      <c r="C740" s="115">
        <v>500000</v>
      </c>
      <c r="D740" s="2"/>
      <c r="E740" s="2"/>
      <c r="F740" s="13">
        <f t="shared" si="11"/>
        <v>40697205</v>
      </c>
    </row>
    <row r="741" spans="1:6" x14ac:dyDescent="0.25">
      <c r="A741" s="7" t="s">
        <v>6309</v>
      </c>
      <c r="B741" s="7" t="s">
        <v>74</v>
      </c>
      <c r="C741" s="115">
        <v>30000000</v>
      </c>
      <c r="D741" s="2"/>
      <c r="E741" s="2"/>
      <c r="F741" s="13">
        <f t="shared" si="11"/>
        <v>70697205</v>
      </c>
    </row>
    <row r="742" spans="1:6" x14ac:dyDescent="0.25">
      <c r="A742" s="7" t="s">
        <v>6309</v>
      </c>
      <c r="B742" s="7" t="s">
        <v>4481</v>
      </c>
      <c r="C742" s="115">
        <v>42688000</v>
      </c>
      <c r="D742" s="2"/>
      <c r="E742" s="2"/>
      <c r="F742" s="13">
        <f t="shared" si="11"/>
        <v>113385205</v>
      </c>
    </row>
    <row r="743" spans="1:6" x14ac:dyDescent="0.25">
      <c r="A743" s="7" t="s">
        <v>6309</v>
      </c>
      <c r="B743" s="7" t="s">
        <v>6334</v>
      </c>
      <c r="C743" s="2"/>
      <c r="D743" s="115">
        <v>72811200</v>
      </c>
      <c r="E743" s="2"/>
      <c r="F743" s="13">
        <f t="shared" si="11"/>
        <v>40574005</v>
      </c>
    </row>
    <row r="744" spans="1:6" x14ac:dyDescent="0.25">
      <c r="A744" s="7" t="s">
        <v>6309</v>
      </c>
      <c r="B744" s="7" t="s">
        <v>6335</v>
      </c>
      <c r="C744" s="2"/>
      <c r="D744" s="115">
        <v>232000</v>
      </c>
      <c r="E744" s="2"/>
      <c r="F744" s="13">
        <f t="shared" si="11"/>
        <v>40342005</v>
      </c>
    </row>
    <row r="745" spans="1:6" x14ac:dyDescent="0.25">
      <c r="A745" s="7" t="s">
        <v>6309</v>
      </c>
      <c r="B745" s="7" t="s">
        <v>6336</v>
      </c>
      <c r="C745" s="2"/>
      <c r="D745" s="115">
        <v>145000</v>
      </c>
      <c r="E745" s="2"/>
      <c r="F745" s="13">
        <f t="shared" si="11"/>
        <v>40197005</v>
      </c>
    </row>
    <row r="746" spans="1:6" x14ac:dyDescent="0.25">
      <c r="A746" s="7" t="s">
        <v>6317</v>
      </c>
      <c r="B746" s="7" t="s">
        <v>380</v>
      </c>
      <c r="C746" s="115">
        <v>65400</v>
      </c>
      <c r="D746" s="3"/>
      <c r="E746" s="2"/>
      <c r="F746" s="13">
        <f t="shared" si="11"/>
        <v>40262405</v>
      </c>
    </row>
    <row r="747" spans="1:6" x14ac:dyDescent="0.25">
      <c r="A747" s="7" t="s">
        <v>6358</v>
      </c>
      <c r="B747" s="7" t="s">
        <v>4995</v>
      </c>
      <c r="C747" s="115">
        <v>6000000</v>
      </c>
      <c r="D747" s="3"/>
      <c r="E747" s="2"/>
      <c r="F747" s="13">
        <f t="shared" si="11"/>
        <v>46262405</v>
      </c>
    </row>
    <row r="748" spans="1:6" x14ac:dyDescent="0.25">
      <c r="A748" s="7" t="s">
        <v>6358</v>
      </c>
      <c r="B748" s="7" t="s">
        <v>928</v>
      </c>
      <c r="C748" s="115">
        <v>5240000</v>
      </c>
      <c r="D748" s="3"/>
      <c r="E748" s="2"/>
      <c r="F748" s="13">
        <f t="shared" si="11"/>
        <v>51502405</v>
      </c>
    </row>
    <row r="749" spans="1:6" x14ac:dyDescent="0.25">
      <c r="A749" s="7" t="s">
        <v>6358</v>
      </c>
      <c r="B749" s="7" t="s">
        <v>74</v>
      </c>
      <c r="C749" s="115">
        <v>5000000</v>
      </c>
      <c r="D749" s="3"/>
      <c r="E749" s="2"/>
      <c r="F749" s="13">
        <f t="shared" si="11"/>
        <v>56502405</v>
      </c>
    </row>
    <row r="750" spans="1:6" x14ac:dyDescent="0.25">
      <c r="A750" s="7" t="s">
        <v>6349</v>
      </c>
      <c r="B750" s="7" t="s">
        <v>142</v>
      </c>
      <c r="C750" s="115">
        <v>54000</v>
      </c>
      <c r="D750" s="3"/>
      <c r="E750" s="2"/>
      <c r="F750" s="13">
        <f t="shared" si="11"/>
        <v>56556405</v>
      </c>
    </row>
    <row r="751" spans="1:6" x14ac:dyDescent="0.25">
      <c r="A751" s="7" t="s">
        <v>6349</v>
      </c>
      <c r="B751" s="7" t="s">
        <v>6364</v>
      </c>
      <c r="C751" s="2"/>
      <c r="D751" s="115">
        <v>39032000</v>
      </c>
      <c r="E751" s="2"/>
      <c r="F751" s="13">
        <f t="shared" si="11"/>
        <v>17524405</v>
      </c>
    </row>
    <row r="752" spans="1:6" x14ac:dyDescent="0.25">
      <c r="A752" s="7" t="s">
        <v>6349</v>
      </c>
      <c r="B752" s="7" t="s">
        <v>6365</v>
      </c>
      <c r="C752" s="2"/>
      <c r="D752" s="115">
        <v>176000</v>
      </c>
      <c r="E752" s="2"/>
      <c r="F752" s="13">
        <f t="shared" si="11"/>
        <v>17348405</v>
      </c>
    </row>
    <row r="753" spans="1:6" x14ac:dyDescent="0.25">
      <c r="A753" s="7" t="s">
        <v>6349</v>
      </c>
      <c r="B753" s="7" t="s">
        <v>6366</v>
      </c>
      <c r="C753" s="2"/>
      <c r="D753" s="115">
        <v>12036000</v>
      </c>
      <c r="E753" s="2"/>
      <c r="F753" s="13">
        <f t="shared" si="11"/>
        <v>5312405</v>
      </c>
    </row>
    <row r="754" spans="1:6" x14ac:dyDescent="0.25">
      <c r="A754" s="7" t="s">
        <v>6349</v>
      </c>
      <c r="B754" s="7" t="s">
        <v>4995</v>
      </c>
      <c r="C754" s="115">
        <v>35004000</v>
      </c>
      <c r="D754" s="3"/>
      <c r="E754" s="2"/>
      <c r="F754" s="13">
        <f t="shared" si="11"/>
        <v>40316405</v>
      </c>
    </row>
    <row r="755" spans="1:6" x14ac:dyDescent="0.25">
      <c r="A755" s="7" t="s">
        <v>6369</v>
      </c>
      <c r="B755" s="7" t="s">
        <v>74</v>
      </c>
      <c r="C755" s="115">
        <v>25000000</v>
      </c>
      <c r="D755" s="3"/>
      <c r="E755" s="2"/>
      <c r="F755" s="13">
        <f t="shared" si="11"/>
        <v>65316405</v>
      </c>
    </row>
    <row r="756" spans="1:6" x14ac:dyDescent="0.25">
      <c r="A756" s="7" t="s">
        <v>6369</v>
      </c>
      <c r="B756" s="7" t="s">
        <v>4995</v>
      </c>
      <c r="C756" s="115">
        <v>3000000</v>
      </c>
      <c r="D756" s="3"/>
      <c r="E756" s="2"/>
      <c r="F756" s="13">
        <f t="shared" si="11"/>
        <v>68316405</v>
      </c>
    </row>
    <row r="757" spans="1:6" x14ac:dyDescent="0.25">
      <c r="A757" s="7" t="s">
        <v>6369</v>
      </c>
      <c r="B757" s="7" t="s">
        <v>6375</v>
      </c>
      <c r="C757" s="3"/>
      <c r="D757" s="115">
        <v>46576695</v>
      </c>
      <c r="E757" s="2"/>
      <c r="F757" s="13">
        <f t="shared" si="11"/>
        <v>21739710</v>
      </c>
    </row>
    <row r="758" spans="1:6" x14ac:dyDescent="0.25">
      <c r="A758" s="7" t="s">
        <v>6369</v>
      </c>
      <c r="B758" s="7" t="s">
        <v>6376</v>
      </c>
      <c r="C758" s="3"/>
      <c r="D758" s="115">
        <v>941375</v>
      </c>
      <c r="E758" s="2"/>
      <c r="F758" s="13">
        <f t="shared" si="11"/>
        <v>20798335</v>
      </c>
    </row>
    <row r="759" spans="1:6" x14ac:dyDescent="0.25">
      <c r="A759" s="7" t="s">
        <v>6369</v>
      </c>
      <c r="B759" s="7" t="s">
        <v>4995</v>
      </c>
      <c r="C759" s="115">
        <v>19201665</v>
      </c>
      <c r="D759" s="3"/>
      <c r="E759" s="2"/>
      <c r="F759" s="13">
        <f t="shared" si="11"/>
        <v>40000000</v>
      </c>
    </row>
    <row r="760" spans="1:6" x14ac:dyDescent="0.25">
      <c r="A760" s="2" t="s">
        <v>6399</v>
      </c>
      <c r="B760" s="2" t="s">
        <v>4995</v>
      </c>
      <c r="C760" s="3">
        <v>5000000</v>
      </c>
      <c r="D760" s="3"/>
      <c r="E760" s="2"/>
      <c r="F760" s="13">
        <f t="shared" si="11"/>
        <v>45000000</v>
      </c>
    </row>
    <row r="761" spans="1:6" x14ac:dyDescent="0.25">
      <c r="A761" s="2" t="s">
        <v>6399</v>
      </c>
      <c r="B761" s="2" t="s">
        <v>4887</v>
      </c>
      <c r="C761" s="3">
        <v>12500000</v>
      </c>
      <c r="D761" s="3"/>
      <c r="E761" s="2"/>
      <c r="F761" s="13">
        <f t="shared" si="11"/>
        <v>57500000</v>
      </c>
    </row>
    <row r="762" spans="1:6" x14ac:dyDescent="0.25">
      <c r="A762" s="7" t="s">
        <v>6400</v>
      </c>
      <c r="B762" s="7" t="s">
        <v>6401</v>
      </c>
      <c r="C762" s="3"/>
      <c r="D762" s="3">
        <v>107900</v>
      </c>
      <c r="E762" s="2"/>
      <c r="F762" s="13">
        <f t="shared" si="11"/>
        <v>57392100</v>
      </c>
    </row>
    <row r="763" spans="1:6" x14ac:dyDescent="0.25">
      <c r="A763" s="7" t="s">
        <v>6400</v>
      </c>
      <c r="B763" s="7" t="s">
        <v>6402</v>
      </c>
      <c r="C763" s="2"/>
      <c r="D763" s="3">
        <v>1895500</v>
      </c>
      <c r="E763" s="2"/>
      <c r="F763" s="13">
        <f t="shared" si="11"/>
        <v>55496600</v>
      </c>
    </row>
    <row r="764" spans="1:6" x14ac:dyDescent="0.25">
      <c r="A764" s="7" t="s">
        <v>6400</v>
      </c>
      <c r="B764" s="7" t="s">
        <v>6403</v>
      </c>
      <c r="C764" s="2"/>
      <c r="D764" s="3">
        <v>3758080</v>
      </c>
      <c r="E764" s="2"/>
      <c r="F764" s="13">
        <f t="shared" si="11"/>
        <v>51738520</v>
      </c>
    </row>
    <row r="765" spans="1:6" x14ac:dyDescent="0.25">
      <c r="A765" s="7" t="s">
        <v>6400</v>
      </c>
      <c r="B765" s="7" t="s">
        <v>6404</v>
      </c>
      <c r="C765" s="2"/>
      <c r="D765" s="3">
        <v>35296560</v>
      </c>
      <c r="E765" s="2"/>
      <c r="F765" s="13">
        <f t="shared" si="11"/>
        <v>16441960</v>
      </c>
    </row>
    <row r="766" spans="1:6" x14ac:dyDescent="0.25">
      <c r="A766" s="7" t="s">
        <v>6400</v>
      </c>
      <c r="B766" s="7" t="s">
        <v>4995</v>
      </c>
      <c r="C766" s="3">
        <v>8558000</v>
      </c>
      <c r="D766" s="3"/>
      <c r="E766" s="2"/>
      <c r="F766" s="13">
        <f t="shared" si="11"/>
        <v>24999960</v>
      </c>
    </row>
    <row r="767" spans="1:6" x14ac:dyDescent="0.25">
      <c r="A767" s="7" t="s">
        <v>6400</v>
      </c>
      <c r="B767" s="7" t="s">
        <v>129</v>
      </c>
      <c r="C767" s="3">
        <v>15000000</v>
      </c>
      <c r="D767" s="3"/>
      <c r="E767" s="2"/>
      <c r="F767" s="13">
        <f t="shared" si="11"/>
        <v>39999960</v>
      </c>
    </row>
    <row r="768" spans="1:6" x14ac:dyDescent="0.25">
      <c r="A768" s="7" t="s">
        <v>6427</v>
      </c>
      <c r="B768" s="7" t="s">
        <v>4995</v>
      </c>
      <c r="C768" s="3">
        <v>200000</v>
      </c>
      <c r="D768" s="3"/>
      <c r="E768" s="2"/>
      <c r="F768" s="13">
        <f t="shared" si="11"/>
        <v>40199960</v>
      </c>
    </row>
    <row r="769" spans="1:6" x14ac:dyDescent="0.25">
      <c r="A769" s="7" t="s">
        <v>6427</v>
      </c>
      <c r="B769" s="7" t="s">
        <v>6478</v>
      </c>
      <c r="C769" s="3"/>
      <c r="D769" s="3">
        <v>2900625</v>
      </c>
      <c r="E769" s="2"/>
      <c r="F769" s="13">
        <f t="shared" si="11"/>
        <v>37299335</v>
      </c>
    </row>
    <row r="770" spans="1:6" x14ac:dyDescent="0.25">
      <c r="A770" s="7" t="s">
        <v>6427</v>
      </c>
      <c r="B770" s="7" t="s">
        <v>6479</v>
      </c>
      <c r="C770" s="3"/>
      <c r="D770" s="3">
        <v>44614800</v>
      </c>
      <c r="E770" s="2"/>
      <c r="F770" s="13">
        <f t="shared" si="11"/>
        <v>-7315465</v>
      </c>
    </row>
    <row r="771" spans="1:6" x14ac:dyDescent="0.25">
      <c r="A771" s="7" t="s">
        <v>6427</v>
      </c>
      <c r="B771" s="7" t="s">
        <v>4995</v>
      </c>
      <c r="C771" s="3">
        <v>34315400</v>
      </c>
      <c r="D771" s="3"/>
      <c r="E771" s="2"/>
      <c r="F771" s="13">
        <f t="shared" si="11"/>
        <v>26999935</v>
      </c>
    </row>
    <row r="772" spans="1:6" x14ac:dyDescent="0.25">
      <c r="A772" s="7" t="s">
        <v>6441</v>
      </c>
      <c r="B772" s="7" t="s">
        <v>74</v>
      </c>
      <c r="C772" s="3">
        <v>13000000</v>
      </c>
      <c r="D772" s="3"/>
      <c r="E772" s="2"/>
      <c r="F772" s="13">
        <f t="shared" si="11"/>
        <v>39999935</v>
      </c>
    </row>
    <row r="773" spans="1:6" x14ac:dyDescent="0.25">
      <c r="A773" s="7" t="s">
        <v>6482</v>
      </c>
      <c r="B773" s="7" t="s">
        <v>74</v>
      </c>
      <c r="C773" s="3">
        <v>30000000</v>
      </c>
      <c r="D773" s="3"/>
      <c r="E773" s="2"/>
      <c r="F773" s="13">
        <f t="shared" si="11"/>
        <v>69999935</v>
      </c>
    </row>
    <row r="774" spans="1:6" x14ac:dyDescent="0.25">
      <c r="A774" s="7" t="s">
        <v>6482</v>
      </c>
      <c r="B774" s="7" t="s">
        <v>4995</v>
      </c>
      <c r="C774" s="3">
        <v>2000000</v>
      </c>
      <c r="D774" s="2"/>
      <c r="E774" s="2"/>
      <c r="F774" s="13">
        <f t="shared" si="11"/>
        <v>71999935</v>
      </c>
    </row>
    <row r="775" spans="1:6" x14ac:dyDescent="0.25">
      <c r="A775" s="7" t="s">
        <v>6482</v>
      </c>
      <c r="B775" s="7" t="s">
        <v>6511</v>
      </c>
      <c r="C775" s="2"/>
      <c r="D775" s="3">
        <v>3119000</v>
      </c>
      <c r="E775" s="2"/>
      <c r="F775" s="13">
        <f t="shared" si="11"/>
        <v>68880935</v>
      </c>
    </row>
    <row r="776" spans="1:6" x14ac:dyDescent="0.25">
      <c r="A776" s="7" t="s">
        <v>6482</v>
      </c>
      <c r="B776" s="7" t="s">
        <v>6512</v>
      </c>
      <c r="C776" s="2"/>
      <c r="D776" s="3">
        <v>40609800</v>
      </c>
      <c r="E776" s="2"/>
      <c r="F776" s="13">
        <f t="shared" si="11"/>
        <v>28271135</v>
      </c>
    </row>
    <row r="777" spans="1:6" x14ac:dyDescent="0.25">
      <c r="A777" s="7" t="s">
        <v>6482</v>
      </c>
      <c r="B777" s="7" t="s">
        <v>6513</v>
      </c>
      <c r="C777" s="2"/>
      <c r="D777" s="3">
        <v>3842000</v>
      </c>
      <c r="E777" s="2"/>
      <c r="F777" s="13">
        <f t="shared" si="11"/>
        <v>24429135</v>
      </c>
    </row>
    <row r="778" spans="1:6" x14ac:dyDescent="0.25">
      <c r="A778" s="7" t="s">
        <v>6505</v>
      </c>
      <c r="B778" s="7" t="s">
        <v>4995</v>
      </c>
      <c r="C778" s="3">
        <v>15570000</v>
      </c>
      <c r="D778" s="3"/>
      <c r="E778" s="2"/>
      <c r="F778" s="13">
        <f t="shared" si="11"/>
        <v>39999135</v>
      </c>
    </row>
    <row r="779" spans="1:6" x14ac:dyDescent="0.25">
      <c r="A779" s="7" t="s">
        <v>6514</v>
      </c>
      <c r="B779" s="7" t="s">
        <v>4887</v>
      </c>
      <c r="C779" s="3">
        <v>17200000</v>
      </c>
      <c r="D779" s="3"/>
      <c r="E779" s="2"/>
      <c r="F779" s="13">
        <f t="shared" si="11"/>
        <v>57199135</v>
      </c>
    </row>
    <row r="780" spans="1:6" x14ac:dyDescent="0.25">
      <c r="A780" s="7" t="s">
        <v>6514</v>
      </c>
      <c r="B780" s="7" t="s">
        <v>4995</v>
      </c>
      <c r="C780" s="3">
        <v>10000000</v>
      </c>
      <c r="D780" s="3"/>
      <c r="E780" s="2"/>
      <c r="F780" s="13">
        <f t="shared" si="11"/>
        <v>67199135</v>
      </c>
    </row>
    <row r="781" spans="1:6" x14ac:dyDescent="0.25">
      <c r="A781" s="7" t="s">
        <v>6531</v>
      </c>
      <c r="B781" s="7" t="s">
        <v>4995</v>
      </c>
      <c r="C781" s="3">
        <v>10000000</v>
      </c>
      <c r="D781" s="3"/>
      <c r="E781" s="2"/>
      <c r="F781" s="13">
        <f t="shared" si="11"/>
        <v>77199135</v>
      </c>
    </row>
    <row r="782" spans="1:6" x14ac:dyDescent="0.25">
      <c r="A782" s="7" t="s">
        <v>6531</v>
      </c>
      <c r="B782" s="7" t="s">
        <v>74</v>
      </c>
      <c r="C782" s="3">
        <v>18000000</v>
      </c>
      <c r="D782" s="3"/>
      <c r="E782" s="2"/>
      <c r="F782" s="13">
        <f t="shared" si="11"/>
        <v>95199135</v>
      </c>
    </row>
    <row r="783" spans="1:6" x14ac:dyDescent="0.25">
      <c r="A783" s="7" t="s">
        <v>6553</v>
      </c>
      <c r="B783" s="7" t="s">
        <v>6556</v>
      </c>
      <c r="C783" s="131">
        <v>20000000</v>
      </c>
      <c r="D783" s="3"/>
      <c r="E783" s="2"/>
      <c r="F783" s="13">
        <f t="shared" si="11"/>
        <v>115199135</v>
      </c>
    </row>
    <row r="784" spans="1:6" x14ac:dyDescent="0.25">
      <c r="A784" s="7" t="s">
        <v>6553</v>
      </c>
      <c r="B784" s="7" t="s">
        <v>6610</v>
      </c>
      <c r="C784" s="3">
        <v>30000000</v>
      </c>
      <c r="D784" s="3"/>
      <c r="E784" s="2"/>
      <c r="F784" s="13">
        <f t="shared" si="11"/>
        <v>145199135</v>
      </c>
    </row>
    <row r="785" spans="1:6" x14ac:dyDescent="0.25">
      <c r="A785" s="7" t="s">
        <v>6553</v>
      </c>
      <c r="B785" s="7" t="s">
        <v>6575</v>
      </c>
      <c r="C785" s="2"/>
      <c r="D785" s="3">
        <v>55040000</v>
      </c>
      <c r="E785" s="2"/>
      <c r="F785" s="13">
        <f t="shared" si="11"/>
        <v>90159135</v>
      </c>
    </row>
    <row r="786" spans="1:6" x14ac:dyDescent="0.25">
      <c r="A786" s="7" t="s">
        <v>6553</v>
      </c>
      <c r="B786" s="7" t="s">
        <v>6576</v>
      </c>
      <c r="C786" s="2"/>
      <c r="D786" s="3">
        <v>24875500</v>
      </c>
      <c r="E786" s="2"/>
      <c r="F786" s="13">
        <f t="shared" si="11"/>
        <v>65283635</v>
      </c>
    </row>
    <row r="787" spans="1:6" x14ac:dyDescent="0.25">
      <c r="A787" s="7" t="s">
        <v>6553</v>
      </c>
      <c r="B787" s="7" t="s">
        <v>6577</v>
      </c>
      <c r="C787" s="2"/>
      <c r="D787" s="3">
        <v>3000500</v>
      </c>
      <c r="E787" s="2"/>
      <c r="F787" s="13">
        <f t="shared" si="11"/>
        <v>62283135</v>
      </c>
    </row>
    <row r="788" spans="1:6" x14ac:dyDescent="0.25">
      <c r="A788" s="7" t="s">
        <v>6553</v>
      </c>
      <c r="B788" s="7" t="s">
        <v>129</v>
      </c>
      <c r="C788" s="3">
        <v>1890000</v>
      </c>
      <c r="D788" s="3"/>
      <c r="E788" s="2"/>
      <c r="F788" s="13">
        <f t="shared" ref="F788:F851" si="12">(F787+C788-D788)</f>
        <v>64173135</v>
      </c>
    </row>
    <row r="789" spans="1:6" x14ac:dyDescent="0.25">
      <c r="A789" s="7" t="s">
        <v>6602</v>
      </c>
      <c r="B789" s="7" t="s">
        <v>4481</v>
      </c>
      <c r="C789" s="3">
        <v>5000000</v>
      </c>
      <c r="D789" s="3"/>
      <c r="E789" s="2"/>
      <c r="F789" s="13">
        <f t="shared" si="12"/>
        <v>69173135</v>
      </c>
    </row>
    <row r="790" spans="1:6" x14ac:dyDescent="0.25">
      <c r="A790" s="7" t="s">
        <v>6602</v>
      </c>
      <c r="B790" s="7" t="s">
        <v>74</v>
      </c>
      <c r="C790" s="3">
        <v>28000000</v>
      </c>
      <c r="D790" s="3"/>
      <c r="E790" s="2"/>
      <c r="F790" s="13">
        <f t="shared" si="12"/>
        <v>97173135</v>
      </c>
    </row>
    <row r="791" spans="1:6" x14ac:dyDescent="0.25">
      <c r="A791" s="7" t="s">
        <v>6606</v>
      </c>
      <c r="B791" s="7" t="s">
        <v>6607</v>
      </c>
      <c r="C791" s="2"/>
      <c r="D791" s="3">
        <v>40476160</v>
      </c>
      <c r="E791" s="2"/>
      <c r="F791" s="13">
        <f t="shared" si="12"/>
        <v>56696975</v>
      </c>
    </row>
    <row r="792" spans="1:6" x14ac:dyDescent="0.25">
      <c r="A792" s="7" t="s">
        <v>6606</v>
      </c>
      <c r="B792" s="7" t="s">
        <v>6608</v>
      </c>
      <c r="C792" s="2"/>
      <c r="D792" s="3">
        <v>37851100</v>
      </c>
      <c r="E792" s="2"/>
      <c r="F792" s="13">
        <f t="shared" si="12"/>
        <v>18845875</v>
      </c>
    </row>
    <row r="793" spans="1:6" x14ac:dyDescent="0.25">
      <c r="A793" s="7" t="s">
        <v>6606</v>
      </c>
      <c r="B793" s="7" t="s">
        <v>6609</v>
      </c>
      <c r="C793" s="3"/>
      <c r="D793" s="3">
        <v>2239750</v>
      </c>
      <c r="E793" s="2"/>
      <c r="F793" s="13">
        <f t="shared" si="12"/>
        <v>16606125</v>
      </c>
    </row>
    <row r="794" spans="1:6" x14ac:dyDescent="0.25">
      <c r="A794" s="7" t="s">
        <v>6618</v>
      </c>
      <c r="B794" s="7" t="s">
        <v>380</v>
      </c>
      <c r="C794" s="3">
        <v>75600</v>
      </c>
      <c r="D794" s="3"/>
      <c r="E794" s="2"/>
      <c r="F794" s="13">
        <f t="shared" si="12"/>
        <v>16681725</v>
      </c>
    </row>
    <row r="795" spans="1:6" x14ac:dyDescent="0.25">
      <c r="A795" s="7" t="s">
        <v>6618</v>
      </c>
      <c r="B795" s="7" t="s">
        <v>4995</v>
      </c>
      <c r="C795" s="3">
        <v>1000000</v>
      </c>
      <c r="D795" s="2"/>
      <c r="E795" s="2"/>
      <c r="F795" s="13">
        <f t="shared" si="12"/>
        <v>17681725</v>
      </c>
    </row>
    <row r="796" spans="1:6" x14ac:dyDescent="0.25">
      <c r="A796" s="7" t="s">
        <v>6618</v>
      </c>
      <c r="B796" s="7" t="s">
        <v>4995</v>
      </c>
      <c r="C796" s="3">
        <v>23000000</v>
      </c>
      <c r="D796" s="2"/>
      <c r="E796" s="2"/>
      <c r="F796" s="13">
        <f t="shared" si="12"/>
        <v>40681725</v>
      </c>
    </row>
    <row r="797" spans="1:6" x14ac:dyDescent="0.25">
      <c r="A797" s="7" t="s">
        <v>6629</v>
      </c>
      <c r="B797" s="7" t="s">
        <v>142</v>
      </c>
      <c r="C797" s="3">
        <v>75000</v>
      </c>
      <c r="D797" s="2"/>
      <c r="E797" s="2"/>
      <c r="F797" s="13">
        <f t="shared" si="12"/>
        <v>40756725</v>
      </c>
    </row>
    <row r="798" spans="1:6" x14ac:dyDescent="0.25">
      <c r="A798" s="7" t="s">
        <v>6660</v>
      </c>
      <c r="B798" s="7" t="s">
        <v>6681</v>
      </c>
      <c r="C798" s="269">
        <v>20000000</v>
      </c>
      <c r="D798" s="2"/>
      <c r="E798" s="2"/>
      <c r="F798" s="13">
        <f t="shared" si="12"/>
        <v>60756725</v>
      </c>
    </row>
    <row r="799" spans="1:6" x14ac:dyDescent="0.25">
      <c r="A799" s="7" t="s">
        <v>6664</v>
      </c>
      <c r="B799" s="7" t="s">
        <v>4995</v>
      </c>
      <c r="C799" s="3">
        <v>34681300</v>
      </c>
      <c r="D799" s="2"/>
      <c r="E799" s="2"/>
      <c r="F799" s="13">
        <f t="shared" si="12"/>
        <v>95438025</v>
      </c>
    </row>
    <row r="800" spans="1:6" x14ac:dyDescent="0.25">
      <c r="A800" s="7" t="s">
        <v>6664</v>
      </c>
      <c r="B800" s="7" t="s">
        <v>74</v>
      </c>
      <c r="C800" s="3">
        <v>8000000</v>
      </c>
      <c r="D800" s="2"/>
      <c r="E800" s="2"/>
      <c r="F800" s="13">
        <f t="shared" si="12"/>
        <v>103438025</v>
      </c>
    </row>
    <row r="801" spans="1:6" x14ac:dyDescent="0.25">
      <c r="A801" s="7" t="s">
        <v>6664</v>
      </c>
      <c r="B801" s="7" t="s">
        <v>6682</v>
      </c>
      <c r="C801" s="3"/>
      <c r="D801" s="3">
        <v>62232600</v>
      </c>
      <c r="E801" s="2"/>
      <c r="F801" s="13">
        <f t="shared" si="12"/>
        <v>41205425</v>
      </c>
    </row>
    <row r="802" spans="1:6" x14ac:dyDescent="0.25">
      <c r="A802" s="7" t="s">
        <v>6664</v>
      </c>
      <c r="B802" s="7" t="s">
        <v>6683</v>
      </c>
      <c r="C802" s="3"/>
      <c r="D802" s="3">
        <v>1205400</v>
      </c>
      <c r="E802" s="2"/>
      <c r="F802" s="13">
        <f t="shared" si="12"/>
        <v>40000025</v>
      </c>
    </row>
    <row r="803" spans="1:6" x14ac:dyDescent="0.25">
      <c r="A803" s="7" t="s">
        <v>6698</v>
      </c>
      <c r="B803" s="7" t="s">
        <v>4481</v>
      </c>
      <c r="C803" s="3">
        <v>2000000</v>
      </c>
      <c r="D803" s="3"/>
      <c r="E803" s="2"/>
      <c r="F803" s="13">
        <f t="shared" si="12"/>
        <v>42000025</v>
      </c>
    </row>
    <row r="804" spans="1:6" x14ac:dyDescent="0.25">
      <c r="A804" s="7" t="s">
        <v>6696</v>
      </c>
      <c r="B804" s="7" t="s">
        <v>4995</v>
      </c>
      <c r="C804" s="3">
        <v>14000000</v>
      </c>
      <c r="D804" s="3"/>
      <c r="E804" s="2"/>
      <c r="F804" s="13">
        <f t="shared" si="12"/>
        <v>56000025</v>
      </c>
    </row>
    <row r="805" spans="1:6" x14ac:dyDescent="0.25">
      <c r="A805" s="7" t="s">
        <v>6696</v>
      </c>
      <c r="B805" s="7" t="s">
        <v>4995</v>
      </c>
      <c r="C805" s="3">
        <v>14000000</v>
      </c>
      <c r="D805" s="3"/>
      <c r="E805" s="2"/>
      <c r="F805" s="13">
        <f t="shared" si="12"/>
        <v>70000025</v>
      </c>
    </row>
    <row r="806" spans="1:6" x14ac:dyDescent="0.25">
      <c r="A806" s="7" t="s">
        <v>6717</v>
      </c>
      <c r="B806" s="7" t="s">
        <v>4287</v>
      </c>
      <c r="C806" s="3">
        <v>40000000</v>
      </c>
      <c r="D806" s="3"/>
      <c r="E806" s="2"/>
      <c r="F806" s="13">
        <f t="shared" si="12"/>
        <v>110000025</v>
      </c>
    </row>
    <row r="807" spans="1:6" x14ac:dyDescent="0.25">
      <c r="A807" s="7" t="s">
        <v>6764</v>
      </c>
      <c r="B807" s="7" t="s">
        <v>6765</v>
      </c>
      <c r="C807" s="2"/>
      <c r="D807" s="3">
        <v>60996000</v>
      </c>
      <c r="E807" s="2"/>
      <c r="F807" s="13">
        <f t="shared" si="12"/>
        <v>49004025</v>
      </c>
    </row>
    <row r="808" spans="1:6" x14ac:dyDescent="0.25">
      <c r="A808" s="7" t="s">
        <v>6764</v>
      </c>
      <c r="B808" s="7" t="s">
        <v>74</v>
      </c>
      <c r="C808" s="3">
        <v>23250000</v>
      </c>
      <c r="D808" s="2"/>
      <c r="E808" s="2"/>
      <c r="F808" s="13">
        <f t="shared" si="12"/>
        <v>72254025</v>
      </c>
    </row>
    <row r="809" spans="1:6" x14ac:dyDescent="0.25">
      <c r="A809" s="7" t="s">
        <v>6764</v>
      </c>
      <c r="B809" s="7" t="s">
        <v>4287</v>
      </c>
      <c r="C809" s="3">
        <v>3000000</v>
      </c>
      <c r="D809" s="2"/>
      <c r="E809" s="2"/>
      <c r="F809" s="13">
        <f t="shared" si="12"/>
        <v>75254025</v>
      </c>
    </row>
    <row r="810" spans="1:6" x14ac:dyDescent="0.25">
      <c r="A810" s="7" t="s">
        <v>6764</v>
      </c>
      <c r="B810" s="7" t="s">
        <v>4995</v>
      </c>
      <c r="C810" s="3">
        <v>48750000</v>
      </c>
      <c r="D810" s="3"/>
      <c r="E810" s="2"/>
      <c r="F810" s="13">
        <f t="shared" si="12"/>
        <v>124004025</v>
      </c>
    </row>
    <row r="811" spans="1:6" x14ac:dyDescent="0.25">
      <c r="A811" s="7" t="s">
        <v>6783</v>
      </c>
      <c r="B811" s="7" t="s">
        <v>74</v>
      </c>
      <c r="C811" s="3">
        <v>18000000</v>
      </c>
      <c r="D811" s="3"/>
      <c r="E811" s="2"/>
      <c r="F811" s="13">
        <f t="shared" si="12"/>
        <v>142004025</v>
      </c>
    </row>
    <row r="812" spans="1:6" x14ac:dyDescent="0.25">
      <c r="A812" s="7" t="s">
        <v>6783</v>
      </c>
      <c r="B812" s="7" t="s">
        <v>4287</v>
      </c>
      <c r="C812" s="3">
        <v>5000000</v>
      </c>
      <c r="D812" s="3"/>
      <c r="E812" s="2"/>
      <c r="F812" s="13">
        <f t="shared" si="12"/>
        <v>147004025</v>
      </c>
    </row>
    <row r="813" spans="1:6" x14ac:dyDescent="0.25">
      <c r="A813" s="7" t="s">
        <v>6820</v>
      </c>
      <c r="B813" s="7" t="s">
        <v>6821</v>
      </c>
      <c r="C813" s="2"/>
      <c r="D813" s="3">
        <v>929600</v>
      </c>
      <c r="E813" s="2"/>
      <c r="F813" s="13">
        <f t="shared" si="12"/>
        <v>146074425</v>
      </c>
    </row>
    <row r="814" spans="1:6" x14ac:dyDescent="0.25">
      <c r="A814" s="7" t="s">
        <v>6820</v>
      </c>
      <c r="B814" s="7" t="s">
        <v>6822</v>
      </c>
      <c r="C814" s="2"/>
      <c r="D814" s="3">
        <v>68585600</v>
      </c>
      <c r="E814" s="2"/>
      <c r="F814" s="13">
        <f t="shared" si="12"/>
        <v>77488825</v>
      </c>
    </row>
    <row r="815" spans="1:6" x14ac:dyDescent="0.25">
      <c r="A815" s="7" t="s">
        <v>6820</v>
      </c>
      <c r="B815" s="2" t="s">
        <v>4995</v>
      </c>
      <c r="C815" s="3">
        <v>60000000</v>
      </c>
      <c r="D815" s="3"/>
      <c r="E815" s="2"/>
      <c r="F815" s="13">
        <f t="shared" si="12"/>
        <v>137488825</v>
      </c>
    </row>
    <row r="816" spans="1:6" x14ac:dyDescent="0.25">
      <c r="A816" s="7" t="s">
        <v>6820</v>
      </c>
      <c r="B816" s="7" t="s">
        <v>4995</v>
      </c>
      <c r="C816" s="8">
        <v>10000000</v>
      </c>
      <c r="D816" s="3"/>
      <c r="E816" s="2"/>
      <c r="F816" s="13">
        <f t="shared" si="12"/>
        <v>147488825</v>
      </c>
    </row>
    <row r="817" spans="1:8" x14ac:dyDescent="0.25">
      <c r="A817" s="7" t="s">
        <v>6832</v>
      </c>
      <c r="B817" s="7" t="s">
        <v>4287</v>
      </c>
      <c r="C817" s="8">
        <v>2000000</v>
      </c>
      <c r="D817" s="3"/>
      <c r="E817" s="2"/>
      <c r="F817" s="13">
        <f t="shared" si="12"/>
        <v>149488825</v>
      </c>
    </row>
    <row r="818" spans="1:8" x14ac:dyDescent="0.25">
      <c r="A818" s="7" t="s">
        <v>6839</v>
      </c>
      <c r="B818" s="7" t="s">
        <v>6842</v>
      </c>
      <c r="C818" s="2"/>
      <c r="D818" s="3">
        <v>2728050</v>
      </c>
      <c r="E818" s="2"/>
      <c r="F818" s="13">
        <f t="shared" si="12"/>
        <v>146760775</v>
      </c>
      <c r="H818">
        <v>820</v>
      </c>
    </row>
    <row r="819" spans="1:8" x14ac:dyDescent="0.25">
      <c r="A819" s="7" t="s">
        <v>6839</v>
      </c>
      <c r="B819" s="7" t="s">
        <v>6843</v>
      </c>
      <c r="C819" s="2"/>
      <c r="D819" s="3">
        <v>14566400</v>
      </c>
      <c r="E819" s="2"/>
      <c r="F819" s="13">
        <f t="shared" si="12"/>
        <v>132194375</v>
      </c>
      <c r="H819">
        <v>15000</v>
      </c>
    </row>
    <row r="820" spans="1:8" x14ac:dyDescent="0.25">
      <c r="A820" s="7" t="s">
        <v>6839</v>
      </c>
      <c r="B820" s="7" t="s">
        <v>6844</v>
      </c>
      <c r="C820" s="2"/>
      <c r="D820" s="3">
        <v>5939280</v>
      </c>
      <c r="E820" s="2"/>
      <c r="F820" s="13">
        <f t="shared" si="12"/>
        <v>126255095</v>
      </c>
    </row>
    <row r="821" spans="1:8" x14ac:dyDescent="0.25">
      <c r="A821" s="7" t="s">
        <v>6839</v>
      </c>
      <c r="B821" s="7" t="s">
        <v>6845</v>
      </c>
      <c r="C821" s="2"/>
      <c r="D821" s="8">
        <v>37010780</v>
      </c>
      <c r="E821" s="2"/>
      <c r="F821" s="13">
        <f t="shared" si="12"/>
        <v>89244315</v>
      </c>
    </row>
    <row r="822" spans="1:8" x14ac:dyDescent="0.25">
      <c r="A822" s="7" t="s">
        <v>6839</v>
      </c>
      <c r="B822" s="7" t="s">
        <v>6846</v>
      </c>
      <c r="C822" s="2"/>
      <c r="D822" s="8">
        <v>343200</v>
      </c>
      <c r="E822" s="2"/>
      <c r="F822" s="13">
        <f t="shared" si="12"/>
        <v>88901115</v>
      </c>
    </row>
    <row r="823" spans="1:8" x14ac:dyDescent="0.25">
      <c r="A823" s="7" t="s">
        <v>6839</v>
      </c>
      <c r="B823" s="7" t="s">
        <v>6847</v>
      </c>
      <c r="C823" s="2"/>
      <c r="D823" s="8">
        <v>44805440</v>
      </c>
      <c r="E823" s="2"/>
      <c r="F823" s="13">
        <f t="shared" si="12"/>
        <v>44095675</v>
      </c>
    </row>
    <row r="824" spans="1:8" x14ac:dyDescent="0.25">
      <c r="A824" s="7" t="s">
        <v>6839</v>
      </c>
      <c r="B824" s="7" t="s">
        <v>6848</v>
      </c>
      <c r="C824" s="2"/>
      <c r="D824" s="66">
        <v>15983780</v>
      </c>
      <c r="E824" s="2"/>
      <c r="F824" s="13">
        <f t="shared" si="12"/>
        <v>28111895</v>
      </c>
    </row>
    <row r="825" spans="1:8" x14ac:dyDescent="0.25">
      <c r="A825" s="7" t="s">
        <v>6839</v>
      </c>
      <c r="B825" s="7" t="s">
        <v>6849</v>
      </c>
      <c r="C825" s="2"/>
      <c r="D825" s="66">
        <v>1643850</v>
      </c>
      <c r="E825" s="2"/>
      <c r="F825" s="13">
        <f t="shared" si="12"/>
        <v>26468045</v>
      </c>
    </row>
    <row r="826" spans="1:8" x14ac:dyDescent="0.25">
      <c r="A826" s="7" t="s">
        <v>6839</v>
      </c>
      <c r="B826" s="7" t="s">
        <v>6850</v>
      </c>
      <c r="C826" s="2"/>
      <c r="D826" s="66">
        <v>1036800</v>
      </c>
      <c r="E826" s="2"/>
      <c r="F826" s="13">
        <f t="shared" si="12"/>
        <v>25431245</v>
      </c>
    </row>
    <row r="827" spans="1:8" x14ac:dyDescent="0.25">
      <c r="A827" s="7" t="s">
        <v>6839</v>
      </c>
      <c r="B827" s="7" t="s">
        <v>6851</v>
      </c>
      <c r="C827" s="2"/>
      <c r="D827" s="66">
        <v>57173040</v>
      </c>
      <c r="E827" s="2"/>
      <c r="F827" s="13">
        <f t="shared" si="12"/>
        <v>-31741795</v>
      </c>
    </row>
    <row r="828" spans="1:8" x14ac:dyDescent="0.25">
      <c r="A828" s="7" t="s">
        <v>6839</v>
      </c>
      <c r="B828" s="7" t="s">
        <v>74</v>
      </c>
      <c r="C828" s="44">
        <v>17000000</v>
      </c>
      <c r="D828" s="7"/>
      <c r="E828" s="2"/>
      <c r="F828" s="13">
        <f t="shared" si="12"/>
        <v>-14741795</v>
      </c>
    </row>
    <row r="829" spans="1:8" x14ac:dyDescent="0.25">
      <c r="A829" s="7" t="s">
        <v>6839</v>
      </c>
      <c r="B829" s="2" t="s">
        <v>4287</v>
      </c>
      <c r="C829" s="44">
        <v>53000000</v>
      </c>
      <c r="D829" s="2"/>
      <c r="E829" s="2"/>
      <c r="F829" s="13">
        <f t="shared" si="12"/>
        <v>38258205</v>
      </c>
    </row>
    <row r="830" spans="1:8" x14ac:dyDescent="0.25">
      <c r="A830" s="7" t="s">
        <v>6867</v>
      </c>
      <c r="B830" s="7" t="s">
        <v>4995</v>
      </c>
      <c r="C830" s="44">
        <v>50000000</v>
      </c>
      <c r="D830" s="2"/>
      <c r="E830" s="2"/>
      <c r="F830" s="13">
        <f t="shared" si="12"/>
        <v>88258205</v>
      </c>
    </row>
    <row r="831" spans="1:8" x14ac:dyDescent="0.25">
      <c r="A831" s="7" t="s">
        <v>6867</v>
      </c>
      <c r="B831" s="7" t="s">
        <v>4995</v>
      </c>
      <c r="C831" s="44">
        <v>85000</v>
      </c>
      <c r="D831" s="2"/>
      <c r="E831" s="2"/>
      <c r="F831" s="13">
        <f t="shared" si="12"/>
        <v>88343205</v>
      </c>
    </row>
    <row r="832" spans="1:8" x14ac:dyDescent="0.25">
      <c r="A832" s="7" t="s">
        <v>6874</v>
      </c>
      <c r="B832" s="7" t="s">
        <v>6876</v>
      </c>
      <c r="C832" s="2"/>
      <c r="D832" s="44">
        <v>368550</v>
      </c>
      <c r="E832" s="2"/>
      <c r="F832" s="13">
        <f t="shared" si="12"/>
        <v>87974655</v>
      </c>
    </row>
    <row r="833" spans="1:6" x14ac:dyDescent="0.25">
      <c r="A833" s="7" t="s">
        <v>6874</v>
      </c>
      <c r="B833" s="7" t="s">
        <v>6877</v>
      </c>
      <c r="C833" s="2"/>
      <c r="D833" s="44">
        <v>44240000</v>
      </c>
      <c r="E833" s="2"/>
      <c r="F833" s="13">
        <f t="shared" si="12"/>
        <v>43734655</v>
      </c>
    </row>
    <row r="834" spans="1:6" x14ac:dyDescent="0.25">
      <c r="A834" s="7" t="s">
        <v>6874</v>
      </c>
      <c r="B834" s="7" t="s">
        <v>6878</v>
      </c>
      <c r="C834" s="2"/>
      <c r="D834" s="44">
        <v>11702880</v>
      </c>
      <c r="E834" s="2"/>
      <c r="F834" s="13">
        <f t="shared" si="12"/>
        <v>32031775</v>
      </c>
    </row>
    <row r="835" spans="1:6" x14ac:dyDescent="0.25">
      <c r="A835" s="7" t="s">
        <v>6874</v>
      </c>
      <c r="B835" s="7" t="s">
        <v>6879</v>
      </c>
      <c r="C835" s="2"/>
      <c r="D835" s="44">
        <v>6050380</v>
      </c>
      <c r="E835" s="2"/>
      <c r="F835" s="13">
        <f t="shared" si="12"/>
        <v>25981395</v>
      </c>
    </row>
    <row r="836" spans="1:6" x14ac:dyDescent="0.25">
      <c r="A836" s="7" t="s">
        <v>6874</v>
      </c>
      <c r="B836" s="7" t="s">
        <v>129</v>
      </c>
      <c r="C836" s="44">
        <v>1180000</v>
      </c>
      <c r="D836" s="3"/>
      <c r="E836" s="2"/>
      <c r="F836" s="13">
        <f t="shared" si="12"/>
        <v>27161395</v>
      </c>
    </row>
    <row r="837" spans="1:6" x14ac:dyDescent="0.25">
      <c r="A837" s="7" t="s">
        <v>6885</v>
      </c>
      <c r="B837" s="7" t="s">
        <v>74</v>
      </c>
      <c r="C837" s="44">
        <v>15000000</v>
      </c>
      <c r="D837" s="3"/>
      <c r="E837" s="2"/>
      <c r="F837" s="13">
        <f t="shared" si="12"/>
        <v>42161395</v>
      </c>
    </row>
    <row r="838" spans="1:6" x14ac:dyDescent="0.25">
      <c r="A838" s="7" t="s">
        <v>6896</v>
      </c>
      <c r="B838" s="7" t="s">
        <v>74</v>
      </c>
      <c r="C838" s="44">
        <v>15000000</v>
      </c>
      <c r="D838" s="3"/>
      <c r="E838" s="2"/>
      <c r="F838" s="13">
        <f t="shared" si="12"/>
        <v>57161395</v>
      </c>
    </row>
    <row r="839" spans="1:6" x14ac:dyDescent="0.25">
      <c r="A839" s="7" t="s">
        <v>6896</v>
      </c>
      <c r="B839" s="7" t="s">
        <v>4995</v>
      </c>
      <c r="C839" s="44">
        <v>38000000</v>
      </c>
      <c r="D839" s="3"/>
      <c r="E839" s="2"/>
      <c r="F839" s="13">
        <f t="shared" si="12"/>
        <v>95161395</v>
      </c>
    </row>
    <row r="840" spans="1:6" x14ac:dyDescent="0.25">
      <c r="A840" s="7" t="s">
        <v>6896</v>
      </c>
      <c r="B840" s="7" t="s">
        <v>4287</v>
      </c>
      <c r="C840" s="44">
        <v>5000000</v>
      </c>
      <c r="D840" s="2"/>
      <c r="E840" s="2"/>
      <c r="F840" s="13">
        <f t="shared" si="12"/>
        <v>100161395</v>
      </c>
    </row>
    <row r="841" spans="1:6" x14ac:dyDescent="0.25">
      <c r="A841" s="7" t="s">
        <v>6920</v>
      </c>
      <c r="B841" s="7" t="s">
        <v>4995</v>
      </c>
      <c r="C841" s="44">
        <v>9400000</v>
      </c>
      <c r="D841" s="2"/>
      <c r="E841" s="2"/>
      <c r="F841" s="13">
        <f t="shared" si="12"/>
        <v>109561395</v>
      </c>
    </row>
    <row r="842" spans="1:6" x14ac:dyDescent="0.25">
      <c r="A842" s="7" t="s">
        <v>6920</v>
      </c>
      <c r="B842" s="7" t="s">
        <v>74</v>
      </c>
      <c r="C842" s="44">
        <v>15600000</v>
      </c>
      <c r="D842" s="2"/>
      <c r="E842" s="2"/>
      <c r="F842" s="13">
        <f t="shared" si="12"/>
        <v>125161395</v>
      </c>
    </row>
    <row r="843" spans="1:6" x14ac:dyDescent="0.25">
      <c r="A843" s="7" t="s">
        <v>6950</v>
      </c>
      <c r="B843" s="7" t="s">
        <v>6951</v>
      </c>
      <c r="C843" s="2"/>
      <c r="D843" s="44">
        <v>58352840</v>
      </c>
      <c r="E843" s="2"/>
      <c r="F843" s="13">
        <f t="shared" si="12"/>
        <v>66808555</v>
      </c>
    </row>
    <row r="844" spans="1:6" x14ac:dyDescent="0.25">
      <c r="A844" s="7" t="s">
        <v>6950</v>
      </c>
      <c r="B844" s="7" t="s">
        <v>6952</v>
      </c>
      <c r="C844" s="2"/>
      <c r="D844" s="44">
        <v>14307360</v>
      </c>
      <c r="E844" s="2"/>
      <c r="F844" s="13">
        <f t="shared" si="12"/>
        <v>52501195</v>
      </c>
    </row>
    <row r="845" spans="1:6" x14ac:dyDescent="0.25">
      <c r="A845" s="7" t="s">
        <v>6950</v>
      </c>
      <c r="B845" s="7" t="s">
        <v>6953</v>
      </c>
      <c r="C845" s="2"/>
      <c r="D845" s="44">
        <v>2956200</v>
      </c>
      <c r="E845" s="2"/>
      <c r="F845" s="13">
        <f t="shared" si="12"/>
        <v>49544995</v>
      </c>
    </row>
    <row r="846" spans="1:6" x14ac:dyDescent="0.25">
      <c r="A846" s="7" t="s">
        <v>6944</v>
      </c>
      <c r="B846" s="7" t="s">
        <v>4995</v>
      </c>
      <c r="C846" s="44">
        <v>1000000</v>
      </c>
      <c r="D846" s="2"/>
      <c r="E846" s="2"/>
      <c r="F846" s="13">
        <f t="shared" si="12"/>
        <v>50544995</v>
      </c>
    </row>
    <row r="847" spans="1:6" x14ac:dyDescent="0.25">
      <c r="A847" s="7" t="s">
        <v>6944</v>
      </c>
      <c r="B847" s="7" t="s">
        <v>74</v>
      </c>
      <c r="C847" s="44">
        <v>28000000</v>
      </c>
      <c r="D847" s="2"/>
      <c r="E847" s="2"/>
      <c r="F847" s="13">
        <f t="shared" si="12"/>
        <v>78544995</v>
      </c>
    </row>
    <row r="848" spans="1:6" x14ac:dyDescent="0.25">
      <c r="A848" s="7" t="s">
        <v>6950</v>
      </c>
      <c r="B848" s="7" t="s">
        <v>4995</v>
      </c>
      <c r="C848" s="44">
        <v>11000000</v>
      </c>
      <c r="D848" s="2"/>
      <c r="E848" s="2"/>
      <c r="F848" s="13">
        <f t="shared" si="12"/>
        <v>89544995</v>
      </c>
    </row>
    <row r="849" spans="1:6" x14ac:dyDescent="0.25">
      <c r="A849" s="7" t="s">
        <v>6958</v>
      </c>
      <c r="B849" s="7" t="s">
        <v>6964</v>
      </c>
      <c r="C849" s="3"/>
      <c r="D849" s="44">
        <v>3022012</v>
      </c>
      <c r="E849" s="2"/>
      <c r="F849" s="13">
        <f t="shared" si="12"/>
        <v>86522983</v>
      </c>
    </row>
    <row r="850" spans="1:6" x14ac:dyDescent="0.25">
      <c r="A850" s="7" t="s">
        <v>6958</v>
      </c>
      <c r="B850" s="7" t="s">
        <v>6965</v>
      </c>
      <c r="C850" s="3"/>
      <c r="D850" s="44">
        <v>8521440</v>
      </c>
      <c r="E850" s="2"/>
      <c r="F850" s="13">
        <f t="shared" si="12"/>
        <v>78001543</v>
      </c>
    </row>
    <row r="851" spans="1:6" x14ac:dyDescent="0.25">
      <c r="A851" s="7" t="s">
        <v>6958</v>
      </c>
      <c r="B851" s="7" t="s">
        <v>6966</v>
      </c>
      <c r="C851" s="3"/>
      <c r="D851" s="44">
        <v>64610080</v>
      </c>
      <c r="E851" s="2"/>
      <c r="F851" s="13">
        <f t="shared" si="12"/>
        <v>13391463</v>
      </c>
    </row>
    <row r="852" spans="1:6" x14ac:dyDescent="0.25">
      <c r="A852" s="7" t="s">
        <v>6968</v>
      </c>
      <c r="B852" s="7" t="s">
        <v>4995</v>
      </c>
      <c r="C852" s="44">
        <v>36000000</v>
      </c>
      <c r="D852" s="3"/>
      <c r="E852" s="2"/>
      <c r="F852" s="13">
        <f t="shared" ref="F852:F917" si="13">(F851+C852-D852)</f>
        <v>49391463</v>
      </c>
    </row>
    <row r="853" spans="1:6" x14ac:dyDescent="0.25">
      <c r="A853" s="7" t="s">
        <v>7013</v>
      </c>
      <c r="B853" s="7" t="s">
        <v>4995</v>
      </c>
      <c r="C853" s="3">
        <v>1000000</v>
      </c>
      <c r="D853" s="3"/>
      <c r="E853" s="2"/>
      <c r="F853" s="13">
        <f t="shared" si="13"/>
        <v>50391463</v>
      </c>
    </row>
    <row r="854" spans="1:6" x14ac:dyDescent="0.25">
      <c r="A854" s="7" t="s">
        <v>7021</v>
      </c>
      <c r="B854" s="7" t="s">
        <v>4995</v>
      </c>
      <c r="C854" s="3">
        <v>5000000</v>
      </c>
      <c r="D854" s="3"/>
      <c r="E854" s="2"/>
      <c r="F854" s="13">
        <f t="shared" si="13"/>
        <v>55391463</v>
      </c>
    </row>
    <row r="855" spans="1:6" x14ac:dyDescent="0.25">
      <c r="A855" s="7" t="s">
        <v>7041</v>
      </c>
      <c r="B855" s="7" t="s">
        <v>74</v>
      </c>
      <c r="C855" s="3">
        <v>17000000</v>
      </c>
      <c r="D855" s="3"/>
      <c r="E855" s="2"/>
      <c r="F855" s="13">
        <f t="shared" si="13"/>
        <v>72391463</v>
      </c>
    </row>
    <row r="856" spans="1:6" x14ac:dyDescent="0.25">
      <c r="A856" s="7" t="s">
        <v>7041</v>
      </c>
      <c r="B856" s="7" t="s">
        <v>7042</v>
      </c>
      <c r="C856" s="3">
        <v>52000000</v>
      </c>
      <c r="D856" s="3"/>
      <c r="E856" s="2"/>
      <c r="F856" s="13">
        <f t="shared" si="13"/>
        <v>124391463</v>
      </c>
    </row>
    <row r="857" spans="1:6" x14ac:dyDescent="0.25">
      <c r="A857" s="7" t="s">
        <v>7041</v>
      </c>
      <c r="B857" s="7" t="s">
        <v>7043</v>
      </c>
      <c r="C857" s="3">
        <v>6000000</v>
      </c>
      <c r="D857" s="3"/>
      <c r="E857" s="2"/>
      <c r="F857" s="13">
        <f t="shared" si="13"/>
        <v>130391463</v>
      </c>
    </row>
    <row r="858" spans="1:6" x14ac:dyDescent="0.25">
      <c r="A858" s="7" t="s">
        <v>7044</v>
      </c>
      <c r="B858" s="7" t="s">
        <v>7045</v>
      </c>
      <c r="C858" s="3"/>
      <c r="D858" s="3">
        <v>154000</v>
      </c>
      <c r="E858" s="2"/>
      <c r="F858" s="13">
        <f t="shared" si="13"/>
        <v>130237463</v>
      </c>
    </row>
    <row r="859" spans="1:6" x14ac:dyDescent="0.25">
      <c r="A859" s="7" t="s">
        <v>7044</v>
      </c>
      <c r="B859" s="7" t="s">
        <v>7046</v>
      </c>
      <c r="C859" s="2"/>
      <c r="D859" s="3">
        <v>1320960</v>
      </c>
      <c r="E859" s="2"/>
      <c r="F859" s="13">
        <f t="shared" si="13"/>
        <v>128916503</v>
      </c>
    </row>
    <row r="860" spans="1:6" x14ac:dyDescent="0.25">
      <c r="A860" s="7" t="s">
        <v>7044</v>
      </c>
      <c r="B860" s="7" t="s">
        <v>7047</v>
      </c>
      <c r="C860" s="2"/>
      <c r="D860" s="3">
        <v>9418720</v>
      </c>
      <c r="E860" s="2"/>
      <c r="F860" s="13">
        <f t="shared" si="13"/>
        <v>119497783</v>
      </c>
    </row>
    <row r="861" spans="1:6" x14ac:dyDescent="0.25">
      <c r="A861" s="7" t="s">
        <v>7044</v>
      </c>
      <c r="B861" s="7" t="s">
        <v>7048</v>
      </c>
      <c r="C861" s="3"/>
      <c r="D861" s="3">
        <v>66864500</v>
      </c>
      <c r="E861" s="2"/>
      <c r="F861" s="13">
        <f t="shared" si="13"/>
        <v>52633283</v>
      </c>
    </row>
    <row r="862" spans="1:6" x14ac:dyDescent="0.25">
      <c r="A862" s="7" t="s">
        <v>7055</v>
      </c>
      <c r="B862" s="7" t="s">
        <v>3323</v>
      </c>
      <c r="C862" s="3">
        <v>3000000</v>
      </c>
      <c r="D862" s="3"/>
      <c r="E862" s="2"/>
      <c r="F862" s="13">
        <f t="shared" si="13"/>
        <v>55633283</v>
      </c>
    </row>
    <row r="863" spans="1:6" x14ac:dyDescent="0.25">
      <c r="A863" s="7" t="s">
        <v>7055</v>
      </c>
      <c r="B863" s="7" t="s">
        <v>74</v>
      </c>
      <c r="C863" s="3">
        <v>20000000</v>
      </c>
      <c r="D863" s="3"/>
      <c r="E863" s="2"/>
      <c r="F863" s="13">
        <f t="shared" si="13"/>
        <v>75633283</v>
      </c>
    </row>
    <row r="864" spans="1:6" x14ac:dyDescent="0.25">
      <c r="A864" s="7" t="s">
        <v>7055</v>
      </c>
      <c r="B864" s="7" t="s">
        <v>7042</v>
      </c>
      <c r="C864" s="3">
        <v>32000000</v>
      </c>
      <c r="D864" s="3"/>
      <c r="E864" s="2"/>
      <c r="F864" s="13">
        <f t="shared" si="13"/>
        <v>107633283</v>
      </c>
    </row>
    <row r="865" spans="1:6" x14ac:dyDescent="0.25">
      <c r="A865" s="7" t="s">
        <v>7055</v>
      </c>
      <c r="B865" s="7" t="s">
        <v>7056</v>
      </c>
      <c r="C865" s="3"/>
      <c r="D865" s="3">
        <v>16178960</v>
      </c>
      <c r="E865" s="2"/>
      <c r="F865" s="13">
        <f t="shared" si="13"/>
        <v>91454323</v>
      </c>
    </row>
    <row r="866" spans="1:6" x14ac:dyDescent="0.25">
      <c r="A866" s="7" t="s">
        <v>7055</v>
      </c>
      <c r="B866" s="7" t="s">
        <v>7057</v>
      </c>
      <c r="C866" s="3"/>
      <c r="D866" s="3">
        <v>44200000</v>
      </c>
      <c r="E866" s="2"/>
      <c r="F866" s="13">
        <f t="shared" si="13"/>
        <v>47254323</v>
      </c>
    </row>
    <row r="867" spans="1:6" x14ac:dyDescent="0.25">
      <c r="A867" s="7" t="s">
        <v>7055</v>
      </c>
      <c r="B867" s="7" t="s">
        <v>7058</v>
      </c>
      <c r="C867" s="2"/>
      <c r="D867" s="3">
        <v>7715160</v>
      </c>
      <c r="E867" s="2"/>
      <c r="F867" s="13">
        <f t="shared" si="13"/>
        <v>39539163</v>
      </c>
    </row>
    <row r="868" spans="1:6" x14ac:dyDescent="0.25">
      <c r="A868" s="2" t="s">
        <v>7114</v>
      </c>
      <c r="B868" s="2" t="s">
        <v>74</v>
      </c>
      <c r="C868" s="3">
        <v>45000000</v>
      </c>
      <c r="D868" s="2"/>
      <c r="E868" s="2"/>
      <c r="F868" s="13">
        <f t="shared" si="13"/>
        <v>84539163</v>
      </c>
    </row>
    <row r="869" spans="1:6" x14ac:dyDescent="0.25">
      <c r="A869" s="2" t="s">
        <v>7114</v>
      </c>
      <c r="B869" s="35" t="s">
        <v>7136</v>
      </c>
      <c r="C869" s="75">
        <v>7000</v>
      </c>
      <c r="D869" s="35"/>
      <c r="E869" s="42"/>
      <c r="F869" s="13">
        <f t="shared" si="13"/>
        <v>84546163</v>
      </c>
    </row>
    <row r="870" spans="1:6" x14ac:dyDescent="0.25">
      <c r="A870" s="2" t="s">
        <v>7114</v>
      </c>
      <c r="B870" s="35" t="s">
        <v>7117</v>
      </c>
      <c r="C870" s="75">
        <v>6000000</v>
      </c>
      <c r="D870" s="35"/>
      <c r="E870" s="42"/>
      <c r="F870" s="13">
        <f t="shared" si="13"/>
        <v>90546163</v>
      </c>
    </row>
    <row r="871" spans="1:6" x14ac:dyDescent="0.25">
      <c r="A871" s="6" t="s">
        <v>7115</v>
      </c>
      <c r="B871" s="6" t="s">
        <v>7116</v>
      </c>
      <c r="D871" s="10">
        <v>86028800</v>
      </c>
      <c r="F871" s="13">
        <f t="shared" si="13"/>
        <v>4517363</v>
      </c>
    </row>
    <row r="872" spans="1:6" x14ac:dyDescent="0.25">
      <c r="A872" s="6" t="s">
        <v>7120</v>
      </c>
      <c r="B872" s="6" t="s">
        <v>380</v>
      </c>
      <c r="C872" s="1">
        <v>72000</v>
      </c>
      <c r="F872" s="13">
        <f t="shared" si="13"/>
        <v>4589363</v>
      </c>
    </row>
    <row r="873" spans="1:6" x14ac:dyDescent="0.25">
      <c r="A873" s="6" t="s">
        <v>7120</v>
      </c>
      <c r="B873" s="6" t="s">
        <v>4995</v>
      </c>
      <c r="C873" s="18">
        <v>35000000</v>
      </c>
      <c r="F873" s="13">
        <f t="shared" si="13"/>
        <v>39589363</v>
      </c>
    </row>
    <row r="874" spans="1:6" x14ac:dyDescent="0.25">
      <c r="A874" s="6" t="s">
        <v>7143</v>
      </c>
      <c r="B874" s="6" t="s">
        <v>4995</v>
      </c>
      <c r="C874" s="169">
        <v>4000000</v>
      </c>
      <c r="F874" s="13">
        <f t="shared" si="13"/>
        <v>43589363</v>
      </c>
    </row>
    <row r="875" spans="1:6" x14ac:dyDescent="0.25">
      <c r="A875" s="6" t="s">
        <v>7144</v>
      </c>
      <c r="B875" s="6" t="s">
        <v>7206</v>
      </c>
      <c r="C875" s="284">
        <v>37000000</v>
      </c>
      <c r="F875" s="13">
        <f t="shared" si="13"/>
        <v>80589363</v>
      </c>
    </row>
    <row r="876" spans="1:6" x14ac:dyDescent="0.25">
      <c r="A876" s="6" t="s">
        <v>7144</v>
      </c>
      <c r="B876" s="6" t="s">
        <v>7148</v>
      </c>
      <c r="C876" s="18">
        <v>46000000</v>
      </c>
      <c r="F876" s="13">
        <f t="shared" si="13"/>
        <v>126589363</v>
      </c>
    </row>
    <row r="877" spans="1:6" x14ac:dyDescent="0.25">
      <c r="A877" s="6" t="s">
        <v>7144</v>
      </c>
      <c r="B877" s="6" t="s">
        <v>4287</v>
      </c>
      <c r="C877" s="169">
        <v>700000</v>
      </c>
      <c r="F877" s="13">
        <f t="shared" si="13"/>
        <v>127289363</v>
      </c>
    </row>
    <row r="878" spans="1:6" x14ac:dyDescent="0.25">
      <c r="A878" s="6" t="s">
        <v>7150</v>
      </c>
      <c r="B878" s="6" t="s">
        <v>7151</v>
      </c>
      <c r="D878" s="1">
        <v>16051200</v>
      </c>
      <c r="F878" s="13">
        <f t="shared" si="13"/>
        <v>111238163</v>
      </c>
    </row>
    <row r="879" spans="1:6" x14ac:dyDescent="0.25">
      <c r="A879" s="6" t="s">
        <v>7150</v>
      </c>
      <c r="B879" s="6" t="s">
        <v>7152</v>
      </c>
      <c r="D879" s="283">
        <v>31540000</v>
      </c>
      <c r="F879" s="38">
        <f t="shared" si="13"/>
        <v>79698163</v>
      </c>
    </row>
    <row r="880" spans="1:6" x14ac:dyDescent="0.25">
      <c r="A880" s="7" t="s">
        <v>7171</v>
      </c>
      <c r="B880" s="7" t="s">
        <v>74</v>
      </c>
      <c r="C880" s="8">
        <v>15000000</v>
      </c>
      <c r="D880" s="291"/>
      <c r="E880" s="2"/>
      <c r="F880" s="13">
        <f t="shared" si="13"/>
        <v>94698163</v>
      </c>
    </row>
    <row r="881" spans="1:6" x14ac:dyDescent="0.25">
      <c r="A881" s="7" t="s">
        <v>7175</v>
      </c>
      <c r="B881" s="7" t="s">
        <v>3323</v>
      </c>
      <c r="C881" s="8">
        <v>2000000</v>
      </c>
      <c r="D881" s="291"/>
      <c r="E881" s="2"/>
      <c r="F881" s="13">
        <f t="shared" si="13"/>
        <v>96698163</v>
      </c>
    </row>
    <row r="882" spans="1:6" x14ac:dyDescent="0.25">
      <c r="A882" s="7" t="s">
        <v>7180</v>
      </c>
      <c r="B882" s="7" t="s">
        <v>7179</v>
      </c>
      <c r="C882" s="2"/>
      <c r="D882" s="291">
        <v>50484000</v>
      </c>
      <c r="E882" s="2"/>
      <c r="F882" s="13">
        <f t="shared" si="13"/>
        <v>46214163</v>
      </c>
    </row>
    <row r="883" spans="1:6" x14ac:dyDescent="0.25">
      <c r="A883" s="7" t="s">
        <v>7180</v>
      </c>
      <c r="B883" s="7" t="s">
        <v>74</v>
      </c>
      <c r="C883" s="3">
        <v>18000000</v>
      </c>
      <c r="D883" s="291"/>
      <c r="E883" s="2"/>
      <c r="F883" s="13">
        <f t="shared" si="13"/>
        <v>64214163</v>
      </c>
    </row>
    <row r="884" spans="1:6" x14ac:dyDescent="0.25">
      <c r="A884" s="7" t="s">
        <v>7180</v>
      </c>
      <c r="B884" s="7" t="s">
        <v>7194</v>
      </c>
      <c r="C884" s="3">
        <v>1800000</v>
      </c>
      <c r="D884" s="291"/>
      <c r="E884" s="2"/>
      <c r="F884" s="13">
        <f t="shared" si="13"/>
        <v>66014163</v>
      </c>
    </row>
    <row r="885" spans="1:6" x14ac:dyDescent="0.25">
      <c r="A885" s="7" t="s">
        <v>7180</v>
      </c>
      <c r="B885" s="7" t="s">
        <v>7195</v>
      </c>
      <c r="C885" s="3">
        <v>12000000</v>
      </c>
      <c r="D885" s="291"/>
      <c r="E885" s="2"/>
      <c r="F885" s="13">
        <f t="shared" si="13"/>
        <v>78014163</v>
      </c>
    </row>
    <row r="886" spans="1:6" x14ac:dyDescent="0.25">
      <c r="A886" s="7" t="s">
        <v>7202</v>
      </c>
      <c r="B886" s="7" t="s">
        <v>129</v>
      </c>
      <c r="C886" s="3">
        <v>18000000</v>
      </c>
      <c r="D886" s="2"/>
      <c r="E886" s="2"/>
      <c r="F886" s="13">
        <f t="shared" si="13"/>
        <v>96014163</v>
      </c>
    </row>
    <row r="887" spans="1:6" x14ac:dyDescent="0.25">
      <c r="A887" s="7" t="s">
        <v>7202</v>
      </c>
      <c r="B887" s="7" t="s">
        <v>3323</v>
      </c>
      <c r="C887" s="3">
        <v>2000000</v>
      </c>
      <c r="D887" s="2"/>
      <c r="E887" s="2"/>
      <c r="F887" s="13">
        <f t="shared" si="13"/>
        <v>98014163</v>
      </c>
    </row>
    <row r="888" spans="1:6" x14ac:dyDescent="0.25">
      <c r="A888" s="7" t="s">
        <v>7230</v>
      </c>
      <c r="B888" s="7" t="s">
        <v>74</v>
      </c>
      <c r="C888" s="3">
        <v>15000000</v>
      </c>
      <c r="D888" s="2"/>
      <c r="E888" s="2"/>
      <c r="F888" s="13">
        <f t="shared" si="13"/>
        <v>113014163</v>
      </c>
    </row>
    <row r="889" spans="1:6" x14ac:dyDescent="0.25">
      <c r="A889" s="7" t="s">
        <v>7230</v>
      </c>
      <c r="B889" s="7" t="s">
        <v>4995</v>
      </c>
      <c r="C889" s="3">
        <v>400000</v>
      </c>
      <c r="D889" s="2"/>
      <c r="E889" s="2"/>
      <c r="F889" s="13">
        <f t="shared" si="13"/>
        <v>113414163</v>
      </c>
    </row>
    <row r="890" spans="1:6" x14ac:dyDescent="0.25">
      <c r="A890" s="7" t="s">
        <v>7231</v>
      </c>
      <c r="B890" s="7" t="s">
        <v>4995</v>
      </c>
      <c r="C890" s="3">
        <v>1000000</v>
      </c>
      <c r="D890" s="2"/>
      <c r="E890" s="2"/>
      <c r="F890" s="13">
        <f t="shared" si="13"/>
        <v>114414163</v>
      </c>
    </row>
    <row r="891" spans="1:6" x14ac:dyDescent="0.25">
      <c r="A891" s="7" t="s">
        <v>7233</v>
      </c>
      <c r="B891" s="7" t="s">
        <v>7283</v>
      </c>
      <c r="C891" s="2"/>
      <c r="D891" s="3">
        <v>41931776</v>
      </c>
      <c r="E891" s="2"/>
      <c r="F891" s="13">
        <f t="shared" si="13"/>
        <v>72482387</v>
      </c>
    </row>
    <row r="892" spans="1:6" x14ac:dyDescent="0.25">
      <c r="A892" s="7" t="s">
        <v>7265</v>
      </c>
      <c r="B892" s="7" t="s">
        <v>74</v>
      </c>
      <c r="C892" s="3">
        <v>22000000</v>
      </c>
      <c r="D892" s="2"/>
      <c r="E892" s="2"/>
      <c r="F892" s="13">
        <f t="shared" si="13"/>
        <v>94482387</v>
      </c>
    </row>
    <row r="893" spans="1:6" x14ac:dyDescent="0.25">
      <c r="A893" s="7" t="s">
        <v>7265</v>
      </c>
      <c r="B893" s="7" t="s">
        <v>928</v>
      </c>
      <c r="C893" s="3">
        <v>4100000</v>
      </c>
      <c r="D893" s="2"/>
      <c r="E893" s="2"/>
      <c r="F893" s="13">
        <f t="shared" si="13"/>
        <v>98582387</v>
      </c>
    </row>
    <row r="894" spans="1:6" x14ac:dyDescent="0.25">
      <c r="A894" s="7" t="s">
        <v>7304</v>
      </c>
      <c r="B894" s="7" t="s">
        <v>7310</v>
      </c>
      <c r="C894" s="2"/>
      <c r="D894" s="3">
        <v>60169380</v>
      </c>
      <c r="E894" s="2"/>
      <c r="F894" s="13">
        <f t="shared" si="13"/>
        <v>38413007</v>
      </c>
    </row>
    <row r="895" spans="1:6" x14ac:dyDescent="0.25">
      <c r="A895" s="7" t="s">
        <v>7304</v>
      </c>
      <c r="B895" s="7" t="s">
        <v>3323</v>
      </c>
      <c r="C895" s="3">
        <v>500000</v>
      </c>
      <c r="D895" s="2"/>
      <c r="E895" s="2"/>
      <c r="F895" s="13">
        <f t="shared" si="13"/>
        <v>38913007</v>
      </c>
    </row>
    <row r="896" spans="1:6" x14ac:dyDescent="0.25">
      <c r="A896" s="7" t="s">
        <v>7304</v>
      </c>
      <c r="B896" s="2" t="s">
        <v>7195</v>
      </c>
      <c r="C896" s="8">
        <v>22918000</v>
      </c>
      <c r="D896" s="2"/>
      <c r="E896" s="2"/>
      <c r="F896" s="13">
        <f t="shared" si="13"/>
        <v>61831007</v>
      </c>
    </row>
    <row r="897" spans="1:6" x14ac:dyDescent="0.25">
      <c r="A897" s="7" t="s">
        <v>7304</v>
      </c>
      <c r="B897" s="2" t="s">
        <v>74</v>
      </c>
      <c r="C897" s="8">
        <v>10600000</v>
      </c>
      <c r="D897" s="2"/>
      <c r="E897" s="2"/>
      <c r="F897" s="13">
        <f t="shared" si="13"/>
        <v>72431007</v>
      </c>
    </row>
    <row r="898" spans="1:6" x14ac:dyDescent="0.25">
      <c r="A898" s="2" t="s">
        <v>7304</v>
      </c>
      <c r="B898" s="2" t="s">
        <v>142</v>
      </c>
      <c r="C898" s="8">
        <v>51000</v>
      </c>
      <c r="D898" s="2"/>
      <c r="E898" s="2"/>
      <c r="F898" s="13">
        <f t="shared" si="13"/>
        <v>72482007</v>
      </c>
    </row>
    <row r="899" spans="1:6" x14ac:dyDescent="0.25">
      <c r="A899" s="2" t="s">
        <v>7336</v>
      </c>
      <c r="B899" s="2" t="s">
        <v>74</v>
      </c>
      <c r="C899" s="8">
        <v>20000000</v>
      </c>
      <c r="D899" s="2"/>
      <c r="E899" s="2"/>
      <c r="F899" s="13">
        <f t="shared" si="13"/>
        <v>92482007</v>
      </c>
    </row>
    <row r="900" spans="1:6" x14ac:dyDescent="0.25">
      <c r="A900" s="2" t="s">
        <v>7341</v>
      </c>
      <c r="B900" s="2" t="s">
        <v>7195</v>
      </c>
      <c r="C900" s="8">
        <v>15000000</v>
      </c>
      <c r="D900" s="2"/>
      <c r="E900" s="2"/>
      <c r="F900" s="13">
        <f t="shared" si="13"/>
        <v>107482007</v>
      </c>
    </row>
    <row r="901" spans="1:6" x14ac:dyDescent="0.25">
      <c r="A901" s="2" t="s">
        <v>7363</v>
      </c>
      <c r="B901" s="2" t="s">
        <v>74</v>
      </c>
      <c r="C901" s="8">
        <v>22000000</v>
      </c>
      <c r="D901" s="2"/>
      <c r="E901" s="2"/>
      <c r="F901" s="13">
        <f t="shared" si="13"/>
        <v>129482007</v>
      </c>
    </row>
    <row r="902" spans="1:6" x14ac:dyDescent="0.25">
      <c r="A902" s="2" t="s">
        <v>7363</v>
      </c>
      <c r="B902" s="2" t="s">
        <v>7384</v>
      </c>
      <c r="C902" s="8">
        <v>500000</v>
      </c>
      <c r="D902" s="2"/>
      <c r="E902" s="2"/>
      <c r="F902" s="13">
        <f t="shared" si="13"/>
        <v>129982007</v>
      </c>
    </row>
    <row r="903" spans="1:6" x14ac:dyDescent="0.25">
      <c r="A903" s="2" t="s">
        <v>7368</v>
      </c>
      <c r="B903" s="2" t="s">
        <v>7195</v>
      </c>
      <c r="C903" s="8">
        <v>5000000</v>
      </c>
      <c r="D903" s="2"/>
      <c r="E903" s="2"/>
      <c r="F903" s="13">
        <f t="shared" si="13"/>
        <v>134982007</v>
      </c>
    </row>
    <row r="904" spans="1:6" x14ac:dyDescent="0.25">
      <c r="A904" s="2" t="s">
        <v>1524</v>
      </c>
      <c r="B904" s="2" t="s">
        <v>380</v>
      </c>
      <c r="C904" s="8">
        <v>63800</v>
      </c>
      <c r="D904" s="2"/>
      <c r="E904" s="2"/>
      <c r="F904" s="13">
        <f t="shared" si="13"/>
        <v>135045807</v>
      </c>
    </row>
    <row r="905" spans="1:6" x14ac:dyDescent="0.25">
      <c r="A905" s="2" t="s">
        <v>1524</v>
      </c>
      <c r="B905" s="2" t="s">
        <v>7117</v>
      </c>
      <c r="C905" s="8">
        <v>10300000</v>
      </c>
      <c r="D905" s="2"/>
      <c r="E905" s="2"/>
      <c r="F905" s="13">
        <f t="shared" si="13"/>
        <v>145345807</v>
      </c>
    </row>
    <row r="906" spans="1:6" x14ac:dyDescent="0.25">
      <c r="A906" s="2" t="s">
        <v>7377</v>
      </c>
      <c r="B906" s="2" t="s">
        <v>7385</v>
      </c>
      <c r="C906" s="2"/>
      <c r="D906" s="3">
        <v>73436000</v>
      </c>
      <c r="E906" s="2"/>
      <c r="F906" s="13">
        <f t="shared" si="13"/>
        <v>71909807</v>
      </c>
    </row>
    <row r="907" spans="1:6" x14ac:dyDescent="0.25">
      <c r="A907" s="2" t="s">
        <v>7424</v>
      </c>
      <c r="B907" s="2" t="s">
        <v>7117</v>
      </c>
      <c r="C907" s="8">
        <v>1000000</v>
      </c>
      <c r="D907" s="2"/>
      <c r="E907" s="2"/>
      <c r="F907" s="13">
        <f t="shared" si="13"/>
        <v>72909807</v>
      </c>
    </row>
    <row r="908" spans="1:6" x14ac:dyDescent="0.25">
      <c r="A908" s="2" t="s">
        <v>7429</v>
      </c>
      <c r="B908" s="2" t="s">
        <v>74</v>
      </c>
      <c r="C908" s="8">
        <v>32000000</v>
      </c>
      <c r="D908" s="2"/>
      <c r="E908" s="2"/>
      <c r="F908" s="13">
        <f t="shared" si="13"/>
        <v>104909807</v>
      </c>
    </row>
    <row r="909" spans="1:6" x14ac:dyDescent="0.25">
      <c r="A909" s="2" t="s">
        <v>7429</v>
      </c>
      <c r="B909" s="2" t="s">
        <v>7436</v>
      </c>
      <c r="C909" s="2"/>
      <c r="D909" s="3">
        <v>61224000</v>
      </c>
      <c r="E909" s="2"/>
      <c r="F909" s="13">
        <f t="shared" si="13"/>
        <v>43685807</v>
      </c>
    </row>
    <row r="910" spans="1:6" x14ac:dyDescent="0.25">
      <c r="A910" s="2" t="s">
        <v>7429</v>
      </c>
      <c r="B910" s="2" t="s">
        <v>7195</v>
      </c>
      <c r="C910" s="8">
        <v>26500000</v>
      </c>
      <c r="D910" s="2"/>
      <c r="E910" s="2"/>
      <c r="F910" s="13">
        <f t="shared" si="13"/>
        <v>70185807</v>
      </c>
    </row>
    <row r="911" spans="1:6" x14ac:dyDescent="0.25">
      <c r="A911" s="2" t="s">
        <v>7461</v>
      </c>
      <c r="B911" s="2" t="s">
        <v>7117</v>
      </c>
      <c r="C911" s="8">
        <v>10000000</v>
      </c>
      <c r="D911" s="2"/>
      <c r="E911" s="2"/>
      <c r="F911" s="13">
        <f t="shared" si="13"/>
        <v>80185807</v>
      </c>
    </row>
    <row r="912" spans="1:6" x14ac:dyDescent="0.25">
      <c r="A912" s="2" t="s">
        <v>7463</v>
      </c>
      <c r="B912" s="2" t="s">
        <v>74</v>
      </c>
      <c r="C912" s="8">
        <v>37000000</v>
      </c>
      <c r="D912" s="2"/>
      <c r="E912" s="2"/>
      <c r="F912" s="13">
        <f t="shared" si="13"/>
        <v>117185807</v>
      </c>
    </row>
    <row r="913" spans="1:6" x14ac:dyDescent="0.25">
      <c r="A913" s="2" t="s">
        <v>7463</v>
      </c>
      <c r="B913" s="2" t="s">
        <v>7465</v>
      </c>
      <c r="C913" s="2"/>
      <c r="D913" s="3">
        <v>65680000</v>
      </c>
      <c r="E913" s="2"/>
      <c r="F913" s="13">
        <f t="shared" si="13"/>
        <v>51505807</v>
      </c>
    </row>
    <row r="914" spans="1:6" x14ac:dyDescent="0.25">
      <c r="A914" s="2" t="s">
        <v>7463</v>
      </c>
      <c r="B914" s="2" t="s">
        <v>380</v>
      </c>
      <c r="C914" s="8">
        <v>49200</v>
      </c>
      <c r="D914" s="2"/>
      <c r="E914" s="2"/>
      <c r="F914" s="13">
        <f t="shared" si="13"/>
        <v>51555007</v>
      </c>
    </row>
    <row r="915" spans="1:6" x14ac:dyDescent="0.25">
      <c r="A915" s="2" t="s">
        <v>7463</v>
      </c>
      <c r="B915" s="2" t="s">
        <v>3323</v>
      </c>
      <c r="C915" s="8">
        <v>18000000</v>
      </c>
      <c r="D915" s="2"/>
      <c r="E915" s="2"/>
      <c r="F915" s="13">
        <f t="shared" si="13"/>
        <v>69555007</v>
      </c>
    </row>
    <row r="916" spans="1:6" x14ac:dyDescent="0.25">
      <c r="A916" s="2" t="s">
        <v>7494</v>
      </c>
      <c r="B916" s="2" t="s">
        <v>7117</v>
      </c>
      <c r="C916" s="8">
        <v>500000</v>
      </c>
      <c r="D916" s="2"/>
      <c r="E916" s="2"/>
      <c r="F916" s="13">
        <f t="shared" si="13"/>
        <v>70055007</v>
      </c>
    </row>
    <row r="917" spans="1:6" x14ac:dyDescent="0.25">
      <c r="A917" s="2" t="s">
        <v>7573</v>
      </c>
      <c r="B917" s="2" t="s">
        <v>4995</v>
      </c>
      <c r="C917" s="8">
        <v>600000</v>
      </c>
      <c r="D917" s="2"/>
      <c r="E917" s="2"/>
      <c r="F917" s="13">
        <f t="shared" si="13"/>
        <v>70655007</v>
      </c>
    </row>
    <row r="918" spans="1:6" x14ac:dyDescent="0.25">
      <c r="A918" s="2" t="s">
        <v>7573</v>
      </c>
      <c r="B918" s="2" t="s">
        <v>4995</v>
      </c>
      <c r="C918" s="8">
        <v>1000000</v>
      </c>
      <c r="D918" s="2"/>
      <c r="E918" s="2"/>
      <c r="F918" s="13">
        <f t="shared" ref="F918:F981" si="14">(F917+C918-D918)</f>
        <v>71655007</v>
      </c>
    </row>
    <row r="919" spans="1:6" x14ac:dyDescent="0.25">
      <c r="A919" s="2" t="s">
        <v>7599</v>
      </c>
      <c r="B919" s="2" t="s">
        <v>74</v>
      </c>
      <c r="C919" s="8">
        <v>27800000</v>
      </c>
      <c r="D919" s="2"/>
      <c r="E919" s="2"/>
      <c r="F919" s="13">
        <f t="shared" si="14"/>
        <v>99455007</v>
      </c>
    </row>
    <row r="920" spans="1:6" x14ac:dyDescent="0.25">
      <c r="A920" s="2" t="s">
        <v>7599</v>
      </c>
      <c r="B920" s="2" t="s">
        <v>7600</v>
      </c>
      <c r="C920" s="8">
        <v>300000</v>
      </c>
      <c r="D920" s="2"/>
      <c r="E920" s="2"/>
      <c r="F920" s="13">
        <f t="shared" si="14"/>
        <v>99755007</v>
      </c>
    </row>
    <row r="921" spans="1:6" x14ac:dyDescent="0.25">
      <c r="A921" s="2" t="s">
        <v>7599</v>
      </c>
      <c r="B921" s="2" t="s">
        <v>3323</v>
      </c>
      <c r="C921" s="8">
        <v>55000000</v>
      </c>
      <c r="D921" s="2"/>
      <c r="E921" s="2"/>
      <c r="F921" s="13">
        <f t="shared" si="14"/>
        <v>154755007</v>
      </c>
    </row>
    <row r="922" spans="1:6" x14ac:dyDescent="0.25">
      <c r="A922" s="2" t="s">
        <v>7624</v>
      </c>
      <c r="B922" s="2" t="s">
        <v>7626</v>
      </c>
      <c r="C922" s="2"/>
      <c r="D922" s="44">
        <v>85980720</v>
      </c>
      <c r="E922" s="2"/>
      <c r="F922" s="13">
        <f t="shared" si="14"/>
        <v>68774287</v>
      </c>
    </row>
    <row r="923" spans="1:6" x14ac:dyDescent="0.25">
      <c r="A923" s="2" t="s">
        <v>7720</v>
      </c>
      <c r="B923" s="2" t="s">
        <v>3323</v>
      </c>
      <c r="C923" s="44">
        <v>700000</v>
      </c>
      <c r="D923" s="2"/>
      <c r="E923" s="2"/>
      <c r="F923" s="13">
        <f t="shared" si="14"/>
        <v>69474287</v>
      </c>
    </row>
    <row r="924" spans="1:6" x14ac:dyDescent="0.25">
      <c r="A924" s="2" t="s">
        <v>7720</v>
      </c>
      <c r="B924" s="7" t="s">
        <v>7787</v>
      </c>
      <c r="C924" s="2"/>
      <c r="D924" s="3">
        <v>60531600</v>
      </c>
      <c r="E924" s="2"/>
      <c r="F924" s="13">
        <f t="shared" si="14"/>
        <v>8942687</v>
      </c>
    </row>
    <row r="925" spans="1:6" x14ac:dyDescent="0.25">
      <c r="A925" s="2" t="s">
        <v>7720</v>
      </c>
      <c r="B925" s="7" t="s">
        <v>7788</v>
      </c>
      <c r="C925" s="2"/>
      <c r="D925" s="3">
        <v>290000</v>
      </c>
      <c r="E925" s="2"/>
      <c r="F925" s="13">
        <f t="shared" si="14"/>
        <v>8652687</v>
      </c>
    </row>
    <row r="926" spans="1:6" x14ac:dyDescent="0.25">
      <c r="A926" s="7" t="s">
        <v>7755</v>
      </c>
      <c r="B926" s="7" t="s">
        <v>7195</v>
      </c>
      <c r="C926" s="3">
        <v>2000000</v>
      </c>
      <c r="D926" s="2"/>
      <c r="E926" s="2"/>
      <c r="F926" s="13">
        <f t="shared" si="14"/>
        <v>10652687</v>
      </c>
    </row>
    <row r="927" spans="1:6" x14ac:dyDescent="0.25">
      <c r="A927" s="7" t="s">
        <v>7755</v>
      </c>
      <c r="B927" s="7" t="s">
        <v>74</v>
      </c>
      <c r="C927" s="3">
        <v>12000000</v>
      </c>
      <c r="D927" s="2"/>
      <c r="E927" s="2"/>
      <c r="F927" s="13">
        <f t="shared" si="14"/>
        <v>22652687</v>
      </c>
    </row>
    <row r="928" spans="1:6" x14ac:dyDescent="0.25">
      <c r="A928" s="7" t="s">
        <v>7755</v>
      </c>
      <c r="B928" s="7" t="s">
        <v>74</v>
      </c>
      <c r="C928" s="3">
        <v>12350000</v>
      </c>
      <c r="D928" s="2"/>
      <c r="E928" s="2"/>
      <c r="F928" s="13">
        <f t="shared" si="14"/>
        <v>35002687</v>
      </c>
    </row>
    <row r="929" spans="1:6" x14ac:dyDescent="0.25">
      <c r="A929" s="7" t="s">
        <v>7753</v>
      </c>
      <c r="B929" s="7" t="s">
        <v>7789</v>
      </c>
      <c r="C929" s="3"/>
      <c r="D929" s="3">
        <v>69481680</v>
      </c>
      <c r="E929" s="2"/>
      <c r="F929" s="13">
        <f t="shared" si="14"/>
        <v>-34478993</v>
      </c>
    </row>
    <row r="930" spans="1:6" x14ac:dyDescent="0.25">
      <c r="A930" s="7" t="s">
        <v>7753</v>
      </c>
      <c r="B930" s="7" t="s">
        <v>7195</v>
      </c>
      <c r="C930" s="3">
        <v>45131600</v>
      </c>
      <c r="D930" s="2"/>
      <c r="E930" s="2"/>
      <c r="F930" s="13">
        <f t="shared" si="14"/>
        <v>10652607</v>
      </c>
    </row>
    <row r="931" spans="1:6" x14ac:dyDescent="0.25">
      <c r="A931" s="7" t="s">
        <v>7831</v>
      </c>
      <c r="B931" s="7" t="s">
        <v>7195</v>
      </c>
      <c r="C931" s="3">
        <v>1000000</v>
      </c>
      <c r="D931" s="2"/>
      <c r="E931" s="2"/>
      <c r="F931" s="13">
        <f t="shared" si="14"/>
        <v>11652607</v>
      </c>
    </row>
    <row r="932" spans="1:6" x14ac:dyDescent="0.25">
      <c r="A932" s="7" t="s">
        <v>6215</v>
      </c>
      <c r="B932" s="7" t="s">
        <v>74</v>
      </c>
      <c r="C932" s="3">
        <v>22500000</v>
      </c>
      <c r="D932" s="2"/>
      <c r="E932" s="2"/>
      <c r="F932" s="13">
        <f t="shared" si="14"/>
        <v>34152607</v>
      </c>
    </row>
    <row r="933" spans="1:6" x14ac:dyDescent="0.25">
      <c r="A933" s="7" t="s">
        <v>6215</v>
      </c>
      <c r="B933" s="7" t="s">
        <v>74</v>
      </c>
      <c r="C933" s="3">
        <v>10500000</v>
      </c>
      <c r="D933" s="2"/>
      <c r="E933" s="2"/>
      <c r="F933" s="13">
        <f t="shared" si="14"/>
        <v>44652607</v>
      </c>
    </row>
    <row r="934" spans="1:6" x14ac:dyDescent="0.25">
      <c r="A934" s="7" t="s">
        <v>7805</v>
      </c>
      <c r="B934" s="7" t="s">
        <v>7195</v>
      </c>
      <c r="C934" s="3">
        <v>30000000</v>
      </c>
      <c r="D934" s="2"/>
      <c r="E934" s="2"/>
      <c r="F934" s="13">
        <f t="shared" si="14"/>
        <v>74652607</v>
      </c>
    </row>
    <row r="935" spans="1:6" x14ac:dyDescent="0.25">
      <c r="A935" s="7" t="s">
        <v>7805</v>
      </c>
      <c r="B935" s="7" t="s">
        <v>7195</v>
      </c>
      <c r="C935" s="3">
        <v>1000000</v>
      </c>
      <c r="D935" s="2"/>
      <c r="E935" s="2"/>
      <c r="F935" s="13">
        <f t="shared" si="14"/>
        <v>75652607</v>
      </c>
    </row>
    <row r="936" spans="1:6" x14ac:dyDescent="0.25">
      <c r="A936" s="7" t="s">
        <v>7805</v>
      </c>
      <c r="B936" s="7" t="s">
        <v>7829</v>
      </c>
      <c r="C936" s="2"/>
      <c r="D936" s="3">
        <v>47469600</v>
      </c>
      <c r="E936" s="2"/>
      <c r="F936" s="13">
        <f t="shared" si="14"/>
        <v>28183007</v>
      </c>
    </row>
    <row r="937" spans="1:6" x14ac:dyDescent="0.25">
      <c r="A937" s="7" t="s">
        <v>7805</v>
      </c>
      <c r="B937" s="7" t="s">
        <v>7830</v>
      </c>
      <c r="C937" s="2"/>
      <c r="D937" s="3">
        <v>57866400</v>
      </c>
      <c r="E937" s="2"/>
      <c r="F937" s="13">
        <f t="shared" si="14"/>
        <v>-29683393</v>
      </c>
    </row>
    <row r="938" spans="1:6" x14ac:dyDescent="0.25">
      <c r="A938" s="7" t="s">
        <v>7805</v>
      </c>
      <c r="B938" s="7" t="s">
        <v>7195</v>
      </c>
      <c r="C938" s="3">
        <v>59683400</v>
      </c>
      <c r="D938" s="2"/>
      <c r="E938" s="2"/>
      <c r="F938" s="13">
        <f t="shared" si="14"/>
        <v>30000007</v>
      </c>
    </row>
    <row r="939" spans="1:6" x14ac:dyDescent="0.25">
      <c r="A939" s="7" t="s">
        <v>7849</v>
      </c>
      <c r="B939" s="7" t="s">
        <v>74</v>
      </c>
      <c r="C939" s="3">
        <v>10200000</v>
      </c>
      <c r="D939" s="2"/>
      <c r="E939" s="2"/>
      <c r="F939" s="13">
        <f t="shared" si="14"/>
        <v>40200007</v>
      </c>
    </row>
    <row r="940" spans="1:6" x14ac:dyDescent="0.25">
      <c r="A940" s="7" t="s">
        <v>7850</v>
      </c>
      <c r="B940" s="7" t="s">
        <v>74</v>
      </c>
      <c r="C940" s="3">
        <v>24000000</v>
      </c>
      <c r="D940" s="2"/>
      <c r="E940" s="2"/>
      <c r="F940" s="13">
        <f t="shared" si="14"/>
        <v>64200007</v>
      </c>
    </row>
    <row r="941" spans="1:6" x14ac:dyDescent="0.25">
      <c r="A941" s="7" t="s">
        <v>7872</v>
      </c>
      <c r="B941" s="7" t="s">
        <v>4995</v>
      </c>
      <c r="C941" s="44">
        <v>3000000</v>
      </c>
      <c r="D941" s="2"/>
      <c r="E941" s="2"/>
      <c r="F941" s="13">
        <f t="shared" si="14"/>
        <v>67200007</v>
      </c>
    </row>
    <row r="942" spans="1:6" x14ac:dyDescent="0.25">
      <c r="A942" s="7" t="s">
        <v>7873</v>
      </c>
      <c r="B942" s="7" t="s">
        <v>74</v>
      </c>
      <c r="C942" s="44">
        <v>22000000</v>
      </c>
      <c r="D942" s="2"/>
      <c r="E942" s="2"/>
      <c r="F942" s="13">
        <f t="shared" si="14"/>
        <v>89200007</v>
      </c>
    </row>
    <row r="943" spans="1:6" x14ac:dyDescent="0.25">
      <c r="A943" s="7" t="s">
        <v>7873</v>
      </c>
      <c r="B943" s="7" t="s">
        <v>4995</v>
      </c>
      <c r="C943" s="44">
        <v>2000000</v>
      </c>
      <c r="D943" s="2"/>
      <c r="E943" s="2"/>
      <c r="F943" s="13">
        <f t="shared" si="14"/>
        <v>91200007</v>
      </c>
    </row>
    <row r="944" spans="1:6" x14ac:dyDescent="0.25">
      <c r="A944" s="7" t="s">
        <v>7873</v>
      </c>
      <c r="B944" s="7" t="s">
        <v>7874</v>
      </c>
      <c r="C944" s="2"/>
      <c r="D944" s="44">
        <v>5830000</v>
      </c>
      <c r="E944" s="2"/>
      <c r="F944" s="13">
        <f t="shared" si="14"/>
        <v>85370007</v>
      </c>
    </row>
    <row r="945" spans="1:6" x14ac:dyDescent="0.25">
      <c r="A945" s="7" t="s">
        <v>7873</v>
      </c>
      <c r="B945" s="7" t="s">
        <v>7875</v>
      </c>
      <c r="C945" s="2"/>
      <c r="D945" s="44">
        <v>49800000</v>
      </c>
      <c r="E945" s="2"/>
      <c r="F945" s="13">
        <f t="shared" si="14"/>
        <v>35570007</v>
      </c>
    </row>
    <row r="946" spans="1:6" x14ac:dyDescent="0.25">
      <c r="A946" s="7" t="s">
        <v>7873</v>
      </c>
      <c r="B946" s="7" t="s">
        <v>7876</v>
      </c>
      <c r="C946" s="2"/>
      <c r="D946" s="44">
        <v>18606960</v>
      </c>
      <c r="E946" s="2"/>
      <c r="F946" s="13">
        <f t="shared" si="14"/>
        <v>16963047</v>
      </c>
    </row>
    <row r="947" spans="1:6" x14ac:dyDescent="0.25">
      <c r="A947" s="7" t="s">
        <v>7873</v>
      </c>
      <c r="B947" s="7" t="s">
        <v>7195</v>
      </c>
      <c r="C947" s="44">
        <v>33000000</v>
      </c>
      <c r="D947" s="2"/>
      <c r="E947" s="2"/>
      <c r="F947" s="13">
        <f t="shared" si="14"/>
        <v>49963047</v>
      </c>
    </row>
    <row r="948" spans="1:6" x14ac:dyDescent="0.25">
      <c r="A948" s="7" t="s">
        <v>7904</v>
      </c>
      <c r="B948" s="7" t="s">
        <v>74</v>
      </c>
      <c r="C948" s="44">
        <v>10000000</v>
      </c>
      <c r="D948" s="2"/>
      <c r="E948" s="2"/>
      <c r="F948" s="13">
        <f t="shared" si="14"/>
        <v>59963047</v>
      </c>
    </row>
    <row r="949" spans="1:6" x14ac:dyDescent="0.25">
      <c r="A949" s="7" t="s">
        <v>7904</v>
      </c>
      <c r="B949" s="7" t="s">
        <v>7042</v>
      </c>
      <c r="C949" s="44">
        <v>2000000</v>
      </c>
      <c r="D949" s="2"/>
      <c r="E949" s="2"/>
      <c r="F949" s="13">
        <f t="shared" si="14"/>
        <v>61963047</v>
      </c>
    </row>
    <row r="950" spans="1:6" x14ac:dyDescent="0.25">
      <c r="A950" s="7" t="s">
        <v>7907</v>
      </c>
      <c r="B950" s="7" t="s">
        <v>7384</v>
      </c>
      <c r="C950" s="3">
        <v>30953000</v>
      </c>
      <c r="D950" s="2"/>
      <c r="E950" s="2"/>
      <c r="F950" s="13">
        <f t="shared" si="14"/>
        <v>92916047</v>
      </c>
    </row>
    <row r="951" spans="1:6" x14ac:dyDescent="0.25">
      <c r="A951" s="7" t="s">
        <v>7907</v>
      </c>
      <c r="B951" s="7" t="s">
        <v>7919</v>
      </c>
      <c r="C951" s="3"/>
      <c r="D951" s="44">
        <v>128750</v>
      </c>
      <c r="E951" s="2"/>
      <c r="F951" s="13">
        <f t="shared" si="14"/>
        <v>92787297</v>
      </c>
    </row>
    <row r="952" spans="1:6" x14ac:dyDescent="0.25">
      <c r="A952" s="7" t="s">
        <v>7907</v>
      </c>
      <c r="B952" s="7" t="s">
        <v>8040</v>
      </c>
      <c r="C952" s="3"/>
      <c r="D952" s="44">
        <v>73616400</v>
      </c>
      <c r="E952" s="2"/>
      <c r="F952" s="13">
        <f t="shared" si="14"/>
        <v>19170897</v>
      </c>
    </row>
    <row r="953" spans="1:6" x14ac:dyDescent="0.25">
      <c r="A953" s="7" t="s">
        <v>7943</v>
      </c>
      <c r="B953" s="7" t="s">
        <v>4995</v>
      </c>
      <c r="C953" s="44">
        <v>5000000</v>
      </c>
      <c r="D953" s="2"/>
      <c r="E953" s="2"/>
      <c r="F953" s="13">
        <f t="shared" si="14"/>
        <v>24170897</v>
      </c>
    </row>
    <row r="954" spans="1:6" x14ac:dyDescent="0.25">
      <c r="A954" s="7" t="s">
        <v>7951</v>
      </c>
      <c r="B954" s="7" t="s">
        <v>4995</v>
      </c>
      <c r="C954" s="44">
        <v>18000000</v>
      </c>
      <c r="D954" s="2"/>
      <c r="E954" s="2"/>
      <c r="F954" s="13">
        <f t="shared" si="14"/>
        <v>42170897</v>
      </c>
    </row>
    <row r="955" spans="1:6" x14ac:dyDescent="0.25">
      <c r="A955" s="7" t="s">
        <v>7951</v>
      </c>
      <c r="B955" s="7" t="s">
        <v>74</v>
      </c>
      <c r="C955" s="44">
        <v>22500000</v>
      </c>
      <c r="D955" s="2"/>
      <c r="E955" s="2"/>
      <c r="F955" s="13">
        <f t="shared" si="14"/>
        <v>64670897</v>
      </c>
    </row>
    <row r="956" spans="1:6" x14ac:dyDescent="0.25">
      <c r="A956" s="7" t="s">
        <v>7951</v>
      </c>
      <c r="B956" s="7" t="s">
        <v>74</v>
      </c>
      <c r="C956" s="44">
        <v>10000000</v>
      </c>
      <c r="D956" s="2"/>
      <c r="E956" s="2"/>
      <c r="F956" s="13">
        <f t="shared" si="14"/>
        <v>74670897</v>
      </c>
    </row>
    <row r="957" spans="1:6" x14ac:dyDescent="0.25">
      <c r="A957" s="7" t="s">
        <v>7957</v>
      </c>
      <c r="B957" s="7" t="s">
        <v>7958</v>
      </c>
      <c r="C957" s="2"/>
      <c r="D957" s="44">
        <v>55306800</v>
      </c>
      <c r="E957" s="2"/>
      <c r="F957" s="13">
        <f t="shared" si="14"/>
        <v>19364097</v>
      </c>
    </row>
    <row r="958" spans="1:6" x14ac:dyDescent="0.25">
      <c r="A958" s="7" t="s">
        <v>8006</v>
      </c>
      <c r="B958" s="7" t="s">
        <v>7195</v>
      </c>
      <c r="C958" s="44">
        <v>1000000</v>
      </c>
      <c r="D958" s="2"/>
      <c r="E958" s="2"/>
      <c r="F958" s="13">
        <f t="shared" si="14"/>
        <v>20364097</v>
      </c>
    </row>
    <row r="959" spans="1:6" x14ac:dyDescent="0.25">
      <c r="A959" s="7" t="s">
        <v>8009</v>
      </c>
      <c r="B959" s="7" t="s">
        <v>8011</v>
      </c>
      <c r="C959" s="44">
        <v>2000000</v>
      </c>
      <c r="D959" s="2"/>
      <c r="E959" s="2"/>
      <c r="F959" s="13">
        <f t="shared" si="14"/>
        <v>22364097</v>
      </c>
    </row>
    <row r="960" spans="1:6" x14ac:dyDescent="0.25">
      <c r="A960" s="7" t="s">
        <v>8017</v>
      </c>
      <c r="B960" s="7" t="s">
        <v>74</v>
      </c>
      <c r="C960" s="44">
        <v>17300000</v>
      </c>
      <c r="D960" s="2"/>
      <c r="E960" s="2"/>
      <c r="F960" s="13">
        <f t="shared" si="14"/>
        <v>39664097</v>
      </c>
    </row>
    <row r="961" spans="1:6" x14ac:dyDescent="0.25">
      <c r="A961" s="7" t="s">
        <v>8036</v>
      </c>
      <c r="B961" s="7" t="s">
        <v>74</v>
      </c>
      <c r="C961" s="44">
        <v>10000000</v>
      </c>
      <c r="D961" s="2"/>
      <c r="E961" s="2"/>
      <c r="F961" s="13">
        <f t="shared" si="14"/>
        <v>49664097</v>
      </c>
    </row>
    <row r="962" spans="1:6" x14ac:dyDescent="0.25">
      <c r="A962" s="7" t="s">
        <v>8037</v>
      </c>
      <c r="B962" s="7" t="s">
        <v>8041</v>
      </c>
      <c r="C962" s="2"/>
      <c r="D962" s="44">
        <v>29368800</v>
      </c>
      <c r="E962" s="2"/>
      <c r="F962" s="13">
        <f t="shared" si="14"/>
        <v>20295297</v>
      </c>
    </row>
    <row r="963" spans="1:6" x14ac:dyDescent="0.25">
      <c r="A963" s="7" t="s">
        <v>8048</v>
      </c>
      <c r="B963" s="7" t="s">
        <v>7195</v>
      </c>
      <c r="C963" s="8">
        <v>1000000</v>
      </c>
      <c r="D963" s="2"/>
      <c r="E963" s="2"/>
      <c r="F963" s="13">
        <f t="shared" si="14"/>
        <v>21295297</v>
      </c>
    </row>
    <row r="964" spans="1:6" x14ac:dyDescent="0.25">
      <c r="A964" s="7" t="s">
        <v>8048</v>
      </c>
      <c r="B964" s="7" t="s">
        <v>4995</v>
      </c>
      <c r="C964" s="8">
        <v>35000000</v>
      </c>
      <c r="D964" s="2"/>
      <c r="E964" s="2"/>
      <c r="F964" s="13">
        <f t="shared" si="14"/>
        <v>56295297</v>
      </c>
    </row>
    <row r="965" spans="1:6" x14ac:dyDescent="0.25">
      <c r="A965" s="7" t="s">
        <v>8048</v>
      </c>
      <c r="B965" s="7" t="s">
        <v>74</v>
      </c>
      <c r="C965" s="8">
        <v>19000000</v>
      </c>
      <c r="D965" s="2"/>
      <c r="E965" s="2"/>
      <c r="F965" s="13">
        <f t="shared" si="14"/>
        <v>75295297</v>
      </c>
    </row>
    <row r="966" spans="1:6" x14ac:dyDescent="0.25">
      <c r="A966" s="7" t="s">
        <v>8061</v>
      </c>
      <c r="B966" s="7" t="s">
        <v>7195</v>
      </c>
      <c r="C966" s="8">
        <v>500000</v>
      </c>
      <c r="D966" s="2"/>
      <c r="E966" s="2"/>
      <c r="F966" s="13">
        <f t="shared" si="14"/>
        <v>75795297</v>
      </c>
    </row>
    <row r="967" spans="1:6" x14ac:dyDescent="0.25">
      <c r="A967" s="7" t="s">
        <v>8067</v>
      </c>
      <c r="B967" s="7" t="s">
        <v>8068</v>
      </c>
      <c r="C967" s="2"/>
      <c r="D967" s="3">
        <v>50124800</v>
      </c>
      <c r="E967" s="2"/>
      <c r="F967" s="13">
        <f t="shared" si="14"/>
        <v>25670497</v>
      </c>
    </row>
    <row r="968" spans="1:6" x14ac:dyDescent="0.25">
      <c r="A968" s="7" t="s">
        <v>8067</v>
      </c>
      <c r="B968" s="7" t="s">
        <v>7195</v>
      </c>
      <c r="C968" s="8">
        <v>31000000</v>
      </c>
      <c r="D968" s="2"/>
      <c r="E968" s="2"/>
      <c r="F968" s="13">
        <f t="shared" si="14"/>
        <v>56670497</v>
      </c>
    </row>
    <row r="969" spans="1:6" x14ac:dyDescent="0.25">
      <c r="A969" s="7" t="s">
        <v>8076</v>
      </c>
      <c r="B969" s="7" t="s">
        <v>74</v>
      </c>
      <c r="C969" s="8">
        <v>19000000</v>
      </c>
      <c r="D969" s="2"/>
      <c r="E969" s="2"/>
      <c r="F969" s="13">
        <f t="shared" si="14"/>
        <v>75670497</v>
      </c>
    </row>
    <row r="970" spans="1:6" x14ac:dyDescent="0.25">
      <c r="A970" s="7" t="s">
        <v>8128</v>
      </c>
      <c r="B970" s="7" t="s">
        <v>74</v>
      </c>
      <c r="C970" s="8">
        <v>20000000</v>
      </c>
      <c r="D970" s="2"/>
      <c r="E970" s="2"/>
      <c r="F970" s="13">
        <f t="shared" si="14"/>
        <v>95670497</v>
      </c>
    </row>
    <row r="971" spans="1:6" x14ac:dyDescent="0.25">
      <c r="A971" s="7" t="s">
        <v>8128</v>
      </c>
      <c r="B971" s="7" t="s">
        <v>74</v>
      </c>
      <c r="C971" s="8">
        <v>8000000</v>
      </c>
      <c r="D971" s="2"/>
      <c r="E971" s="2"/>
      <c r="F971" s="13">
        <f t="shared" si="14"/>
        <v>103670497</v>
      </c>
    </row>
    <row r="972" spans="1:6" x14ac:dyDescent="0.25">
      <c r="A972" s="7" t="s">
        <v>8128</v>
      </c>
      <c r="B972" s="7" t="s">
        <v>4995</v>
      </c>
      <c r="C972" s="8">
        <v>3000000</v>
      </c>
      <c r="D972" s="2"/>
      <c r="E972" s="2"/>
      <c r="F972" s="13">
        <f t="shared" si="14"/>
        <v>106670497</v>
      </c>
    </row>
    <row r="973" spans="1:6" x14ac:dyDescent="0.25">
      <c r="A973" s="7" t="s">
        <v>8140</v>
      </c>
      <c r="B973" s="7" t="s">
        <v>8141</v>
      </c>
      <c r="C973" s="2"/>
      <c r="D973" s="44">
        <v>39160000</v>
      </c>
      <c r="E973" s="2"/>
      <c r="F973" s="13">
        <f t="shared" si="14"/>
        <v>67510497</v>
      </c>
    </row>
    <row r="974" spans="1:6" x14ac:dyDescent="0.25">
      <c r="A974" s="7" t="s">
        <v>8142</v>
      </c>
      <c r="B974" s="7" t="s">
        <v>8145</v>
      </c>
      <c r="C974" s="2"/>
      <c r="D974" s="44">
        <v>17661920</v>
      </c>
      <c r="E974" s="2"/>
      <c r="F974" s="13">
        <f t="shared" si="14"/>
        <v>49848577</v>
      </c>
    </row>
    <row r="975" spans="1:6" x14ac:dyDescent="0.25">
      <c r="A975" s="7" t="s">
        <v>8175</v>
      </c>
      <c r="B975" s="2" t="s">
        <v>290</v>
      </c>
      <c r="C975" s="44">
        <v>24000000</v>
      </c>
      <c r="D975" s="2"/>
      <c r="E975" s="2"/>
      <c r="F975" s="13">
        <f t="shared" si="14"/>
        <v>73848577</v>
      </c>
    </row>
    <row r="976" spans="1:6" x14ac:dyDescent="0.25">
      <c r="A976" s="6" t="s">
        <v>8186</v>
      </c>
      <c r="B976" s="6" t="s">
        <v>4995</v>
      </c>
      <c r="C976" s="49">
        <v>2000000</v>
      </c>
      <c r="F976" s="13">
        <f t="shared" si="14"/>
        <v>75848577</v>
      </c>
    </row>
    <row r="977" spans="1:6" x14ac:dyDescent="0.25">
      <c r="A977" s="6" t="s">
        <v>8200</v>
      </c>
      <c r="B977" s="6" t="s">
        <v>8201</v>
      </c>
      <c r="D977" s="45">
        <v>39486880</v>
      </c>
      <c r="F977" s="13">
        <f t="shared" si="14"/>
        <v>36361697</v>
      </c>
    </row>
    <row r="978" spans="1:6" x14ac:dyDescent="0.25">
      <c r="A978" s="6" t="s">
        <v>8200</v>
      </c>
      <c r="B978" s="6" t="s">
        <v>8205</v>
      </c>
      <c r="C978" s="272">
        <v>23000000</v>
      </c>
      <c r="F978" s="13">
        <f t="shared" si="14"/>
        <v>59361697</v>
      </c>
    </row>
    <row r="979" spans="1:6" x14ac:dyDescent="0.25">
      <c r="A979" s="6" t="s">
        <v>8215</v>
      </c>
      <c r="B979" s="6" t="s">
        <v>290</v>
      </c>
      <c r="C979" s="1">
        <v>27000000</v>
      </c>
      <c r="F979" s="13">
        <f t="shared" si="14"/>
        <v>86361697</v>
      </c>
    </row>
    <row r="980" spans="1:6" x14ac:dyDescent="0.25">
      <c r="A980" s="6" t="s">
        <v>8215</v>
      </c>
      <c r="B980" s="6" t="s">
        <v>8218</v>
      </c>
      <c r="C980" s="1">
        <v>7000</v>
      </c>
      <c r="F980" s="38">
        <f t="shared" si="14"/>
        <v>86368697</v>
      </c>
    </row>
    <row r="981" spans="1:6" x14ac:dyDescent="0.25">
      <c r="A981" s="7" t="s">
        <v>8221</v>
      </c>
      <c r="B981" s="7" t="s">
        <v>7195</v>
      </c>
      <c r="C981" s="8">
        <v>1000000</v>
      </c>
      <c r="D981" s="2"/>
      <c r="E981" s="2"/>
      <c r="F981" s="13">
        <f t="shared" si="14"/>
        <v>87368697</v>
      </c>
    </row>
    <row r="982" spans="1:6" x14ac:dyDescent="0.25">
      <c r="A982" s="7" t="s">
        <v>8225</v>
      </c>
      <c r="B982" s="7" t="s">
        <v>74</v>
      </c>
      <c r="C982" s="8">
        <v>7000000</v>
      </c>
      <c r="D982" s="2"/>
      <c r="E982" s="2"/>
      <c r="F982" s="13">
        <f t="shared" ref="F982:F995" si="15">(F981+C982-D982)</f>
        <v>94368697</v>
      </c>
    </row>
    <row r="983" spans="1:6" x14ac:dyDescent="0.25">
      <c r="A983" s="7" t="s">
        <v>8225</v>
      </c>
      <c r="B983" s="7" t="s">
        <v>7195</v>
      </c>
      <c r="C983" s="8">
        <v>22000000</v>
      </c>
      <c r="D983" s="2"/>
      <c r="E983" s="2"/>
      <c r="F983" s="13">
        <f t="shared" si="15"/>
        <v>116368697</v>
      </c>
    </row>
    <row r="984" spans="1:6" x14ac:dyDescent="0.25">
      <c r="A984" s="7" t="s">
        <v>8234</v>
      </c>
      <c r="B984" s="7" t="s">
        <v>8236</v>
      </c>
      <c r="C984" s="2"/>
      <c r="D984" s="3">
        <v>17231200</v>
      </c>
      <c r="E984" s="2"/>
      <c r="F984" s="13">
        <f t="shared" si="15"/>
        <v>99137497</v>
      </c>
    </row>
    <row r="985" spans="1:6" x14ac:dyDescent="0.25">
      <c r="A985" s="7" t="s">
        <v>8234</v>
      </c>
      <c r="B985" s="7" t="s">
        <v>8237</v>
      </c>
      <c r="C985" s="2"/>
      <c r="D985" s="3">
        <v>20520000</v>
      </c>
      <c r="E985" s="2"/>
      <c r="F985" s="13">
        <f t="shared" si="15"/>
        <v>78617497</v>
      </c>
    </row>
    <row r="986" spans="1:6" x14ac:dyDescent="0.25">
      <c r="A986" s="7" t="s">
        <v>8234</v>
      </c>
      <c r="B986" s="7" t="s">
        <v>8238</v>
      </c>
      <c r="C986" s="2"/>
      <c r="D986" s="3">
        <v>21008000</v>
      </c>
      <c r="E986" s="2"/>
      <c r="F986" s="13">
        <f t="shared" si="15"/>
        <v>57609497</v>
      </c>
    </row>
    <row r="987" spans="1:6" x14ac:dyDescent="0.25">
      <c r="A987" s="7" t="s">
        <v>8250</v>
      </c>
      <c r="B987" s="7" t="s">
        <v>2433</v>
      </c>
      <c r="C987" s="3">
        <v>6000000</v>
      </c>
      <c r="D987" s="2"/>
      <c r="E987" s="2"/>
      <c r="F987" s="13">
        <f t="shared" si="15"/>
        <v>63609497</v>
      </c>
    </row>
    <row r="988" spans="1:6" x14ac:dyDescent="0.25">
      <c r="A988" s="7" t="s">
        <v>8250</v>
      </c>
      <c r="B988" s="7" t="s">
        <v>74</v>
      </c>
      <c r="C988" s="3">
        <v>14000000</v>
      </c>
      <c r="D988" s="2"/>
      <c r="E988" s="2"/>
      <c r="F988" s="13">
        <f t="shared" si="15"/>
        <v>77609497</v>
      </c>
    </row>
    <row r="989" spans="1:6" x14ac:dyDescent="0.25">
      <c r="A989" s="7" t="s">
        <v>8254</v>
      </c>
      <c r="B989" s="7" t="s">
        <v>7195</v>
      </c>
      <c r="C989" s="3">
        <v>1000000</v>
      </c>
      <c r="D989" s="2"/>
      <c r="E989" s="2"/>
      <c r="F989" s="13">
        <f t="shared" si="15"/>
        <v>78609497</v>
      </c>
    </row>
    <row r="990" spans="1:6" x14ac:dyDescent="0.25">
      <c r="A990" s="7" t="s">
        <v>8254</v>
      </c>
      <c r="B990" s="7" t="s">
        <v>8255</v>
      </c>
      <c r="C990" s="2"/>
      <c r="D990" s="3">
        <v>60628400</v>
      </c>
      <c r="E990" s="2"/>
      <c r="F990" s="13">
        <f t="shared" si="15"/>
        <v>17981097</v>
      </c>
    </row>
    <row r="991" spans="1:6" x14ac:dyDescent="0.25">
      <c r="A991" s="7" t="s">
        <v>8262</v>
      </c>
      <c r="B991" s="7" t="s">
        <v>74</v>
      </c>
      <c r="C991" s="3">
        <v>24000000</v>
      </c>
      <c r="D991" s="2"/>
      <c r="E991" s="2"/>
      <c r="F991" s="13">
        <f t="shared" si="15"/>
        <v>41981097</v>
      </c>
    </row>
    <row r="992" spans="1:6" x14ac:dyDescent="0.25">
      <c r="A992" s="7" t="s">
        <v>8262</v>
      </c>
      <c r="B992" s="7" t="s">
        <v>2433</v>
      </c>
      <c r="C992" s="8">
        <v>9500000</v>
      </c>
      <c r="D992" s="2"/>
      <c r="E992" s="2"/>
      <c r="F992" s="13">
        <f t="shared" si="15"/>
        <v>51481097</v>
      </c>
    </row>
    <row r="993" spans="1:6" x14ac:dyDescent="0.25">
      <c r="A993" s="7" t="s">
        <v>8262</v>
      </c>
      <c r="B993" s="7" t="s">
        <v>7195</v>
      </c>
      <c r="C993" s="8">
        <v>8000000</v>
      </c>
      <c r="D993" s="2"/>
      <c r="E993" s="2"/>
      <c r="F993" s="13">
        <f t="shared" si="15"/>
        <v>59481097</v>
      </c>
    </row>
    <row r="994" spans="1:6" x14ac:dyDescent="0.25">
      <c r="A994" s="2" t="s">
        <v>8279</v>
      </c>
      <c r="B994" s="2" t="s">
        <v>74</v>
      </c>
      <c r="C994" s="3">
        <v>20000000</v>
      </c>
      <c r="D994" s="2"/>
      <c r="E994" s="2"/>
      <c r="F994" s="13">
        <f t="shared" si="15"/>
        <v>79481097</v>
      </c>
    </row>
    <row r="995" spans="1:6" x14ac:dyDescent="0.25">
      <c r="A995" s="2" t="s">
        <v>8279</v>
      </c>
      <c r="B995" s="2" t="s">
        <v>2433</v>
      </c>
      <c r="C995" s="3">
        <v>5000000</v>
      </c>
      <c r="D995" s="2"/>
      <c r="E995" s="2"/>
      <c r="F995" s="13">
        <f t="shared" si="15"/>
        <v>84481097</v>
      </c>
    </row>
  </sheetData>
  <mergeCells count="1">
    <mergeCell ref="A2:F2"/>
  </mergeCells>
  <pageMargins left="0.7" right="0.7" top="0.75" bottom="0.75" header="0.3" footer="0.3"/>
  <pageSetup orientation="landscape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41"/>
  <sheetViews>
    <sheetView topLeftCell="A1202" workbookViewId="0">
      <selection activeCell="E1225" sqref="E1225:E1231"/>
    </sheetView>
  </sheetViews>
  <sheetFormatPr baseColWidth="10" defaultRowHeight="15" x14ac:dyDescent="0.25"/>
  <cols>
    <col min="1" max="1" width="13.5703125" customWidth="1"/>
    <col min="2" max="2" width="34.5703125" customWidth="1"/>
    <col min="3" max="3" width="13.85546875" customWidth="1"/>
    <col min="4" max="4" width="15.140625" bestFit="1" customWidth="1"/>
    <col min="5" max="5" width="16.140625" customWidth="1"/>
  </cols>
  <sheetData>
    <row r="2" spans="1:5" x14ac:dyDescent="0.25">
      <c r="A2" s="48" t="s">
        <v>2</v>
      </c>
      <c r="B2" s="48" t="s">
        <v>3</v>
      </c>
      <c r="C2" s="48" t="s">
        <v>1207</v>
      </c>
      <c r="D2" s="48" t="s">
        <v>1208</v>
      </c>
      <c r="E2" s="48" t="s">
        <v>59</v>
      </c>
    </row>
    <row r="3" spans="1:5" x14ac:dyDescent="0.25">
      <c r="A3" s="48"/>
      <c r="B3" s="48"/>
      <c r="C3" s="48"/>
      <c r="D3" s="48"/>
      <c r="E3" s="48"/>
    </row>
    <row r="4" spans="1:5" x14ac:dyDescent="0.25">
      <c r="A4" t="s">
        <v>1206</v>
      </c>
      <c r="B4" t="s">
        <v>1209</v>
      </c>
      <c r="C4" s="1">
        <v>5000000</v>
      </c>
      <c r="D4" s="1"/>
      <c r="E4" s="1">
        <f>(C4-D4)</f>
        <v>5000000</v>
      </c>
    </row>
    <row r="5" spans="1:5" x14ac:dyDescent="0.25">
      <c r="A5" t="s">
        <v>1238</v>
      </c>
      <c r="B5" t="s">
        <v>1239</v>
      </c>
      <c r="C5" s="1">
        <v>1100000</v>
      </c>
      <c r="D5" s="1"/>
      <c r="E5" s="1">
        <f>(E4+C5-D5)</f>
        <v>6100000</v>
      </c>
    </row>
    <row r="6" spans="1:5" x14ac:dyDescent="0.25">
      <c r="A6" t="s">
        <v>1238</v>
      </c>
      <c r="B6" t="s">
        <v>1202</v>
      </c>
      <c r="C6" s="1">
        <v>6000</v>
      </c>
      <c r="D6" s="1"/>
      <c r="E6" s="1">
        <f t="shared" ref="E6:E72" si="0">(E5+C6-D6)</f>
        <v>6106000</v>
      </c>
    </row>
    <row r="7" spans="1:5" x14ac:dyDescent="0.25">
      <c r="A7" t="s">
        <v>1242</v>
      </c>
      <c r="B7" t="s">
        <v>380</v>
      </c>
      <c r="C7" s="1">
        <v>7600</v>
      </c>
      <c r="D7" s="1"/>
      <c r="E7" s="1">
        <f t="shared" si="0"/>
        <v>6113600</v>
      </c>
    </row>
    <row r="8" spans="1:5" x14ac:dyDescent="0.25">
      <c r="A8" t="s">
        <v>1235</v>
      </c>
      <c r="B8" t="s">
        <v>1240</v>
      </c>
      <c r="C8" s="1"/>
      <c r="D8" s="1">
        <v>4166000</v>
      </c>
      <c r="E8" s="1">
        <f t="shared" si="0"/>
        <v>1947600</v>
      </c>
    </row>
    <row r="9" spans="1:5" x14ac:dyDescent="0.25">
      <c r="A9" t="s">
        <v>1235</v>
      </c>
      <c r="B9" t="s">
        <v>1241</v>
      </c>
      <c r="C9" s="1"/>
      <c r="D9" s="1">
        <v>5076000</v>
      </c>
      <c r="E9" s="1">
        <f t="shared" si="0"/>
        <v>-3128400</v>
      </c>
    </row>
    <row r="10" spans="1:5" x14ac:dyDescent="0.25">
      <c r="A10" t="s">
        <v>1235</v>
      </c>
      <c r="B10" t="s">
        <v>1245</v>
      </c>
      <c r="C10" s="1">
        <v>800000</v>
      </c>
      <c r="D10" s="1"/>
      <c r="E10" s="1">
        <f t="shared" si="0"/>
        <v>-2328400</v>
      </c>
    </row>
    <row r="11" spans="1:5" x14ac:dyDescent="0.25">
      <c r="A11" t="s">
        <v>1235</v>
      </c>
      <c r="B11" t="s">
        <v>1246</v>
      </c>
      <c r="C11" s="1">
        <v>180000</v>
      </c>
      <c r="D11" s="1"/>
      <c r="E11" s="1">
        <f t="shared" si="0"/>
        <v>-2148400</v>
      </c>
    </row>
    <row r="12" spans="1:5" x14ac:dyDescent="0.25">
      <c r="A12" t="s">
        <v>1235</v>
      </c>
      <c r="B12" t="s">
        <v>142</v>
      </c>
      <c r="C12" s="1">
        <v>6000</v>
      </c>
      <c r="D12" s="1"/>
      <c r="E12" s="1">
        <f t="shared" si="0"/>
        <v>-2142400</v>
      </c>
    </row>
    <row r="13" spans="1:5" x14ac:dyDescent="0.25">
      <c r="A13" t="s">
        <v>1247</v>
      </c>
      <c r="B13" t="s">
        <v>1239</v>
      </c>
      <c r="C13" s="1">
        <v>2142400</v>
      </c>
      <c r="D13" s="1"/>
      <c r="E13" s="1">
        <f t="shared" si="0"/>
        <v>0</v>
      </c>
    </row>
    <row r="14" spans="1:5" x14ac:dyDescent="0.25">
      <c r="A14" t="s">
        <v>1247</v>
      </c>
      <c r="B14" t="s">
        <v>1239</v>
      </c>
      <c r="C14" s="1">
        <v>5000000</v>
      </c>
      <c r="D14" s="1"/>
      <c r="E14" s="1">
        <f t="shared" si="0"/>
        <v>5000000</v>
      </c>
    </row>
    <row r="15" spans="1:5" x14ac:dyDescent="0.25">
      <c r="A15" t="s">
        <v>1265</v>
      </c>
      <c r="B15" t="s">
        <v>1266</v>
      </c>
      <c r="C15" s="1"/>
      <c r="D15" s="1">
        <v>8159000</v>
      </c>
      <c r="E15" s="1">
        <f t="shared" si="0"/>
        <v>-3159000</v>
      </c>
    </row>
    <row r="16" spans="1:5" x14ac:dyDescent="0.25">
      <c r="A16" t="s">
        <v>1265</v>
      </c>
      <c r="B16" t="s">
        <v>1267</v>
      </c>
      <c r="C16" s="45">
        <v>1970000</v>
      </c>
      <c r="D16" s="1"/>
      <c r="E16" s="1">
        <f t="shared" si="0"/>
        <v>-1189000</v>
      </c>
    </row>
    <row r="17" spans="1:5" x14ac:dyDescent="0.25">
      <c r="A17" t="s">
        <v>1265</v>
      </c>
      <c r="B17" t="s">
        <v>380</v>
      </c>
      <c r="C17" s="1">
        <v>12000</v>
      </c>
      <c r="D17" s="1"/>
      <c r="E17" s="1">
        <f t="shared" si="0"/>
        <v>-1177000</v>
      </c>
    </row>
    <row r="18" spans="1:5" x14ac:dyDescent="0.25">
      <c r="A18" t="s">
        <v>1274</v>
      </c>
      <c r="B18" t="s">
        <v>1275</v>
      </c>
      <c r="C18" s="1"/>
      <c r="D18" s="1">
        <v>9450500</v>
      </c>
      <c r="E18" s="1">
        <f t="shared" si="0"/>
        <v>-10627500</v>
      </c>
    </row>
    <row r="19" spans="1:5" x14ac:dyDescent="0.25">
      <c r="A19" t="s">
        <v>1274</v>
      </c>
      <c r="B19" t="s">
        <v>1282</v>
      </c>
      <c r="C19" s="45">
        <v>1534000</v>
      </c>
      <c r="D19" s="1"/>
      <c r="E19" s="1">
        <f t="shared" si="0"/>
        <v>-9093500</v>
      </c>
    </row>
    <row r="20" spans="1:5" x14ac:dyDescent="0.25">
      <c r="A20" t="s">
        <v>1274</v>
      </c>
      <c r="B20" t="s">
        <v>1276</v>
      </c>
      <c r="C20" s="45">
        <v>2000000</v>
      </c>
      <c r="D20" s="1"/>
      <c r="E20" s="1">
        <f t="shared" si="0"/>
        <v>-7093500</v>
      </c>
    </row>
    <row r="21" spans="1:5" x14ac:dyDescent="0.25">
      <c r="A21" t="s">
        <v>1274</v>
      </c>
      <c r="B21" t="s">
        <v>1277</v>
      </c>
      <c r="C21" s="1">
        <v>300000</v>
      </c>
      <c r="D21" s="1"/>
      <c r="E21" s="1">
        <f t="shared" si="0"/>
        <v>-6793500</v>
      </c>
    </row>
    <row r="22" spans="1:5" x14ac:dyDescent="0.25">
      <c r="A22" t="s">
        <v>1274</v>
      </c>
      <c r="B22" t="s">
        <v>380</v>
      </c>
      <c r="C22" s="45">
        <v>14000</v>
      </c>
      <c r="D22" s="1"/>
      <c r="E22" s="1">
        <f t="shared" si="0"/>
        <v>-6779500</v>
      </c>
    </row>
    <row r="23" spans="1:5" x14ac:dyDescent="0.25">
      <c r="A23" t="s">
        <v>1274</v>
      </c>
      <c r="B23" t="s">
        <v>1283</v>
      </c>
      <c r="C23" s="45">
        <v>1000000</v>
      </c>
      <c r="D23" s="1"/>
      <c r="E23" s="1">
        <f t="shared" si="0"/>
        <v>-5779500</v>
      </c>
    </row>
    <row r="24" spans="1:5" x14ac:dyDescent="0.25">
      <c r="A24" t="s">
        <v>1279</v>
      </c>
      <c r="B24" t="s">
        <v>1281</v>
      </c>
      <c r="C24" s="45">
        <v>795000</v>
      </c>
      <c r="D24" s="1"/>
      <c r="E24" s="1">
        <f t="shared" si="0"/>
        <v>-4984500</v>
      </c>
    </row>
    <row r="25" spans="1:5" x14ac:dyDescent="0.25">
      <c r="A25" t="s">
        <v>1279</v>
      </c>
      <c r="B25" t="s">
        <v>1277</v>
      </c>
      <c r="C25" s="45">
        <v>8300000</v>
      </c>
      <c r="E25" s="1">
        <f t="shared" si="0"/>
        <v>3315500</v>
      </c>
    </row>
    <row r="26" spans="1:5" x14ac:dyDescent="0.25">
      <c r="A26" t="s">
        <v>1279</v>
      </c>
      <c r="B26" t="s">
        <v>1284</v>
      </c>
      <c r="C26" s="45">
        <v>3379500</v>
      </c>
      <c r="E26" s="1">
        <f t="shared" si="0"/>
        <v>6695000</v>
      </c>
    </row>
    <row r="27" spans="1:5" x14ac:dyDescent="0.25">
      <c r="A27" t="s">
        <v>1305</v>
      </c>
      <c r="B27" t="s">
        <v>1313</v>
      </c>
      <c r="C27" s="45"/>
      <c r="D27" s="1">
        <v>20981100</v>
      </c>
      <c r="E27" s="1">
        <f t="shared" si="0"/>
        <v>-14286100</v>
      </c>
    </row>
    <row r="28" spans="1:5" x14ac:dyDescent="0.25">
      <c r="A28" t="s">
        <v>1305</v>
      </c>
      <c r="B28" t="s">
        <v>1312</v>
      </c>
      <c r="C28" s="45"/>
      <c r="D28" s="1">
        <v>165000</v>
      </c>
      <c r="E28" s="1">
        <f t="shared" si="0"/>
        <v>-14451100</v>
      </c>
    </row>
    <row r="29" spans="1:5" x14ac:dyDescent="0.25">
      <c r="A29" t="s">
        <v>1308</v>
      </c>
      <c r="B29" t="s">
        <v>1311</v>
      </c>
      <c r="C29" s="51">
        <v>500000</v>
      </c>
      <c r="D29" s="1"/>
      <c r="E29" s="1">
        <f t="shared" si="0"/>
        <v>-13951100</v>
      </c>
    </row>
    <row r="30" spans="1:5" x14ac:dyDescent="0.25">
      <c r="A30" t="s">
        <v>1308</v>
      </c>
      <c r="B30" t="s">
        <v>1277</v>
      </c>
      <c r="C30" s="51">
        <v>300000</v>
      </c>
      <c r="E30" s="1">
        <f t="shared" si="0"/>
        <v>-13651100</v>
      </c>
    </row>
    <row r="31" spans="1:5" x14ac:dyDescent="0.25">
      <c r="A31" t="s">
        <v>1308</v>
      </c>
      <c r="B31" t="s">
        <v>1334</v>
      </c>
      <c r="C31" s="51">
        <v>10000000</v>
      </c>
      <c r="E31" s="1">
        <f t="shared" si="0"/>
        <v>-3651100</v>
      </c>
    </row>
    <row r="32" spans="1:5" x14ac:dyDescent="0.25">
      <c r="A32" t="s">
        <v>1308</v>
      </c>
      <c r="B32" t="s">
        <v>380</v>
      </c>
      <c r="C32" s="51">
        <v>30200</v>
      </c>
      <c r="E32" s="1">
        <f t="shared" si="0"/>
        <v>-3620900</v>
      </c>
    </row>
    <row r="33" spans="1:6" x14ac:dyDescent="0.25">
      <c r="A33" t="s">
        <v>1308</v>
      </c>
      <c r="B33" t="s">
        <v>1314</v>
      </c>
      <c r="C33" s="51">
        <v>1000000</v>
      </c>
      <c r="E33" s="1">
        <f t="shared" si="0"/>
        <v>-2620900</v>
      </c>
    </row>
    <row r="34" spans="1:6" x14ac:dyDescent="0.25">
      <c r="A34" t="s">
        <v>1308</v>
      </c>
      <c r="B34" t="s">
        <v>1315</v>
      </c>
      <c r="C34" s="51">
        <v>2400000</v>
      </c>
      <c r="E34" s="1">
        <f t="shared" si="0"/>
        <v>-220900</v>
      </c>
    </row>
    <row r="35" spans="1:6" x14ac:dyDescent="0.25">
      <c r="A35" t="s">
        <v>1317</v>
      </c>
      <c r="B35" t="s">
        <v>1331</v>
      </c>
      <c r="C35" s="68">
        <v>2466000</v>
      </c>
      <c r="E35" s="1">
        <f t="shared" si="0"/>
        <v>2245100</v>
      </c>
      <c r="F35" t="s">
        <v>1408</v>
      </c>
    </row>
    <row r="36" spans="1:6" x14ac:dyDescent="0.25">
      <c r="A36" t="s">
        <v>1317</v>
      </c>
      <c r="B36" t="s">
        <v>1276</v>
      </c>
      <c r="C36" s="68">
        <v>3000000</v>
      </c>
      <c r="E36" s="1">
        <f t="shared" si="0"/>
        <v>5245100</v>
      </c>
    </row>
    <row r="37" spans="1:6" x14ac:dyDescent="0.25">
      <c r="A37" t="s">
        <v>1333</v>
      </c>
      <c r="B37" t="s">
        <v>1339</v>
      </c>
      <c r="C37" s="68">
        <v>281200</v>
      </c>
      <c r="E37" s="1">
        <f t="shared" si="0"/>
        <v>5526300</v>
      </c>
    </row>
    <row r="38" spans="1:6" x14ac:dyDescent="0.25">
      <c r="A38" t="s">
        <v>1340</v>
      </c>
      <c r="B38" t="s">
        <v>1341</v>
      </c>
      <c r="C38" s="68">
        <v>828200</v>
      </c>
      <c r="E38" s="1">
        <f t="shared" si="0"/>
        <v>6354500</v>
      </c>
    </row>
    <row r="39" spans="1:6" x14ac:dyDescent="0.25">
      <c r="A39" t="s">
        <v>1342</v>
      </c>
      <c r="B39" t="s">
        <v>1343</v>
      </c>
      <c r="C39" s="68">
        <v>4257000</v>
      </c>
      <c r="E39" s="1">
        <f t="shared" si="0"/>
        <v>10611500</v>
      </c>
    </row>
    <row r="40" spans="1:6" x14ac:dyDescent="0.25">
      <c r="A40" t="s">
        <v>1347</v>
      </c>
      <c r="B40" t="s">
        <v>1239</v>
      </c>
      <c r="C40" s="68">
        <v>5000000</v>
      </c>
      <c r="E40" s="1">
        <f t="shared" si="0"/>
        <v>15611500</v>
      </c>
    </row>
    <row r="41" spans="1:6" x14ac:dyDescent="0.25">
      <c r="A41" t="s">
        <v>1366</v>
      </c>
      <c r="B41" t="s">
        <v>1334</v>
      </c>
      <c r="C41" s="68">
        <v>10000000</v>
      </c>
      <c r="E41" s="1">
        <f t="shared" si="0"/>
        <v>25611500</v>
      </c>
    </row>
    <row r="42" spans="1:6" x14ac:dyDescent="0.25">
      <c r="A42" t="s">
        <v>1366</v>
      </c>
      <c r="B42" t="s">
        <v>1277</v>
      </c>
      <c r="C42" s="68">
        <v>100000</v>
      </c>
      <c r="E42" s="1">
        <f t="shared" si="0"/>
        <v>25711500</v>
      </c>
    </row>
    <row r="43" spans="1:6" x14ac:dyDescent="0.25">
      <c r="A43" t="s">
        <v>1366</v>
      </c>
      <c r="B43" t="s">
        <v>1370</v>
      </c>
      <c r="C43" s="68">
        <v>100000</v>
      </c>
      <c r="E43" s="1">
        <f t="shared" si="0"/>
        <v>25811500</v>
      </c>
    </row>
    <row r="44" spans="1:6" x14ac:dyDescent="0.25">
      <c r="A44" t="s">
        <v>1377</v>
      </c>
      <c r="B44" t="s">
        <v>1381</v>
      </c>
      <c r="D44" s="68">
        <v>29766750</v>
      </c>
      <c r="E44" s="1">
        <f t="shared" si="0"/>
        <v>-3955250</v>
      </c>
    </row>
    <row r="45" spans="1:6" x14ac:dyDescent="0.25">
      <c r="A45" t="s">
        <v>1377</v>
      </c>
      <c r="B45" t="s">
        <v>1402</v>
      </c>
      <c r="C45" s="68">
        <v>6000000</v>
      </c>
      <c r="D45" s="1"/>
      <c r="E45" s="1">
        <f t="shared" si="0"/>
        <v>2044750</v>
      </c>
    </row>
    <row r="46" spans="1:6" x14ac:dyDescent="0.25">
      <c r="A46" t="s">
        <v>1377</v>
      </c>
      <c r="B46" t="s">
        <v>142</v>
      </c>
      <c r="C46" s="68">
        <v>42000</v>
      </c>
      <c r="D46" s="1"/>
      <c r="E46" s="1">
        <f t="shared" si="0"/>
        <v>2086750</v>
      </c>
    </row>
    <row r="47" spans="1:6" x14ac:dyDescent="0.25">
      <c r="A47" t="s">
        <v>1393</v>
      </c>
      <c r="B47" t="s">
        <v>1334</v>
      </c>
      <c r="C47" s="68">
        <v>4000000</v>
      </c>
      <c r="E47" s="1">
        <f t="shared" si="0"/>
        <v>6086750</v>
      </c>
    </row>
    <row r="48" spans="1:6" x14ac:dyDescent="0.25">
      <c r="A48" t="s">
        <v>1396</v>
      </c>
      <c r="B48" t="s">
        <v>1245</v>
      </c>
      <c r="C48" s="68">
        <v>1500000</v>
      </c>
      <c r="E48" s="1">
        <f t="shared" si="0"/>
        <v>7586750</v>
      </c>
    </row>
    <row r="49" spans="1:5" x14ac:dyDescent="0.25">
      <c r="A49" t="s">
        <v>1396</v>
      </c>
      <c r="B49" t="s">
        <v>1209</v>
      </c>
      <c r="C49" s="68">
        <v>5000000</v>
      </c>
      <c r="E49" s="1">
        <f t="shared" si="0"/>
        <v>12586750</v>
      </c>
    </row>
    <row r="50" spans="1:5" x14ac:dyDescent="0.25">
      <c r="A50" t="s">
        <v>1396</v>
      </c>
      <c r="B50" t="s">
        <v>142</v>
      </c>
      <c r="C50" s="68">
        <v>30000</v>
      </c>
      <c r="E50" s="1">
        <f t="shared" si="0"/>
        <v>12616750</v>
      </c>
    </row>
    <row r="51" spans="1:5" x14ac:dyDescent="0.25">
      <c r="A51" t="s">
        <v>1406</v>
      </c>
      <c r="B51" t="s">
        <v>1407</v>
      </c>
      <c r="D51" s="68">
        <v>21143100</v>
      </c>
      <c r="E51" s="1">
        <f t="shared" si="0"/>
        <v>-8526350</v>
      </c>
    </row>
    <row r="52" spans="1:5" x14ac:dyDescent="0.25">
      <c r="A52" t="s">
        <v>1406</v>
      </c>
      <c r="B52" t="s">
        <v>1209</v>
      </c>
      <c r="C52" s="68">
        <v>5000000</v>
      </c>
      <c r="E52" s="1">
        <f t="shared" si="0"/>
        <v>-3526350</v>
      </c>
    </row>
    <row r="53" spans="1:5" x14ac:dyDescent="0.25">
      <c r="A53" t="s">
        <v>1411</v>
      </c>
      <c r="B53" t="s">
        <v>1433</v>
      </c>
      <c r="C53" s="51">
        <v>990350</v>
      </c>
      <c r="E53" s="1">
        <f t="shared" si="0"/>
        <v>-2536000</v>
      </c>
    </row>
    <row r="54" spans="1:5" x14ac:dyDescent="0.25">
      <c r="A54" t="s">
        <v>1411</v>
      </c>
      <c r="B54" t="s">
        <v>1433</v>
      </c>
      <c r="C54" s="68">
        <v>8000000</v>
      </c>
      <c r="E54" s="1">
        <f t="shared" si="0"/>
        <v>5464000</v>
      </c>
    </row>
    <row r="55" spans="1:5" x14ac:dyDescent="0.25">
      <c r="A55" t="s">
        <v>1411</v>
      </c>
      <c r="B55" t="s">
        <v>1267</v>
      </c>
      <c r="C55" s="68">
        <v>2536000</v>
      </c>
      <c r="E55" s="1">
        <f t="shared" si="0"/>
        <v>8000000</v>
      </c>
    </row>
    <row r="56" spans="1:5" x14ac:dyDescent="0.25">
      <c r="A56" t="s">
        <v>1418</v>
      </c>
      <c r="B56" t="s">
        <v>1</v>
      </c>
      <c r="C56" s="68">
        <v>400000</v>
      </c>
      <c r="E56" s="1">
        <f t="shared" si="0"/>
        <v>8400000</v>
      </c>
    </row>
    <row r="57" spans="1:5" x14ac:dyDescent="0.25">
      <c r="A57" t="s">
        <v>1439</v>
      </c>
      <c r="B57" t="s">
        <v>142</v>
      </c>
      <c r="C57" s="45">
        <v>20400</v>
      </c>
      <c r="E57" s="1">
        <f t="shared" si="0"/>
        <v>8420400</v>
      </c>
    </row>
    <row r="58" spans="1:5" x14ac:dyDescent="0.25">
      <c r="A58" t="s">
        <v>1444</v>
      </c>
      <c r="B58" t="s">
        <v>1445</v>
      </c>
      <c r="D58" s="1">
        <v>14891800</v>
      </c>
      <c r="E58" s="1">
        <f t="shared" si="0"/>
        <v>-6471400</v>
      </c>
    </row>
    <row r="59" spans="1:5" x14ac:dyDescent="0.25">
      <c r="A59" t="s">
        <v>1444</v>
      </c>
      <c r="B59" t="s">
        <v>1455</v>
      </c>
      <c r="C59" s="45">
        <v>100000</v>
      </c>
      <c r="E59" s="1">
        <f t="shared" si="0"/>
        <v>-6371400</v>
      </c>
    </row>
    <row r="60" spans="1:5" x14ac:dyDescent="0.25">
      <c r="A60" t="s">
        <v>1444</v>
      </c>
      <c r="B60" t="s">
        <v>1456</v>
      </c>
      <c r="C60" s="45">
        <v>2000000</v>
      </c>
      <c r="E60" s="1">
        <f t="shared" si="0"/>
        <v>-4371400</v>
      </c>
    </row>
    <row r="61" spans="1:5" x14ac:dyDescent="0.25">
      <c r="A61" t="s">
        <v>1444</v>
      </c>
      <c r="B61" t="s">
        <v>1457</v>
      </c>
      <c r="C61" s="45">
        <v>300000</v>
      </c>
      <c r="E61" s="1">
        <f t="shared" si="0"/>
        <v>-4071400</v>
      </c>
    </row>
    <row r="62" spans="1:5" x14ac:dyDescent="0.25">
      <c r="A62" t="s">
        <v>1444</v>
      </c>
      <c r="B62" t="s">
        <v>1458</v>
      </c>
      <c r="C62" s="45">
        <v>4200000</v>
      </c>
      <c r="E62" s="1">
        <f t="shared" si="0"/>
        <v>128600</v>
      </c>
    </row>
    <row r="63" spans="1:5" x14ac:dyDescent="0.25">
      <c r="A63" t="s">
        <v>1444</v>
      </c>
      <c r="B63" t="s">
        <v>1276</v>
      </c>
      <c r="C63" s="45">
        <v>2500000</v>
      </c>
      <c r="E63" s="1">
        <f t="shared" si="0"/>
        <v>2628600</v>
      </c>
    </row>
    <row r="64" spans="1:5" x14ac:dyDescent="0.25">
      <c r="A64" t="s">
        <v>1444</v>
      </c>
      <c r="B64" t="s">
        <v>1459</v>
      </c>
      <c r="C64" s="51">
        <v>6000</v>
      </c>
      <c r="E64" s="1">
        <f t="shared" si="0"/>
        <v>2634600</v>
      </c>
    </row>
    <row r="65" spans="1:5" x14ac:dyDescent="0.25">
      <c r="A65" t="s">
        <v>1444</v>
      </c>
      <c r="B65" t="s">
        <v>1488</v>
      </c>
      <c r="C65" s="45">
        <v>1000000</v>
      </c>
      <c r="E65" s="1">
        <f t="shared" si="0"/>
        <v>3634600</v>
      </c>
    </row>
    <row r="66" spans="1:5" x14ac:dyDescent="0.25">
      <c r="A66" t="s">
        <v>1461</v>
      </c>
      <c r="B66" t="s">
        <v>1487</v>
      </c>
      <c r="C66" s="45">
        <v>500000</v>
      </c>
      <c r="E66" s="1">
        <f t="shared" si="0"/>
        <v>4134600</v>
      </c>
    </row>
    <row r="67" spans="1:5" x14ac:dyDescent="0.25">
      <c r="A67" t="s">
        <v>1481</v>
      </c>
      <c r="B67" t="s">
        <v>1277</v>
      </c>
      <c r="C67" s="45">
        <v>300000</v>
      </c>
      <c r="E67" s="1">
        <f t="shared" si="0"/>
        <v>4434600</v>
      </c>
    </row>
    <row r="68" spans="1:5" x14ac:dyDescent="0.25">
      <c r="A68" t="s">
        <v>1481</v>
      </c>
      <c r="B68" t="s">
        <v>1486</v>
      </c>
      <c r="C68" s="51">
        <v>3595000</v>
      </c>
      <c r="E68" s="1">
        <f t="shared" si="0"/>
        <v>8029600</v>
      </c>
    </row>
    <row r="69" spans="1:5" x14ac:dyDescent="0.25">
      <c r="A69" t="s">
        <v>1500</v>
      </c>
      <c r="B69" t="s">
        <v>1457</v>
      </c>
      <c r="C69" s="45">
        <v>400000</v>
      </c>
      <c r="E69" s="1">
        <f t="shared" si="0"/>
        <v>8429600</v>
      </c>
    </row>
    <row r="70" spans="1:5" x14ac:dyDescent="0.25">
      <c r="A70" t="s">
        <v>1500</v>
      </c>
      <c r="B70" t="s">
        <v>1504</v>
      </c>
      <c r="C70" s="45">
        <v>2000000</v>
      </c>
      <c r="E70" s="1">
        <f t="shared" si="0"/>
        <v>10429600</v>
      </c>
    </row>
    <row r="71" spans="1:5" x14ac:dyDescent="0.25">
      <c r="A71" t="s">
        <v>1500</v>
      </c>
      <c r="B71" t="s">
        <v>1505</v>
      </c>
      <c r="C71" s="45">
        <v>1600000</v>
      </c>
      <c r="E71" s="1">
        <f t="shared" si="0"/>
        <v>12029600</v>
      </c>
    </row>
    <row r="72" spans="1:5" x14ac:dyDescent="0.25">
      <c r="A72" t="s">
        <v>1500</v>
      </c>
      <c r="B72" t="s">
        <v>1506</v>
      </c>
      <c r="C72" s="45">
        <v>820000</v>
      </c>
      <c r="E72" s="1">
        <f t="shared" si="0"/>
        <v>12849600</v>
      </c>
    </row>
    <row r="73" spans="1:5" x14ac:dyDescent="0.25">
      <c r="A73" t="s">
        <v>1500</v>
      </c>
      <c r="B73" t="s">
        <v>1488</v>
      </c>
      <c r="C73" s="45">
        <v>1200000</v>
      </c>
      <c r="E73" s="1">
        <f t="shared" ref="E73:E133" si="1">(E72+C73-D73)</f>
        <v>14049600</v>
      </c>
    </row>
    <row r="74" spans="1:5" x14ac:dyDescent="0.25">
      <c r="A74" t="s">
        <v>1500</v>
      </c>
      <c r="B74" t="s">
        <v>1507</v>
      </c>
      <c r="C74" s="1"/>
      <c r="D74" s="1">
        <v>23096250</v>
      </c>
      <c r="E74" s="1">
        <f t="shared" si="1"/>
        <v>-9046650</v>
      </c>
    </row>
    <row r="75" spans="1:5" x14ac:dyDescent="0.25">
      <c r="A75" t="s">
        <v>1500</v>
      </c>
      <c r="B75" t="s">
        <v>1334</v>
      </c>
      <c r="C75" s="45">
        <v>13000000</v>
      </c>
      <c r="E75" s="1">
        <f t="shared" si="1"/>
        <v>3953350</v>
      </c>
    </row>
    <row r="76" spans="1:5" x14ac:dyDescent="0.25">
      <c r="A76" t="s">
        <v>1500</v>
      </c>
      <c r="B76" t="s">
        <v>1518</v>
      </c>
      <c r="C76" s="45">
        <v>1600000</v>
      </c>
      <c r="E76" s="1">
        <f t="shared" si="1"/>
        <v>5553350</v>
      </c>
    </row>
    <row r="77" spans="1:5" x14ac:dyDescent="0.25">
      <c r="A77" t="s">
        <v>1512</v>
      </c>
      <c r="B77" t="s">
        <v>1245</v>
      </c>
      <c r="C77" s="45">
        <v>1000000</v>
      </c>
      <c r="E77" s="1">
        <f t="shared" si="1"/>
        <v>6553350</v>
      </c>
    </row>
    <row r="78" spans="1:5" x14ac:dyDescent="0.25">
      <c r="A78" t="s">
        <v>1512</v>
      </c>
      <c r="B78" t="s">
        <v>142</v>
      </c>
      <c r="C78" s="45">
        <v>31000</v>
      </c>
      <c r="E78" s="1">
        <f t="shared" si="1"/>
        <v>6584350</v>
      </c>
    </row>
    <row r="79" spans="1:5" x14ac:dyDescent="0.25">
      <c r="A79" t="s">
        <v>1517</v>
      </c>
      <c r="B79" t="s">
        <v>1281</v>
      </c>
      <c r="C79" s="45">
        <v>763000</v>
      </c>
      <c r="E79" s="1">
        <f t="shared" si="1"/>
        <v>7347350</v>
      </c>
    </row>
    <row r="80" spans="1:5" x14ac:dyDescent="0.25">
      <c r="A80" s="2" t="s">
        <v>1525</v>
      </c>
      <c r="B80" s="2" t="s">
        <v>1209</v>
      </c>
      <c r="C80" s="57">
        <v>1000000</v>
      </c>
      <c r="D80" s="2"/>
      <c r="E80" s="3">
        <f t="shared" si="1"/>
        <v>8347350</v>
      </c>
    </row>
    <row r="81" spans="1:5" x14ac:dyDescent="0.25">
      <c r="A81" s="2" t="s">
        <v>1525</v>
      </c>
      <c r="B81" s="2" t="s">
        <v>380</v>
      </c>
      <c r="C81" s="77">
        <v>27500</v>
      </c>
      <c r="D81" s="2"/>
      <c r="E81" s="3">
        <f t="shared" si="1"/>
        <v>8374850</v>
      </c>
    </row>
    <row r="82" spans="1:5" x14ac:dyDescent="0.25">
      <c r="A82" s="2" t="s">
        <v>1528</v>
      </c>
      <c r="B82" s="2" t="s">
        <v>1209</v>
      </c>
      <c r="C82" s="77">
        <v>2000000</v>
      </c>
      <c r="D82" s="2"/>
      <c r="E82" s="3">
        <f t="shared" si="1"/>
        <v>10374850</v>
      </c>
    </row>
    <row r="83" spans="1:5" x14ac:dyDescent="0.25">
      <c r="A83" s="2" t="s">
        <v>1528</v>
      </c>
      <c r="B83" s="2" t="s">
        <v>1276</v>
      </c>
      <c r="C83" s="77">
        <v>4000000</v>
      </c>
      <c r="D83" s="2"/>
      <c r="E83" s="3">
        <f t="shared" si="1"/>
        <v>14374850</v>
      </c>
    </row>
    <row r="84" spans="1:5" x14ac:dyDescent="0.25">
      <c r="A84" s="2" t="s">
        <v>1529</v>
      </c>
      <c r="B84" s="2" t="s">
        <v>1530</v>
      </c>
      <c r="C84" s="2"/>
      <c r="D84" s="3">
        <v>20863300</v>
      </c>
      <c r="E84" s="3">
        <f t="shared" si="1"/>
        <v>-6488450</v>
      </c>
    </row>
    <row r="85" spans="1:5" x14ac:dyDescent="0.25">
      <c r="A85" s="2" t="s">
        <v>1529</v>
      </c>
      <c r="B85" s="2" t="s">
        <v>1543</v>
      </c>
      <c r="C85" s="77">
        <v>1300000</v>
      </c>
      <c r="D85" s="2"/>
      <c r="E85" s="3">
        <f t="shared" si="1"/>
        <v>-5188450</v>
      </c>
    </row>
    <row r="86" spans="1:5" x14ac:dyDescent="0.25">
      <c r="A86" s="2" t="s">
        <v>1529</v>
      </c>
      <c r="B86" s="2" t="s">
        <v>1209</v>
      </c>
      <c r="C86" s="77">
        <v>3000000</v>
      </c>
      <c r="D86" s="2"/>
      <c r="E86" s="3">
        <f t="shared" si="1"/>
        <v>-2188450</v>
      </c>
    </row>
    <row r="87" spans="1:5" x14ac:dyDescent="0.25">
      <c r="A87" s="2" t="s">
        <v>1544</v>
      </c>
      <c r="B87" s="2" t="s">
        <v>1557</v>
      </c>
      <c r="C87" s="77">
        <v>1867450</v>
      </c>
      <c r="D87" s="2"/>
      <c r="E87" s="3">
        <f t="shared" si="1"/>
        <v>-321000</v>
      </c>
    </row>
    <row r="88" spans="1:5" x14ac:dyDescent="0.25">
      <c r="A88" s="2" t="s">
        <v>1544</v>
      </c>
      <c r="B88" s="2" t="s">
        <v>1262</v>
      </c>
      <c r="C88" s="77">
        <v>7000</v>
      </c>
      <c r="D88" s="2"/>
      <c r="E88" s="3">
        <f t="shared" si="1"/>
        <v>-314000</v>
      </c>
    </row>
    <row r="89" spans="1:5" x14ac:dyDescent="0.25">
      <c r="A89" s="2" t="s">
        <v>1544</v>
      </c>
      <c r="B89" s="2" t="s">
        <v>1314</v>
      </c>
      <c r="C89" s="77">
        <v>1300000</v>
      </c>
      <c r="D89" s="2"/>
      <c r="E89" s="3">
        <f t="shared" si="1"/>
        <v>986000</v>
      </c>
    </row>
    <row r="90" spans="1:5" x14ac:dyDescent="0.25">
      <c r="A90" s="2" t="s">
        <v>1551</v>
      </c>
      <c r="B90" s="2" t="s">
        <v>1556</v>
      </c>
      <c r="C90" s="77">
        <v>4000000</v>
      </c>
      <c r="D90" s="2"/>
      <c r="E90" s="3">
        <f t="shared" si="1"/>
        <v>4986000</v>
      </c>
    </row>
    <row r="91" spans="1:5" x14ac:dyDescent="0.25">
      <c r="A91" s="2" t="s">
        <v>1562</v>
      </c>
      <c r="B91" s="2" t="s">
        <v>1576</v>
      </c>
      <c r="C91" s="77">
        <v>1000000</v>
      </c>
      <c r="D91" s="2"/>
      <c r="E91" s="3">
        <f t="shared" si="1"/>
        <v>5986000</v>
      </c>
    </row>
    <row r="92" spans="1:5" x14ac:dyDescent="0.25">
      <c r="A92" s="2" t="s">
        <v>1562</v>
      </c>
      <c r="B92" s="2" t="s">
        <v>1577</v>
      </c>
      <c r="C92" s="77">
        <v>2400000</v>
      </c>
      <c r="D92" s="2"/>
      <c r="E92" s="3">
        <f t="shared" si="1"/>
        <v>8386000</v>
      </c>
    </row>
    <row r="93" spans="1:5" x14ac:dyDescent="0.25">
      <c r="A93" s="2" t="s">
        <v>1580</v>
      </c>
      <c r="B93" s="2" t="s">
        <v>1239</v>
      </c>
      <c r="C93" s="77">
        <v>5000000</v>
      </c>
      <c r="D93" s="2"/>
      <c r="E93" s="3">
        <f t="shared" si="1"/>
        <v>13386000</v>
      </c>
    </row>
    <row r="94" spans="1:5" x14ac:dyDescent="0.25">
      <c r="A94" s="2" t="s">
        <v>1588</v>
      </c>
      <c r="B94" s="2" t="s">
        <v>1276</v>
      </c>
      <c r="C94" s="77">
        <v>2000000</v>
      </c>
      <c r="D94" s="2"/>
      <c r="E94" s="3">
        <f t="shared" si="1"/>
        <v>15386000</v>
      </c>
    </row>
    <row r="95" spans="1:5" x14ac:dyDescent="0.25">
      <c r="A95" s="2" t="s">
        <v>1602</v>
      </c>
      <c r="B95" s="2" t="s">
        <v>1608</v>
      </c>
      <c r="C95" s="77">
        <v>2813000</v>
      </c>
      <c r="D95" s="2"/>
      <c r="E95" s="3">
        <f t="shared" si="1"/>
        <v>18199000</v>
      </c>
    </row>
    <row r="96" spans="1:5" x14ac:dyDescent="0.25">
      <c r="A96" s="2" t="s">
        <v>1602</v>
      </c>
      <c r="B96" s="2" t="s">
        <v>1314</v>
      </c>
      <c r="C96" s="77">
        <v>1000000</v>
      </c>
      <c r="D96" s="2"/>
      <c r="E96" s="3">
        <f t="shared" si="1"/>
        <v>19199000</v>
      </c>
    </row>
    <row r="97" spans="1:5" x14ac:dyDescent="0.25">
      <c r="A97" s="2" t="s">
        <v>1606</v>
      </c>
      <c r="B97" s="2" t="s">
        <v>1611</v>
      </c>
      <c r="C97" s="2"/>
      <c r="D97" s="3">
        <v>16156425</v>
      </c>
      <c r="E97" s="3">
        <f t="shared" si="1"/>
        <v>3042575</v>
      </c>
    </row>
    <row r="98" spans="1:5" x14ac:dyDescent="0.25">
      <c r="A98" s="2" t="s">
        <v>1606</v>
      </c>
      <c r="B98" s="2" t="s">
        <v>1576</v>
      </c>
      <c r="C98" s="57">
        <v>300000</v>
      </c>
      <c r="D98" s="3"/>
      <c r="E98" s="3">
        <f t="shared" si="1"/>
        <v>3342575</v>
      </c>
    </row>
    <row r="99" spans="1:5" x14ac:dyDescent="0.25">
      <c r="A99" s="2" t="s">
        <v>1612</v>
      </c>
      <c r="B99" s="2" t="s">
        <v>142</v>
      </c>
      <c r="C99" s="77">
        <v>21000</v>
      </c>
      <c r="D99" s="3"/>
      <c r="E99" s="3">
        <f t="shared" si="1"/>
        <v>3363575</v>
      </c>
    </row>
    <row r="100" spans="1:5" x14ac:dyDescent="0.25">
      <c r="A100" s="2" t="s">
        <v>1615</v>
      </c>
      <c r="B100" s="2" t="s">
        <v>1617</v>
      </c>
      <c r="C100" s="77">
        <v>6000</v>
      </c>
      <c r="D100" s="2"/>
      <c r="E100" s="3">
        <f t="shared" si="1"/>
        <v>3369575</v>
      </c>
    </row>
    <row r="101" spans="1:5" x14ac:dyDescent="0.25">
      <c r="A101" s="2" t="s">
        <v>1615</v>
      </c>
      <c r="B101" s="2" t="s">
        <v>1619</v>
      </c>
      <c r="C101" s="57">
        <v>1200000</v>
      </c>
      <c r="D101" s="2"/>
      <c r="E101" s="3">
        <f t="shared" si="1"/>
        <v>4569575</v>
      </c>
    </row>
    <row r="102" spans="1:5" x14ac:dyDescent="0.25">
      <c r="A102" s="2" t="s">
        <v>1615</v>
      </c>
      <c r="B102" s="2" t="s">
        <v>1620</v>
      </c>
      <c r="C102" s="57">
        <v>3500000</v>
      </c>
      <c r="D102" s="2"/>
      <c r="E102" s="3">
        <f t="shared" si="1"/>
        <v>8069575</v>
      </c>
    </row>
    <row r="103" spans="1:5" x14ac:dyDescent="0.25">
      <c r="A103" s="2" t="s">
        <v>1625</v>
      </c>
      <c r="B103" s="2" t="s">
        <v>1636</v>
      </c>
      <c r="C103" s="57">
        <v>1375000</v>
      </c>
      <c r="D103" s="2"/>
      <c r="E103" s="3">
        <f t="shared" si="1"/>
        <v>9444575</v>
      </c>
    </row>
    <row r="104" spans="1:5" x14ac:dyDescent="0.25">
      <c r="A104" s="2" t="s">
        <v>1625</v>
      </c>
      <c r="B104" s="2" t="s">
        <v>1640</v>
      </c>
      <c r="C104" s="57">
        <v>340000</v>
      </c>
      <c r="D104" s="2"/>
      <c r="E104" s="3">
        <f t="shared" si="1"/>
        <v>9784575</v>
      </c>
    </row>
    <row r="105" spans="1:5" x14ac:dyDescent="0.25">
      <c r="A105" s="2" t="s">
        <v>1632</v>
      </c>
      <c r="B105" s="2" t="s">
        <v>1488</v>
      </c>
      <c r="C105" s="57">
        <v>1000000</v>
      </c>
      <c r="D105" s="2"/>
      <c r="E105" s="3">
        <f t="shared" si="1"/>
        <v>10784575</v>
      </c>
    </row>
    <row r="106" spans="1:5" x14ac:dyDescent="0.25">
      <c r="A106" s="2" t="s">
        <v>1632</v>
      </c>
      <c r="B106" s="2" t="s">
        <v>1334</v>
      </c>
      <c r="C106" s="57">
        <v>8000000</v>
      </c>
      <c r="D106" s="2"/>
      <c r="E106" s="3">
        <f t="shared" si="1"/>
        <v>18784575</v>
      </c>
    </row>
    <row r="107" spans="1:5" x14ac:dyDescent="0.25">
      <c r="A107" s="2" t="s">
        <v>1644</v>
      </c>
      <c r="B107" s="2" t="s">
        <v>1658</v>
      </c>
      <c r="C107" s="84"/>
      <c r="D107" s="3">
        <v>32556900</v>
      </c>
      <c r="E107" s="3">
        <f t="shared" si="1"/>
        <v>-13772325</v>
      </c>
    </row>
    <row r="108" spans="1:5" x14ac:dyDescent="0.25">
      <c r="A108" s="2" t="s">
        <v>1644</v>
      </c>
      <c r="B108" s="2" t="s">
        <v>142</v>
      </c>
      <c r="C108" s="57">
        <v>42000</v>
      </c>
      <c r="D108" s="2"/>
      <c r="E108" s="3">
        <f t="shared" si="1"/>
        <v>-13730325</v>
      </c>
    </row>
    <row r="109" spans="1:5" x14ac:dyDescent="0.25">
      <c r="A109" s="2" t="s">
        <v>1644</v>
      </c>
      <c r="B109" s="2" t="s">
        <v>1659</v>
      </c>
      <c r="C109" s="57">
        <v>300000</v>
      </c>
      <c r="D109" s="2"/>
      <c r="E109" s="3">
        <f t="shared" si="1"/>
        <v>-13430325</v>
      </c>
    </row>
    <row r="110" spans="1:5" x14ac:dyDescent="0.25">
      <c r="A110" s="2" t="s">
        <v>1657</v>
      </c>
      <c r="B110" s="2" t="s">
        <v>1209</v>
      </c>
      <c r="C110" s="44">
        <v>15329825</v>
      </c>
      <c r="D110" s="2"/>
      <c r="E110" s="3">
        <f t="shared" si="1"/>
        <v>1899500</v>
      </c>
    </row>
    <row r="111" spans="1:5" x14ac:dyDescent="0.25">
      <c r="A111" s="2" t="s">
        <v>1675</v>
      </c>
      <c r="B111" s="2" t="s">
        <v>1276</v>
      </c>
      <c r="C111" s="58">
        <v>2000000</v>
      </c>
      <c r="D111" s="2"/>
      <c r="E111" s="3">
        <f t="shared" si="1"/>
        <v>3899500</v>
      </c>
    </row>
    <row r="112" spans="1:5" x14ac:dyDescent="0.25">
      <c r="A112" s="2" t="s">
        <v>1675</v>
      </c>
      <c r="B112" s="2" t="s">
        <v>1677</v>
      </c>
      <c r="C112" s="58">
        <v>106000</v>
      </c>
      <c r="D112" s="2"/>
      <c r="E112" s="3">
        <f t="shared" si="1"/>
        <v>4005500</v>
      </c>
    </row>
    <row r="113" spans="1:5" x14ac:dyDescent="0.25">
      <c r="A113" s="2" t="s">
        <v>1681</v>
      </c>
      <c r="B113" s="2" t="s">
        <v>1331</v>
      </c>
      <c r="C113" s="58">
        <v>2204000</v>
      </c>
      <c r="D113" s="2"/>
      <c r="E113" s="3">
        <f t="shared" si="1"/>
        <v>6209500</v>
      </c>
    </row>
    <row r="114" spans="1:5" x14ac:dyDescent="0.25">
      <c r="A114" s="2" t="s">
        <v>1681</v>
      </c>
      <c r="B114" s="2" t="s">
        <v>1682</v>
      </c>
      <c r="C114" s="58">
        <v>3896500</v>
      </c>
      <c r="D114" s="2"/>
      <c r="E114" s="3">
        <f t="shared" si="1"/>
        <v>10106000</v>
      </c>
    </row>
    <row r="115" spans="1:5" x14ac:dyDescent="0.25">
      <c r="A115" s="2" t="s">
        <v>1681</v>
      </c>
      <c r="B115" s="2" t="s">
        <v>1683</v>
      </c>
      <c r="C115" s="58">
        <v>75000</v>
      </c>
      <c r="D115" s="2"/>
      <c r="E115" s="3">
        <f t="shared" si="1"/>
        <v>10181000</v>
      </c>
    </row>
    <row r="116" spans="1:5" x14ac:dyDescent="0.25">
      <c r="A116" s="2" t="s">
        <v>1690</v>
      </c>
      <c r="B116" s="2" t="s">
        <v>1576</v>
      </c>
      <c r="C116" s="66">
        <v>300000</v>
      </c>
      <c r="D116" s="2"/>
      <c r="E116" s="3">
        <f t="shared" si="1"/>
        <v>10481000</v>
      </c>
    </row>
    <row r="117" spans="1:5" x14ac:dyDescent="0.25">
      <c r="A117" s="2" t="s">
        <v>1690</v>
      </c>
      <c r="B117" s="2" t="s">
        <v>1693</v>
      </c>
      <c r="C117" s="66">
        <v>365000</v>
      </c>
      <c r="D117" s="2"/>
      <c r="E117" s="3">
        <f t="shared" si="1"/>
        <v>10846000</v>
      </c>
    </row>
    <row r="118" spans="1:5" x14ac:dyDescent="0.25">
      <c r="A118" s="2" t="s">
        <v>1700</v>
      </c>
      <c r="B118" s="2" t="s">
        <v>1277</v>
      </c>
      <c r="C118" s="66">
        <v>500000</v>
      </c>
      <c r="D118" s="2"/>
      <c r="E118" s="3">
        <f t="shared" si="1"/>
        <v>11346000</v>
      </c>
    </row>
    <row r="119" spans="1:5" x14ac:dyDescent="0.25">
      <c r="A119" s="2" t="s">
        <v>1700</v>
      </c>
      <c r="B119" s="2" t="s">
        <v>1488</v>
      </c>
      <c r="C119" s="66">
        <v>1200000</v>
      </c>
      <c r="D119" s="2"/>
      <c r="E119" s="3">
        <f t="shared" si="1"/>
        <v>12546000</v>
      </c>
    </row>
    <row r="120" spans="1:5" x14ac:dyDescent="0.25">
      <c r="A120" s="2" t="s">
        <v>1700</v>
      </c>
      <c r="B120" s="2" t="s">
        <v>1456</v>
      </c>
      <c r="C120" s="66">
        <v>15000000</v>
      </c>
      <c r="D120" s="2"/>
      <c r="E120" s="3">
        <f t="shared" si="1"/>
        <v>27546000</v>
      </c>
    </row>
    <row r="121" spans="1:5" x14ac:dyDescent="0.25">
      <c r="A121" s="2" t="s">
        <v>1700</v>
      </c>
      <c r="B121" s="2" t="s">
        <v>1701</v>
      </c>
      <c r="C121" s="2"/>
      <c r="D121" s="3">
        <v>24193250</v>
      </c>
      <c r="E121" s="3">
        <f t="shared" si="1"/>
        <v>3352750</v>
      </c>
    </row>
    <row r="122" spans="1:5" x14ac:dyDescent="0.25">
      <c r="A122" s="2" t="s">
        <v>1700</v>
      </c>
      <c r="B122" s="2" t="s">
        <v>142</v>
      </c>
      <c r="C122" s="66">
        <v>31000</v>
      </c>
      <c r="D122" s="3"/>
      <c r="E122" s="3">
        <f t="shared" si="1"/>
        <v>3383750</v>
      </c>
    </row>
    <row r="123" spans="1:5" x14ac:dyDescent="0.25">
      <c r="A123" s="2" t="s">
        <v>1708</v>
      </c>
      <c r="B123" s="2" t="s">
        <v>0</v>
      </c>
      <c r="C123" s="58">
        <v>5000000</v>
      </c>
      <c r="D123" s="2"/>
      <c r="E123" s="3">
        <f t="shared" si="1"/>
        <v>8383750</v>
      </c>
    </row>
    <row r="124" spans="1:5" x14ac:dyDescent="0.25">
      <c r="A124" s="2" t="s">
        <v>1752</v>
      </c>
      <c r="B124" s="2" t="s">
        <v>1763</v>
      </c>
      <c r="C124" s="2"/>
      <c r="D124" s="3">
        <v>20064000</v>
      </c>
      <c r="E124" s="3">
        <f t="shared" si="1"/>
        <v>-11680250</v>
      </c>
    </row>
    <row r="125" spans="1:5" x14ac:dyDescent="0.25">
      <c r="A125" s="2" t="s">
        <v>1752</v>
      </c>
      <c r="B125" s="2" t="s">
        <v>1239</v>
      </c>
      <c r="C125" s="3">
        <v>1500000</v>
      </c>
      <c r="D125" s="2"/>
      <c r="E125" s="3">
        <f t="shared" si="1"/>
        <v>-10180250</v>
      </c>
    </row>
    <row r="126" spans="1:5" x14ac:dyDescent="0.25">
      <c r="A126" s="2" t="s">
        <v>1752</v>
      </c>
      <c r="B126" s="2" t="s">
        <v>1761</v>
      </c>
      <c r="C126" s="3">
        <v>1400000</v>
      </c>
      <c r="D126" s="2"/>
      <c r="E126" s="3">
        <f t="shared" si="1"/>
        <v>-8780250</v>
      </c>
    </row>
    <row r="127" spans="1:5" x14ac:dyDescent="0.25">
      <c r="A127" s="2" t="s">
        <v>1752</v>
      </c>
      <c r="B127" s="2" t="s">
        <v>1762</v>
      </c>
      <c r="C127" s="3">
        <v>250000</v>
      </c>
      <c r="D127" s="2"/>
      <c r="E127" s="3">
        <f t="shared" si="1"/>
        <v>-8530250</v>
      </c>
    </row>
    <row r="128" spans="1:5" x14ac:dyDescent="0.25">
      <c r="A128" s="2" t="s">
        <v>1752</v>
      </c>
      <c r="B128" s="2" t="s">
        <v>380</v>
      </c>
      <c r="C128" s="3">
        <v>25000</v>
      </c>
      <c r="D128" s="2"/>
      <c r="E128" s="3">
        <f t="shared" si="1"/>
        <v>-8505250</v>
      </c>
    </row>
    <row r="129" spans="1:5" x14ac:dyDescent="0.25">
      <c r="A129" s="2" t="s">
        <v>1752</v>
      </c>
      <c r="B129" s="2" t="s">
        <v>1760</v>
      </c>
      <c r="C129" s="3">
        <v>6000</v>
      </c>
      <c r="D129" s="2"/>
      <c r="E129" s="3">
        <f t="shared" si="1"/>
        <v>-8499250</v>
      </c>
    </row>
    <row r="130" spans="1:5" x14ac:dyDescent="0.25">
      <c r="A130" s="2" t="s">
        <v>1752</v>
      </c>
      <c r="B130" s="2" t="s">
        <v>1239</v>
      </c>
      <c r="C130" s="3">
        <v>11000000</v>
      </c>
      <c r="D130" s="2"/>
      <c r="E130" s="3">
        <f t="shared" si="1"/>
        <v>2500750</v>
      </c>
    </row>
    <row r="131" spans="1:5" x14ac:dyDescent="0.25">
      <c r="A131" s="2" t="s">
        <v>1770</v>
      </c>
      <c r="B131" s="2" t="s">
        <v>1773</v>
      </c>
      <c r="C131" s="3">
        <v>526000</v>
      </c>
      <c r="D131" s="2"/>
      <c r="E131" s="3">
        <f t="shared" si="1"/>
        <v>3026750</v>
      </c>
    </row>
    <row r="132" spans="1:5" x14ac:dyDescent="0.25">
      <c r="A132" s="2" t="s">
        <v>1770</v>
      </c>
      <c r="B132" s="2" t="s">
        <v>1505</v>
      </c>
      <c r="C132" s="3">
        <v>400000</v>
      </c>
      <c r="D132" s="2"/>
      <c r="E132" s="3">
        <f t="shared" si="1"/>
        <v>3426750</v>
      </c>
    </row>
    <row r="133" spans="1:5" x14ac:dyDescent="0.25">
      <c r="A133" s="2" t="s">
        <v>1770</v>
      </c>
      <c r="B133" s="2" t="s">
        <v>1774</v>
      </c>
      <c r="C133" s="3">
        <v>180000</v>
      </c>
      <c r="D133" s="2"/>
      <c r="E133" s="3">
        <f t="shared" si="1"/>
        <v>3606750</v>
      </c>
    </row>
    <row r="134" spans="1:5" x14ac:dyDescent="0.25">
      <c r="A134" s="2" t="s">
        <v>1770</v>
      </c>
      <c r="B134" s="2" t="s">
        <v>1276</v>
      </c>
      <c r="C134" s="3">
        <v>3500000</v>
      </c>
      <c r="D134" s="2"/>
      <c r="E134" s="3">
        <f t="shared" ref="E134:E197" si="2">(E133+C134-D134)</f>
        <v>7106750</v>
      </c>
    </row>
    <row r="135" spans="1:5" x14ac:dyDescent="0.25">
      <c r="A135" s="2" t="s">
        <v>1767</v>
      </c>
      <c r="B135" s="2" t="s">
        <v>1505</v>
      </c>
      <c r="C135" s="3">
        <v>2000000</v>
      </c>
      <c r="D135" s="2"/>
      <c r="E135" s="3">
        <f t="shared" si="2"/>
        <v>9106750</v>
      </c>
    </row>
    <row r="136" spans="1:5" x14ac:dyDescent="0.25">
      <c r="A136" s="2" t="s">
        <v>1785</v>
      </c>
      <c r="B136" s="2" t="s">
        <v>1239</v>
      </c>
      <c r="C136" s="3">
        <v>200000</v>
      </c>
      <c r="D136" s="2"/>
      <c r="E136" s="3">
        <f t="shared" si="2"/>
        <v>9306750</v>
      </c>
    </row>
    <row r="137" spans="1:5" x14ac:dyDescent="0.25">
      <c r="A137" s="2" t="s">
        <v>1799</v>
      </c>
      <c r="B137" s="2" t="s">
        <v>1640</v>
      </c>
      <c r="C137" s="71">
        <v>400000</v>
      </c>
      <c r="D137" s="2"/>
      <c r="E137" s="3">
        <f t="shared" si="2"/>
        <v>9706750</v>
      </c>
    </row>
    <row r="138" spans="1:5" x14ac:dyDescent="0.25">
      <c r="A138" s="2" t="s">
        <v>1799</v>
      </c>
      <c r="B138" s="2" t="s">
        <v>1802</v>
      </c>
      <c r="C138" s="71">
        <v>5000000</v>
      </c>
      <c r="D138" s="2"/>
      <c r="E138" s="3">
        <f t="shared" si="2"/>
        <v>14706750</v>
      </c>
    </row>
    <row r="139" spans="1:5" x14ac:dyDescent="0.25">
      <c r="A139" s="2" t="s">
        <v>1799</v>
      </c>
      <c r="B139" s="2" t="s">
        <v>1803</v>
      </c>
      <c r="C139" s="71">
        <v>320000</v>
      </c>
      <c r="D139" s="2"/>
      <c r="E139" s="3">
        <f t="shared" si="2"/>
        <v>15026750</v>
      </c>
    </row>
    <row r="140" spans="1:5" x14ac:dyDescent="0.25">
      <c r="A140" s="2" t="s">
        <v>1799</v>
      </c>
      <c r="B140" s="2" t="s">
        <v>1819</v>
      </c>
      <c r="C140" s="71">
        <v>25000000</v>
      </c>
      <c r="D140" s="2"/>
      <c r="E140" s="3">
        <f t="shared" si="2"/>
        <v>40026750</v>
      </c>
    </row>
    <row r="141" spans="1:5" x14ac:dyDescent="0.25">
      <c r="A141" s="2" t="s">
        <v>1799</v>
      </c>
      <c r="B141" s="2" t="s">
        <v>380</v>
      </c>
      <c r="C141" s="71">
        <v>54000</v>
      </c>
      <c r="D141" s="2"/>
      <c r="E141" s="3">
        <f t="shared" si="2"/>
        <v>40080750</v>
      </c>
    </row>
    <row r="142" spans="1:5" x14ac:dyDescent="0.25">
      <c r="A142" s="2" t="s">
        <v>1814</v>
      </c>
      <c r="B142" s="2" t="s">
        <v>1819</v>
      </c>
      <c r="C142" s="71">
        <v>5000000</v>
      </c>
      <c r="D142" s="2"/>
      <c r="E142" s="3">
        <f t="shared" si="2"/>
        <v>45080750</v>
      </c>
    </row>
    <row r="143" spans="1:5" x14ac:dyDescent="0.25">
      <c r="A143" s="2" t="s">
        <v>1799</v>
      </c>
      <c r="B143" s="2" t="s">
        <v>1804</v>
      </c>
      <c r="C143" s="7"/>
      <c r="D143" s="3">
        <v>26023900</v>
      </c>
      <c r="E143" s="3">
        <f t="shared" si="2"/>
        <v>19056850</v>
      </c>
    </row>
    <row r="144" spans="1:5" x14ac:dyDescent="0.25">
      <c r="A144" s="2" t="s">
        <v>1799</v>
      </c>
      <c r="B144" s="2" t="s">
        <v>1805</v>
      </c>
      <c r="C144" s="7"/>
      <c r="D144" s="3">
        <v>17657150</v>
      </c>
      <c r="E144" s="3">
        <f t="shared" si="2"/>
        <v>1399700</v>
      </c>
    </row>
    <row r="145" spans="1:5" x14ac:dyDescent="0.25">
      <c r="A145" s="2" t="s">
        <v>1812</v>
      </c>
      <c r="B145" s="2" t="s">
        <v>1806</v>
      </c>
      <c r="C145" s="58">
        <v>300000</v>
      </c>
      <c r="D145" s="3"/>
      <c r="E145" s="3">
        <f t="shared" si="2"/>
        <v>1699700</v>
      </c>
    </row>
    <row r="146" spans="1:5" x14ac:dyDescent="0.25">
      <c r="A146" s="2" t="s">
        <v>1812</v>
      </c>
      <c r="B146" s="2" t="s">
        <v>1807</v>
      </c>
      <c r="C146" s="9">
        <v>2424000</v>
      </c>
      <c r="D146" s="2"/>
      <c r="E146" s="3">
        <f t="shared" si="2"/>
        <v>4123700</v>
      </c>
    </row>
    <row r="147" spans="1:5" x14ac:dyDescent="0.25">
      <c r="A147" s="2" t="s">
        <v>1812</v>
      </c>
      <c r="B147" s="2" t="s">
        <v>1808</v>
      </c>
      <c r="C147" s="3">
        <v>1786000</v>
      </c>
      <c r="D147" s="2"/>
      <c r="E147" s="3">
        <f t="shared" si="2"/>
        <v>5909700</v>
      </c>
    </row>
    <row r="148" spans="1:5" x14ac:dyDescent="0.25">
      <c r="A148" s="2" t="s">
        <v>1827</v>
      </c>
      <c r="B148" s="2" t="s">
        <v>1846</v>
      </c>
      <c r="C148" s="3">
        <v>1000000</v>
      </c>
      <c r="D148" s="2"/>
      <c r="E148" s="3">
        <f t="shared" si="2"/>
        <v>6909700</v>
      </c>
    </row>
    <row r="149" spans="1:5" x14ac:dyDescent="0.25">
      <c r="A149" s="2" t="s">
        <v>1827</v>
      </c>
      <c r="B149" s="2" t="s">
        <v>1636</v>
      </c>
      <c r="C149" s="3">
        <v>2006000</v>
      </c>
      <c r="D149" s="2"/>
      <c r="E149" s="3">
        <f t="shared" si="2"/>
        <v>8915700</v>
      </c>
    </row>
    <row r="150" spans="1:5" x14ac:dyDescent="0.25">
      <c r="A150" s="2" t="s">
        <v>1827</v>
      </c>
      <c r="B150" s="2" t="s">
        <v>1488</v>
      </c>
      <c r="C150" s="3">
        <v>1200000</v>
      </c>
      <c r="D150" s="2"/>
      <c r="E150" s="3">
        <f t="shared" si="2"/>
        <v>10115700</v>
      </c>
    </row>
    <row r="151" spans="1:5" x14ac:dyDescent="0.25">
      <c r="A151" s="2" t="s">
        <v>1836</v>
      </c>
      <c r="B151" s="2" t="s">
        <v>1693</v>
      </c>
      <c r="C151" s="3">
        <v>510000</v>
      </c>
      <c r="D151" s="2"/>
      <c r="E151" s="3">
        <f t="shared" si="2"/>
        <v>10625700</v>
      </c>
    </row>
    <row r="152" spans="1:5" x14ac:dyDescent="0.25">
      <c r="A152" s="2" t="s">
        <v>1836</v>
      </c>
      <c r="B152" s="2" t="s">
        <v>1677</v>
      </c>
      <c r="C152" s="3">
        <v>106000</v>
      </c>
      <c r="D152" s="2"/>
      <c r="E152" s="3">
        <f t="shared" si="2"/>
        <v>10731700</v>
      </c>
    </row>
    <row r="153" spans="1:5" x14ac:dyDescent="0.25">
      <c r="A153" s="2" t="s">
        <v>1845</v>
      </c>
      <c r="B153" s="2" t="s">
        <v>1857</v>
      </c>
      <c r="C153" s="3">
        <v>1000000</v>
      </c>
      <c r="D153" s="2"/>
      <c r="E153" s="3">
        <f t="shared" si="2"/>
        <v>11731700</v>
      </c>
    </row>
    <row r="154" spans="1:5" x14ac:dyDescent="0.25">
      <c r="A154" s="2" t="s">
        <v>464</v>
      </c>
      <c r="B154" s="7" t="s">
        <v>1869</v>
      </c>
      <c r="C154" s="3"/>
      <c r="D154" s="3">
        <v>38565450</v>
      </c>
      <c r="E154" s="3">
        <f t="shared" si="2"/>
        <v>-26833750</v>
      </c>
    </row>
    <row r="155" spans="1:5" x14ac:dyDescent="0.25">
      <c r="A155" s="2" t="s">
        <v>464</v>
      </c>
      <c r="B155" s="2" t="s">
        <v>1865</v>
      </c>
      <c r="C155" s="3">
        <v>4000000</v>
      </c>
      <c r="D155" s="2"/>
      <c r="E155" s="3">
        <f t="shared" si="2"/>
        <v>-22833750</v>
      </c>
    </row>
    <row r="156" spans="1:5" x14ac:dyDescent="0.25">
      <c r="A156" s="2" t="s">
        <v>464</v>
      </c>
      <c r="B156" s="2" t="s">
        <v>1866</v>
      </c>
      <c r="C156" s="3">
        <v>1200000</v>
      </c>
      <c r="D156" s="2"/>
      <c r="E156" s="3">
        <f t="shared" si="2"/>
        <v>-21633750</v>
      </c>
    </row>
    <row r="157" spans="1:5" x14ac:dyDescent="0.25">
      <c r="A157" s="2" t="s">
        <v>464</v>
      </c>
      <c r="B157" s="2" t="s">
        <v>1867</v>
      </c>
      <c r="C157" s="8">
        <v>600000</v>
      </c>
      <c r="D157" s="2"/>
      <c r="E157" s="3">
        <f t="shared" si="2"/>
        <v>-21033750</v>
      </c>
    </row>
    <row r="158" spans="1:5" x14ac:dyDescent="0.25">
      <c r="A158" s="2" t="s">
        <v>464</v>
      </c>
      <c r="B158" s="2" t="s">
        <v>1868</v>
      </c>
      <c r="C158" s="8">
        <v>3575000</v>
      </c>
      <c r="D158" s="2"/>
      <c r="E158" s="3">
        <f t="shared" si="2"/>
        <v>-17458750</v>
      </c>
    </row>
    <row r="159" spans="1:5" x14ac:dyDescent="0.25">
      <c r="A159" s="2" t="s">
        <v>1859</v>
      </c>
      <c r="B159" s="2" t="s">
        <v>1878</v>
      </c>
      <c r="C159" s="8">
        <v>2410000</v>
      </c>
      <c r="D159" s="2"/>
      <c r="E159" s="3">
        <f t="shared" si="2"/>
        <v>-15048750</v>
      </c>
    </row>
    <row r="160" spans="1:5" x14ac:dyDescent="0.25">
      <c r="A160" s="2" t="s">
        <v>1859</v>
      </c>
      <c r="B160" s="2" t="s">
        <v>1877</v>
      </c>
      <c r="C160" s="8">
        <v>22000000</v>
      </c>
      <c r="D160" s="2"/>
      <c r="E160" s="3">
        <f t="shared" si="2"/>
        <v>6951250</v>
      </c>
    </row>
    <row r="161" spans="1:5" x14ac:dyDescent="0.25">
      <c r="A161" s="2" t="s">
        <v>465</v>
      </c>
      <c r="B161" s="2" t="s">
        <v>1488</v>
      </c>
      <c r="C161" s="8">
        <v>1000000</v>
      </c>
      <c r="D161" s="2"/>
      <c r="E161" s="3">
        <f t="shared" si="2"/>
        <v>7951250</v>
      </c>
    </row>
    <row r="162" spans="1:5" x14ac:dyDescent="0.25">
      <c r="A162" s="2" t="s">
        <v>465</v>
      </c>
      <c r="B162" s="2" t="s">
        <v>1879</v>
      </c>
      <c r="C162" s="8">
        <v>1000000</v>
      </c>
      <c r="D162" s="2"/>
      <c r="E162" s="3">
        <f t="shared" si="2"/>
        <v>8951250</v>
      </c>
    </row>
    <row r="163" spans="1:5" x14ac:dyDescent="0.25">
      <c r="A163" s="2" t="s">
        <v>1908</v>
      </c>
      <c r="B163" s="2" t="s">
        <v>1456</v>
      </c>
      <c r="C163" s="8">
        <v>5450000</v>
      </c>
      <c r="D163" s="2"/>
      <c r="E163" s="3">
        <f t="shared" si="2"/>
        <v>14401250</v>
      </c>
    </row>
    <row r="164" spans="1:5" x14ac:dyDescent="0.25">
      <c r="A164" s="2" t="s">
        <v>1908</v>
      </c>
      <c r="B164" s="2" t="s">
        <v>380</v>
      </c>
      <c r="C164" s="8">
        <v>55000</v>
      </c>
      <c r="D164" s="2"/>
      <c r="E164" s="3">
        <f t="shared" si="2"/>
        <v>14456250</v>
      </c>
    </row>
    <row r="165" spans="1:5" x14ac:dyDescent="0.25">
      <c r="A165" s="2" t="s">
        <v>1908</v>
      </c>
      <c r="B165" s="2" t="s">
        <v>1239</v>
      </c>
      <c r="C165" s="8">
        <v>4650000</v>
      </c>
      <c r="D165" s="2"/>
      <c r="E165" s="3">
        <f t="shared" si="2"/>
        <v>19106250</v>
      </c>
    </row>
    <row r="166" spans="1:5" x14ac:dyDescent="0.25">
      <c r="A166" s="2" t="s">
        <v>466</v>
      </c>
      <c r="B166" s="2" t="s">
        <v>1620</v>
      </c>
      <c r="C166" s="8">
        <v>300000</v>
      </c>
      <c r="D166" s="2"/>
      <c r="E166" s="3">
        <f t="shared" si="2"/>
        <v>19406250</v>
      </c>
    </row>
    <row r="167" spans="1:5" x14ac:dyDescent="0.25">
      <c r="A167" s="2" t="s">
        <v>466</v>
      </c>
      <c r="B167" s="2" t="s">
        <v>1774</v>
      </c>
      <c r="C167" s="8">
        <v>135000</v>
      </c>
      <c r="D167" s="2"/>
      <c r="E167" s="3">
        <f t="shared" si="2"/>
        <v>19541250</v>
      </c>
    </row>
    <row r="168" spans="1:5" x14ac:dyDescent="0.25">
      <c r="A168" s="2" t="s">
        <v>466</v>
      </c>
      <c r="B168" s="2" t="s">
        <v>1920</v>
      </c>
      <c r="C168" s="2"/>
      <c r="D168" s="3">
        <v>22542450</v>
      </c>
      <c r="E168" s="3">
        <f t="shared" si="2"/>
        <v>-3001200</v>
      </c>
    </row>
    <row r="169" spans="1:5" x14ac:dyDescent="0.25">
      <c r="A169" s="2" t="s">
        <v>466</v>
      </c>
      <c r="B169" s="2" t="s">
        <v>1921</v>
      </c>
      <c r="C169" s="2"/>
      <c r="D169" s="3">
        <v>21327250</v>
      </c>
      <c r="E169" s="3">
        <f t="shared" si="2"/>
        <v>-24328450</v>
      </c>
    </row>
    <row r="170" spans="1:5" x14ac:dyDescent="0.25">
      <c r="A170" s="2" t="s">
        <v>466</v>
      </c>
      <c r="B170" s="2" t="s">
        <v>1917</v>
      </c>
      <c r="C170" s="8">
        <v>200000</v>
      </c>
      <c r="D170" s="3"/>
      <c r="E170" s="3">
        <f t="shared" si="2"/>
        <v>-24128450</v>
      </c>
    </row>
    <row r="171" spans="1:5" x14ac:dyDescent="0.25">
      <c r="A171" s="2" t="s">
        <v>466</v>
      </c>
      <c r="B171" s="2" t="s">
        <v>1868</v>
      </c>
      <c r="C171" s="8">
        <v>19467450</v>
      </c>
      <c r="D171" s="2"/>
      <c r="E171" s="3">
        <f t="shared" si="2"/>
        <v>-4661000</v>
      </c>
    </row>
    <row r="172" spans="1:5" x14ac:dyDescent="0.25">
      <c r="A172" s="2" t="s">
        <v>466</v>
      </c>
      <c r="B172" s="2" t="s">
        <v>142</v>
      </c>
      <c r="C172" s="8">
        <v>48000</v>
      </c>
      <c r="D172" s="2"/>
      <c r="E172" s="3">
        <f t="shared" si="2"/>
        <v>-4613000</v>
      </c>
    </row>
    <row r="173" spans="1:5" x14ac:dyDescent="0.25">
      <c r="A173" s="2" t="s">
        <v>1914</v>
      </c>
      <c r="B173" s="2" t="s">
        <v>1922</v>
      </c>
      <c r="C173" s="8">
        <v>8000000</v>
      </c>
      <c r="D173" s="2"/>
      <c r="E173" s="3">
        <f t="shared" si="2"/>
        <v>3387000</v>
      </c>
    </row>
    <row r="174" spans="1:5" x14ac:dyDescent="0.25">
      <c r="A174" s="2" t="s">
        <v>1914</v>
      </c>
      <c r="B174" s="2" t="s">
        <v>1276</v>
      </c>
      <c r="C174" s="8">
        <v>1500000</v>
      </c>
      <c r="D174" s="2"/>
      <c r="E174" s="3">
        <f t="shared" si="2"/>
        <v>4887000</v>
      </c>
    </row>
    <row r="175" spans="1:5" x14ac:dyDescent="0.25">
      <c r="A175" s="2" t="s">
        <v>1914</v>
      </c>
      <c r="B175" s="2" t="s">
        <v>1682</v>
      </c>
      <c r="C175" s="8">
        <v>3861000</v>
      </c>
      <c r="D175" s="2"/>
      <c r="E175" s="3">
        <f t="shared" si="2"/>
        <v>8748000</v>
      </c>
    </row>
    <row r="176" spans="1:5" x14ac:dyDescent="0.25">
      <c r="A176" s="2" t="s">
        <v>1923</v>
      </c>
      <c r="B176" s="2" t="s">
        <v>1488</v>
      </c>
      <c r="C176" s="8">
        <v>800000</v>
      </c>
      <c r="D176" s="2"/>
      <c r="E176" s="3">
        <f t="shared" si="2"/>
        <v>9548000</v>
      </c>
    </row>
    <row r="177" spans="1:5" x14ac:dyDescent="0.25">
      <c r="A177" s="2" t="s">
        <v>1930</v>
      </c>
      <c r="B177" s="2" t="s">
        <v>142</v>
      </c>
      <c r="C177" s="8">
        <v>49000</v>
      </c>
      <c r="D177" s="2"/>
      <c r="E177" s="3">
        <f t="shared" si="2"/>
        <v>9597000</v>
      </c>
    </row>
    <row r="178" spans="1:5" x14ac:dyDescent="0.25">
      <c r="A178" s="2" t="s">
        <v>1930</v>
      </c>
      <c r="B178" s="2" t="s">
        <v>1868</v>
      </c>
      <c r="C178" s="8">
        <v>500000</v>
      </c>
      <c r="D178" s="2"/>
      <c r="E178" s="3">
        <f t="shared" si="2"/>
        <v>10097000</v>
      </c>
    </row>
    <row r="179" spans="1:5" x14ac:dyDescent="0.25">
      <c r="A179" s="2" t="s">
        <v>1931</v>
      </c>
      <c r="B179" s="2" t="s">
        <v>1239</v>
      </c>
      <c r="C179" s="8">
        <v>15000000</v>
      </c>
      <c r="D179" s="2"/>
      <c r="E179" s="3">
        <f t="shared" si="2"/>
        <v>25097000</v>
      </c>
    </row>
    <row r="180" spans="1:5" x14ac:dyDescent="0.25">
      <c r="A180" s="2" t="s">
        <v>1943</v>
      </c>
      <c r="B180" s="2" t="s">
        <v>1964</v>
      </c>
      <c r="C180" s="8"/>
      <c r="D180" s="3">
        <v>5788800</v>
      </c>
      <c r="E180" s="3">
        <f t="shared" si="2"/>
        <v>19308200</v>
      </c>
    </row>
    <row r="181" spans="1:5" x14ac:dyDescent="0.25">
      <c r="A181" s="2" t="s">
        <v>1943</v>
      </c>
      <c r="B181" s="2" t="s">
        <v>1963</v>
      </c>
      <c r="C181" s="2"/>
      <c r="D181" s="3">
        <v>33714450</v>
      </c>
      <c r="E181" s="3">
        <f t="shared" si="2"/>
        <v>-14406250</v>
      </c>
    </row>
    <row r="182" spans="1:5" x14ac:dyDescent="0.25">
      <c r="A182" s="2" t="s">
        <v>1943</v>
      </c>
      <c r="B182" s="2" t="s">
        <v>1868</v>
      </c>
      <c r="C182" s="8">
        <v>10406250</v>
      </c>
      <c r="D182" s="2"/>
      <c r="E182" s="3">
        <f t="shared" si="2"/>
        <v>-4000000</v>
      </c>
    </row>
    <row r="183" spans="1:5" x14ac:dyDescent="0.25">
      <c r="A183" s="2" t="s">
        <v>1943</v>
      </c>
      <c r="B183" s="2" t="s">
        <v>1868</v>
      </c>
      <c r="C183" s="8">
        <v>4000000</v>
      </c>
      <c r="D183" s="2"/>
      <c r="E183" s="3">
        <f t="shared" si="2"/>
        <v>0</v>
      </c>
    </row>
    <row r="184" spans="1:5" x14ac:dyDescent="0.25">
      <c r="A184" s="2" t="s">
        <v>1943</v>
      </c>
      <c r="B184" s="2" t="s">
        <v>1677</v>
      </c>
      <c r="C184" s="8">
        <v>110000</v>
      </c>
      <c r="D184" s="2"/>
      <c r="E184" s="3">
        <f t="shared" si="2"/>
        <v>110000</v>
      </c>
    </row>
    <row r="185" spans="1:5" x14ac:dyDescent="0.25">
      <c r="A185" s="2" t="s">
        <v>1957</v>
      </c>
      <c r="B185" s="2" t="s">
        <v>1488</v>
      </c>
      <c r="C185" s="8">
        <v>1000000</v>
      </c>
      <c r="D185" s="2"/>
      <c r="E185" s="3">
        <f t="shared" si="2"/>
        <v>1110000</v>
      </c>
    </row>
    <row r="186" spans="1:5" x14ac:dyDescent="0.25">
      <c r="A186" s="2" t="s">
        <v>1974</v>
      </c>
      <c r="B186" s="2" t="s">
        <v>1659</v>
      </c>
      <c r="C186" s="8">
        <v>5000000</v>
      </c>
      <c r="D186" s="2"/>
      <c r="E186" s="3">
        <f t="shared" si="2"/>
        <v>6110000</v>
      </c>
    </row>
    <row r="187" spans="1:5" x14ac:dyDescent="0.25">
      <c r="A187" s="2" t="s">
        <v>1974</v>
      </c>
      <c r="B187" s="2" t="s">
        <v>1977</v>
      </c>
      <c r="C187" s="2"/>
      <c r="D187" s="3">
        <v>26460000</v>
      </c>
      <c r="E187" s="3">
        <f t="shared" si="2"/>
        <v>-20350000</v>
      </c>
    </row>
    <row r="188" spans="1:5" x14ac:dyDescent="0.25">
      <c r="A188" s="2" t="s">
        <v>1974</v>
      </c>
      <c r="B188" s="2" t="s">
        <v>142</v>
      </c>
      <c r="C188" s="8">
        <v>33000</v>
      </c>
      <c r="D188" s="2"/>
      <c r="E188" s="3">
        <f t="shared" si="2"/>
        <v>-20317000</v>
      </c>
    </row>
    <row r="189" spans="1:5" x14ac:dyDescent="0.25">
      <c r="A189" s="2" t="s">
        <v>1974</v>
      </c>
      <c r="B189" s="2" t="s">
        <v>1979</v>
      </c>
      <c r="C189" s="8">
        <v>126000</v>
      </c>
      <c r="D189" s="2"/>
      <c r="E189" s="3">
        <f t="shared" si="2"/>
        <v>-20191000</v>
      </c>
    </row>
    <row r="190" spans="1:5" x14ac:dyDescent="0.25">
      <c r="A190" s="2" t="s">
        <v>1974</v>
      </c>
      <c r="B190" s="2" t="s">
        <v>1980</v>
      </c>
      <c r="C190" s="8">
        <v>116000</v>
      </c>
      <c r="D190" s="2"/>
      <c r="E190" s="3">
        <f t="shared" si="2"/>
        <v>-20075000</v>
      </c>
    </row>
    <row r="191" spans="1:5" x14ac:dyDescent="0.25">
      <c r="A191" t="s">
        <v>1978</v>
      </c>
      <c r="B191" t="s">
        <v>1245</v>
      </c>
      <c r="C191" s="18">
        <v>1500000</v>
      </c>
      <c r="E191" s="1">
        <f t="shared" si="2"/>
        <v>-18575000</v>
      </c>
    </row>
    <row r="192" spans="1:5" x14ac:dyDescent="0.25">
      <c r="A192" t="s">
        <v>1978</v>
      </c>
      <c r="B192" s="98" t="s">
        <v>2040</v>
      </c>
      <c r="C192" s="50">
        <v>1285000</v>
      </c>
      <c r="E192" s="1">
        <f t="shared" si="2"/>
        <v>-17290000</v>
      </c>
    </row>
    <row r="193" spans="1:5" x14ac:dyDescent="0.25">
      <c r="A193" t="s">
        <v>1988</v>
      </c>
      <c r="B193" t="s">
        <v>1576</v>
      </c>
      <c r="C193" s="18">
        <v>4000000</v>
      </c>
      <c r="E193" s="1">
        <f t="shared" si="2"/>
        <v>-13290000</v>
      </c>
    </row>
    <row r="194" spans="1:5" x14ac:dyDescent="0.25">
      <c r="A194" t="s">
        <v>1978</v>
      </c>
      <c r="B194" t="s">
        <v>1868</v>
      </c>
      <c r="C194" s="18">
        <v>13290000</v>
      </c>
      <c r="E194" s="1">
        <f t="shared" si="2"/>
        <v>0</v>
      </c>
    </row>
    <row r="195" spans="1:5" x14ac:dyDescent="0.25">
      <c r="A195" t="s">
        <v>1995</v>
      </c>
      <c r="B195" t="s">
        <v>1504</v>
      </c>
      <c r="C195" s="18">
        <v>500000</v>
      </c>
      <c r="E195" s="1">
        <f t="shared" si="2"/>
        <v>500000</v>
      </c>
    </row>
    <row r="196" spans="1:5" x14ac:dyDescent="0.25">
      <c r="A196" t="s">
        <v>1998</v>
      </c>
      <c r="B196" t="s">
        <v>1488</v>
      </c>
      <c r="C196" s="18">
        <v>1000000</v>
      </c>
      <c r="E196" s="1">
        <f t="shared" si="2"/>
        <v>1500000</v>
      </c>
    </row>
    <row r="197" spans="1:5" x14ac:dyDescent="0.25">
      <c r="A197" t="s">
        <v>2020</v>
      </c>
      <c r="B197" t="s">
        <v>2021</v>
      </c>
      <c r="C197" s="18">
        <v>2122000</v>
      </c>
      <c r="E197" s="1">
        <f t="shared" si="2"/>
        <v>3622000</v>
      </c>
    </row>
    <row r="198" spans="1:5" x14ac:dyDescent="0.25">
      <c r="A198" t="s">
        <v>2020</v>
      </c>
      <c r="B198" t="s">
        <v>1239</v>
      </c>
      <c r="C198" s="18">
        <v>600000</v>
      </c>
      <c r="E198" s="1">
        <f t="shared" ref="E198:E263" si="3">(E197+C198-D198)</f>
        <v>4222000</v>
      </c>
    </row>
    <row r="199" spans="1:5" x14ac:dyDescent="0.25">
      <c r="A199" t="s">
        <v>2020</v>
      </c>
      <c r="B199" t="s">
        <v>2022</v>
      </c>
      <c r="C199" s="18">
        <v>105000</v>
      </c>
      <c r="E199" s="1">
        <f t="shared" si="3"/>
        <v>4327000</v>
      </c>
    </row>
    <row r="200" spans="1:5" x14ac:dyDescent="0.25">
      <c r="A200" t="s">
        <v>2020</v>
      </c>
      <c r="B200" t="s">
        <v>1505</v>
      </c>
      <c r="C200" s="18">
        <v>4000000</v>
      </c>
      <c r="E200" s="1">
        <f t="shared" si="3"/>
        <v>8327000</v>
      </c>
    </row>
    <row r="201" spans="1:5" x14ac:dyDescent="0.25">
      <c r="A201" t="s">
        <v>2020</v>
      </c>
      <c r="B201" t="s">
        <v>2024</v>
      </c>
      <c r="D201" s="1">
        <v>6993700</v>
      </c>
      <c r="E201" s="1">
        <f t="shared" si="3"/>
        <v>1333300</v>
      </c>
    </row>
    <row r="202" spans="1:5" x14ac:dyDescent="0.25">
      <c r="A202" t="s">
        <v>2020</v>
      </c>
      <c r="B202" t="s">
        <v>2025</v>
      </c>
      <c r="D202" s="1">
        <v>38227350</v>
      </c>
      <c r="E202" s="1">
        <f t="shared" si="3"/>
        <v>-36894050</v>
      </c>
    </row>
    <row r="203" spans="1:5" x14ac:dyDescent="0.25">
      <c r="A203" t="s">
        <v>2020</v>
      </c>
      <c r="B203" t="s">
        <v>1868</v>
      </c>
      <c r="C203" s="18">
        <v>25000000</v>
      </c>
      <c r="D203" s="1"/>
      <c r="E203" s="1">
        <f t="shared" si="3"/>
        <v>-11894050</v>
      </c>
    </row>
    <row r="204" spans="1:5" x14ac:dyDescent="0.25">
      <c r="A204" t="s">
        <v>2020</v>
      </c>
      <c r="B204" t="s">
        <v>142</v>
      </c>
      <c r="C204" s="18">
        <v>56000</v>
      </c>
      <c r="D204" s="1"/>
      <c r="E204" s="1">
        <f t="shared" si="3"/>
        <v>-11838050</v>
      </c>
    </row>
    <row r="205" spans="1:5" x14ac:dyDescent="0.25">
      <c r="A205" t="s">
        <v>2028</v>
      </c>
      <c r="B205" t="s">
        <v>2039</v>
      </c>
      <c r="C205" s="18">
        <v>4000000</v>
      </c>
      <c r="E205" s="1">
        <f t="shared" si="3"/>
        <v>-7838050</v>
      </c>
    </row>
    <row r="206" spans="1:5" x14ac:dyDescent="0.25">
      <c r="A206" t="s">
        <v>2028</v>
      </c>
      <c r="B206" t="s">
        <v>2041</v>
      </c>
      <c r="C206" s="18">
        <v>390000</v>
      </c>
      <c r="E206" s="1">
        <f t="shared" si="3"/>
        <v>-7448050</v>
      </c>
    </row>
    <row r="207" spans="1:5" x14ac:dyDescent="0.25">
      <c r="A207" t="s">
        <v>2034</v>
      </c>
      <c r="B207" t="s">
        <v>1488</v>
      </c>
      <c r="C207" s="50">
        <v>1000000</v>
      </c>
      <c r="E207" s="1">
        <f t="shared" si="3"/>
        <v>-6448050</v>
      </c>
    </row>
    <row r="208" spans="1:5" x14ac:dyDescent="0.25">
      <c r="A208" t="s">
        <v>2047</v>
      </c>
      <c r="B208" t="s">
        <v>2042</v>
      </c>
      <c r="C208" s="50">
        <v>655000</v>
      </c>
      <c r="E208" s="1">
        <f t="shared" si="3"/>
        <v>-5793050</v>
      </c>
    </row>
    <row r="209" spans="1:5" x14ac:dyDescent="0.25">
      <c r="A209" t="s">
        <v>2055</v>
      </c>
      <c r="B209" t="s">
        <v>1677</v>
      </c>
      <c r="C209" s="50">
        <v>212000</v>
      </c>
      <c r="E209" s="1">
        <f t="shared" si="3"/>
        <v>-5581050</v>
      </c>
    </row>
    <row r="210" spans="1:5" x14ac:dyDescent="0.25">
      <c r="A210" t="s">
        <v>2055</v>
      </c>
      <c r="B210" t="s">
        <v>142</v>
      </c>
      <c r="C210" s="50">
        <v>34000</v>
      </c>
      <c r="E210" s="1">
        <f t="shared" si="3"/>
        <v>-5547050</v>
      </c>
    </row>
    <row r="211" spans="1:5" x14ac:dyDescent="0.25">
      <c r="A211" t="s">
        <v>2077</v>
      </c>
      <c r="B211" t="s">
        <v>2083</v>
      </c>
      <c r="D211" s="1">
        <v>26968125</v>
      </c>
      <c r="E211" s="1">
        <f t="shared" si="3"/>
        <v>-32515175</v>
      </c>
    </row>
    <row r="212" spans="1:5" x14ac:dyDescent="0.25">
      <c r="A212" t="s">
        <v>2077</v>
      </c>
      <c r="B212" t="s">
        <v>2084</v>
      </c>
      <c r="D212" s="1">
        <v>4963750</v>
      </c>
      <c r="E212" s="1">
        <f t="shared" si="3"/>
        <v>-37478925</v>
      </c>
    </row>
    <row r="213" spans="1:5" x14ac:dyDescent="0.25">
      <c r="A213" t="s">
        <v>2077</v>
      </c>
      <c r="B213" t="s">
        <v>1458</v>
      </c>
      <c r="C213" s="18">
        <v>3000000</v>
      </c>
      <c r="D213" s="1"/>
      <c r="E213" s="1">
        <f t="shared" si="3"/>
        <v>-34478925</v>
      </c>
    </row>
    <row r="214" spans="1:5" x14ac:dyDescent="0.25">
      <c r="A214" t="s">
        <v>2077</v>
      </c>
      <c r="B214" t="s">
        <v>2092</v>
      </c>
      <c r="C214" s="18">
        <v>200000</v>
      </c>
      <c r="D214" s="1"/>
      <c r="E214" s="1">
        <f t="shared" si="3"/>
        <v>-34278925</v>
      </c>
    </row>
    <row r="215" spans="1:5" x14ac:dyDescent="0.25">
      <c r="A215" t="s">
        <v>2077</v>
      </c>
      <c r="B215" t="s">
        <v>308</v>
      </c>
      <c r="C215" s="18">
        <v>20000000</v>
      </c>
      <c r="D215" s="1"/>
      <c r="E215" s="1">
        <f t="shared" si="3"/>
        <v>-14278925</v>
      </c>
    </row>
    <row r="216" spans="1:5" x14ac:dyDescent="0.25">
      <c r="A216" t="s">
        <v>2100</v>
      </c>
      <c r="B216" t="s">
        <v>1868</v>
      </c>
      <c r="C216" s="18">
        <v>400000</v>
      </c>
      <c r="D216" s="1"/>
      <c r="E216" s="1">
        <f t="shared" si="3"/>
        <v>-13878925</v>
      </c>
    </row>
    <row r="217" spans="1:5" x14ac:dyDescent="0.25">
      <c r="A217" t="s">
        <v>2077</v>
      </c>
      <c r="B217" t="s">
        <v>1331</v>
      </c>
      <c r="C217" s="18">
        <v>4435500</v>
      </c>
      <c r="D217" s="1"/>
      <c r="E217" s="1">
        <f t="shared" si="3"/>
        <v>-9443425</v>
      </c>
    </row>
    <row r="218" spans="1:5" x14ac:dyDescent="0.25">
      <c r="A218" t="s">
        <v>2077</v>
      </c>
      <c r="B218" t="s">
        <v>1844</v>
      </c>
      <c r="C218" s="18">
        <v>3402000</v>
      </c>
      <c r="E218" s="1">
        <f t="shared" si="3"/>
        <v>-6041425</v>
      </c>
    </row>
    <row r="219" spans="1:5" x14ac:dyDescent="0.25">
      <c r="A219" t="s">
        <v>2101</v>
      </c>
      <c r="B219" t="s">
        <v>1488</v>
      </c>
      <c r="C219" s="50">
        <v>1200000</v>
      </c>
      <c r="E219" s="1">
        <f t="shared" si="3"/>
        <v>-4841425</v>
      </c>
    </row>
    <row r="220" spans="1:5" x14ac:dyDescent="0.25">
      <c r="A220" t="s">
        <v>2102</v>
      </c>
      <c r="B220" t="s">
        <v>1209</v>
      </c>
      <c r="C220" s="50">
        <v>841425</v>
      </c>
      <c r="E220" s="1">
        <f t="shared" si="3"/>
        <v>-4000000</v>
      </c>
    </row>
    <row r="221" spans="1:5" x14ac:dyDescent="0.25">
      <c r="A221" t="s">
        <v>2104</v>
      </c>
      <c r="B221" t="s">
        <v>1693</v>
      </c>
      <c r="C221" s="50">
        <v>1350000</v>
      </c>
      <c r="E221" s="1">
        <f t="shared" si="3"/>
        <v>-2650000</v>
      </c>
    </row>
    <row r="222" spans="1:5" x14ac:dyDescent="0.25">
      <c r="A222" t="s">
        <v>2104</v>
      </c>
      <c r="B222" t="s">
        <v>1505</v>
      </c>
      <c r="C222" s="50">
        <v>600000</v>
      </c>
      <c r="E222" s="1">
        <f t="shared" si="3"/>
        <v>-2050000</v>
      </c>
    </row>
    <row r="223" spans="1:5" x14ac:dyDescent="0.25">
      <c r="A223" t="s">
        <v>2110</v>
      </c>
      <c r="B223" t="s">
        <v>1868</v>
      </c>
      <c r="C223" s="50">
        <v>300000</v>
      </c>
      <c r="E223" s="1">
        <f t="shared" si="3"/>
        <v>-1750000</v>
      </c>
    </row>
    <row r="224" spans="1:5" x14ac:dyDescent="0.25">
      <c r="A224" t="s">
        <v>2110</v>
      </c>
      <c r="B224" t="s">
        <v>1245</v>
      </c>
      <c r="C224" s="50">
        <v>1100000</v>
      </c>
      <c r="E224" s="1">
        <f t="shared" si="3"/>
        <v>-650000</v>
      </c>
    </row>
    <row r="225" spans="1:5" x14ac:dyDescent="0.25">
      <c r="A225" t="s">
        <v>2119</v>
      </c>
      <c r="B225" t="s">
        <v>1488</v>
      </c>
      <c r="C225" s="50">
        <v>1100000</v>
      </c>
      <c r="E225" s="1">
        <f t="shared" si="3"/>
        <v>450000</v>
      </c>
    </row>
    <row r="226" spans="1:5" x14ac:dyDescent="0.25">
      <c r="A226" t="s">
        <v>2128</v>
      </c>
      <c r="B226" t="s">
        <v>1846</v>
      </c>
      <c r="C226" s="50">
        <v>210000</v>
      </c>
      <c r="E226" s="1">
        <f t="shared" si="3"/>
        <v>660000</v>
      </c>
    </row>
    <row r="227" spans="1:5" x14ac:dyDescent="0.25">
      <c r="A227" t="s">
        <v>2147</v>
      </c>
      <c r="B227" t="s">
        <v>2154</v>
      </c>
      <c r="C227" s="50">
        <v>1003000</v>
      </c>
      <c r="E227" s="1">
        <f t="shared" si="3"/>
        <v>1663000</v>
      </c>
    </row>
    <row r="228" spans="1:5" x14ac:dyDescent="0.25">
      <c r="A228" t="s">
        <v>2147</v>
      </c>
      <c r="B228" t="s">
        <v>1334</v>
      </c>
      <c r="C228" s="50">
        <v>8000000</v>
      </c>
      <c r="E228" s="1">
        <f t="shared" si="3"/>
        <v>9663000</v>
      </c>
    </row>
    <row r="229" spans="1:5" x14ac:dyDescent="0.25">
      <c r="A229" t="s">
        <v>2147</v>
      </c>
      <c r="B229" t="s">
        <v>343</v>
      </c>
      <c r="C229" s="50">
        <v>8000</v>
      </c>
      <c r="E229" s="1">
        <f t="shared" si="3"/>
        <v>9671000</v>
      </c>
    </row>
    <row r="230" spans="1:5" x14ac:dyDescent="0.25">
      <c r="A230" t="s">
        <v>2147</v>
      </c>
      <c r="B230" t="s">
        <v>1807</v>
      </c>
      <c r="C230" s="50">
        <v>2474600</v>
      </c>
      <c r="E230" s="1">
        <f t="shared" si="3"/>
        <v>12145600</v>
      </c>
    </row>
    <row r="231" spans="1:5" x14ac:dyDescent="0.25">
      <c r="A231" t="s">
        <v>2147</v>
      </c>
      <c r="B231" t="s">
        <v>2155</v>
      </c>
      <c r="D231" s="1">
        <v>44374400</v>
      </c>
      <c r="E231" s="1">
        <f t="shared" si="3"/>
        <v>-32228800</v>
      </c>
    </row>
    <row r="232" spans="1:5" x14ac:dyDescent="0.25">
      <c r="A232" t="s">
        <v>2147</v>
      </c>
      <c r="B232" t="s">
        <v>142</v>
      </c>
      <c r="C232" s="50">
        <v>54700</v>
      </c>
      <c r="E232" s="1">
        <f t="shared" si="3"/>
        <v>-32174100</v>
      </c>
    </row>
    <row r="233" spans="1:5" x14ac:dyDescent="0.25">
      <c r="A233" t="s">
        <v>2156</v>
      </c>
      <c r="B233" t="s">
        <v>1277</v>
      </c>
      <c r="C233" s="50">
        <v>200000</v>
      </c>
      <c r="E233" s="1">
        <f t="shared" si="3"/>
        <v>-31974100</v>
      </c>
    </row>
    <row r="234" spans="1:5" x14ac:dyDescent="0.25">
      <c r="A234" t="s">
        <v>2156</v>
      </c>
      <c r="B234" t="s">
        <v>1505</v>
      </c>
      <c r="C234" s="50">
        <v>4000000</v>
      </c>
      <c r="E234" s="1">
        <f t="shared" si="3"/>
        <v>-27974100</v>
      </c>
    </row>
    <row r="235" spans="1:5" x14ac:dyDescent="0.25">
      <c r="A235" t="s">
        <v>2156</v>
      </c>
      <c r="B235" t="s">
        <v>1505</v>
      </c>
      <c r="C235" s="50">
        <v>25000000</v>
      </c>
      <c r="E235" s="1">
        <f t="shared" si="3"/>
        <v>-2974100</v>
      </c>
    </row>
    <row r="236" spans="1:5" x14ac:dyDescent="0.25">
      <c r="A236" t="s">
        <v>2165</v>
      </c>
      <c r="B236" t="s">
        <v>1488</v>
      </c>
      <c r="C236" s="50">
        <v>1000000</v>
      </c>
      <c r="E236" s="1">
        <f t="shared" si="3"/>
        <v>-1974100</v>
      </c>
    </row>
    <row r="237" spans="1:5" x14ac:dyDescent="0.25">
      <c r="A237" t="s">
        <v>2177</v>
      </c>
      <c r="B237" t="s">
        <v>0</v>
      </c>
      <c r="C237" s="50">
        <v>325000</v>
      </c>
      <c r="E237" s="1">
        <f t="shared" si="3"/>
        <v>-1649100</v>
      </c>
    </row>
    <row r="238" spans="1:5" x14ac:dyDescent="0.25">
      <c r="A238" t="s">
        <v>2177</v>
      </c>
      <c r="B238" t="s">
        <v>380</v>
      </c>
      <c r="C238" s="50">
        <v>35500</v>
      </c>
      <c r="E238" s="1">
        <f t="shared" si="3"/>
        <v>-1613600</v>
      </c>
    </row>
    <row r="239" spans="1:5" x14ac:dyDescent="0.25">
      <c r="A239" t="s">
        <v>2185</v>
      </c>
      <c r="B239" t="s">
        <v>2186</v>
      </c>
      <c r="D239" s="1">
        <v>29357500</v>
      </c>
      <c r="E239" s="1">
        <f t="shared" si="3"/>
        <v>-30971100</v>
      </c>
    </row>
    <row r="240" spans="1:5" x14ac:dyDescent="0.25">
      <c r="A240" t="s">
        <v>2185</v>
      </c>
      <c r="B240" t="s">
        <v>2188</v>
      </c>
      <c r="C240" s="50">
        <v>3000000</v>
      </c>
      <c r="E240" s="1">
        <f t="shared" si="3"/>
        <v>-27971100</v>
      </c>
    </row>
    <row r="241" spans="1:5" x14ac:dyDescent="0.25">
      <c r="A241" t="s">
        <v>2185</v>
      </c>
      <c r="B241" t="s">
        <v>2191</v>
      </c>
      <c r="C241" s="50">
        <v>200000</v>
      </c>
      <c r="E241" s="1">
        <f t="shared" si="3"/>
        <v>-27771100</v>
      </c>
    </row>
    <row r="242" spans="1:5" x14ac:dyDescent="0.25">
      <c r="A242" t="s">
        <v>2185</v>
      </c>
      <c r="B242" t="s">
        <v>1505</v>
      </c>
      <c r="C242" s="50">
        <v>33000000</v>
      </c>
      <c r="E242" s="1">
        <f t="shared" si="3"/>
        <v>5228900</v>
      </c>
    </row>
    <row r="243" spans="1:5" x14ac:dyDescent="0.25">
      <c r="A243" t="s">
        <v>2185</v>
      </c>
      <c r="B243" t="s">
        <v>1488</v>
      </c>
      <c r="C243" s="50">
        <v>1000000</v>
      </c>
      <c r="E243" s="1">
        <f t="shared" si="3"/>
        <v>6228900</v>
      </c>
    </row>
    <row r="244" spans="1:5" x14ac:dyDescent="0.25">
      <c r="A244" t="s">
        <v>2198</v>
      </c>
      <c r="B244" t="s">
        <v>1276</v>
      </c>
      <c r="C244" s="18">
        <v>4000000</v>
      </c>
      <c r="E244" s="1">
        <f t="shared" si="3"/>
        <v>10228900</v>
      </c>
    </row>
    <row r="245" spans="1:5" x14ac:dyDescent="0.25">
      <c r="A245" t="s">
        <v>2208</v>
      </c>
      <c r="B245" t="s">
        <v>1677</v>
      </c>
      <c r="C245" s="50">
        <v>226000</v>
      </c>
      <c r="E245" s="1">
        <f t="shared" si="3"/>
        <v>10454900</v>
      </c>
    </row>
    <row r="246" spans="1:5" x14ac:dyDescent="0.25">
      <c r="A246" t="s">
        <v>2220</v>
      </c>
      <c r="B246" t="s">
        <v>2221</v>
      </c>
      <c r="D246" s="1">
        <v>22870950</v>
      </c>
      <c r="E246" s="1">
        <f t="shared" si="3"/>
        <v>-12416050</v>
      </c>
    </row>
    <row r="247" spans="1:5" x14ac:dyDescent="0.25">
      <c r="A247" t="s">
        <v>2220</v>
      </c>
      <c r="B247" t="s">
        <v>2222</v>
      </c>
      <c r="D247" s="1">
        <v>6604500</v>
      </c>
      <c r="E247" s="1">
        <f t="shared" si="3"/>
        <v>-19020550</v>
      </c>
    </row>
    <row r="248" spans="1:5" x14ac:dyDescent="0.25">
      <c r="A248" t="s">
        <v>2220</v>
      </c>
      <c r="B248" t="s">
        <v>1433</v>
      </c>
      <c r="C248" s="50">
        <v>2000000</v>
      </c>
      <c r="D248" s="1"/>
      <c r="E248" s="1">
        <f t="shared" si="3"/>
        <v>-17020550</v>
      </c>
    </row>
    <row r="249" spans="1:5" x14ac:dyDescent="0.25">
      <c r="A249" t="s">
        <v>2220</v>
      </c>
      <c r="B249" t="s">
        <v>2223</v>
      </c>
      <c r="C249" s="50">
        <v>2000000</v>
      </c>
      <c r="D249" s="1"/>
      <c r="E249" s="1">
        <f t="shared" si="3"/>
        <v>-15020550</v>
      </c>
    </row>
    <row r="250" spans="1:5" x14ac:dyDescent="0.25">
      <c r="A250" t="s">
        <v>2220</v>
      </c>
      <c r="B250" t="s">
        <v>1239</v>
      </c>
      <c r="C250" s="50">
        <v>130000</v>
      </c>
      <c r="D250" s="1"/>
      <c r="E250" s="1">
        <f t="shared" si="3"/>
        <v>-14890550</v>
      </c>
    </row>
    <row r="251" spans="1:5" x14ac:dyDescent="0.25">
      <c r="A251" t="s">
        <v>2220</v>
      </c>
      <c r="B251" t="s">
        <v>142</v>
      </c>
      <c r="C251" s="50">
        <v>35000</v>
      </c>
      <c r="D251" s="1"/>
      <c r="E251" s="1">
        <f t="shared" si="3"/>
        <v>-14855550</v>
      </c>
    </row>
    <row r="252" spans="1:5" x14ac:dyDescent="0.25">
      <c r="A252" t="s">
        <v>2229</v>
      </c>
      <c r="B252" t="s">
        <v>1808</v>
      </c>
      <c r="C252" s="50">
        <v>1732000</v>
      </c>
      <c r="E252" s="1">
        <f t="shared" si="3"/>
        <v>-13123550</v>
      </c>
    </row>
    <row r="253" spans="1:5" x14ac:dyDescent="0.25">
      <c r="A253" t="s">
        <v>2229</v>
      </c>
      <c r="B253" t="s">
        <v>2251</v>
      </c>
      <c r="C253" s="50">
        <v>1200000</v>
      </c>
      <c r="E253" s="1">
        <f t="shared" si="3"/>
        <v>-11923550</v>
      </c>
    </row>
    <row r="254" spans="1:5" x14ac:dyDescent="0.25">
      <c r="A254" t="s">
        <v>2229</v>
      </c>
      <c r="B254" t="s">
        <v>1283</v>
      </c>
      <c r="C254" s="50">
        <v>1000000</v>
      </c>
      <c r="E254" s="1">
        <f t="shared" si="3"/>
        <v>-10923550</v>
      </c>
    </row>
    <row r="255" spans="1:5" x14ac:dyDescent="0.25">
      <c r="A255" t="s">
        <v>2229</v>
      </c>
      <c r="B255" t="s">
        <v>1433</v>
      </c>
      <c r="C255" s="50">
        <v>9000000</v>
      </c>
      <c r="E255" s="1">
        <f t="shared" si="3"/>
        <v>-1923550</v>
      </c>
    </row>
    <row r="256" spans="1:5" x14ac:dyDescent="0.25">
      <c r="A256" t="s">
        <v>2252</v>
      </c>
      <c r="B256" t="s">
        <v>1290</v>
      </c>
      <c r="C256" s="45">
        <v>3012000</v>
      </c>
      <c r="E256" s="1">
        <f t="shared" si="3"/>
        <v>1088450</v>
      </c>
    </row>
    <row r="257" spans="1:5" x14ac:dyDescent="0.25">
      <c r="A257" t="s">
        <v>2253</v>
      </c>
      <c r="B257" t="s">
        <v>142</v>
      </c>
      <c r="C257" s="45">
        <v>25000</v>
      </c>
      <c r="E257" s="1">
        <f t="shared" si="3"/>
        <v>1113450</v>
      </c>
    </row>
    <row r="258" spans="1:5" x14ac:dyDescent="0.25">
      <c r="A258" t="s">
        <v>2263</v>
      </c>
      <c r="B258" t="s">
        <v>2293</v>
      </c>
      <c r="D258" s="1">
        <v>925000</v>
      </c>
      <c r="E258" s="1">
        <f t="shared" si="3"/>
        <v>188450</v>
      </c>
    </row>
    <row r="259" spans="1:5" x14ac:dyDescent="0.25">
      <c r="A259" t="s">
        <v>2263</v>
      </c>
      <c r="B259" t="s">
        <v>2294</v>
      </c>
      <c r="D259" s="1">
        <v>20389200</v>
      </c>
      <c r="E259" s="1">
        <f t="shared" si="3"/>
        <v>-20200750</v>
      </c>
    </row>
    <row r="260" spans="1:5" x14ac:dyDescent="0.25">
      <c r="A260" t="s">
        <v>2263</v>
      </c>
      <c r="B260" t="s">
        <v>2295</v>
      </c>
      <c r="C260" s="45">
        <v>3356000</v>
      </c>
      <c r="D260" s="1"/>
      <c r="E260" s="1">
        <f t="shared" si="3"/>
        <v>-16844750</v>
      </c>
    </row>
    <row r="261" spans="1:5" x14ac:dyDescent="0.25">
      <c r="A261" t="s">
        <v>2263</v>
      </c>
      <c r="B261" t="s">
        <v>1868</v>
      </c>
      <c r="C261" s="45">
        <v>3000000</v>
      </c>
      <c r="E261" s="1">
        <f t="shared" si="3"/>
        <v>-13844750</v>
      </c>
    </row>
    <row r="262" spans="1:5" x14ac:dyDescent="0.25">
      <c r="A262" t="s">
        <v>2263</v>
      </c>
      <c r="B262" t="s">
        <v>308</v>
      </c>
      <c r="C262" s="45">
        <v>5000000</v>
      </c>
      <c r="E262" s="1">
        <f t="shared" si="3"/>
        <v>-8844750</v>
      </c>
    </row>
    <row r="263" spans="1:5" x14ac:dyDescent="0.25">
      <c r="A263" t="s">
        <v>2263</v>
      </c>
      <c r="B263" t="s">
        <v>1868</v>
      </c>
      <c r="C263" s="45">
        <v>7727650</v>
      </c>
      <c r="E263" s="1">
        <f t="shared" si="3"/>
        <v>-1117100</v>
      </c>
    </row>
    <row r="264" spans="1:5" x14ac:dyDescent="0.25">
      <c r="A264" t="s">
        <v>2255</v>
      </c>
      <c r="B264" t="s">
        <v>2254</v>
      </c>
      <c r="C264" s="45">
        <v>250000</v>
      </c>
      <c r="E264" s="1">
        <f t="shared" ref="E264:E330" si="4">(E263+C264-D264)</f>
        <v>-867100</v>
      </c>
    </row>
    <row r="265" spans="1:5" x14ac:dyDescent="0.25">
      <c r="A265" t="s">
        <v>2263</v>
      </c>
      <c r="B265" t="s">
        <v>2296</v>
      </c>
      <c r="C265" s="45">
        <v>5000</v>
      </c>
      <c r="E265" s="1">
        <f t="shared" si="4"/>
        <v>-862100</v>
      </c>
    </row>
    <row r="266" spans="1:5" x14ac:dyDescent="0.25">
      <c r="A266" t="s">
        <v>2286</v>
      </c>
      <c r="B266" t="s">
        <v>2297</v>
      </c>
      <c r="C266" s="45">
        <v>1000000</v>
      </c>
      <c r="E266" s="1">
        <f t="shared" si="4"/>
        <v>137900</v>
      </c>
    </row>
    <row r="267" spans="1:5" x14ac:dyDescent="0.25">
      <c r="A267" t="s">
        <v>2286</v>
      </c>
      <c r="B267" t="s">
        <v>2305</v>
      </c>
      <c r="C267" s="1">
        <v>5000</v>
      </c>
      <c r="E267" s="1">
        <f t="shared" si="4"/>
        <v>142900</v>
      </c>
    </row>
    <row r="268" spans="1:5" x14ac:dyDescent="0.25">
      <c r="A268" t="s">
        <v>2288</v>
      </c>
      <c r="B268" t="s">
        <v>142</v>
      </c>
      <c r="C268" s="45">
        <v>17000</v>
      </c>
      <c r="E268" s="1">
        <f t="shared" si="4"/>
        <v>159900</v>
      </c>
    </row>
    <row r="269" spans="1:5" x14ac:dyDescent="0.25">
      <c r="A269" t="s">
        <v>2288</v>
      </c>
      <c r="B269" t="s">
        <v>2298</v>
      </c>
      <c r="D269" s="1">
        <v>11490400</v>
      </c>
      <c r="E269" s="1">
        <f t="shared" si="4"/>
        <v>-11330500</v>
      </c>
    </row>
    <row r="270" spans="1:5" x14ac:dyDescent="0.25">
      <c r="A270" t="s">
        <v>2288</v>
      </c>
      <c r="B270" t="s">
        <v>2299</v>
      </c>
      <c r="C270" s="45">
        <v>3678000</v>
      </c>
      <c r="E270" s="1">
        <f t="shared" si="4"/>
        <v>-7652500</v>
      </c>
    </row>
    <row r="271" spans="1:5" x14ac:dyDescent="0.25">
      <c r="A271" t="s">
        <v>2288</v>
      </c>
      <c r="B271" t="s">
        <v>1457</v>
      </c>
      <c r="C271" s="45">
        <v>500000</v>
      </c>
      <c r="E271" s="1">
        <f t="shared" si="4"/>
        <v>-7152500</v>
      </c>
    </row>
    <row r="272" spans="1:5" x14ac:dyDescent="0.25">
      <c r="A272" t="s">
        <v>2288</v>
      </c>
      <c r="B272" t="s">
        <v>1761</v>
      </c>
      <c r="C272" s="45">
        <v>1000000</v>
      </c>
      <c r="E272" s="1">
        <f t="shared" si="4"/>
        <v>-6152500</v>
      </c>
    </row>
    <row r="273" spans="1:5" x14ac:dyDescent="0.25">
      <c r="A273" t="s">
        <v>2300</v>
      </c>
      <c r="B273" t="s">
        <v>2306</v>
      </c>
      <c r="C273" s="45">
        <v>2979800</v>
      </c>
      <c r="E273" s="1">
        <f t="shared" si="4"/>
        <v>-3172700</v>
      </c>
    </row>
    <row r="274" spans="1:5" x14ac:dyDescent="0.25">
      <c r="A274" t="s">
        <v>2300</v>
      </c>
      <c r="B274" t="s">
        <v>1774</v>
      </c>
      <c r="C274" s="45">
        <v>1000000</v>
      </c>
      <c r="E274" s="1">
        <f t="shared" si="4"/>
        <v>-2172700</v>
      </c>
    </row>
    <row r="275" spans="1:5" x14ac:dyDescent="0.25">
      <c r="A275" t="s">
        <v>2333</v>
      </c>
      <c r="B275" t="s">
        <v>1488</v>
      </c>
      <c r="C275" s="45">
        <v>1000000</v>
      </c>
      <c r="E275" s="1">
        <f t="shared" si="4"/>
        <v>-1172700</v>
      </c>
    </row>
    <row r="276" spans="1:5" x14ac:dyDescent="0.25">
      <c r="A276" t="s">
        <v>2329</v>
      </c>
      <c r="B276" t="s">
        <v>1774</v>
      </c>
      <c r="C276" s="45">
        <v>1865000</v>
      </c>
      <c r="E276" s="1">
        <f t="shared" si="4"/>
        <v>692300</v>
      </c>
    </row>
    <row r="277" spans="1:5" x14ac:dyDescent="0.25">
      <c r="A277" t="s">
        <v>2362</v>
      </c>
      <c r="B277" t="s">
        <v>2297</v>
      </c>
      <c r="C277" s="45">
        <v>230000</v>
      </c>
      <c r="E277" s="1">
        <f t="shared" si="4"/>
        <v>922300</v>
      </c>
    </row>
    <row r="278" spans="1:5" x14ac:dyDescent="0.25">
      <c r="A278" t="s">
        <v>2406</v>
      </c>
      <c r="B278" t="s">
        <v>1762</v>
      </c>
      <c r="C278" s="45">
        <v>200000</v>
      </c>
      <c r="E278" s="1">
        <f t="shared" si="4"/>
        <v>1122300</v>
      </c>
    </row>
    <row r="279" spans="1:5" x14ac:dyDescent="0.25">
      <c r="A279" t="s">
        <v>2379</v>
      </c>
      <c r="B279" t="s">
        <v>1</v>
      </c>
      <c r="C279" s="45">
        <v>5000000</v>
      </c>
      <c r="E279" s="1">
        <f t="shared" si="4"/>
        <v>6122300</v>
      </c>
    </row>
    <row r="280" spans="1:5" x14ac:dyDescent="0.25">
      <c r="A280" t="s">
        <v>2383</v>
      </c>
      <c r="B280" t="s">
        <v>1774</v>
      </c>
      <c r="C280" s="45">
        <v>210000</v>
      </c>
      <c r="E280" s="1">
        <f t="shared" si="4"/>
        <v>6332300</v>
      </c>
    </row>
    <row r="281" spans="1:5" x14ac:dyDescent="0.25">
      <c r="A281" t="s">
        <v>2411</v>
      </c>
      <c r="B281" t="s">
        <v>2421</v>
      </c>
      <c r="D281" s="1">
        <v>23537250</v>
      </c>
      <c r="E281" s="1">
        <f t="shared" si="4"/>
        <v>-17204950</v>
      </c>
    </row>
    <row r="282" spans="1:5" x14ac:dyDescent="0.25">
      <c r="A282" t="s">
        <v>2413</v>
      </c>
      <c r="B282" t="s">
        <v>1245</v>
      </c>
      <c r="C282" s="45">
        <v>1000000</v>
      </c>
      <c r="E282" s="1">
        <f t="shared" si="4"/>
        <v>-16204950</v>
      </c>
    </row>
    <row r="283" spans="1:5" x14ac:dyDescent="0.25">
      <c r="A283" t="s">
        <v>2413</v>
      </c>
      <c r="B283" t="s">
        <v>1808</v>
      </c>
      <c r="C283" s="45">
        <v>1698000</v>
      </c>
      <c r="E283" s="1">
        <f t="shared" si="4"/>
        <v>-14506950</v>
      </c>
    </row>
    <row r="284" spans="1:5" x14ac:dyDescent="0.25">
      <c r="A284" t="s">
        <v>2413</v>
      </c>
      <c r="B284" t="s">
        <v>1802</v>
      </c>
      <c r="C284" s="45">
        <v>4000000</v>
      </c>
      <c r="E284" s="1">
        <f t="shared" si="4"/>
        <v>-10506950</v>
      </c>
    </row>
    <row r="285" spans="1:5" x14ac:dyDescent="0.25">
      <c r="A285" t="s">
        <v>2413</v>
      </c>
      <c r="B285" t="s">
        <v>1802</v>
      </c>
      <c r="C285" s="45">
        <v>10510950</v>
      </c>
      <c r="E285" s="1">
        <f t="shared" si="4"/>
        <v>4000</v>
      </c>
    </row>
    <row r="286" spans="1:5" x14ac:dyDescent="0.25">
      <c r="A286" t="s">
        <v>2413</v>
      </c>
      <c r="B286" t="s">
        <v>142</v>
      </c>
      <c r="C286" s="45">
        <v>26000</v>
      </c>
      <c r="E286" s="1">
        <f t="shared" si="4"/>
        <v>30000</v>
      </c>
    </row>
    <row r="287" spans="1:5" x14ac:dyDescent="0.25">
      <c r="A287" t="s">
        <v>2424</v>
      </c>
      <c r="B287" t="s">
        <v>1677</v>
      </c>
      <c r="C287" s="45">
        <v>226000</v>
      </c>
      <c r="E287" s="1">
        <f t="shared" si="4"/>
        <v>256000</v>
      </c>
    </row>
    <row r="288" spans="1:5" x14ac:dyDescent="0.25">
      <c r="A288" t="s">
        <v>2424</v>
      </c>
      <c r="B288" t="s">
        <v>1819</v>
      </c>
      <c r="C288" s="45">
        <v>5000000</v>
      </c>
      <c r="E288" s="1">
        <f t="shared" si="4"/>
        <v>5256000</v>
      </c>
    </row>
    <row r="289" spans="1:5" x14ac:dyDescent="0.25">
      <c r="A289" t="s">
        <v>2432</v>
      </c>
      <c r="B289" t="s">
        <v>1488</v>
      </c>
      <c r="C289" s="45">
        <v>800000</v>
      </c>
      <c r="E289" s="1">
        <f t="shared" si="4"/>
        <v>6056000</v>
      </c>
    </row>
    <row r="290" spans="1:5" x14ac:dyDescent="0.25">
      <c r="A290" t="s">
        <v>2435</v>
      </c>
      <c r="B290" t="s">
        <v>1</v>
      </c>
      <c r="C290" s="45">
        <v>5000000</v>
      </c>
      <c r="E290" s="1">
        <f t="shared" si="4"/>
        <v>11056000</v>
      </c>
    </row>
    <row r="291" spans="1:5" x14ac:dyDescent="0.25">
      <c r="A291" t="s">
        <v>2435</v>
      </c>
      <c r="B291" t="s">
        <v>1803</v>
      </c>
      <c r="C291" s="45">
        <v>70000</v>
      </c>
      <c r="E291" s="1">
        <f t="shared" si="4"/>
        <v>11126000</v>
      </c>
    </row>
    <row r="292" spans="1:5" x14ac:dyDescent="0.25">
      <c r="A292" t="s">
        <v>2449</v>
      </c>
      <c r="B292" t="s">
        <v>2450</v>
      </c>
      <c r="D292" s="1">
        <v>25168000</v>
      </c>
      <c r="E292" s="1">
        <f t="shared" si="4"/>
        <v>-14042000</v>
      </c>
    </row>
    <row r="293" spans="1:5" x14ac:dyDescent="0.25">
      <c r="A293" t="s">
        <v>2449</v>
      </c>
      <c r="B293" t="s">
        <v>142</v>
      </c>
      <c r="C293" s="45">
        <v>24000</v>
      </c>
      <c r="D293" s="1"/>
      <c r="E293" s="1">
        <f t="shared" si="4"/>
        <v>-14018000</v>
      </c>
    </row>
    <row r="294" spans="1:5" x14ac:dyDescent="0.25">
      <c r="A294" t="s">
        <v>2449</v>
      </c>
      <c r="B294" t="s">
        <v>2484</v>
      </c>
      <c r="C294" s="45">
        <v>3904800</v>
      </c>
      <c r="D294" s="1"/>
      <c r="E294" s="1">
        <f t="shared" si="4"/>
        <v>-10113200</v>
      </c>
    </row>
    <row r="295" spans="1:5" x14ac:dyDescent="0.25">
      <c r="A295" t="s">
        <v>2466</v>
      </c>
      <c r="B295" t="s">
        <v>2039</v>
      </c>
      <c r="C295" s="45">
        <v>3000000</v>
      </c>
      <c r="E295" s="1">
        <f t="shared" si="4"/>
        <v>-7113200</v>
      </c>
    </row>
    <row r="296" spans="1:5" x14ac:dyDescent="0.25">
      <c r="A296" t="s">
        <v>2466</v>
      </c>
      <c r="B296" t="s">
        <v>1807</v>
      </c>
      <c r="C296" s="45">
        <v>1666600</v>
      </c>
      <c r="E296" s="1">
        <f t="shared" si="4"/>
        <v>-5446600</v>
      </c>
    </row>
    <row r="297" spans="1:5" x14ac:dyDescent="0.25">
      <c r="A297" t="s">
        <v>2466</v>
      </c>
      <c r="B297" t="s">
        <v>1283</v>
      </c>
      <c r="C297" s="45">
        <v>875000</v>
      </c>
      <c r="E297" s="1">
        <f t="shared" si="4"/>
        <v>-4571600</v>
      </c>
    </row>
    <row r="298" spans="1:5" x14ac:dyDescent="0.25">
      <c r="A298" t="s">
        <v>2476</v>
      </c>
      <c r="B298" t="s">
        <v>2223</v>
      </c>
      <c r="C298" s="45">
        <v>1000000</v>
      </c>
      <c r="E298" s="1">
        <f t="shared" si="4"/>
        <v>-3571600</v>
      </c>
    </row>
    <row r="299" spans="1:5" x14ac:dyDescent="0.25">
      <c r="A299" t="s">
        <v>2476</v>
      </c>
      <c r="B299" t="s">
        <v>1802</v>
      </c>
      <c r="C299" s="45">
        <v>200000</v>
      </c>
      <c r="E299" s="1">
        <f t="shared" si="4"/>
        <v>-3371600</v>
      </c>
    </row>
    <row r="300" spans="1:5" x14ac:dyDescent="0.25">
      <c r="A300" t="s">
        <v>2487</v>
      </c>
      <c r="B300" t="s">
        <v>1290</v>
      </c>
      <c r="C300" s="45">
        <v>3599600</v>
      </c>
      <c r="E300" s="1">
        <f t="shared" si="4"/>
        <v>228000</v>
      </c>
    </row>
    <row r="301" spans="1:5" x14ac:dyDescent="0.25">
      <c r="A301" t="s">
        <v>2499</v>
      </c>
      <c r="B301" t="s">
        <v>1762</v>
      </c>
      <c r="C301" s="45">
        <v>400000</v>
      </c>
      <c r="E301" s="1">
        <f t="shared" si="4"/>
        <v>628000</v>
      </c>
    </row>
    <row r="302" spans="1:5" x14ac:dyDescent="0.25">
      <c r="A302" t="s">
        <v>2499</v>
      </c>
      <c r="B302" t="s">
        <v>1774</v>
      </c>
      <c r="C302" s="45">
        <v>80000</v>
      </c>
      <c r="E302" s="1">
        <f t="shared" si="4"/>
        <v>708000</v>
      </c>
    </row>
    <row r="303" spans="1:5" x14ac:dyDescent="0.25">
      <c r="A303" t="s">
        <v>2499</v>
      </c>
      <c r="B303" t="s">
        <v>1245</v>
      </c>
      <c r="C303" s="45">
        <v>1000000</v>
      </c>
      <c r="E303" s="1">
        <f t="shared" si="4"/>
        <v>1708000</v>
      </c>
    </row>
    <row r="304" spans="1:5" x14ac:dyDescent="0.25">
      <c r="A304" t="s">
        <v>2499</v>
      </c>
      <c r="B304" t="s">
        <v>1677</v>
      </c>
      <c r="C304" s="45">
        <v>226000</v>
      </c>
      <c r="E304" s="1">
        <f t="shared" si="4"/>
        <v>1934000</v>
      </c>
    </row>
    <row r="305" spans="1:5" x14ac:dyDescent="0.25">
      <c r="A305" t="s">
        <v>2535</v>
      </c>
      <c r="B305" t="s">
        <v>2597</v>
      </c>
      <c r="C305" s="45">
        <v>345516</v>
      </c>
      <c r="E305" s="1">
        <f t="shared" si="4"/>
        <v>2279516</v>
      </c>
    </row>
    <row r="306" spans="1:5" x14ac:dyDescent="0.25">
      <c r="A306" t="s">
        <v>2529</v>
      </c>
      <c r="B306" t="s">
        <v>1808</v>
      </c>
      <c r="C306" s="45">
        <v>1879000</v>
      </c>
      <c r="E306" s="1">
        <f t="shared" si="4"/>
        <v>4158516</v>
      </c>
    </row>
    <row r="307" spans="1:5" x14ac:dyDescent="0.25">
      <c r="A307" t="s">
        <v>2529</v>
      </c>
      <c r="B307" t="s">
        <v>2091</v>
      </c>
      <c r="C307" s="1">
        <v>126000</v>
      </c>
      <c r="E307" s="1">
        <f t="shared" si="4"/>
        <v>4284516</v>
      </c>
    </row>
    <row r="308" spans="1:5" x14ac:dyDescent="0.25">
      <c r="A308" t="s">
        <v>2529</v>
      </c>
      <c r="B308" t="s">
        <v>142</v>
      </c>
      <c r="C308" s="45">
        <v>33000</v>
      </c>
      <c r="E308" s="1">
        <f t="shared" si="4"/>
        <v>4317516</v>
      </c>
    </row>
    <row r="309" spans="1:5" x14ac:dyDescent="0.25">
      <c r="A309" t="s">
        <v>2545</v>
      </c>
      <c r="B309" t="s">
        <v>2558</v>
      </c>
      <c r="D309" s="1">
        <v>29777000</v>
      </c>
      <c r="E309" s="1">
        <f t="shared" si="4"/>
        <v>-25459484</v>
      </c>
    </row>
    <row r="310" spans="1:5" x14ac:dyDescent="0.25">
      <c r="A310" t="s">
        <v>2545</v>
      </c>
      <c r="B310" t="s">
        <v>1</v>
      </c>
      <c r="C310" s="45">
        <v>18305000</v>
      </c>
      <c r="E310" s="1">
        <f t="shared" si="4"/>
        <v>-7154484</v>
      </c>
    </row>
    <row r="311" spans="1:5" x14ac:dyDescent="0.25">
      <c r="A311" t="s">
        <v>2545</v>
      </c>
      <c r="B311" t="s">
        <v>2567</v>
      </c>
      <c r="C311" s="45">
        <v>2504000</v>
      </c>
      <c r="E311" s="1">
        <f t="shared" si="4"/>
        <v>-4650484</v>
      </c>
    </row>
    <row r="312" spans="1:5" x14ac:dyDescent="0.25">
      <c r="A312" t="s">
        <v>2571</v>
      </c>
      <c r="B312" t="s">
        <v>2188</v>
      </c>
      <c r="C312" s="45">
        <v>4000000</v>
      </c>
      <c r="E312" s="1">
        <f t="shared" si="4"/>
        <v>-650484</v>
      </c>
    </row>
    <row r="313" spans="1:5" x14ac:dyDescent="0.25">
      <c r="A313" t="s">
        <v>2571</v>
      </c>
      <c r="B313" t="s">
        <v>1488</v>
      </c>
      <c r="C313" s="45">
        <v>1000000</v>
      </c>
      <c r="E313" s="1">
        <f t="shared" si="4"/>
        <v>349516</v>
      </c>
    </row>
    <row r="314" spans="1:5" x14ac:dyDescent="0.25">
      <c r="A314" t="s">
        <v>2571</v>
      </c>
      <c r="B314" t="s">
        <v>1505</v>
      </c>
      <c r="C314" s="45">
        <v>400000</v>
      </c>
      <c r="E314" s="1">
        <f t="shared" si="4"/>
        <v>749516</v>
      </c>
    </row>
    <row r="315" spans="1:5" x14ac:dyDescent="0.25">
      <c r="A315" t="s">
        <v>2575</v>
      </c>
      <c r="B315" t="s">
        <v>1505</v>
      </c>
      <c r="C315" s="45">
        <v>1500000</v>
      </c>
      <c r="E315" s="1">
        <f t="shared" si="4"/>
        <v>2249516</v>
      </c>
    </row>
    <row r="316" spans="1:5" x14ac:dyDescent="0.25">
      <c r="A316" t="s">
        <v>2614</v>
      </c>
      <c r="B316" t="s">
        <v>2625</v>
      </c>
      <c r="C316" s="45">
        <v>7000000</v>
      </c>
      <c r="E316" s="1">
        <f t="shared" si="4"/>
        <v>9249516</v>
      </c>
    </row>
    <row r="317" spans="1:5" x14ac:dyDescent="0.25">
      <c r="A317" t="s">
        <v>2614</v>
      </c>
      <c r="B317" t="s">
        <v>142</v>
      </c>
      <c r="C317" s="45">
        <v>48000</v>
      </c>
      <c r="E317" s="1">
        <f t="shared" si="4"/>
        <v>9297516</v>
      </c>
    </row>
    <row r="318" spans="1:5" x14ac:dyDescent="0.25">
      <c r="A318" t="s">
        <v>2623</v>
      </c>
      <c r="B318" t="s">
        <v>1283</v>
      </c>
      <c r="C318" s="45">
        <v>900000</v>
      </c>
      <c r="E318" s="1">
        <f t="shared" si="4"/>
        <v>10197516</v>
      </c>
    </row>
    <row r="319" spans="1:5" x14ac:dyDescent="0.25">
      <c r="A319" t="s">
        <v>2623</v>
      </c>
      <c r="B319" t="s">
        <v>2626</v>
      </c>
      <c r="D319" s="1">
        <v>7150000</v>
      </c>
      <c r="E319" s="1">
        <f t="shared" si="4"/>
        <v>3047516</v>
      </c>
    </row>
    <row r="320" spans="1:5" x14ac:dyDescent="0.25">
      <c r="A320" t="s">
        <v>2623</v>
      </c>
      <c r="B320" t="s">
        <v>2627</v>
      </c>
      <c r="D320" s="1">
        <v>36564000</v>
      </c>
      <c r="E320" s="1">
        <f t="shared" si="4"/>
        <v>-33516484</v>
      </c>
    </row>
    <row r="321" spans="1:5" x14ac:dyDescent="0.25">
      <c r="A321" t="s">
        <v>2623</v>
      </c>
      <c r="B321" t="s">
        <v>1505</v>
      </c>
      <c r="C321" s="45">
        <v>5000000</v>
      </c>
      <c r="E321" s="1">
        <f t="shared" si="4"/>
        <v>-28516484</v>
      </c>
    </row>
    <row r="322" spans="1:5" x14ac:dyDescent="0.25">
      <c r="A322" t="s">
        <v>2623</v>
      </c>
      <c r="B322" t="s">
        <v>1245</v>
      </c>
      <c r="C322" s="45">
        <v>1000000</v>
      </c>
      <c r="E322" s="1">
        <f t="shared" si="4"/>
        <v>-27516484</v>
      </c>
    </row>
    <row r="323" spans="1:5" x14ac:dyDescent="0.25">
      <c r="A323" t="s">
        <v>2623</v>
      </c>
      <c r="B323" t="s">
        <v>1505</v>
      </c>
      <c r="C323" s="45">
        <v>20000000</v>
      </c>
      <c r="E323" s="1">
        <f t="shared" si="4"/>
        <v>-7516484</v>
      </c>
    </row>
    <row r="324" spans="1:5" x14ac:dyDescent="0.25">
      <c r="A324" t="s">
        <v>2636</v>
      </c>
      <c r="B324" t="s">
        <v>2635</v>
      </c>
      <c r="C324" s="45">
        <v>792000</v>
      </c>
      <c r="E324" s="1">
        <f t="shared" si="4"/>
        <v>-6724484</v>
      </c>
    </row>
    <row r="325" spans="1:5" x14ac:dyDescent="0.25">
      <c r="A325" t="s">
        <v>2643</v>
      </c>
      <c r="B325" t="s">
        <v>1762</v>
      </c>
      <c r="C325" s="45">
        <v>250000</v>
      </c>
      <c r="E325" s="1">
        <f t="shared" si="4"/>
        <v>-6474484</v>
      </c>
    </row>
    <row r="326" spans="1:5" x14ac:dyDescent="0.25">
      <c r="A326" t="s">
        <v>2640</v>
      </c>
      <c r="B326" t="s">
        <v>2299</v>
      </c>
      <c r="C326" s="45">
        <v>4000000</v>
      </c>
      <c r="E326" s="1">
        <f t="shared" si="4"/>
        <v>-2474484</v>
      </c>
    </row>
    <row r="327" spans="1:5" x14ac:dyDescent="0.25">
      <c r="A327" t="s">
        <v>2653</v>
      </c>
      <c r="B327" t="s">
        <v>2690</v>
      </c>
      <c r="C327" s="45">
        <v>680000</v>
      </c>
      <c r="E327" s="1">
        <f t="shared" si="4"/>
        <v>-1794484</v>
      </c>
    </row>
    <row r="328" spans="1:5" x14ac:dyDescent="0.25">
      <c r="A328" t="s">
        <v>2653</v>
      </c>
      <c r="B328" t="s">
        <v>2691</v>
      </c>
      <c r="C328" s="45">
        <v>1000000</v>
      </c>
      <c r="E328" s="1">
        <f t="shared" si="4"/>
        <v>-794484</v>
      </c>
    </row>
    <row r="329" spans="1:5" x14ac:dyDescent="0.25">
      <c r="A329" t="s">
        <v>2653</v>
      </c>
      <c r="B329" t="s">
        <v>1762</v>
      </c>
      <c r="C329" s="45">
        <v>100000</v>
      </c>
      <c r="E329" s="1">
        <f t="shared" si="4"/>
        <v>-694484</v>
      </c>
    </row>
    <row r="330" spans="1:5" x14ac:dyDescent="0.25">
      <c r="A330" t="s">
        <v>2665</v>
      </c>
      <c r="B330" t="s">
        <v>2692</v>
      </c>
      <c r="C330" s="45">
        <v>374000</v>
      </c>
      <c r="E330" s="1">
        <f t="shared" si="4"/>
        <v>-320484</v>
      </c>
    </row>
    <row r="331" spans="1:5" x14ac:dyDescent="0.25">
      <c r="A331" t="s">
        <v>2673</v>
      </c>
      <c r="B331" t="s">
        <v>1677</v>
      </c>
      <c r="C331" s="45">
        <v>113000</v>
      </c>
      <c r="E331" s="1">
        <f t="shared" ref="E331:E385" si="5">(E330+C331-D331)</f>
        <v>-207484</v>
      </c>
    </row>
    <row r="332" spans="1:5" x14ac:dyDescent="0.25">
      <c r="A332" t="s">
        <v>2704</v>
      </c>
      <c r="B332" t="s">
        <v>1762</v>
      </c>
      <c r="C332" s="45">
        <v>350000</v>
      </c>
      <c r="E332" s="1">
        <f t="shared" si="5"/>
        <v>142516</v>
      </c>
    </row>
    <row r="333" spans="1:5" x14ac:dyDescent="0.25">
      <c r="A333" t="s">
        <v>2704</v>
      </c>
      <c r="B333" t="s">
        <v>2718</v>
      </c>
      <c r="C333" s="45">
        <v>100000</v>
      </c>
      <c r="E333" s="1">
        <f t="shared" si="5"/>
        <v>242516</v>
      </c>
    </row>
    <row r="334" spans="1:5" x14ac:dyDescent="0.25">
      <c r="A334" t="s">
        <v>2711</v>
      </c>
      <c r="B334" t="s">
        <v>2727</v>
      </c>
      <c r="D334" s="1">
        <v>26213000</v>
      </c>
      <c r="E334" s="1">
        <f t="shared" si="5"/>
        <v>-25970484</v>
      </c>
    </row>
    <row r="335" spans="1:5" x14ac:dyDescent="0.25">
      <c r="A335" t="s">
        <v>2711</v>
      </c>
      <c r="B335" t="s">
        <v>1505</v>
      </c>
      <c r="C335" s="45">
        <v>5000000</v>
      </c>
      <c r="E335" s="1">
        <f t="shared" si="5"/>
        <v>-20970484</v>
      </c>
    </row>
    <row r="336" spans="1:5" x14ac:dyDescent="0.25">
      <c r="A336" t="s">
        <v>2711</v>
      </c>
      <c r="B336" t="s">
        <v>1245</v>
      </c>
      <c r="C336" s="45">
        <v>1000000</v>
      </c>
      <c r="E336" s="1">
        <f t="shared" si="5"/>
        <v>-19970484</v>
      </c>
    </row>
    <row r="337" spans="1:5" x14ac:dyDescent="0.25">
      <c r="A337" t="s">
        <v>2711</v>
      </c>
      <c r="B337" t="s">
        <v>1774</v>
      </c>
      <c r="C337" s="45">
        <v>595000</v>
      </c>
      <c r="E337" s="1">
        <f t="shared" si="5"/>
        <v>-19375484</v>
      </c>
    </row>
    <row r="338" spans="1:5" x14ac:dyDescent="0.25">
      <c r="A338" t="s">
        <v>2711</v>
      </c>
      <c r="B338" t="s">
        <v>142</v>
      </c>
      <c r="C338" s="45">
        <v>29000</v>
      </c>
      <c r="E338" s="1">
        <f t="shared" si="5"/>
        <v>-19346484</v>
      </c>
    </row>
    <row r="339" spans="1:5" x14ac:dyDescent="0.25">
      <c r="A339" t="s">
        <v>2711</v>
      </c>
      <c r="B339" t="s">
        <v>1505</v>
      </c>
      <c r="C339" s="45">
        <v>15000000</v>
      </c>
      <c r="E339" s="1">
        <f t="shared" si="5"/>
        <v>-4346484</v>
      </c>
    </row>
    <row r="340" spans="1:5" x14ac:dyDescent="0.25">
      <c r="A340" t="s">
        <v>2738</v>
      </c>
      <c r="B340" t="s">
        <v>2739</v>
      </c>
      <c r="C340" s="45">
        <v>720000</v>
      </c>
      <c r="E340" s="1">
        <f t="shared" si="5"/>
        <v>-3626484</v>
      </c>
    </row>
    <row r="341" spans="1:5" x14ac:dyDescent="0.25">
      <c r="A341" t="s">
        <v>2738</v>
      </c>
      <c r="B341" t="s">
        <v>1774</v>
      </c>
      <c r="C341" s="45">
        <v>1312000</v>
      </c>
      <c r="E341" s="1">
        <f t="shared" si="5"/>
        <v>-2314484</v>
      </c>
    </row>
    <row r="342" spans="1:5" x14ac:dyDescent="0.25">
      <c r="A342" t="s">
        <v>2732</v>
      </c>
      <c r="B342" t="s">
        <v>2740</v>
      </c>
      <c r="C342" s="45">
        <v>112500</v>
      </c>
      <c r="E342" s="1">
        <f t="shared" si="5"/>
        <v>-2201984</v>
      </c>
    </row>
    <row r="343" spans="1:5" x14ac:dyDescent="0.25">
      <c r="A343" t="s">
        <v>2732</v>
      </c>
      <c r="B343" t="s">
        <v>1808</v>
      </c>
      <c r="C343" s="45">
        <v>1790000</v>
      </c>
      <c r="E343" s="1">
        <f t="shared" si="5"/>
        <v>-411984</v>
      </c>
    </row>
    <row r="344" spans="1:5" x14ac:dyDescent="0.25">
      <c r="A344" t="s">
        <v>2750</v>
      </c>
      <c r="B344" t="s">
        <v>2042</v>
      </c>
      <c r="C344" s="45">
        <v>1225000</v>
      </c>
      <c r="E344" s="1">
        <f t="shared" si="5"/>
        <v>813016</v>
      </c>
    </row>
    <row r="345" spans="1:5" x14ac:dyDescent="0.25">
      <c r="A345" t="s">
        <v>2770</v>
      </c>
      <c r="B345" t="s">
        <v>2792</v>
      </c>
      <c r="C345" s="1"/>
      <c r="D345" s="1">
        <v>32392500</v>
      </c>
      <c r="E345" s="1">
        <f t="shared" si="5"/>
        <v>-31579484</v>
      </c>
    </row>
    <row r="346" spans="1:5" x14ac:dyDescent="0.25">
      <c r="A346" t="s">
        <v>2770</v>
      </c>
      <c r="B346" t="s">
        <v>1505</v>
      </c>
      <c r="C346" s="45">
        <v>25000000</v>
      </c>
      <c r="E346" s="1">
        <f t="shared" si="5"/>
        <v>-6579484</v>
      </c>
    </row>
    <row r="347" spans="1:5" x14ac:dyDescent="0.25">
      <c r="A347" t="s">
        <v>2790</v>
      </c>
      <c r="B347" t="s">
        <v>142</v>
      </c>
      <c r="C347" s="1">
        <v>37000</v>
      </c>
      <c r="E347" s="1">
        <f t="shared" si="5"/>
        <v>-6542484</v>
      </c>
    </row>
    <row r="348" spans="1:5" x14ac:dyDescent="0.25">
      <c r="A348" t="s">
        <v>2790</v>
      </c>
      <c r="B348" t="s">
        <v>1762</v>
      </c>
      <c r="C348" s="45">
        <v>380000</v>
      </c>
      <c r="E348" s="1">
        <f t="shared" si="5"/>
        <v>-6162484</v>
      </c>
    </row>
    <row r="349" spans="1:5" x14ac:dyDescent="0.25">
      <c r="A349" t="s">
        <v>2790</v>
      </c>
      <c r="B349" t="s">
        <v>2793</v>
      </c>
      <c r="C349" s="45">
        <v>565000</v>
      </c>
      <c r="E349" s="1">
        <f t="shared" si="5"/>
        <v>-5597484</v>
      </c>
    </row>
    <row r="350" spans="1:5" x14ac:dyDescent="0.25">
      <c r="A350" t="s">
        <v>2786</v>
      </c>
      <c r="B350" t="s">
        <v>142</v>
      </c>
      <c r="C350" s="45">
        <v>33000</v>
      </c>
      <c r="E350" s="1">
        <f t="shared" si="5"/>
        <v>-5564484</v>
      </c>
    </row>
    <row r="351" spans="1:5" x14ac:dyDescent="0.25">
      <c r="A351" t="s">
        <v>2795</v>
      </c>
      <c r="B351" t="s">
        <v>2797</v>
      </c>
      <c r="D351" s="1">
        <v>28206600</v>
      </c>
      <c r="E351" s="1">
        <f t="shared" si="5"/>
        <v>-33771084</v>
      </c>
    </row>
    <row r="352" spans="1:5" x14ac:dyDescent="0.25">
      <c r="A352" t="s">
        <v>2795</v>
      </c>
      <c r="B352" t="s">
        <v>2798</v>
      </c>
      <c r="D352" s="1">
        <v>672000</v>
      </c>
      <c r="E352" s="1">
        <f t="shared" si="5"/>
        <v>-34443084</v>
      </c>
    </row>
    <row r="353" spans="1:5" x14ac:dyDescent="0.25">
      <c r="A353" t="s">
        <v>2795</v>
      </c>
      <c r="B353" t="s">
        <v>2306</v>
      </c>
      <c r="C353" s="45">
        <v>920000</v>
      </c>
      <c r="E353" s="1">
        <f t="shared" si="5"/>
        <v>-33523084</v>
      </c>
    </row>
    <row r="354" spans="1:5" x14ac:dyDescent="0.25">
      <c r="A354" t="s">
        <v>2795</v>
      </c>
      <c r="B354" t="s">
        <v>1761</v>
      </c>
      <c r="C354" s="45">
        <v>1200000</v>
      </c>
      <c r="E354" s="1">
        <f t="shared" si="5"/>
        <v>-32323084</v>
      </c>
    </row>
    <row r="355" spans="1:5" x14ac:dyDescent="0.25">
      <c r="A355" t="s">
        <v>2795</v>
      </c>
      <c r="B355" t="s">
        <v>2801</v>
      </c>
      <c r="C355" s="45">
        <v>263000</v>
      </c>
      <c r="E355" s="1">
        <f t="shared" si="5"/>
        <v>-32060084</v>
      </c>
    </row>
    <row r="356" spans="1:5" x14ac:dyDescent="0.25">
      <c r="A356" t="s">
        <v>2795</v>
      </c>
      <c r="B356" t="s">
        <v>1505</v>
      </c>
      <c r="C356" s="45">
        <v>25000000</v>
      </c>
      <c r="E356" s="1">
        <f t="shared" si="5"/>
        <v>-7060084</v>
      </c>
    </row>
    <row r="357" spans="1:5" x14ac:dyDescent="0.25">
      <c r="A357" t="s">
        <v>2806</v>
      </c>
      <c r="B357" t="s">
        <v>1488</v>
      </c>
      <c r="C357" s="45">
        <v>720000</v>
      </c>
      <c r="E357" s="1">
        <f t="shared" si="5"/>
        <v>-6340084</v>
      </c>
    </row>
    <row r="358" spans="1:5" x14ac:dyDescent="0.25">
      <c r="A358" t="s">
        <v>2822</v>
      </c>
      <c r="B358" t="s">
        <v>3041</v>
      </c>
      <c r="C358" s="45">
        <v>5000000</v>
      </c>
      <c r="E358" s="1">
        <f t="shared" si="5"/>
        <v>-1340084</v>
      </c>
    </row>
    <row r="359" spans="1:5" x14ac:dyDescent="0.25">
      <c r="A359" t="s">
        <v>2822</v>
      </c>
      <c r="B359" t="s">
        <v>1802</v>
      </c>
      <c r="C359" s="45">
        <v>10000000</v>
      </c>
      <c r="E359" s="1">
        <f t="shared" si="5"/>
        <v>8659916</v>
      </c>
    </row>
    <row r="360" spans="1:5" x14ac:dyDescent="0.25">
      <c r="A360" t="s">
        <v>2825</v>
      </c>
      <c r="B360" t="s">
        <v>1284</v>
      </c>
      <c r="C360" s="45">
        <v>3624700</v>
      </c>
      <c r="E360" s="1">
        <f t="shared" si="5"/>
        <v>12284616</v>
      </c>
    </row>
    <row r="361" spans="1:5" x14ac:dyDescent="0.25">
      <c r="A361" t="s">
        <v>2825</v>
      </c>
      <c r="B361" t="s">
        <v>2039</v>
      </c>
      <c r="C361" s="45">
        <v>3000000</v>
      </c>
      <c r="E361" s="1">
        <f t="shared" si="5"/>
        <v>15284616</v>
      </c>
    </row>
    <row r="362" spans="1:5" x14ac:dyDescent="0.25">
      <c r="A362" t="s">
        <v>2825</v>
      </c>
      <c r="B362" t="s">
        <v>1677</v>
      </c>
      <c r="C362" s="45">
        <v>110000</v>
      </c>
      <c r="E362" s="1">
        <f t="shared" si="5"/>
        <v>15394616</v>
      </c>
    </row>
    <row r="363" spans="1:5" x14ac:dyDescent="0.25">
      <c r="A363" t="s">
        <v>2825</v>
      </c>
      <c r="B363" t="s">
        <v>2829</v>
      </c>
      <c r="C363" s="1">
        <v>6000</v>
      </c>
      <c r="E363" s="1">
        <f t="shared" si="5"/>
        <v>15400616</v>
      </c>
    </row>
    <row r="364" spans="1:5" x14ac:dyDescent="0.25">
      <c r="A364" t="s">
        <v>2825</v>
      </c>
      <c r="B364" t="s">
        <v>2830</v>
      </c>
      <c r="D364" s="1">
        <v>22313000</v>
      </c>
      <c r="E364" s="1">
        <f t="shared" si="5"/>
        <v>-6912384</v>
      </c>
    </row>
    <row r="365" spans="1:5" x14ac:dyDescent="0.25">
      <c r="A365" t="s">
        <v>2825</v>
      </c>
      <c r="B365" t="s">
        <v>142</v>
      </c>
      <c r="C365" s="1">
        <v>25000</v>
      </c>
      <c r="E365" s="1">
        <f t="shared" si="5"/>
        <v>-6887384</v>
      </c>
    </row>
    <row r="366" spans="1:5" x14ac:dyDescent="0.25">
      <c r="A366" t="s">
        <v>2831</v>
      </c>
      <c r="B366" t="s">
        <v>1488</v>
      </c>
      <c r="C366" s="45">
        <v>720000</v>
      </c>
      <c r="E366" s="1">
        <f t="shared" si="5"/>
        <v>-6167384</v>
      </c>
    </row>
    <row r="367" spans="1:5" x14ac:dyDescent="0.25">
      <c r="A367" t="s">
        <v>2841</v>
      </c>
      <c r="B367" t="s">
        <v>2855</v>
      </c>
      <c r="C367" s="45">
        <v>120000</v>
      </c>
      <c r="E367" s="1">
        <f t="shared" si="5"/>
        <v>-6047384</v>
      </c>
    </row>
    <row r="368" spans="1:5" x14ac:dyDescent="0.25">
      <c r="A368" t="s">
        <v>2839</v>
      </c>
      <c r="B368" t="s">
        <v>2854</v>
      </c>
      <c r="D368" s="1">
        <v>19570250</v>
      </c>
      <c r="E368" s="1">
        <f t="shared" si="5"/>
        <v>-25617634</v>
      </c>
    </row>
    <row r="369" spans="1:5" x14ac:dyDescent="0.25">
      <c r="A369" t="s">
        <v>2839</v>
      </c>
      <c r="B369" t="s">
        <v>1774</v>
      </c>
      <c r="C369" s="1">
        <v>1660000</v>
      </c>
      <c r="E369" s="1">
        <f t="shared" si="5"/>
        <v>-23957634</v>
      </c>
    </row>
    <row r="370" spans="1:5" x14ac:dyDescent="0.25">
      <c r="A370" t="s">
        <v>2839</v>
      </c>
      <c r="B370" t="s">
        <v>142</v>
      </c>
      <c r="C370" s="1">
        <v>22400</v>
      </c>
      <c r="E370" s="1">
        <f t="shared" si="5"/>
        <v>-23935234</v>
      </c>
    </row>
    <row r="371" spans="1:5" x14ac:dyDescent="0.25">
      <c r="A371" t="s">
        <v>2842</v>
      </c>
      <c r="B371" t="s">
        <v>2856</v>
      </c>
      <c r="C371" s="1">
        <v>3500000</v>
      </c>
      <c r="E371" s="1">
        <f t="shared" si="5"/>
        <v>-20435234</v>
      </c>
    </row>
    <row r="372" spans="1:5" x14ac:dyDescent="0.25">
      <c r="A372" t="s">
        <v>2846</v>
      </c>
      <c r="B372" t="s">
        <v>1808</v>
      </c>
      <c r="C372" s="1">
        <v>1046000</v>
      </c>
      <c r="E372" s="1">
        <f t="shared" si="5"/>
        <v>-19389234</v>
      </c>
    </row>
    <row r="373" spans="1:5" x14ac:dyDescent="0.25">
      <c r="A373" t="s">
        <v>2846</v>
      </c>
      <c r="B373" t="s">
        <v>2740</v>
      </c>
      <c r="C373" s="1">
        <v>3816000</v>
      </c>
      <c r="E373" s="1">
        <f t="shared" si="5"/>
        <v>-15573234</v>
      </c>
    </row>
    <row r="374" spans="1:5" x14ac:dyDescent="0.25">
      <c r="A374" t="s">
        <v>2848</v>
      </c>
      <c r="B374" t="s">
        <v>2857</v>
      </c>
      <c r="C374" s="1">
        <v>10000000</v>
      </c>
      <c r="E374" s="1">
        <f t="shared" si="5"/>
        <v>-5573234</v>
      </c>
    </row>
    <row r="375" spans="1:5" x14ac:dyDescent="0.25">
      <c r="A375" t="s">
        <v>2848</v>
      </c>
      <c r="B375" s="98" t="s">
        <v>2921</v>
      </c>
      <c r="C375" s="51">
        <v>500000</v>
      </c>
      <c r="E375" s="1">
        <f t="shared" si="5"/>
        <v>-5073234</v>
      </c>
    </row>
    <row r="376" spans="1:5" x14ac:dyDescent="0.25">
      <c r="A376" t="s">
        <v>2848</v>
      </c>
      <c r="B376" t="s">
        <v>2893</v>
      </c>
      <c r="C376" s="1">
        <v>400000</v>
      </c>
      <c r="E376" s="1">
        <f t="shared" si="5"/>
        <v>-4673234</v>
      </c>
    </row>
    <row r="377" spans="1:5" x14ac:dyDescent="0.25">
      <c r="A377" t="s">
        <v>2848</v>
      </c>
      <c r="B377" t="s">
        <v>1488</v>
      </c>
      <c r="C377" s="1">
        <v>960000</v>
      </c>
      <c r="E377" s="1">
        <f t="shared" si="5"/>
        <v>-3713234</v>
      </c>
    </row>
    <row r="378" spans="1:5" x14ac:dyDescent="0.25">
      <c r="A378" t="s">
        <v>2848</v>
      </c>
      <c r="B378" t="s">
        <v>2625</v>
      </c>
      <c r="C378" s="1">
        <v>2105000</v>
      </c>
      <c r="E378" s="1">
        <f t="shared" si="5"/>
        <v>-1608234</v>
      </c>
    </row>
    <row r="379" spans="1:5" x14ac:dyDescent="0.25">
      <c r="A379" t="s">
        <v>2848</v>
      </c>
      <c r="B379" t="s">
        <v>1276</v>
      </c>
      <c r="C379" s="1">
        <v>1500000</v>
      </c>
      <c r="E379" s="1">
        <f t="shared" si="5"/>
        <v>-108234</v>
      </c>
    </row>
    <row r="380" spans="1:5" x14ac:dyDescent="0.25">
      <c r="A380" t="s">
        <v>2868</v>
      </c>
      <c r="B380" t="s">
        <v>2878</v>
      </c>
      <c r="C380" s="1"/>
      <c r="D380" s="1">
        <v>34768000</v>
      </c>
      <c r="E380" s="1">
        <f t="shared" si="5"/>
        <v>-34876234</v>
      </c>
    </row>
    <row r="381" spans="1:5" x14ac:dyDescent="0.25">
      <c r="A381" t="s">
        <v>2868</v>
      </c>
      <c r="B381" t="s">
        <v>2880</v>
      </c>
      <c r="C381" s="1">
        <v>40000</v>
      </c>
      <c r="D381" s="1"/>
      <c r="E381" s="1">
        <f t="shared" si="5"/>
        <v>-34836234</v>
      </c>
    </row>
    <row r="382" spans="1:5" x14ac:dyDescent="0.25">
      <c r="A382" t="s">
        <v>2868</v>
      </c>
      <c r="B382" t="s">
        <v>1505</v>
      </c>
      <c r="C382" s="1">
        <v>8000000</v>
      </c>
      <c r="E382" s="1">
        <f t="shared" si="5"/>
        <v>-26836234</v>
      </c>
    </row>
    <row r="383" spans="1:5" x14ac:dyDescent="0.25">
      <c r="A383" t="s">
        <v>2868</v>
      </c>
      <c r="B383" t="s">
        <v>1922</v>
      </c>
      <c r="C383" s="1">
        <v>2500000</v>
      </c>
      <c r="E383" s="1">
        <f t="shared" si="5"/>
        <v>-24336234</v>
      </c>
    </row>
    <row r="384" spans="1:5" x14ac:dyDescent="0.25">
      <c r="A384" t="s">
        <v>2868</v>
      </c>
      <c r="B384" t="s">
        <v>2692</v>
      </c>
      <c r="C384" s="1">
        <v>270000</v>
      </c>
      <c r="E384" s="1">
        <f t="shared" si="5"/>
        <v>-24066234</v>
      </c>
    </row>
    <row r="385" spans="1:5" x14ac:dyDescent="0.25">
      <c r="A385" t="s">
        <v>2876</v>
      </c>
      <c r="B385" t="s">
        <v>2039</v>
      </c>
      <c r="C385" s="1">
        <v>4500000</v>
      </c>
      <c r="E385" s="1">
        <f t="shared" si="5"/>
        <v>-19566234</v>
      </c>
    </row>
    <row r="386" spans="1:5" x14ac:dyDescent="0.25">
      <c r="A386" t="s">
        <v>2876</v>
      </c>
      <c r="B386" t="s">
        <v>2297</v>
      </c>
      <c r="C386" s="1">
        <v>100000</v>
      </c>
      <c r="E386" s="1">
        <f>(E385+C386-D386)</f>
        <v>-19466234</v>
      </c>
    </row>
    <row r="387" spans="1:5" x14ac:dyDescent="0.25">
      <c r="A387" t="s">
        <v>2876</v>
      </c>
      <c r="B387" t="s">
        <v>1761</v>
      </c>
      <c r="C387" s="1">
        <v>1200000</v>
      </c>
      <c r="E387" s="1">
        <f t="shared" ref="E387:E450" si="6">(E386+C387-D387)</f>
        <v>-18266234</v>
      </c>
    </row>
    <row r="388" spans="1:5" x14ac:dyDescent="0.25">
      <c r="A388" t="s">
        <v>2876</v>
      </c>
      <c r="B388" t="s">
        <v>1802</v>
      </c>
      <c r="C388" s="1">
        <v>10000000</v>
      </c>
      <c r="E388" s="1">
        <f t="shared" si="6"/>
        <v>-8266234</v>
      </c>
    </row>
    <row r="389" spans="1:5" x14ac:dyDescent="0.25">
      <c r="A389" t="s">
        <v>2891</v>
      </c>
      <c r="B389" t="s">
        <v>1283</v>
      </c>
      <c r="C389" s="1">
        <v>880000</v>
      </c>
      <c r="E389" s="1">
        <f t="shared" si="6"/>
        <v>-7386234</v>
      </c>
    </row>
    <row r="390" spans="1:5" x14ac:dyDescent="0.25">
      <c r="A390" t="s">
        <v>2891</v>
      </c>
      <c r="B390" t="s">
        <v>1774</v>
      </c>
      <c r="C390" s="1">
        <v>550000</v>
      </c>
      <c r="E390" s="1">
        <f t="shared" si="6"/>
        <v>-6836234</v>
      </c>
    </row>
    <row r="391" spans="1:5" x14ac:dyDescent="0.25">
      <c r="A391" t="s">
        <v>2876</v>
      </c>
      <c r="C391" s="1">
        <v>120000</v>
      </c>
      <c r="E391" s="1">
        <f t="shared" si="6"/>
        <v>-6716234</v>
      </c>
    </row>
    <row r="392" spans="1:5" x14ac:dyDescent="0.25">
      <c r="A392" t="s">
        <v>2911</v>
      </c>
      <c r="B392" t="s">
        <v>1488</v>
      </c>
      <c r="C392" s="1">
        <v>880000</v>
      </c>
      <c r="E392" s="1">
        <f t="shared" si="6"/>
        <v>-5836234</v>
      </c>
    </row>
    <row r="393" spans="1:5" x14ac:dyDescent="0.25">
      <c r="A393" t="s">
        <v>2920</v>
      </c>
      <c r="B393" t="s">
        <v>2922</v>
      </c>
      <c r="C393" s="1">
        <v>200000</v>
      </c>
      <c r="E393" s="1">
        <f t="shared" si="6"/>
        <v>-5636234</v>
      </c>
    </row>
    <row r="394" spans="1:5" x14ac:dyDescent="0.25">
      <c r="A394" t="s">
        <v>2928</v>
      </c>
      <c r="B394" t="s">
        <v>2922</v>
      </c>
      <c r="C394" s="45">
        <v>300000</v>
      </c>
      <c r="E394" s="1">
        <f t="shared" si="6"/>
        <v>-5336234</v>
      </c>
    </row>
    <row r="395" spans="1:5" x14ac:dyDescent="0.25">
      <c r="A395" t="s">
        <v>2928</v>
      </c>
      <c r="B395" t="s">
        <v>1677</v>
      </c>
      <c r="C395" s="1">
        <v>110000</v>
      </c>
      <c r="E395" s="1">
        <f t="shared" si="6"/>
        <v>-5226234</v>
      </c>
    </row>
    <row r="396" spans="1:5" x14ac:dyDescent="0.25">
      <c r="A396" t="s">
        <v>2934</v>
      </c>
      <c r="B396" t="s">
        <v>1505</v>
      </c>
      <c r="C396" s="45">
        <v>5013200</v>
      </c>
      <c r="E396" s="1">
        <f t="shared" si="6"/>
        <v>-213034</v>
      </c>
    </row>
    <row r="397" spans="1:5" x14ac:dyDescent="0.25">
      <c r="A397" t="s">
        <v>2934</v>
      </c>
      <c r="B397" t="s">
        <v>2938</v>
      </c>
      <c r="D397" s="1">
        <v>11440000</v>
      </c>
      <c r="E397" s="1">
        <f t="shared" si="6"/>
        <v>-11653034</v>
      </c>
    </row>
    <row r="398" spans="1:5" x14ac:dyDescent="0.25">
      <c r="A398" t="s">
        <v>2934</v>
      </c>
      <c r="B398" t="s">
        <v>2975</v>
      </c>
      <c r="C398" s="45">
        <v>800000</v>
      </c>
      <c r="E398" s="1">
        <f t="shared" si="6"/>
        <v>-10853034</v>
      </c>
    </row>
    <row r="399" spans="1:5" x14ac:dyDescent="0.25">
      <c r="A399" t="s">
        <v>2934</v>
      </c>
      <c r="B399" t="s">
        <v>2991</v>
      </c>
      <c r="C399" s="45">
        <v>760000</v>
      </c>
      <c r="E399" s="1">
        <f t="shared" si="6"/>
        <v>-10093034</v>
      </c>
    </row>
    <row r="400" spans="1:5" x14ac:dyDescent="0.25">
      <c r="A400" t="s">
        <v>2941</v>
      </c>
      <c r="B400" t="s">
        <v>2039</v>
      </c>
      <c r="C400" s="45">
        <v>2000000</v>
      </c>
      <c r="E400" s="1">
        <f t="shared" si="6"/>
        <v>-8093034</v>
      </c>
    </row>
    <row r="401" spans="1:5" x14ac:dyDescent="0.25">
      <c r="A401" t="s">
        <v>2950</v>
      </c>
      <c r="B401" t="s">
        <v>2306</v>
      </c>
      <c r="C401" s="45">
        <v>1497000</v>
      </c>
      <c r="E401" s="1">
        <f t="shared" si="6"/>
        <v>-6596034</v>
      </c>
    </row>
    <row r="402" spans="1:5" x14ac:dyDescent="0.25">
      <c r="A402" t="s">
        <v>2993</v>
      </c>
      <c r="B402" t="s">
        <v>2692</v>
      </c>
      <c r="C402" s="45">
        <v>409300</v>
      </c>
      <c r="E402" s="1">
        <f t="shared" si="6"/>
        <v>-6186734</v>
      </c>
    </row>
    <row r="403" spans="1:5" x14ac:dyDescent="0.25">
      <c r="A403" t="s">
        <v>2969</v>
      </c>
      <c r="B403" t="s">
        <v>2992</v>
      </c>
      <c r="C403" s="45">
        <v>300000</v>
      </c>
      <c r="E403" s="1">
        <f t="shared" si="6"/>
        <v>-5886734</v>
      </c>
    </row>
    <row r="404" spans="1:5" x14ac:dyDescent="0.25">
      <c r="A404" t="s">
        <v>2969</v>
      </c>
      <c r="B404" t="s">
        <v>1505</v>
      </c>
      <c r="C404" s="45">
        <v>5000000</v>
      </c>
      <c r="E404" s="1">
        <f t="shared" si="6"/>
        <v>-886734</v>
      </c>
    </row>
    <row r="405" spans="1:5" x14ac:dyDescent="0.25">
      <c r="A405" t="s">
        <v>2969</v>
      </c>
      <c r="B405" t="s">
        <v>1761</v>
      </c>
      <c r="C405" s="45">
        <v>1000000</v>
      </c>
      <c r="E405" s="1">
        <f t="shared" si="6"/>
        <v>113266</v>
      </c>
    </row>
    <row r="406" spans="1:5" x14ac:dyDescent="0.25">
      <c r="A406" t="s">
        <v>3001</v>
      </c>
      <c r="B406" t="s">
        <v>3002</v>
      </c>
      <c r="D406" s="1">
        <v>13109200</v>
      </c>
      <c r="E406" s="1">
        <f t="shared" si="6"/>
        <v>-12995934</v>
      </c>
    </row>
    <row r="407" spans="1:5" x14ac:dyDescent="0.25">
      <c r="A407" t="s">
        <v>3001</v>
      </c>
      <c r="B407" t="s">
        <v>3033</v>
      </c>
      <c r="C407" s="45">
        <v>800000</v>
      </c>
      <c r="E407" s="1">
        <f t="shared" si="6"/>
        <v>-12195934</v>
      </c>
    </row>
    <row r="408" spans="1:5" x14ac:dyDescent="0.25">
      <c r="A408" t="s">
        <v>3001</v>
      </c>
      <c r="B408" t="s">
        <v>1762</v>
      </c>
      <c r="C408" s="45">
        <v>200000</v>
      </c>
      <c r="E408" s="1">
        <f t="shared" si="6"/>
        <v>-11995934</v>
      </c>
    </row>
    <row r="409" spans="1:5" x14ac:dyDescent="0.25">
      <c r="A409" t="s">
        <v>3001</v>
      </c>
      <c r="B409" t="s">
        <v>1505</v>
      </c>
      <c r="C409" s="45">
        <v>5000000</v>
      </c>
      <c r="E409" s="1">
        <f t="shared" si="6"/>
        <v>-6995934</v>
      </c>
    </row>
    <row r="410" spans="1:5" x14ac:dyDescent="0.25">
      <c r="A410" t="s">
        <v>3001</v>
      </c>
      <c r="B410" t="s">
        <v>1505</v>
      </c>
      <c r="C410" s="45">
        <v>4015000</v>
      </c>
      <c r="E410" s="1">
        <f t="shared" si="6"/>
        <v>-2980934</v>
      </c>
    </row>
    <row r="411" spans="1:5" x14ac:dyDescent="0.25">
      <c r="A411" t="s">
        <v>3007</v>
      </c>
      <c r="B411" t="s">
        <v>1488</v>
      </c>
      <c r="C411" s="45">
        <v>800000</v>
      </c>
      <c r="E411" s="1">
        <f t="shared" si="6"/>
        <v>-2180934</v>
      </c>
    </row>
    <row r="412" spans="1:5" x14ac:dyDescent="0.25">
      <c r="A412" t="s">
        <v>3034</v>
      </c>
      <c r="B412" t="s">
        <v>1276</v>
      </c>
      <c r="C412" s="45">
        <v>4500000</v>
      </c>
      <c r="E412" s="1">
        <f t="shared" si="6"/>
        <v>2319066</v>
      </c>
    </row>
    <row r="413" spans="1:5" x14ac:dyDescent="0.25">
      <c r="A413" t="s">
        <v>3025</v>
      </c>
      <c r="B413" t="s">
        <v>1802</v>
      </c>
      <c r="C413" s="45">
        <v>7000000</v>
      </c>
      <c r="E413" s="1">
        <f t="shared" si="6"/>
        <v>9319066</v>
      </c>
    </row>
    <row r="414" spans="1:5" x14ac:dyDescent="0.25">
      <c r="A414" t="s">
        <v>3038</v>
      </c>
      <c r="B414" t="s">
        <v>3039</v>
      </c>
      <c r="D414" s="1">
        <v>11783200</v>
      </c>
      <c r="E414" s="1">
        <f t="shared" si="6"/>
        <v>-2464134</v>
      </c>
    </row>
    <row r="415" spans="1:5" x14ac:dyDescent="0.25">
      <c r="A415" t="s">
        <v>3038</v>
      </c>
      <c r="B415" t="s">
        <v>1761</v>
      </c>
      <c r="C415" s="45">
        <v>1000000</v>
      </c>
      <c r="E415" s="1">
        <f t="shared" si="6"/>
        <v>-1464134</v>
      </c>
    </row>
    <row r="416" spans="1:5" x14ac:dyDescent="0.25">
      <c r="A416" t="s">
        <v>3038</v>
      </c>
      <c r="B416" t="s">
        <v>1802</v>
      </c>
      <c r="C416" s="45">
        <v>1464134</v>
      </c>
      <c r="E416" s="1">
        <f t="shared" si="6"/>
        <v>0</v>
      </c>
    </row>
    <row r="417" spans="1:5" x14ac:dyDescent="0.25">
      <c r="A417" t="s">
        <v>3042</v>
      </c>
      <c r="B417" t="s">
        <v>1802</v>
      </c>
      <c r="C417" s="1">
        <v>2000000</v>
      </c>
      <c r="E417" s="1">
        <f t="shared" si="6"/>
        <v>2000000</v>
      </c>
    </row>
    <row r="418" spans="1:5" x14ac:dyDescent="0.25">
      <c r="A418" t="s">
        <v>3048</v>
      </c>
      <c r="B418" t="s">
        <v>1488</v>
      </c>
      <c r="C418" s="45">
        <v>600000</v>
      </c>
      <c r="E418" s="1">
        <f t="shared" si="6"/>
        <v>2600000</v>
      </c>
    </row>
    <row r="419" spans="1:5" x14ac:dyDescent="0.25">
      <c r="A419" t="s">
        <v>3048</v>
      </c>
      <c r="B419" t="s">
        <v>3050</v>
      </c>
      <c r="C419" s="45">
        <v>864000</v>
      </c>
      <c r="E419" s="1">
        <f t="shared" si="6"/>
        <v>3464000</v>
      </c>
    </row>
    <row r="420" spans="1:5" x14ac:dyDescent="0.25">
      <c r="A420" t="s">
        <v>3062</v>
      </c>
      <c r="B420" t="s">
        <v>3065</v>
      </c>
      <c r="D420" s="1">
        <v>8834800</v>
      </c>
      <c r="E420" s="1">
        <f t="shared" si="6"/>
        <v>-5370800</v>
      </c>
    </row>
    <row r="421" spans="1:5" x14ac:dyDescent="0.25">
      <c r="A421" t="s">
        <v>3062</v>
      </c>
      <c r="B421" t="s">
        <v>1505</v>
      </c>
      <c r="C421" s="45">
        <v>2000000</v>
      </c>
      <c r="E421" s="1">
        <f t="shared" si="6"/>
        <v>-3370800</v>
      </c>
    </row>
    <row r="422" spans="1:5" x14ac:dyDescent="0.25">
      <c r="A422" t="s">
        <v>3062</v>
      </c>
      <c r="B422" t="s">
        <v>1505</v>
      </c>
      <c r="C422" s="45">
        <v>3000000</v>
      </c>
      <c r="E422" s="1">
        <f t="shared" si="6"/>
        <v>-370800</v>
      </c>
    </row>
    <row r="423" spans="1:5" x14ac:dyDescent="0.25">
      <c r="A423" t="s">
        <v>3066</v>
      </c>
      <c r="B423" t="s">
        <v>1762</v>
      </c>
      <c r="C423" s="45">
        <v>250000</v>
      </c>
      <c r="E423" s="1">
        <f t="shared" si="6"/>
        <v>-120800</v>
      </c>
    </row>
    <row r="424" spans="1:5" x14ac:dyDescent="0.25">
      <c r="A424" t="s">
        <v>3074</v>
      </c>
      <c r="B424" t="s">
        <v>2299</v>
      </c>
      <c r="C424" s="1">
        <v>4073000</v>
      </c>
      <c r="E424" s="1">
        <f t="shared" si="6"/>
        <v>3952200</v>
      </c>
    </row>
    <row r="425" spans="1:5" x14ac:dyDescent="0.25">
      <c r="A425" t="s">
        <v>3075</v>
      </c>
      <c r="B425" t="s">
        <v>1677</v>
      </c>
      <c r="C425" s="1">
        <v>110000</v>
      </c>
      <c r="E425" s="1">
        <f t="shared" si="6"/>
        <v>4062200</v>
      </c>
    </row>
    <row r="426" spans="1:5" x14ac:dyDescent="0.25">
      <c r="A426" t="s">
        <v>3080</v>
      </c>
      <c r="B426" t="s">
        <v>3081</v>
      </c>
      <c r="D426" s="1">
        <v>9037600</v>
      </c>
      <c r="E426" s="1">
        <f t="shared" si="6"/>
        <v>-4975400</v>
      </c>
    </row>
    <row r="427" spans="1:5" x14ac:dyDescent="0.25">
      <c r="A427" t="s">
        <v>3084</v>
      </c>
      <c r="B427" t="s">
        <v>1505</v>
      </c>
      <c r="C427" s="130">
        <v>5000000</v>
      </c>
      <c r="E427" s="1">
        <f t="shared" si="6"/>
        <v>24600</v>
      </c>
    </row>
    <row r="428" spans="1:5" x14ac:dyDescent="0.25">
      <c r="A428" t="s">
        <v>3086</v>
      </c>
      <c r="B428" t="s">
        <v>2039</v>
      </c>
      <c r="C428" s="130">
        <v>2000000</v>
      </c>
      <c r="E428" s="1">
        <f t="shared" si="6"/>
        <v>2024600</v>
      </c>
    </row>
    <row r="429" spans="1:5" x14ac:dyDescent="0.25">
      <c r="A429" t="s">
        <v>3086</v>
      </c>
      <c r="B429" t="s">
        <v>1762</v>
      </c>
      <c r="C429" s="130">
        <v>100000</v>
      </c>
      <c r="E429" s="1">
        <f t="shared" si="6"/>
        <v>2124600</v>
      </c>
    </row>
    <row r="430" spans="1:5" x14ac:dyDescent="0.25">
      <c r="A430" t="s">
        <v>3086</v>
      </c>
      <c r="B430" t="s">
        <v>3092</v>
      </c>
      <c r="C430" s="130">
        <v>70000</v>
      </c>
      <c r="E430" s="1">
        <f t="shared" si="6"/>
        <v>2194600</v>
      </c>
    </row>
    <row r="431" spans="1:5" x14ac:dyDescent="0.25">
      <c r="A431" t="s">
        <v>3097</v>
      </c>
      <c r="B431" t="s">
        <v>1457</v>
      </c>
      <c r="C431" s="130">
        <v>370000</v>
      </c>
      <c r="E431" s="1">
        <f t="shared" si="6"/>
        <v>2564600</v>
      </c>
    </row>
    <row r="432" spans="1:5" x14ac:dyDescent="0.25">
      <c r="A432" t="s">
        <v>3097</v>
      </c>
      <c r="B432" t="s">
        <v>1802</v>
      </c>
      <c r="C432" s="130">
        <v>500000</v>
      </c>
      <c r="E432" s="1">
        <f t="shared" si="6"/>
        <v>3064600</v>
      </c>
    </row>
    <row r="433" spans="1:5" x14ac:dyDescent="0.25">
      <c r="A433" t="s">
        <v>3100</v>
      </c>
      <c r="B433" t="s">
        <v>3101</v>
      </c>
      <c r="D433" s="1">
        <v>8485300</v>
      </c>
      <c r="E433" s="1">
        <f t="shared" si="6"/>
        <v>-5420700</v>
      </c>
    </row>
    <row r="434" spans="1:5" x14ac:dyDescent="0.25">
      <c r="A434" t="s">
        <v>3100</v>
      </c>
      <c r="B434" t="s">
        <v>1245</v>
      </c>
      <c r="C434" s="45">
        <v>1000000</v>
      </c>
      <c r="E434" s="1">
        <f t="shared" si="6"/>
        <v>-4420700</v>
      </c>
    </row>
    <row r="435" spans="1:5" x14ac:dyDescent="0.25">
      <c r="A435" t="s">
        <v>3100</v>
      </c>
      <c r="B435" t="s">
        <v>3103</v>
      </c>
      <c r="C435" s="45">
        <v>4530700</v>
      </c>
      <c r="E435" s="1">
        <f t="shared" si="6"/>
        <v>110000</v>
      </c>
    </row>
    <row r="436" spans="1:5" x14ac:dyDescent="0.25">
      <c r="A436" t="s">
        <v>3108</v>
      </c>
      <c r="B436" t="s">
        <v>1284</v>
      </c>
      <c r="C436" s="45">
        <v>3673000</v>
      </c>
      <c r="E436" s="1">
        <f t="shared" si="6"/>
        <v>3783000</v>
      </c>
    </row>
    <row r="437" spans="1:5" x14ac:dyDescent="0.25">
      <c r="A437" t="s">
        <v>3124</v>
      </c>
      <c r="B437" t="s">
        <v>3125</v>
      </c>
      <c r="D437" s="1">
        <v>5061500</v>
      </c>
      <c r="E437" s="1">
        <f t="shared" si="6"/>
        <v>-1278500</v>
      </c>
    </row>
    <row r="438" spans="1:5" x14ac:dyDescent="0.25">
      <c r="A438" t="s">
        <v>3129</v>
      </c>
      <c r="B438" t="s">
        <v>2039</v>
      </c>
      <c r="C438" s="1">
        <v>4000000</v>
      </c>
      <c r="E438" s="1">
        <f t="shared" si="6"/>
        <v>2721500</v>
      </c>
    </row>
    <row r="439" spans="1:5" x14ac:dyDescent="0.25">
      <c r="A439" t="s">
        <v>3138</v>
      </c>
      <c r="B439" t="s">
        <v>3150</v>
      </c>
      <c r="C439" s="1">
        <v>1000000</v>
      </c>
      <c r="E439" s="1">
        <f t="shared" si="6"/>
        <v>3721500</v>
      </c>
    </row>
    <row r="440" spans="1:5" x14ac:dyDescent="0.25">
      <c r="A440" t="s">
        <v>3198</v>
      </c>
      <c r="B440" t="s">
        <v>1761</v>
      </c>
      <c r="C440" s="1">
        <v>1000000</v>
      </c>
      <c r="E440" s="1">
        <f t="shared" si="6"/>
        <v>4721500</v>
      </c>
    </row>
    <row r="441" spans="1:5" x14ac:dyDescent="0.25">
      <c r="A441" t="s">
        <v>3198</v>
      </c>
      <c r="B441" t="s">
        <v>3201</v>
      </c>
      <c r="C441" s="1">
        <v>200000</v>
      </c>
      <c r="E441" s="1">
        <f t="shared" si="6"/>
        <v>4921500</v>
      </c>
    </row>
    <row r="442" spans="1:5" x14ac:dyDescent="0.25">
      <c r="A442" t="s">
        <v>3198</v>
      </c>
      <c r="B442" t="s">
        <v>1505</v>
      </c>
      <c r="C442" s="1">
        <v>5000000</v>
      </c>
      <c r="E442" s="1">
        <f t="shared" si="6"/>
        <v>9921500</v>
      </c>
    </row>
    <row r="443" spans="1:5" x14ac:dyDescent="0.25">
      <c r="A443" t="s">
        <v>3198</v>
      </c>
      <c r="B443" t="s">
        <v>1677</v>
      </c>
      <c r="C443" s="1">
        <v>110000</v>
      </c>
      <c r="E443" s="1">
        <f t="shared" si="6"/>
        <v>10031500</v>
      </c>
    </row>
    <row r="444" spans="1:5" x14ac:dyDescent="0.25">
      <c r="A444" t="s">
        <v>3198</v>
      </c>
      <c r="B444" t="s">
        <v>1505</v>
      </c>
      <c r="C444" s="1">
        <v>8000000</v>
      </c>
      <c r="E444" s="1">
        <f t="shared" si="6"/>
        <v>18031500</v>
      </c>
    </row>
    <row r="445" spans="1:5" x14ac:dyDescent="0.25">
      <c r="A445" t="s">
        <v>3202</v>
      </c>
      <c r="B445" t="s">
        <v>3203</v>
      </c>
      <c r="D445" s="1">
        <v>18600300</v>
      </c>
      <c r="E445" s="1">
        <f t="shared" si="6"/>
        <v>-568800</v>
      </c>
    </row>
    <row r="446" spans="1:5" x14ac:dyDescent="0.25">
      <c r="A446" t="s">
        <v>3202</v>
      </c>
      <c r="B446" t="s">
        <v>3212</v>
      </c>
      <c r="C446" s="1">
        <v>586000</v>
      </c>
      <c r="E446" s="1">
        <f t="shared" si="6"/>
        <v>17200</v>
      </c>
    </row>
    <row r="447" spans="1:5" x14ac:dyDescent="0.25">
      <c r="A447" t="s">
        <v>3202</v>
      </c>
      <c r="B447" t="s">
        <v>1762</v>
      </c>
      <c r="C447" s="1">
        <v>150000</v>
      </c>
      <c r="E447" s="1">
        <f t="shared" si="6"/>
        <v>167200</v>
      </c>
    </row>
    <row r="448" spans="1:5" x14ac:dyDescent="0.25">
      <c r="A448" t="s">
        <v>3208</v>
      </c>
      <c r="B448" t="s">
        <v>1808</v>
      </c>
      <c r="C448" s="1">
        <v>1693000</v>
      </c>
      <c r="E448" s="1">
        <f t="shared" si="6"/>
        <v>1860200</v>
      </c>
    </row>
    <row r="449" spans="1:5" x14ac:dyDescent="0.25">
      <c r="A449" t="s">
        <v>3208</v>
      </c>
      <c r="B449" t="s">
        <v>2039</v>
      </c>
      <c r="C449" s="1">
        <v>2000000</v>
      </c>
      <c r="E449" s="1">
        <f t="shared" si="6"/>
        <v>3860200</v>
      </c>
    </row>
    <row r="450" spans="1:5" x14ac:dyDescent="0.25">
      <c r="A450" t="s">
        <v>3208</v>
      </c>
      <c r="B450" t="s">
        <v>3219</v>
      </c>
      <c r="C450" s="1">
        <v>1000000</v>
      </c>
      <c r="E450" s="1">
        <f t="shared" si="6"/>
        <v>4860200</v>
      </c>
    </row>
    <row r="451" spans="1:5" x14ac:dyDescent="0.25">
      <c r="A451" t="s">
        <v>3208</v>
      </c>
      <c r="B451" t="s">
        <v>2297</v>
      </c>
      <c r="C451" s="1">
        <v>50000</v>
      </c>
      <c r="E451" s="1">
        <f t="shared" ref="E451:E514" si="7">(E450+C451-D451)</f>
        <v>4910200</v>
      </c>
    </row>
    <row r="452" spans="1:5" x14ac:dyDescent="0.25">
      <c r="A452" t="s">
        <v>3231</v>
      </c>
      <c r="B452" t="s">
        <v>3232</v>
      </c>
      <c r="D452" s="1">
        <v>18908100</v>
      </c>
      <c r="E452" s="1">
        <f t="shared" si="7"/>
        <v>-13997900</v>
      </c>
    </row>
    <row r="453" spans="1:5" x14ac:dyDescent="0.25">
      <c r="A453" t="s">
        <v>3231</v>
      </c>
      <c r="B453" t="s">
        <v>1505</v>
      </c>
      <c r="C453" s="1">
        <v>1000000</v>
      </c>
      <c r="E453" s="1">
        <f t="shared" si="7"/>
        <v>-12997900</v>
      </c>
    </row>
    <row r="454" spans="1:5" x14ac:dyDescent="0.25">
      <c r="A454" t="s">
        <v>3233</v>
      </c>
      <c r="B454" t="s">
        <v>1505</v>
      </c>
      <c r="C454" s="1">
        <v>3000000</v>
      </c>
      <c r="E454" s="1">
        <f t="shared" si="7"/>
        <v>-9997900</v>
      </c>
    </row>
    <row r="455" spans="1:5" x14ac:dyDescent="0.25">
      <c r="A455" t="s">
        <v>3233</v>
      </c>
      <c r="B455" t="s">
        <v>1505</v>
      </c>
      <c r="C455" s="1">
        <v>9000000</v>
      </c>
      <c r="E455" s="1">
        <f t="shared" si="7"/>
        <v>-997900</v>
      </c>
    </row>
    <row r="456" spans="1:5" x14ac:dyDescent="0.25">
      <c r="A456" t="s">
        <v>3250</v>
      </c>
      <c r="B456" t="s">
        <v>1488</v>
      </c>
      <c r="C456" s="1">
        <v>900000</v>
      </c>
      <c r="E456" s="1">
        <f t="shared" si="7"/>
        <v>-97900</v>
      </c>
    </row>
    <row r="457" spans="1:5" x14ac:dyDescent="0.25">
      <c r="A457" t="s">
        <v>3273</v>
      </c>
      <c r="B457" t="s">
        <v>1682</v>
      </c>
      <c r="C457" s="1">
        <v>3574000</v>
      </c>
      <c r="E457" s="1">
        <f t="shared" si="7"/>
        <v>3476100</v>
      </c>
    </row>
    <row r="458" spans="1:5" x14ac:dyDescent="0.25">
      <c r="A458" t="s">
        <v>1366</v>
      </c>
      <c r="B458" t="s">
        <v>2793</v>
      </c>
      <c r="C458" s="1">
        <v>257000</v>
      </c>
      <c r="E458" s="1">
        <f t="shared" si="7"/>
        <v>3733100</v>
      </c>
    </row>
    <row r="459" spans="1:5" x14ac:dyDescent="0.25">
      <c r="A459" t="s">
        <v>3344</v>
      </c>
      <c r="B459" t="s">
        <v>1334</v>
      </c>
      <c r="C459" s="1">
        <v>9000000</v>
      </c>
      <c r="E459" s="1">
        <f t="shared" si="7"/>
        <v>12733100</v>
      </c>
    </row>
    <row r="460" spans="1:5" x14ac:dyDescent="0.25">
      <c r="A460" t="s">
        <v>3345</v>
      </c>
      <c r="B460" t="s">
        <v>1762</v>
      </c>
      <c r="C460" s="1">
        <v>250000</v>
      </c>
      <c r="E460" s="1">
        <f t="shared" si="7"/>
        <v>12983100</v>
      </c>
    </row>
    <row r="461" spans="1:5" x14ac:dyDescent="0.25">
      <c r="A461" t="s">
        <v>3345</v>
      </c>
      <c r="B461" t="s">
        <v>1505</v>
      </c>
      <c r="C461" s="1">
        <v>5000000</v>
      </c>
      <c r="E461" s="1">
        <f t="shared" si="7"/>
        <v>17983100</v>
      </c>
    </row>
    <row r="462" spans="1:5" x14ac:dyDescent="0.25">
      <c r="A462" t="s">
        <v>3345</v>
      </c>
      <c r="B462" t="s">
        <v>3346</v>
      </c>
      <c r="D462" s="1">
        <v>54975200</v>
      </c>
      <c r="E462" s="1">
        <f t="shared" si="7"/>
        <v>-36992100</v>
      </c>
    </row>
    <row r="463" spans="1:5" x14ac:dyDescent="0.25">
      <c r="A463" t="s">
        <v>3345</v>
      </c>
      <c r="B463" t="s">
        <v>1505</v>
      </c>
      <c r="C463" s="1">
        <v>20000000</v>
      </c>
      <c r="E463" s="1">
        <f t="shared" si="7"/>
        <v>-16992100</v>
      </c>
    </row>
    <row r="464" spans="1:5" x14ac:dyDescent="0.25">
      <c r="A464" t="s">
        <v>3345</v>
      </c>
      <c r="B464" t="s">
        <v>1262</v>
      </c>
      <c r="C464" s="1">
        <v>5000</v>
      </c>
      <c r="E464" s="1">
        <f t="shared" si="7"/>
        <v>-16987100</v>
      </c>
    </row>
    <row r="465" spans="1:5" x14ac:dyDescent="0.25">
      <c r="A465" t="s">
        <v>3347</v>
      </c>
      <c r="B465" t="s">
        <v>1334</v>
      </c>
      <c r="C465" s="1">
        <v>10005000</v>
      </c>
      <c r="E465" s="1">
        <f t="shared" si="7"/>
        <v>-6982100</v>
      </c>
    </row>
    <row r="466" spans="1:5" x14ac:dyDescent="0.25">
      <c r="A466" t="s">
        <v>3347</v>
      </c>
      <c r="B466" t="s">
        <v>2740</v>
      </c>
      <c r="C466" s="1">
        <v>3333300</v>
      </c>
      <c r="E466" s="1">
        <f t="shared" si="7"/>
        <v>-3648800</v>
      </c>
    </row>
    <row r="467" spans="1:5" x14ac:dyDescent="0.25">
      <c r="A467" t="s">
        <v>3347</v>
      </c>
      <c r="B467" t="s">
        <v>1808</v>
      </c>
      <c r="C467" s="1">
        <v>1415000</v>
      </c>
      <c r="E467" s="1">
        <f t="shared" si="7"/>
        <v>-2233800</v>
      </c>
    </row>
    <row r="468" spans="1:5" x14ac:dyDescent="0.25">
      <c r="A468" t="s">
        <v>3350</v>
      </c>
      <c r="B468" t="s">
        <v>1488</v>
      </c>
      <c r="C468" s="1">
        <v>800000</v>
      </c>
      <c r="E468" s="1">
        <f t="shared" si="7"/>
        <v>-1433800</v>
      </c>
    </row>
    <row r="469" spans="1:5" x14ac:dyDescent="0.25">
      <c r="A469" t="s">
        <v>3350</v>
      </c>
      <c r="B469" t="s">
        <v>3356</v>
      </c>
      <c r="C469" s="1">
        <v>2000000</v>
      </c>
      <c r="E469" s="1">
        <f t="shared" si="7"/>
        <v>566200</v>
      </c>
    </row>
    <row r="470" spans="1:5" x14ac:dyDescent="0.25">
      <c r="A470" t="s">
        <v>3389</v>
      </c>
      <c r="B470" t="s">
        <v>1774</v>
      </c>
      <c r="C470" s="1">
        <v>400000</v>
      </c>
      <c r="E470" s="1">
        <f t="shared" si="7"/>
        <v>966200</v>
      </c>
    </row>
    <row r="471" spans="1:5" x14ac:dyDescent="0.25">
      <c r="A471" t="s">
        <v>3408</v>
      </c>
      <c r="B471" t="s">
        <v>3413</v>
      </c>
      <c r="D471" s="1">
        <v>7954800</v>
      </c>
      <c r="E471" s="1">
        <f t="shared" si="7"/>
        <v>-6988600</v>
      </c>
    </row>
    <row r="472" spans="1:5" x14ac:dyDescent="0.25">
      <c r="A472" t="s">
        <v>3408</v>
      </c>
      <c r="B472" t="s">
        <v>3414</v>
      </c>
      <c r="C472" s="1">
        <v>186000</v>
      </c>
      <c r="E472" s="1">
        <f t="shared" si="7"/>
        <v>-6802600</v>
      </c>
    </row>
    <row r="473" spans="1:5" x14ac:dyDescent="0.25">
      <c r="A473" t="s">
        <v>3430</v>
      </c>
      <c r="B473" t="s">
        <v>142</v>
      </c>
      <c r="C473" s="1">
        <v>4200</v>
      </c>
      <c r="E473" s="1">
        <f t="shared" si="7"/>
        <v>-6798400</v>
      </c>
    </row>
    <row r="474" spans="1:5" x14ac:dyDescent="0.25">
      <c r="A474" t="s">
        <v>3430</v>
      </c>
      <c r="B474" t="s">
        <v>1802</v>
      </c>
      <c r="C474" s="1">
        <v>6000000</v>
      </c>
      <c r="E474" s="1">
        <f t="shared" si="7"/>
        <v>-798400</v>
      </c>
    </row>
    <row r="475" spans="1:5" x14ac:dyDescent="0.25">
      <c r="A475" t="s">
        <v>3433</v>
      </c>
      <c r="B475" t="s">
        <v>1488</v>
      </c>
      <c r="C475" s="1">
        <v>700000</v>
      </c>
      <c r="E475" s="1">
        <f t="shared" si="7"/>
        <v>-98400</v>
      </c>
    </row>
    <row r="476" spans="1:5" x14ac:dyDescent="0.25">
      <c r="A476" t="s">
        <v>3447</v>
      </c>
      <c r="B476" t="s">
        <v>3356</v>
      </c>
      <c r="C476" s="1">
        <v>2000000</v>
      </c>
      <c r="E476" s="1">
        <f t="shared" si="7"/>
        <v>1901600</v>
      </c>
    </row>
    <row r="477" spans="1:5" x14ac:dyDescent="0.25">
      <c r="A477" t="s">
        <v>3462</v>
      </c>
      <c r="B477" t="s">
        <v>1844</v>
      </c>
      <c r="C477" s="1">
        <v>3235000</v>
      </c>
      <c r="E477" s="1">
        <f t="shared" si="7"/>
        <v>5136600</v>
      </c>
    </row>
    <row r="478" spans="1:5" x14ac:dyDescent="0.25">
      <c r="A478" t="s">
        <v>3462</v>
      </c>
      <c r="B478" t="s">
        <v>1761</v>
      </c>
      <c r="C478" s="1">
        <v>1000000</v>
      </c>
      <c r="E478" s="1">
        <f t="shared" si="7"/>
        <v>6136600</v>
      </c>
    </row>
    <row r="479" spans="1:5" x14ac:dyDescent="0.25">
      <c r="A479" t="s">
        <v>3462</v>
      </c>
      <c r="B479" t="s">
        <v>3463</v>
      </c>
      <c r="C479" s="1">
        <v>100000</v>
      </c>
      <c r="E479" s="1">
        <f t="shared" si="7"/>
        <v>6236600</v>
      </c>
    </row>
    <row r="480" spans="1:5" x14ac:dyDescent="0.25">
      <c r="A480" t="s">
        <v>3462</v>
      </c>
      <c r="B480" t="s">
        <v>3464</v>
      </c>
      <c r="C480" s="1">
        <v>200000</v>
      </c>
      <c r="E480" s="1">
        <f t="shared" si="7"/>
        <v>6436600</v>
      </c>
    </row>
    <row r="481" spans="1:5" x14ac:dyDescent="0.25">
      <c r="A481" t="s">
        <v>3462</v>
      </c>
      <c r="B481" t="s">
        <v>1505</v>
      </c>
      <c r="C481" s="1">
        <v>6049000</v>
      </c>
      <c r="E481" s="1">
        <f t="shared" si="7"/>
        <v>12485600</v>
      </c>
    </row>
    <row r="482" spans="1:5" x14ac:dyDescent="0.25">
      <c r="A482" t="s">
        <v>3462</v>
      </c>
      <c r="B482" t="s">
        <v>3465</v>
      </c>
      <c r="D482" s="1">
        <v>46437900</v>
      </c>
      <c r="E482" s="1">
        <f t="shared" si="7"/>
        <v>-33952300</v>
      </c>
    </row>
    <row r="483" spans="1:5" x14ac:dyDescent="0.25">
      <c r="A483" t="s">
        <v>3467</v>
      </c>
      <c r="B483" t="s">
        <v>3485</v>
      </c>
      <c r="C483" s="1">
        <v>2000000</v>
      </c>
      <c r="E483" s="1">
        <f t="shared" si="7"/>
        <v>-31952300</v>
      </c>
    </row>
    <row r="484" spans="1:5" x14ac:dyDescent="0.25">
      <c r="A484" t="s">
        <v>3467</v>
      </c>
      <c r="B484" t="s">
        <v>2766</v>
      </c>
      <c r="C484" s="1">
        <v>27000000</v>
      </c>
      <c r="E484" s="1">
        <f t="shared" si="7"/>
        <v>-4952300</v>
      </c>
    </row>
    <row r="485" spans="1:5" x14ac:dyDescent="0.25">
      <c r="A485" t="s">
        <v>3481</v>
      </c>
      <c r="B485" t="s">
        <v>1488</v>
      </c>
      <c r="C485" s="1">
        <v>800000</v>
      </c>
      <c r="E485" s="1">
        <f t="shared" si="7"/>
        <v>-4152300</v>
      </c>
    </row>
    <row r="486" spans="1:5" x14ac:dyDescent="0.25">
      <c r="A486" t="s">
        <v>3501</v>
      </c>
      <c r="B486" t="s">
        <v>2039</v>
      </c>
      <c r="C486" s="1">
        <v>4000000</v>
      </c>
      <c r="E486" s="1">
        <f t="shared" si="7"/>
        <v>-152300</v>
      </c>
    </row>
    <row r="487" spans="1:5" x14ac:dyDescent="0.25">
      <c r="A487" t="s">
        <v>3508</v>
      </c>
      <c r="B487" t="s">
        <v>3524</v>
      </c>
      <c r="C487" s="1">
        <v>7000000</v>
      </c>
      <c r="E487" s="1">
        <f t="shared" si="7"/>
        <v>6847700</v>
      </c>
    </row>
    <row r="488" spans="1:5" x14ac:dyDescent="0.25">
      <c r="A488" t="s">
        <v>3508</v>
      </c>
      <c r="B488" t="s">
        <v>1762</v>
      </c>
      <c r="C488" s="1">
        <v>100000</v>
      </c>
      <c r="E488" s="1">
        <f t="shared" si="7"/>
        <v>6947700</v>
      </c>
    </row>
    <row r="489" spans="1:5" x14ac:dyDescent="0.25">
      <c r="A489" t="s">
        <v>3508</v>
      </c>
      <c r="B489" t="s">
        <v>3525</v>
      </c>
      <c r="D489" s="1">
        <v>5035950</v>
      </c>
      <c r="E489" s="1">
        <f t="shared" si="7"/>
        <v>1911750</v>
      </c>
    </row>
    <row r="490" spans="1:5" x14ac:dyDescent="0.25">
      <c r="A490" t="s">
        <v>3528</v>
      </c>
      <c r="B490" t="s">
        <v>1774</v>
      </c>
      <c r="C490" s="1">
        <v>500000</v>
      </c>
      <c r="E490" s="1">
        <f t="shared" si="7"/>
        <v>2411750</v>
      </c>
    </row>
    <row r="491" spans="1:5" x14ac:dyDescent="0.25">
      <c r="A491" t="s">
        <v>3528</v>
      </c>
      <c r="B491" t="s">
        <v>1488</v>
      </c>
      <c r="C491" s="1">
        <v>1000000</v>
      </c>
      <c r="E491" s="1">
        <f t="shared" si="7"/>
        <v>3411750</v>
      </c>
    </row>
    <row r="492" spans="1:5" x14ac:dyDescent="0.25">
      <c r="A492" t="s">
        <v>3560</v>
      </c>
      <c r="B492" t="s">
        <v>1677</v>
      </c>
      <c r="C492" s="1">
        <v>110000</v>
      </c>
      <c r="E492" s="1">
        <f t="shared" si="7"/>
        <v>3521750</v>
      </c>
    </row>
    <row r="493" spans="1:5" x14ac:dyDescent="0.25">
      <c r="A493" t="s">
        <v>3834</v>
      </c>
      <c r="B493" t="s">
        <v>3835</v>
      </c>
      <c r="C493" s="1">
        <v>250000</v>
      </c>
      <c r="E493" s="1">
        <f t="shared" si="7"/>
        <v>3771750</v>
      </c>
    </row>
    <row r="494" spans="1:5" x14ac:dyDescent="0.25">
      <c r="A494" t="s">
        <v>3834</v>
      </c>
      <c r="B494" t="s">
        <v>1334</v>
      </c>
      <c r="C494" s="1">
        <v>10000000</v>
      </c>
      <c r="E494" s="1">
        <f t="shared" si="7"/>
        <v>13771750</v>
      </c>
    </row>
    <row r="495" spans="1:5" x14ac:dyDescent="0.25">
      <c r="A495" t="s">
        <v>3830</v>
      </c>
      <c r="B495" t="s">
        <v>3838</v>
      </c>
      <c r="D495" s="1">
        <v>52269000</v>
      </c>
      <c r="E495" s="1">
        <f t="shared" si="7"/>
        <v>-38497250</v>
      </c>
    </row>
    <row r="496" spans="1:5" x14ac:dyDescent="0.25">
      <c r="A496" t="s">
        <v>3830</v>
      </c>
      <c r="B496" t="s">
        <v>1505</v>
      </c>
      <c r="C496" s="1">
        <v>1000000</v>
      </c>
      <c r="E496" s="1">
        <f t="shared" si="7"/>
        <v>-37497250</v>
      </c>
    </row>
    <row r="497" spans="1:5" x14ac:dyDescent="0.25">
      <c r="A497" t="s">
        <v>3830</v>
      </c>
      <c r="B497" t="s">
        <v>142</v>
      </c>
      <c r="C497" s="1">
        <v>55000</v>
      </c>
      <c r="E497" s="1">
        <f t="shared" si="7"/>
        <v>-37442250</v>
      </c>
    </row>
    <row r="498" spans="1:5" x14ac:dyDescent="0.25">
      <c r="A498" t="s">
        <v>3840</v>
      </c>
      <c r="B498" t="s">
        <v>1808</v>
      </c>
      <c r="C498" s="1">
        <v>2410000</v>
      </c>
      <c r="E498" s="1">
        <f t="shared" si="7"/>
        <v>-35032250</v>
      </c>
    </row>
    <row r="499" spans="1:5" x14ac:dyDescent="0.25">
      <c r="A499" t="s">
        <v>3840</v>
      </c>
      <c r="B499" t="s">
        <v>1334</v>
      </c>
      <c r="C499" s="1">
        <v>10000000</v>
      </c>
      <c r="E499" s="1">
        <f t="shared" si="7"/>
        <v>-25032250</v>
      </c>
    </row>
    <row r="500" spans="1:5" x14ac:dyDescent="0.25">
      <c r="A500" t="s">
        <v>3840</v>
      </c>
      <c r="B500" t="s">
        <v>3955</v>
      </c>
      <c r="C500" s="111">
        <v>4000000</v>
      </c>
      <c r="E500" s="1">
        <f t="shared" si="7"/>
        <v>-21032250</v>
      </c>
    </row>
    <row r="501" spans="1:5" x14ac:dyDescent="0.25">
      <c r="A501" t="s">
        <v>3840</v>
      </c>
      <c r="B501" t="s">
        <v>1505</v>
      </c>
      <c r="C501" s="1">
        <v>4000000</v>
      </c>
      <c r="E501" s="1">
        <f t="shared" si="7"/>
        <v>-17032250</v>
      </c>
    </row>
    <row r="502" spans="1:5" x14ac:dyDescent="0.25">
      <c r="A502" t="s">
        <v>3840</v>
      </c>
      <c r="B502" t="s">
        <v>1505</v>
      </c>
      <c r="C502" s="1">
        <v>36000000</v>
      </c>
      <c r="E502" s="1">
        <f t="shared" si="7"/>
        <v>18967750</v>
      </c>
    </row>
    <row r="503" spans="1:5" x14ac:dyDescent="0.25">
      <c r="A503" t="s">
        <v>3854</v>
      </c>
      <c r="B503" t="s">
        <v>1677</v>
      </c>
      <c r="C503" s="1">
        <v>110000</v>
      </c>
      <c r="E503" s="1">
        <f t="shared" si="7"/>
        <v>19077750</v>
      </c>
    </row>
    <row r="504" spans="1:5" x14ac:dyDescent="0.25">
      <c r="A504" t="s">
        <v>3873</v>
      </c>
      <c r="B504" t="s">
        <v>3875</v>
      </c>
      <c r="C504" s="1">
        <v>16000</v>
      </c>
      <c r="E504" s="1">
        <f t="shared" si="7"/>
        <v>19093750</v>
      </c>
    </row>
    <row r="505" spans="1:5" x14ac:dyDescent="0.25">
      <c r="A505" t="s">
        <v>3873</v>
      </c>
      <c r="B505" t="s">
        <v>1488</v>
      </c>
      <c r="C505" s="1">
        <v>1000000</v>
      </c>
      <c r="E505" s="1">
        <f t="shared" si="7"/>
        <v>20093750</v>
      </c>
    </row>
    <row r="506" spans="1:5" x14ac:dyDescent="0.25">
      <c r="A506" t="s">
        <v>3909</v>
      </c>
      <c r="B506" t="s">
        <v>3835</v>
      </c>
      <c r="C506" s="1">
        <v>300000</v>
      </c>
      <c r="E506" s="1">
        <f t="shared" si="7"/>
        <v>20393750</v>
      </c>
    </row>
    <row r="507" spans="1:5" x14ac:dyDescent="0.25">
      <c r="A507" t="s">
        <v>3909</v>
      </c>
      <c r="B507" t="s">
        <v>1774</v>
      </c>
      <c r="C507" s="1">
        <v>1315000</v>
      </c>
      <c r="E507" s="1">
        <f t="shared" si="7"/>
        <v>21708750</v>
      </c>
    </row>
    <row r="508" spans="1:5" x14ac:dyDescent="0.25">
      <c r="A508" t="s">
        <v>3909</v>
      </c>
      <c r="B508" t="s">
        <v>1505</v>
      </c>
      <c r="C508" s="1">
        <v>5000000</v>
      </c>
      <c r="E508" s="1">
        <f t="shared" si="7"/>
        <v>26708750</v>
      </c>
    </row>
    <row r="509" spans="1:5" x14ac:dyDescent="0.25">
      <c r="A509" t="s">
        <v>3909</v>
      </c>
      <c r="B509" t="s">
        <v>1505</v>
      </c>
      <c r="C509" s="1">
        <v>20000000</v>
      </c>
      <c r="E509" s="1">
        <f t="shared" si="7"/>
        <v>46708750</v>
      </c>
    </row>
    <row r="510" spans="1:5" x14ac:dyDescent="0.25">
      <c r="A510" t="s">
        <v>3928</v>
      </c>
      <c r="B510" t="s">
        <v>3929</v>
      </c>
      <c r="D510" s="1">
        <v>64765700</v>
      </c>
      <c r="E510" s="1">
        <f t="shared" si="7"/>
        <v>-18056950</v>
      </c>
    </row>
    <row r="511" spans="1:5" x14ac:dyDescent="0.25">
      <c r="A511" t="s">
        <v>3928</v>
      </c>
      <c r="B511" t="s">
        <v>142</v>
      </c>
      <c r="C511" s="1">
        <v>68000</v>
      </c>
      <c r="E511" s="1">
        <f t="shared" si="7"/>
        <v>-17988950</v>
      </c>
    </row>
    <row r="512" spans="1:5" x14ac:dyDescent="0.25">
      <c r="A512" t="s">
        <v>3928</v>
      </c>
      <c r="B512" t="s">
        <v>3954</v>
      </c>
      <c r="C512" s="1">
        <v>400000</v>
      </c>
      <c r="E512" s="1">
        <f t="shared" si="7"/>
        <v>-17588950</v>
      </c>
    </row>
    <row r="513" spans="1:5" x14ac:dyDescent="0.25">
      <c r="A513" t="s">
        <v>3945</v>
      </c>
      <c r="B513" t="s">
        <v>1488</v>
      </c>
      <c r="C513" s="1">
        <v>900000</v>
      </c>
      <c r="E513" s="1">
        <f t="shared" si="7"/>
        <v>-16688950</v>
      </c>
    </row>
    <row r="514" spans="1:5" x14ac:dyDescent="0.25">
      <c r="A514" t="s">
        <v>3956</v>
      </c>
      <c r="B514" t="s">
        <v>1334</v>
      </c>
      <c r="C514" s="1">
        <v>10000000</v>
      </c>
      <c r="E514" s="1">
        <f t="shared" si="7"/>
        <v>-6688950</v>
      </c>
    </row>
    <row r="515" spans="1:5" x14ac:dyDescent="0.25">
      <c r="A515" t="s">
        <v>3981</v>
      </c>
      <c r="B515" t="s">
        <v>4032</v>
      </c>
      <c r="C515" s="1">
        <v>16000</v>
      </c>
      <c r="E515" s="1">
        <f t="shared" ref="E515:E578" si="8">(E514+C515-D515)</f>
        <v>-6672950</v>
      </c>
    </row>
    <row r="516" spans="1:5" x14ac:dyDescent="0.25">
      <c r="A516" t="s">
        <v>3981</v>
      </c>
      <c r="B516" t="s">
        <v>1334</v>
      </c>
      <c r="C516" s="1">
        <v>10000000</v>
      </c>
      <c r="E516" s="1">
        <f t="shared" si="8"/>
        <v>3327050</v>
      </c>
    </row>
    <row r="517" spans="1:5" x14ac:dyDescent="0.25">
      <c r="A517" t="s">
        <v>4006</v>
      </c>
      <c r="B517" t="s">
        <v>1505</v>
      </c>
      <c r="C517" s="1">
        <v>15000000</v>
      </c>
      <c r="E517" s="1">
        <f t="shared" si="8"/>
        <v>18327050</v>
      </c>
    </row>
    <row r="518" spans="1:5" x14ac:dyDescent="0.25">
      <c r="A518" t="s">
        <v>4105</v>
      </c>
      <c r="B518" t="s">
        <v>1802</v>
      </c>
      <c r="C518" s="1">
        <v>2000000</v>
      </c>
      <c r="E518" s="1">
        <f t="shared" si="8"/>
        <v>20327050</v>
      </c>
    </row>
    <row r="519" spans="1:5" x14ac:dyDescent="0.25">
      <c r="A519" t="s">
        <v>4105</v>
      </c>
      <c r="B519" t="s">
        <v>4113</v>
      </c>
      <c r="C519" s="1">
        <v>500000</v>
      </c>
      <c r="E519" s="1">
        <f t="shared" si="8"/>
        <v>20827050</v>
      </c>
    </row>
    <row r="520" spans="1:5" x14ac:dyDescent="0.25">
      <c r="A520" t="s">
        <v>4105</v>
      </c>
      <c r="B520" t="s">
        <v>1774</v>
      </c>
      <c r="C520" s="1">
        <v>500000</v>
      </c>
      <c r="E520" s="1">
        <f t="shared" si="8"/>
        <v>21327050</v>
      </c>
    </row>
    <row r="521" spans="1:5" x14ac:dyDescent="0.25">
      <c r="A521" t="s">
        <v>4105</v>
      </c>
      <c r="B521" t="s">
        <v>2297</v>
      </c>
      <c r="C521" s="1">
        <v>500000</v>
      </c>
      <c r="E521" s="1">
        <f t="shared" si="8"/>
        <v>21827050</v>
      </c>
    </row>
    <row r="522" spans="1:5" x14ac:dyDescent="0.25">
      <c r="A522" t="s">
        <v>4105</v>
      </c>
      <c r="B522" t="s">
        <v>4114</v>
      </c>
      <c r="D522" s="1">
        <v>56048000</v>
      </c>
      <c r="E522" s="1">
        <f t="shared" si="8"/>
        <v>-34220950</v>
      </c>
    </row>
    <row r="523" spans="1:5" x14ac:dyDescent="0.25">
      <c r="A523" t="s">
        <v>4105</v>
      </c>
      <c r="B523" t="s">
        <v>1802</v>
      </c>
      <c r="C523" s="1">
        <v>20000000</v>
      </c>
      <c r="E523" s="1">
        <f t="shared" si="8"/>
        <v>-14220950</v>
      </c>
    </row>
    <row r="524" spans="1:5" x14ac:dyDescent="0.25">
      <c r="A524" t="s">
        <v>4105</v>
      </c>
      <c r="B524" t="s">
        <v>142</v>
      </c>
      <c r="C524" s="1">
        <v>54000</v>
      </c>
      <c r="E524" s="1">
        <f t="shared" si="8"/>
        <v>-14166950</v>
      </c>
    </row>
    <row r="525" spans="1:5" x14ac:dyDescent="0.25">
      <c r="A525" t="s">
        <v>4105</v>
      </c>
      <c r="B525" t="s">
        <v>4159</v>
      </c>
      <c r="C525" s="1">
        <v>1550000</v>
      </c>
      <c r="E525" s="1">
        <f t="shared" si="8"/>
        <v>-12616950</v>
      </c>
    </row>
    <row r="526" spans="1:5" x14ac:dyDescent="0.25">
      <c r="A526" t="s">
        <v>4115</v>
      </c>
      <c r="B526" t="s">
        <v>1802</v>
      </c>
      <c r="C526" s="1">
        <v>10000000</v>
      </c>
      <c r="E526" s="1">
        <f t="shared" si="8"/>
        <v>-2616950</v>
      </c>
    </row>
    <row r="527" spans="1:5" x14ac:dyDescent="0.25">
      <c r="A527" t="s">
        <v>4115</v>
      </c>
      <c r="B527" t="s">
        <v>3356</v>
      </c>
      <c r="C527" s="1">
        <v>2000000</v>
      </c>
      <c r="E527" s="1">
        <f t="shared" si="8"/>
        <v>-616950</v>
      </c>
    </row>
    <row r="528" spans="1:5" x14ac:dyDescent="0.25">
      <c r="A528" t="s">
        <v>4115</v>
      </c>
      <c r="B528" t="s">
        <v>1334</v>
      </c>
      <c r="C528" s="1">
        <v>1000000</v>
      </c>
      <c r="E528" s="1">
        <f t="shared" si="8"/>
        <v>383050</v>
      </c>
    </row>
    <row r="529" spans="1:5" x14ac:dyDescent="0.25">
      <c r="A529" t="s">
        <v>4115</v>
      </c>
      <c r="B529" t="s">
        <v>1685</v>
      </c>
      <c r="C529" s="1">
        <v>6000</v>
      </c>
      <c r="E529" s="1">
        <f t="shared" si="8"/>
        <v>389050</v>
      </c>
    </row>
    <row r="530" spans="1:5" x14ac:dyDescent="0.25">
      <c r="A530" t="s">
        <v>4115</v>
      </c>
      <c r="B530" t="s">
        <v>4127</v>
      </c>
      <c r="C530" s="1">
        <v>500000</v>
      </c>
      <c r="E530" s="1">
        <f t="shared" si="8"/>
        <v>889050</v>
      </c>
    </row>
    <row r="531" spans="1:5" x14ac:dyDescent="0.25">
      <c r="A531" t="s">
        <v>4128</v>
      </c>
      <c r="B531" t="s">
        <v>4158</v>
      </c>
      <c r="C531" s="1">
        <v>1000000</v>
      </c>
      <c r="E531" s="1">
        <f t="shared" si="8"/>
        <v>1889050</v>
      </c>
    </row>
    <row r="532" spans="1:5" x14ac:dyDescent="0.25">
      <c r="A532" t="s">
        <v>4137</v>
      </c>
      <c r="B532" t="s">
        <v>1677</v>
      </c>
      <c r="C532" s="45">
        <v>110000</v>
      </c>
      <c r="E532" s="1">
        <f t="shared" si="8"/>
        <v>1999050</v>
      </c>
    </row>
    <row r="533" spans="1:5" x14ac:dyDescent="0.25">
      <c r="A533" t="s">
        <v>4160</v>
      </c>
      <c r="B533" t="s">
        <v>1879</v>
      </c>
      <c r="C533" s="45">
        <v>1200000</v>
      </c>
      <c r="E533" s="1">
        <f t="shared" si="8"/>
        <v>3199050</v>
      </c>
    </row>
    <row r="534" spans="1:5" x14ac:dyDescent="0.25">
      <c r="A534" t="s">
        <v>4153</v>
      </c>
      <c r="B534" t="s">
        <v>142</v>
      </c>
      <c r="C534" s="45">
        <v>53000</v>
      </c>
      <c r="E534" s="1">
        <f t="shared" si="8"/>
        <v>3252050</v>
      </c>
    </row>
    <row r="535" spans="1:5" x14ac:dyDescent="0.25">
      <c r="A535" t="s">
        <v>4153</v>
      </c>
      <c r="B535" t="s">
        <v>1505</v>
      </c>
      <c r="C535" s="45">
        <v>6000000</v>
      </c>
      <c r="E535" s="1">
        <f t="shared" si="8"/>
        <v>9252050</v>
      </c>
    </row>
    <row r="536" spans="1:5" x14ac:dyDescent="0.25">
      <c r="A536" t="s">
        <v>4153</v>
      </c>
      <c r="B536" t="s">
        <v>4161</v>
      </c>
      <c r="D536" s="45">
        <v>54999000</v>
      </c>
      <c r="E536" s="1">
        <f t="shared" si="8"/>
        <v>-45746950</v>
      </c>
    </row>
    <row r="537" spans="1:5" x14ac:dyDescent="0.25">
      <c r="A537" t="s">
        <v>4153</v>
      </c>
      <c r="B537" t="s">
        <v>1505</v>
      </c>
      <c r="C537" s="45">
        <v>40000000</v>
      </c>
      <c r="E537" s="1">
        <f t="shared" si="8"/>
        <v>-5746950</v>
      </c>
    </row>
    <row r="538" spans="1:5" x14ac:dyDescent="0.25">
      <c r="A538" t="s">
        <v>4183</v>
      </c>
      <c r="B538" t="s">
        <v>1488</v>
      </c>
      <c r="C538" s="45">
        <v>1000000</v>
      </c>
      <c r="E538" s="1">
        <f t="shared" si="8"/>
        <v>-4746950</v>
      </c>
    </row>
    <row r="539" spans="1:5" x14ac:dyDescent="0.25">
      <c r="A539" t="s">
        <v>4179</v>
      </c>
      <c r="B539" t="s">
        <v>3356</v>
      </c>
      <c r="C539" s="45">
        <v>3500000</v>
      </c>
      <c r="E539" s="1">
        <f t="shared" si="8"/>
        <v>-1246950</v>
      </c>
    </row>
    <row r="540" spans="1:5" x14ac:dyDescent="0.25">
      <c r="A540" t="s">
        <v>4179</v>
      </c>
      <c r="B540" t="s">
        <v>4187</v>
      </c>
      <c r="C540" s="45">
        <v>648000</v>
      </c>
      <c r="E540" s="1">
        <f t="shared" si="8"/>
        <v>-598950</v>
      </c>
    </row>
    <row r="541" spans="1:5" x14ac:dyDescent="0.25">
      <c r="A541" t="s">
        <v>4179</v>
      </c>
      <c r="B541" t="s">
        <v>3875</v>
      </c>
      <c r="C541" s="45">
        <v>5000</v>
      </c>
      <c r="E541" s="1">
        <f t="shared" si="8"/>
        <v>-593950</v>
      </c>
    </row>
    <row r="542" spans="1:5" x14ac:dyDescent="0.25">
      <c r="A542" t="s">
        <v>4210</v>
      </c>
      <c r="B542" t="s">
        <v>1248</v>
      </c>
      <c r="C542" s="45">
        <v>6000</v>
      </c>
      <c r="E542" s="1">
        <f t="shared" si="8"/>
        <v>-587950</v>
      </c>
    </row>
    <row r="543" spans="1:5" x14ac:dyDescent="0.25">
      <c r="A543" t="s">
        <v>4266</v>
      </c>
      <c r="B543" t="s">
        <v>1879</v>
      </c>
      <c r="C543" s="45">
        <v>800000</v>
      </c>
      <c r="E543" s="1">
        <f t="shared" si="8"/>
        <v>212050</v>
      </c>
    </row>
    <row r="544" spans="1:5" x14ac:dyDescent="0.25">
      <c r="A544" t="s">
        <v>4273</v>
      </c>
      <c r="B544" t="s">
        <v>2856</v>
      </c>
      <c r="C544" s="45">
        <v>5000000</v>
      </c>
      <c r="E544" s="1">
        <f t="shared" si="8"/>
        <v>5212050</v>
      </c>
    </row>
    <row r="545" spans="1:5" x14ac:dyDescent="0.25">
      <c r="A545" t="s">
        <v>4295</v>
      </c>
      <c r="B545" t="s">
        <v>1488</v>
      </c>
      <c r="C545" s="45">
        <v>1000000</v>
      </c>
      <c r="E545" s="1">
        <f t="shared" si="8"/>
        <v>6212050</v>
      </c>
    </row>
    <row r="546" spans="1:5" x14ac:dyDescent="0.25">
      <c r="A546" t="s">
        <v>4295</v>
      </c>
      <c r="B546" t="s">
        <v>4296</v>
      </c>
      <c r="D546" s="45">
        <v>11702400</v>
      </c>
      <c r="E546" s="1">
        <f t="shared" si="8"/>
        <v>-5490350</v>
      </c>
    </row>
    <row r="547" spans="1:5" x14ac:dyDescent="0.25">
      <c r="A547" t="s">
        <v>4298</v>
      </c>
      <c r="B547" t="s">
        <v>1505</v>
      </c>
      <c r="C547" s="45">
        <v>5000000</v>
      </c>
      <c r="E547" s="1">
        <f t="shared" si="8"/>
        <v>-490350</v>
      </c>
    </row>
    <row r="548" spans="1:5" x14ac:dyDescent="0.25">
      <c r="A548" t="s">
        <v>4309</v>
      </c>
      <c r="B548" t="s">
        <v>2299</v>
      </c>
      <c r="C548" s="121">
        <v>1838000</v>
      </c>
      <c r="E548" s="1">
        <f t="shared" si="8"/>
        <v>1347650</v>
      </c>
    </row>
    <row r="549" spans="1:5" x14ac:dyDescent="0.25">
      <c r="A549" t="s">
        <v>4309</v>
      </c>
      <c r="B549" t="s">
        <v>1685</v>
      </c>
      <c r="C549" s="45">
        <v>4000</v>
      </c>
      <c r="E549" s="1">
        <f t="shared" si="8"/>
        <v>1351650</v>
      </c>
    </row>
    <row r="550" spans="1:5" x14ac:dyDescent="0.25">
      <c r="A550" t="s">
        <v>4309</v>
      </c>
      <c r="B550" t="s">
        <v>4310</v>
      </c>
      <c r="D550" s="45">
        <v>32794650</v>
      </c>
      <c r="E550" s="1">
        <f t="shared" si="8"/>
        <v>-31443000</v>
      </c>
    </row>
    <row r="551" spans="1:5" x14ac:dyDescent="0.25">
      <c r="A551" t="s">
        <v>4309</v>
      </c>
      <c r="B551" t="s">
        <v>142</v>
      </c>
      <c r="C551" s="45">
        <v>31500</v>
      </c>
      <c r="E551" s="1">
        <f t="shared" si="8"/>
        <v>-31411500</v>
      </c>
    </row>
    <row r="552" spans="1:5" x14ac:dyDescent="0.25">
      <c r="A552" t="s">
        <v>4314</v>
      </c>
      <c r="B552" t="s">
        <v>1803</v>
      </c>
      <c r="C552" s="45">
        <v>190000</v>
      </c>
      <c r="E552" s="1">
        <f t="shared" si="8"/>
        <v>-31221500</v>
      </c>
    </row>
    <row r="553" spans="1:5" x14ac:dyDescent="0.25">
      <c r="A553" t="s">
        <v>4314</v>
      </c>
      <c r="B553" t="s">
        <v>1762</v>
      </c>
      <c r="C553" s="45">
        <v>200000</v>
      </c>
      <c r="E553" s="1">
        <f t="shared" si="8"/>
        <v>-31021500</v>
      </c>
    </row>
    <row r="554" spans="1:5" x14ac:dyDescent="0.25">
      <c r="A554" t="s">
        <v>4314</v>
      </c>
      <c r="B554" t="s">
        <v>1505</v>
      </c>
      <c r="C554" s="45">
        <v>18000000</v>
      </c>
      <c r="E554" s="1">
        <f t="shared" si="8"/>
        <v>-13021500</v>
      </c>
    </row>
    <row r="555" spans="1:5" x14ac:dyDescent="0.25">
      <c r="A555" t="s">
        <v>4316</v>
      </c>
      <c r="B555" t="s">
        <v>2856</v>
      </c>
      <c r="C555" s="45">
        <v>4000000</v>
      </c>
      <c r="E555" s="1">
        <f t="shared" si="8"/>
        <v>-9021500</v>
      </c>
    </row>
    <row r="556" spans="1:5" x14ac:dyDescent="0.25">
      <c r="A556" t="s">
        <v>4316</v>
      </c>
      <c r="B556" t="s">
        <v>2297</v>
      </c>
      <c r="C556" s="45">
        <v>100000</v>
      </c>
      <c r="E556" s="1">
        <f t="shared" si="8"/>
        <v>-8921500</v>
      </c>
    </row>
    <row r="557" spans="1:5" x14ac:dyDescent="0.25">
      <c r="A557" t="s">
        <v>4323</v>
      </c>
      <c r="B557" t="s">
        <v>2188</v>
      </c>
      <c r="C557" s="45">
        <v>4000000</v>
      </c>
      <c r="E557" s="1">
        <f t="shared" si="8"/>
        <v>-4921500</v>
      </c>
    </row>
    <row r="558" spans="1:5" x14ac:dyDescent="0.25">
      <c r="A558" t="s">
        <v>4323</v>
      </c>
      <c r="B558" t="s">
        <v>1985</v>
      </c>
      <c r="C558" s="45">
        <v>3979500</v>
      </c>
      <c r="E558" s="1">
        <f t="shared" si="8"/>
        <v>-942000</v>
      </c>
    </row>
    <row r="559" spans="1:5" x14ac:dyDescent="0.25">
      <c r="A559" t="s">
        <v>4326</v>
      </c>
      <c r="B559" t="s">
        <v>1457</v>
      </c>
      <c r="C559" s="45">
        <v>70000</v>
      </c>
      <c r="E559" s="1">
        <f t="shared" si="8"/>
        <v>-872000</v>
      </c>
    </row>
    <row r="560" spans="1:5" x14ac:dyDescent="0.25">
      <c r="A560" t="s">
        <v>4342</v>
      </c>
      <c r="B560" t="s">
        <v>1677</v>
      </c>
      <c r="C560" s="45">
        <v>100000</v>
      </c>
      <c r="E560" s="1">
        <f t="shared" si="8"/>
        <v>-772000</v>
      </c>
    </row>
    <row r="561" spans="1:5" x14ac:dyDescent="0.25">
      <c r="A561" t="s">
        <v>4384</v>
      </c>
      <c r="B561" t="s">
        <v>1802</v>
      </c>
      <c r="C561" s="45">
        <v>10000000</v>
      </c>
      <c r="E561" s="1">
        <f t="shared" si="8"/>
        <v>9228000</v>
      </c>
    </row>
    <row r="562" spans="1:5" x14ac:dyDescent="0.25">
      <c r="A562" t="s">
        <v>4384</v>
      </c>
      <c r="B562" t="s">
        <v>4385</v>
      </c>
      <c r="D562" s="45">
        <v>48262000</v>
      </c>
      <c r="E562" s="1">
        <f t="shared" si="8"/>
        <v>-39034000</v>
      </c>
    </row>
    <row r="563" spans="1:5" x14ac:dyDescent="0.25">
      <c r="A563" t="s">
        <v>4386</v>
      </c>
      <c r="B563" t="s">
        <v>4390</v>
      </c>
      <c r="C563" s="45">
        <v>1000000</v>
      </c>
      <c r="E563" s="1">
        <f t="shared" si="8"/>
        <v>-38034000</v>
      </c>
    </row>
    <row r="564" spans="1:5" x14ac:dyDescent="0.25">
      <c r="A564" t="s">
        <v>4386</v>
      </c>
      <c r="B564" t="s">
        <v>1802</v>
      </c>
      <c r="C564" s="45">
        <v>3434000</v>
      </c>
      <c r="E564" s="1">
        <f t="shared" si="8"/>
        <v>-34600000</v>
      </c>
    </row>
    <row r="565" spans="1:5" x14ac:dyDescent="0.25">
      <c r="A565" t="s">
        <v>4386</v>
      </c>
      <c r="B565" t="s">
        <v>1802</v>
      </c>
      <c r="C565" s="45">
        <v>30000000</v>
      </c>
      <c r="E565" s="1">
        <f t="shared" si="8"/>
        <v>-4600000</v>
      </c>
    </row>
    <row r="566" spans="1:5" x14ac:dyDescent="0.25">
      <c r="A566" t="s">
        <v>4395</v>
      </c>
      <c r="B566" t="s">
        <v>3356</v>
      </c>
      <c r="C566" s="45">
        <v>3000000</v>
      </c>
      <c r="E566" s="1">
        <f t="shared" si="8"/>
        <v>-1600000</v>
      </c>
    </row>
    <row r="567" spans="1:5" x14ac:dyDescent="0.25">
      <c r="A567" t="s">
        <v>4395</v>
      </c>
      <c r="B567" t="s">
        <v>1802</v>
      </c>
      <c r="C567" s="45">
        <v>400000</v>
      </c>
      <c r="E567" s="1">
        <f t="shared" si="8"/>
        <v>-1200000</v>
      </c>
    </row>
    <row r="568" spans="1:5" x14ac:dyDescent="0.25">
      <c r="A568" t="s">
        <v>4395</v>
      </c>
      <c r="B568" t="s">
        <v>2739</v>
      </c>
      <c r="C568" s="45">
        <v>1600000</v>
      </c>
      <c r="E568" s="1">
        <f t="shared" si="8"/>
        <v>400000</v>
      </c>
    </row>
    <row r="569" spans="1:5" x14ac:dyDescent="0.25">
      <c r="A569" t="s">
        <v>4424</v>
      </c>
      <c r="B569" t="s">
        <v>4429</v>
      </c>
      <c r="C569" s="45"/>
      <c r="D569" s="1">
        <v>10366950</v>
      </c>
      <c r="E569" s="1">
        <f t="shared" si="8"/>
        <v>-9966950</v>
      </c>
    </row>
    <row r="570" spans="1:5" x14ac:dyDescent="0.25">
      <c r="A570" s="127" t="s">
        <v>4424</v>
      </c>
      <c r="B570" s="127" t="s">
        <v>1505</v>
      </c>
      <c r="C570" s="176">
        <v>7900000</v>
      </c>
      <c r="E570" s="1">
        <f t="shared" si="8"/>
        <v>-2066950</v>
      </c>
    </row>
    <row r="571" spans="1:5" x14ac:dyDescent="0.25">
      <c r="A571" t="s">
        <v>4436</v>
      </c>
      <c r="B571" t="s">
        <v>2039</v>
      </c>
      <c r="C571" s="45">
        <v>2000000</v>
      </c>
      <c r="E571" s="1">
        <f t="shared" si="8"/>
        <v>-66950</v>
      </c>
    </row>
    <row r="572" spans="1:5" x14ac:dyDescent="0.25">
      <c r="A572" t="s">
        <v>4442</v>
      </c>
      <c r="B572" t="s">
        <v>4445</v>
      </c>
      <c r="C572" s="45">
        <v>210000</v>
      </c>
      <c r="E572" s="1">
        <f t="shared" si="8"/>
        <v>143050</v>
      </c>
    </row>
    <row r="573" spans="1:5" x14ac:dyDescent="0.25">
      <c r="A573" t="s">
        <v>4442</v>
      </c>
      <c r="B573" t="s">
        <v>4446</v>
      </c>
      <c r="C573" s="45">
        <v>300000</v>
      </c>
      <c r="E573" s="1">
        <f t="shared" si="8"/>
        <v>443050</v>
      </c>
    </row>
    <row r="574" spans="1:5" x14ac:dyDescent="0.25">
      <c r="A574" t="s">
        <v>4442</v>
      </c>
      <c r="B574" t="s">
        <v>1802</v>
      </c>
      <c r="C574" s="45">
        <v>20000000</v>
      </c>
      <c r="E574" s="1">
        <f t="shared" si="8"/>
        <v>20443050</v>
      </c>
    </row>
    <row r="575" spans="1:5" x14ac:dyDescent="0.25">
      <c r="A575" t="s">
        <v>4454</v>
      </c>
      <c r="B575" t="s">
        <v>4457</v>
      </c>
      <c r="D575" s="1">
        <v>52208100</v>
      </c>
      <c r="E575" s="1">
        <f t="shared" si="8"/>
        <v>-31765050</v>
      </c>
    </row>
    <row r="576" spans="1:5" x14ac:dyDescent="0.25">
      <c r="A576" t="s">
        <v>4467</v>
      </c>
      <c r="B576" t="s">
        <v>4458</v>
      </c>
      <c r="C576" s="45">
        <v>15000000</v>
      </c>
      <c r="E576" s="1">
        <f t="shared" si="8"/>
        <v>-16765050</v>
      </c>
    </row>
    <row r="577" spans="1:5" x14ac:dyDescent="0.25">
      <c r="A577" s="127" t="s">
        <v>4465</v>
      </c>
      <c r="B577" s="127" t="s">
        <v>4468</v>
      </c>
      <c r="C577" s="176">
        <v>1000000</v>
      </c>
      <c r="E577" s="1">
        <f t="shared" si="8"/>
        <v>-15765050</v>
      </c>
    </row>
    <row r="578" spans="1:5" x14ac:dyDescent="0.25">
      <c r="A578" t="s">
        <v>4465</v>
      </c>
      <c r="B578" t="s">
        <v>2299</v>
      </c>
      <c r="C578" s="45">
        <v>1903000</v>
      </c>
      <c r="E578" s="1">
        <f t="shared" si="8"/>
        <v>-13862050</v>
      </c>
    </row>
    <row r="579" spans="1:5" x14ac:dyDescent="0.25">
      <c r="A579" t="s">
        <v>4465</v>
      </c>
      <c r="B579" t="s">
        <v>3356</v>
      </c>
      <c r="C579" s="45">
        <v>3000000</v>
      </c>
      <c r="E579" s="1">
        <f t="shared" ref="E579:E643" si="9">(E578+C579-D579)</f>
        <v>-10862050</v>
      </c>
    </row>
    <row r="580" spans="1:5" x14ac:dyDescent="0.25">
      <c r="A580" t="s">
        <v>4465</v>
      </c>
      <c r="B580" t="s">
        <v>1677</v>
      </c>
      <c r="C580" s="45">
        <v>110000</v>
      </c>
      <c r="E580" s="1">
        <f t="shared" si="9"/>
        <v>-10752050</v>
      </c>
    </row>
    <row r="581" spans="1:5" x14ac:dyDescent="0.25">
      <c r="A581" t="s">
        <v>4465</v>
      </c>
      <c r="B581" t="s">
        <v>142</v>
      </c>
      <c r="C581" s="45">
        <v>50000</v>
      </c>
      <c r="E581" s="1">
        <f t="shared" si="9"/>
        <v>-10702050</v>
      </c>
    </row>
    <row r="582" spans="1:5" x14ac:dyDescent="0.25">
      <c r="A582" t="s">
        <v>4475</v>
      </c>
      <c r="B582" t="s">
        <v>1290</v>
      </c>
      <c r="C582" s="45">
        <v>4816000</v>
      </c>
      <c r="E582" s="1">
        <f t="shared" si="9"/>
        <v>-5886050</v>
      </c>
    </row>
    <row r="583" spans="1:5" x14ac:dyDescent="0.25">
      <c r="A583" t="s">
        <v>4475</v>
      </c>
      <c r="B583" t="s">
        <v>4484</v>
      </c>
      <c r="C583" s="45">
        <v>4500000</v>
      </c>
      <c r="E583" s="1">
        <f t="shared" si="9"/>
        <v>-1386050</v>
      </c>
    </row>
    <row r="584" spans="1:5" x14ac:dyDescent="0.25">
      <c r="A584" t="s">
        <v>4482</v>
      </c>
      <c r="B584" t="s">
        <v>1488</v>
      </c>
      <c r="C584" s="45">
        <v>1000000</v>
      </c>
      <c r="E584" s="1">
        <f t="shared" si="9"/>
        <v>-386050</v>
      </c>
    </row>
    <row r="585" spans="1:5" x14ac:dyDescent="0.25">
      <c r="A585" t="s">
        <v>4487</v>
      </c>
      <c r="B585" t="s">
        <v>1488</v>
      </c>
      <c r="C585" s="51">
        <v>1000000</v>
      </c>
      <c r="E585" s="1">
        <f t="shared" si="9"/>
        <v>613950</v>
      </c>
    </row>
    <row r="586" spans="1:5" x14ac:dyDescent="0.25">
      <c r="A586" t="s">
        <v>4487</v>
      </c>
      <c r="B586" t="s">
        <v>4502</v>
      </c>
      <c r="C586" s="51">
        <v>1000000</v>
      </c>
      <c r="E586" s="1">
        <f t="shared" si="9"/>
        <v>1613950</v>
      </c>
    </row>
    <row r="587" spans="1:5" x14ac:dyDescent="0.25">
      <c r="A587" t="s">
        <v>4494</v>
      </c>
      <c r="B587" t="s">
        <v>1457</v>
      </c>
      <c r="C587" s="51">
        <v>350000</v>
      </c>
      <c r="E587" s="1">
        <f t="shared" si="9"/>
        <v>1963950</v>
      </c>
    </row>
    <row r="588" spans="1:5" x14ac:dyDescent="0.25">
      <c r="A588" t="s">
        <v>4503</v>
      </c>
      <c r="B588" t="s">
        <v>4504</v>
      </c>
      <c r="D588" s="1">
        <v>25011000</v>
      </c>
      <c r="E588" s="1">
        <f t="shared" si="9"/>
        <v>-23047050</v>
      </c>
    </row>
    <row r="589" spans="1:5" x14ac:dyDescent="0.25">
      <c r="A589" t="s">
        <v>4503</v>
      </c>
      <c r="B589" t="s">
        <v>1762</v>
      </c>
      <c r="C589" s="1">
        <v>200000</v>
      </c>
      <c r="D589" s="1"/>
      <c r="E589" s="1">
        <f t="shared" si="9"/>
        <v>-22847050</v>
      </c>
    </row>
    <row r="590" spans="1:5" x14ac:dyDescent="0.25">
      <c r="A590" t="s">
        <v>4503</v>
      </c>
      <c r="B590" t="s">
        <v>1808</v>
      </c>
      <c r="C590" s="1">
        <v>1440600</v>
      </c>
      <c r="D590" s="1"/>
      <c r="E590" s="1">
        <f t="shared" si="9"/>
        <v>-21406450</v>
      </c>
    </row>
    <row r="591" spans="1:5" x14ac:dyDescent="0.25">
      <c r="A591" s="127" t="s">
        <v>4503</v>
      </c>
      <c r="B591" s="127" t="s">
        <v>4468</v>
      </c>
      <c r="C591" s="111">
        <v>26000000</v>
      </c>
      <c r="D591" s="1"/>
      <c r="E591" s="1">
        <f t="shared" si="9"/>
        <v>4593550</v>
      </c>
    </row>
    <row r="592" spans="1:5" x14ac:dyDescent="0.25">
      <c r="A592" t="s">
        <v>4506</v>
      </c>
      <c r="B592" t="s">
        <v>4505</v>
      </c>
      <c r="C592" s="1">
        <v>2000000</v>
      </c>
      <c r="D592" s="1"/>
      <c r="E592" s="1">
        <f t="shared" si="9"/>
        <v>6593550</v>
      </c>
    </row>
    <row r="593" spans="1:5" x14ac:dyDescent="0.25">
      <c r="A593" t="s">
        <v>4506</v>
      </c>
      <c r="B593" t="s">
        <v>142</v>
      </c>
      <c r="C593" s="1">
        <v>24000</v>
      </c>
      <c r="D593" s="1"/>
      <c r="E593" s="1">
        <f t="shared" si="9"/>
        <v>6617550</v>
      </c>
    </row>
    <row r="594" spans="1:5" x14ac:dyDescent="0.25">
      <c r="A594" t="s">
        <v>4506</v>
      </c>
      <c r="B594" t="s">
        <v>4515</v>
      </c>
      <c r="C594" s="1">
        <v>11000</v>
      </c>
      <c r="D594" s="1"/>
      <c r="E594" s="1">
        <f t="shared" si="9"/>
        <v>6628550</v>
      </c>
    </row>
    <row r="595" spans="1:5" x14ac:dyDescent="0.25">
      <c r="A595" t="s">
        <v>4512</v>
      </c>
      <c r="B595" t="s">
        <v>2039</v>
      </c>
      <c r="C595" s="1">
        <v>3000000</v>
      </c>
      <c r="D595" s="1"/>
      <c r="E595" s="1">
        <f t="shared" si="9"/>
        <v>9628550</v>
      </c>
    </row>
    <row r="596" spans="1:5" x14ac:dyDescent="0.25">
      <c r="A596" t="s">
        <v>4512</v>
      </c>
      <c r="B596" t="s">
        <v>1488</v>
      </c>
      <c r="C596" s="1">
        <v>1000000</v>
      </c>
      <c r="D596" s="1"/>
      <c r="E596" s="1">
        <f t="shared" si="9"/>
        <v>10628550</v>
      </c>
    </row>
    <row r="597" spans="1:5" x14ac:dyDescent="0.25">
      <c r="A597" t="s">
        <v>4539</v>
      </c>
      <c r="B597" t="s">
        <v>4540</v>
      </c>
      <c r="C597" s="1"/>
      <c r="D597" s="1">
        <v>43722000</v>
      </c>
      <c r="E597" s="1">
        <f t="shared" si="9"/>
        <v>-33093450</v>
      </c>
    </row>
    <row r="598" spans="1:5" x14ac:dyDescent="0.25">
      <c r="A598" t="s">
        <v>4539</v>
      </c>
      <c r="B598" t="s">
        <v>142</v>
      </c>
      <c r="C598" s="1">
        <v>42000</v>
      </c>
      <c r="D598" s="1"/>
      <c r="E598" s="1">
        <f t="shared" si="9"/>
        <v>-33051450</v>
      </c>
    </row>
    <row r="599" spans="1:5" x14ac:dyDescent="0.25">
      <c r="A599" s="127" t="s">
        <v>4539</v>
      </c>
      <c r="B599" s="127" t="s">
        <v>1505</v>
      </c>
      <c r="C599" s="111">
        <v>30000000</v>
      </c>
      <c r="D599" s="1"/>
      <c r="E599" s="1">
        <f t="shared" si="9"/>
        <v>-3051450</v>
      </c>
    </row>
    <row r="600" spans="1:5" x14ac:dyDescent="0.25">
      <c r="A600" t="s">
        <v>4567</v>
      </c>
      <c r="B600" t="s">
        <v>1488</v>
      </c>
      <c r="C600" s="1">
        <v>1000000</v>
      </c>
      <c r="D600" s="1"/>
      <c r="E600" s="1">
        <f t="shared" si="9"/>
        <v>-2051450</v>
      </c>
    </row>
    <row r="601" spans="1:5" x14ac:dyDescent="0.25">
      <c r="A601" t="s">
        <v>4567</v>
      </c>
      <c r="B601" t="s">
        <v>2188</v>
      </c>
      <c r="C601" s="1">
        <v>2000000</v>
      </c>
      <c r="D601" s="1"/>
      <c r="E601" s="1">
        <f t="shared" si="9"/>
        <v>-51450</v>
      </c>
    </row>
    <row r="602" spans="1:5" x14ac:dyDescent="0.25">
      <c r="A602" t="s">
        <v>4596</v>
      </c>
      <c r="B602" t="s">
        <v>1802</v>
      </c>
      <c r="C602" s="1">
        <v>10000000</v>
      </c>
      <c r="E602" s="1">
        <f t="shared" si="9"/>
        <v>9948550</v>
      </c>
    </row>
    <row r="603" spans="1:5" x14ac:dyDescent="0.25">
      <c r="A603" t="s">
        <v>4596</v>
      </c>
      <c r="B603" t="s">
        <v>4621</v>
      </c>
      <c r="C603" s="1"/>
      <c r="D603" s="1">
        <v>45194900</v>
      </c>
      <c r="E603" s="1">
        <f t="shared" si="9"/>
        <v>-35246350</v>
      </c>
    </row>
    <row r="604" spans="1:5" x14ac:dyDescent="0.25">
      <c r="A604" t="s">
        <v>4605</v>
      </c>
      <c r="B604" t="s">
        <v>1802</v>
      </c>
      <c r="C604" s="1">
        <v>30000000</v>
      </c>
      <c r="E604" s="1">
        <f t="shared" si="9"/>
        <v>-5246350</v>
      </c>
    </row>
    <row r="605" spans="1:5" x14ac:dyDescent="0.25">
      <c r="A605" t="s">
        <v>4605</v>
      </c>
      <c r="B605" t="s">
        <v>142</v>
      </c>
      <c r="C605" s="1">
        <v>45000</v>
      </c>
      <c r="E605" s="1">
        <f t="shared" si="9"/>
        <v>-5201350</v>
      </c>
    </row>
    <row r="606" spans="1:5" x14ac:dyDescent="0.25">
      <c r="A606" t="s">
        <v>4608</v>
      </c>
      <c r="B606" t="s">
        <v>4612</v>
      </c>
      <c r="C606" s="1">
        <v>188000</v>
      </c>
      <c r="E606" s="1">
        <f t="shared" si="9"/>
        <v>-5013350</v>
      </c>
    </row>
    <row r="607" spans="1:5" x14ac:dyDescent="0.25">
      <c r="A607" t="s">
        <v>4608</v>
      </c>
      <c r="B607" t="s">
        <v>1774</v>
      </c>
      <c r="C607" s="1">
        <v>1050000</v>
      </c>
      <c r="E607" s="1">
        <f t="shared" si="9"/>
        <v>-3963350</v>
      </c>
    </row>
    <row r="608" spans="1:5" x14ac:dyDescent="0.25">
      <c r="A608" t="s">
        <v>4608</v>
      </c>
      <c r="B608" t="s">
        <v>2039</v>
      </c>
      <c r="C608" s="1">
        <v>2000000</v>
      </c>
      <c r="E608" s="1">
        <f t="shared" si="9"/>
        <v>-1963350</v>
      </c>
    </row>
    <row r="609" spans="1:5" x14ac:dyDescent="0.25">
      <c r="A609" t="s">
        <v>4620</v>
      </c>
      <c r="B609" t="s">
        <v>2739</v>
      </c>
      <c r="C609" s="1">
        <v>1500000</v>
      </c>
      <c r="E609" s="1">
        <f t="shared" si="9"/>
        <v>-463350</v>
      </c>
    </row>
    <row r="610" spans="1:5" x14ac:dyDescent="0.25">
      <c r="A610" t="s">
        <v>4622</v>
      </c>
      <c r="B610" t="s">
        <v>1677</v>
      </c>
      <c r="C610" s="1">
        <v>110000</v>
      </c>
      <c r="E610" s="1">
        <f t="shared" si="9"/>
        <v>-353350</v>
      </c>
    </row>
    <row r="611" spans="1:5" x14ac:dyDescent="0.25">
      <c r="A611" s="127" t="s">
        <v>4668</v>
      </c>
      <c r="B611" s="127" t="s">
        <v>4468</v>
      </c>
      <c r="C611" s="111">
        <v>5000000</v>
      </c>
      <c r="E611" s="1">
        <f t="shared" si="9"/>
        <v>4646650</v>
      </c>
    </row>
    <row r="612" spans="1:5" x14ac:dyDescent="0.25">
      <c r="A612" t="s">
        <v>4668</v>
      </c>
      <c r="B612" t="s">
        <v>1762</v>
      </c>
      <c r="C612" s="1">
        <v>300000</v>
      </c>
      <c r="E612" s="1">
        <f t="shared" si="9"/>
        <v>4946650</v>
      </c>
    </row>
    <row r="613" spans="1:5" x14ac:dyDescent="0.25">
      <c r="A613" t="s">
        <v>4673</v>
      </c>
      <c r="B613" t="s">
        <v>4674</v>
      </c>
      <c r="C613" s="1">
        <v>120000</v>
      </c>
      <c r="E613" s="1">
        <f t="shared" si="9"/>
        <v>5066650</v>
      </c>
    </row>
    <row r="614" spans="1:5" x14ac:dyDescent="0.25">
      <c r="A614" t="s">
        <v>4670</v>
      </c>
      <c r="B614" t="s">
        <v>142</v>
      </c>
      <c r="C614" s="1">
        <v>78000</v>
      </c>
      <c r="E614" s="1">
        <f t="shared" si="9"/>
        <v>5144650</v>
      </c>
    </row>
    <row r="615" spans="1:5" x14ac:dyDescent="0.25">
      <c r="A615" t="s">
        <v>4670</v>
      </c>
      <c r="B615" t="s">
        <v>1334</v>
      </c>
      <c r="C615" s="1">
        <v>10000000</v>
      </c>
      <c r="E615" s="1">
        <f t="shared" si="9"/>
        <v>15144650</v>
      </c>
    </row>
    <row r="616" spans="1:5" x14ac:dyDescent="0.25">
      <c r="A616" t="s">
        <v>4670</v>
      </c>
      <c r="B616" t="s">
        <v>2153</v>
      </c>
      <c r="C616" s="1">
        <v>10000000</v>
      </c>
      <c r="E616" s="1">
        <f t="shared" si="9"/>
        <v>25144650</v>
      </c>
    </row>
    <row r="617" spans="1:5" x14ac:dyDescent="0.25">
      <c r="A617" t="s">
        <v>4676</v>
      </c>
      <c r="B617" t="s">
        <v>4677</v>
      </c>
      <c r="D617" s="1">
        <v>77163000</v>
      </c>
      <c r="E617" s="1">
        <f t="shared" si="9"/>
        <v>-52018350</v>
      </c>
    </row>
    <row r="618" spans="1:5" x14ac:dyDescent="0.25">
      <c r="A618" s="127" t="s">
        <v>4676</v>
      </c>
      <c r="B618" s="127" t="s">
        <v>1505</v>
      </c>
      <c r="C618" s="111">
        <v>40000000</v>
      </c>
      <c r="E618" s="1">
        <f t="shared" si="9"/>
        <v>-12018350</v>
      </c>
    </row>
    <row r="619" spans="1:5" x14ac:dyDescent="0.25">
      <c r="A619" t="s">
        <v>4676</v>
      </c>
      <c r="B619" t="s">
        <v>4678</v>
      </c>
      <c r="C619" s="1">
        <v>2700000</v>
      </c>
      <c r="E619" s="1">
        <f t="shared" si="9"/>
        <v>-9318350</v>
      </c>
    </row>
    <row r="620" spans="1:5" x14ac:dyDescent="0.25">
      <c r="A620" t="s">
        <v>4676</v>
      </c>
      <c r="B620" t="s">
        <v>4679</v>
      </c>
      <c r="C620" s="1">
        <v>3500000</v>
      </c>
      <c r="E620" s="1">
        <f t="shared" si="9"/>
        <v>-5818350</v>
      </c>
    </row>
    <row r="621" spans="1:5" x14ac:dyDescent="0.25">
      <c r="A621" t="s">
        <v>4676</v>
      </c>
      <c r="B621" t="s">
        <v>2701</v>
      </c>
      <c r="C621" s="1">
        <v>21000</v>
      </c>
      <c r="E621" s="1">
        <f t="shared" si="9"/>
        <v>-5797350</v>
      </c>
    </row>
    <row r="622" spans="1:5" x14ac:dyDescent="0.25">
      <c r="A622" t="s">
        <v>4682</v>
      </c>
      <c r="B622" t="s">
        <v>2039</v>
      </c>
      <c r="C622" s="1">
        <v>4000000</v>
      </c>
      <c r="E622" s="1">
        <f t="shared" si="9"/>
        <v>-1797350</v>
      </c>
    </row>
    <row r="623" spans="1:5" x14ac:dyDescent="0.25">
      <c r="A623" t="s">
        <v>4682</v>
      </c>
      <c r="B623" t="s">
        <v>1762</v>
      </c>
      <c r="C623" s="1">
        <v>700000</v>
      </c>
      <c r="E623" s="1">
        <f t="shared" si="9"/>
        <v>-1097350</v>
      </c>
    </row>
    <row r="624" spans="1:5" x14ac:dyDescent="0.25">
      <c r="A624" t="s">
        <v>4686</v>
      </c>
      <c r="B624" t="s">
        <v>1762</v>
      </c>
      <c r="C624" s="1">
        <v>300000</v>
      </c>
      <c r="E624" s="1">
        <f t="shared" si="9"/>
        <v>-797350</v>
      </c>
    </row>
    <row r="625" spans="1:5" x14ac:dyDescent="0.25">
      <c r="A625" t="s">
        <v>4686</v>
      </c>
      <c r="B625" t="s">
        <v>4689</v>
      </c>
      <c r="C625" s="1">
        <v>200000</v>
      </c>
      <c r="E625" s="1">
        <f t="shared" si="9"/>
        <v>-597350</v>
      </c>
    </row>
    <row r="626" spans="1:5" x14ac:dyDescent="0.25">
      <c r="A626" t="s">
        <v>4716</v>
      </c>
      <c r="B626" t="s">
        <v>2297</v>
      </c>
      <c r="C626" s="1">
        <v>230000</v>
      </c>
      <c r="E626" s="1">
        <f t="shared" si="9"/>
        <v>-367350</v>
      </c>
    </row>
    <row r="627" spans="1:5" x14ac:dyDescent="0.25">
      <c r="A627" t="s">
        <v>4704</v>
      </c>
      <c r="B627" t="s">
        <v>1334</v>
      </c>
      <c r="C627" s="1">
        <v>7003000</v>
      </c>
      <c r="E627" s="1">
        <f t="shared" si="9"/>
        <v>6635650</v>
      </c>
    </row>
    <row r="628" spans="1:5" x14ac:dyDescent="0.25">
      <c r="A628" t="s">
        <v>4704</v>
      </c>
      <c r="B628" t="s">
        <v>4717</v>
      </c>
      <c r="C628" s="1">
        <v>760000</v>
      </c>
      <c r="E628" s="1">
        <f t="shared" si="9"/>
        <v>7395650</v>
      </c>
    </row>
    <row r="629" spans="1:5" x14ac:dyDescent="0.25">
      <c r="A629" t="s">
        <v>4712</v>
      </c>
      <c r="B629" t="s">
        <v>4718</v>
      </c>
      <c r="D629" s="1">
        <v>69681000</v>
      </c>
      <c r="E629" s="1">
        <f t="shared" si="9"/>
        <v>-62285350</v>
      </c>
    </row>
    <row r="630" spans="1:5" x14ac:dyDescent="0.25">
      <c r="A630" s="127" t="s">
        <v>4712</v>
      </c>
      <c r="B630" s="127" t="s">
        <v>4468</v>
      </c>
      <c r="C630" s="111">
        <v>5000000</v>
      </c>
      <c r="E630" s="1">
        <f t="shared" si="9"/>
        <v>-57285350</v>
      </c>
    </row>
    <row r="631" spans="1:5" x14ac:dyDescent="0.25">
      <c r="A631" t="s">
        <v>4712</v>
      </c>
      <c r="B631" t="s">
        <v>1808</v>
      </c>
      <c r="C631" s="1">
        <v>1620000</v>
      </c>
      <c r="E631" s="1">
        <f t="shared" si="9"/>
        <v>-55665350</v>
      </c>
    </row>
    <row r="632" spans="1:5" x14ac:dyDescent="0.25">
      <c r="A632" s="127" t="s">
        <v>4712</v>
      </c>
      <c r="B632" s="127" t="s">
        <v>1505</v>
      </c>
      <c r="C632" s="111">
        <v>40000000</v>
      </c>
      <c r="E632" s="1">
        <f t="shared" si="9"/>
        <v>-15665350</v>
      </c>
    </row>
    <row r="633" spans="1:5" x14ac:dyDescent="0.25">
      <c r="A633" t="s">
        <v>4712</v>
      </c>
      <c r="B633" t="s">
        <v>1262</v>
      </c>
      <c r="C633" s="1">
        <v>3000</v>
      </c>
      <c r="E633" s="1">
        <f t="shared" si="9"/>
        <v>-15662350</v>
      </c>
    </row>
    <row r="634" spans="1:5" x14ac:dyDescent="0.25">
      <c r="A634" t="s">
        <v>4712</v>
      </c>
      <c r="B634" t="s">
        <v>380</v>
      </c>
      <c r="C634" s="1">
        <v>70000</v>
      </c>
      <c r="E634" s="1">
        <f t="shared" si="9"/>
        <v>-15592350</v>
      </c>
    </row>
    <row r="635" spans="1:5" x14ac:dyDescent="0.25">
      <c r="A635" t="s">
        <v>4724</v>
      </c>
      <c r="B635" t="s">
        <v>1488</v>
      </c>
      <c r="C635" s="1">
        <v>1000000</v>
      </c>
      <c r="E635" s="1">
        <f t="shared" si="9"/>
        <v>-14592350</v>
      </c>
    </row>
    <row r="636" spans="1:5" x14ac:dyDescent="0.25">
      <c r="A636" t="s">
        <v>4724</v>
      </c>
      <c r="B636" t="s">
        <v>4725</v>
      </c>
      <c r="C636" s="1">
        <v>200000</v>
      </c>
      <c r="E636" s="1">
        <f t="shared" si="9"/>
        <v>-14392350</v>
      </c>
    </row>
    <row r="637" spans="1:5" x14ac:dyDescent="0.25">
      <c r="A637" t="s">
        <v>4724</v>
      </c>
      <c r="B637" t="s">
        <v>4731</v>
      </c>
      <c r="C637" s="1">
        <v>7005000</v>
      </c>
      <c r="E637" s="1">
        <f t="shared" si="9"/>
        <v>-7387350</v>
      </c>
    </row>
    <row r="638" spans="1:5" x14ac:dyDescent="0.25">
      <c r="A638" t="s">
        <v>4732</v>
      </c>
      <c r="B638" t="s">
        <v>4739</v>
      </c>
      <c r="C638" s="1">
        <v>2130000</v>
      </c>
      <c r="E638" s="1">
        <f t="shared" si="9"/>
        <v>-5257350</v>
      </c>
    </row>
    <row r="639" spans="1:5" x14ac:dyDescent="0.25">
      <c r="A639" t="s">
        <v>4732</v>
      </c>
      <c r="B639" t="s">
        <v>2740</v>
      </c>
      <c r="C639" s="1">
        <v>2557000</v>
      </c>
      <c r="E639" s="1">
        <f t="shared" si="9"/>
        <v>-2700350</v>
      </c>
    </row>
    <row r="640" spans="1:5" x14ac:dyDescent="0.25">
      <c r="A640" s="127" t="s">
        <v>4743</v>
      </c>
      <c r="B640" s="127" t="s">
        <v>1505</v>
      </c>
      <c r="C640" s="111">
        <v>5000000</v>
      </c>
      <c r="E640" s="1">
        <f t="shared" si="9"/>
        <v>2299650</v>
      </c>
    </row>
    <row r="641" spans="1:5" x14ac:dyDescent="0.25">
      <c r="A641" t="s">
        <v>4743</v>
      </c>
      <c r="B641" t="s">
        <v>1803</v>
      </c>
      <c r="C641" s="1">
        <v>370000</v>
      </c>
      <c r="E641" s="1">
        <f t="shared" si="9"/>
        <v>2669650</v>
      </c>
    </row>
    <row r="642" spans="1:5" x14ac:dyDescent="0.25">
      <c r="A642" t="s">
        <v>4748</v>
      </c>
      <c r="B642" t="s">
        <v>4750</v>
      </c>
      <c r="D642" s="1">
        <v>12277900</v>
      </c>
      <c r="E642" s="1">
        <f t="shared" si="9"/>
        <v>-9608250</v>
      </c>
    </row>
    <row r="643" spans="1:5" x14ac:dyDescent="0.25">
      <c r="A643" s="127" t="s">
        <v>4748</v>
      </c>
      <c r="B643" s="127" t="s">
        <v>1505</v>
      </c>
      <c r="C643" s="111">
        <v>800000</v>
      </c>
      <c r="E643" s="1">
        <f t="shared" si="9"/>
        <v>-8808250</v>
      </c>
    </row>
    <row r="644" spans="1:5" x14ac:dyDescent="0.25">
      <c r="A644" t="s">
        <v>4748</v>
      </c>
      <c r="B644" t="s">
        <v>4751</v>
      </c>
      <c r="C644" s="1">
        <v>500000</v>
      </c>
      <c r="E644" s="1">
        <f t="shared" ref="E644:E708" si="10">(E643+C644-D644)</f>
        <v>-8308250</v>
      </c>
    </row>
    <row r="645" spans="1:5" x14ac:dyDescent="0.25">
      <c r="A645" s="127" t="s">
        <v>4748</v>
      </c>
      <c r="B645" s="127" t="s">
        <v>4468</v>
      </c>
      <c r="C645" s="111">
        <v>6000000</v>
      </c>
      <c r="E645" s="1">
        <f t="shared" si="10"/>
        <v>-2308250</v>
      </c>
    </row>
    <row r="646" spans="1:5" x14ac:dyDescent="0.25">
      <c r="A646" t="s">
        <v>4753</v>
      </c>
      <c r="B646" t="s">
        <v>4752</v>
      </c>
      <c r="C646" s="1">
        <v>950000</v>
      </c>
      <c r="E646" s="1">
        <f t="shared" si="10"/>
        <v>-1358250</v>
      </c>
    </row>
    <row r="647" spans="1:5" x14ac:dyDescent="0.25">
      <c r="A647" t="s">
        <v>4753</v>
      </c>
      <c r="B647" t="s">
        <v>4689</v>
      </c>
      <c r="C647" s="1">
        <v>300000</v>
      </c>
      <c r="E647" s="1">
        <f t="shared" si="10"/>
        <v>-1058250</v>
      </c>
    </row>
    <row r="648" spans="1:5" x14ac:dyDescent="0.25">
      <c r="A648" t="s">
        <v>4753</v>
      </c>
      <c r="B648" t="s">
        <v>1283</v>
      </c>
      <c r="C648" s="1">
        <v>800000</v>
      </c>
      <c r="E648" s="1">
        <f t="shared" si="10"/>
        <v>-258250</v>
      </c>
    </row>
    <row r="649" spans="1:5" x14ac:dyDescent="0.25">
      <c r="A649" t="s">
        <v>4762</v>
      </c>
      <c r="B649" t="s">
        <v>1677</v>
      </c>
      <c r="C649" s="1">
        <v>110000</v>
      </c>
      <c r="E649" s="1">
        <f t="shared" si="10"/>
        <v>-148250</v>
      </c>
    </row>
    <row r="650" spans="1:5" x14ac:dyDescent="0.25">
      <c r="A650" t="s">
        <v>4765</v>
      </c>
      <c r="B650" t="s">
        <v>1802</v>
      </c>
      <c r="C650" s="1">
        <v>2000000</v>
      </c>
      <c r="E650" s="1">
        <f t="shared" si="10"/>
        <v>1851750</v>
      </c>
    </row>
    <row r="651" spans="1:5" x14ac:dyDescent="0.25">
      <c r="A651" t="s">
        <v>4774</v>
      </c>
      <c r="B651" t="s">
        <v>4775</v>
      </c>
      <c r="C651" s="1"/>
      <c r="D651" s="45">
        <v>38634000</v>
      </c>
      <c r="E651" s="1">
        <f t="shared" si="10"/>
        <v>-36782250</v>
      </c>
    </row>
    <row r="652" spans="1:5" x14ac:dyDescent="0.25">
      <c r="A652" t="s">
        <v>4774</v>
      </c>
      <c r="B652" t="s">
        <v>1802</v>
      </c>
      <c r="C652" s="45">
        <v>7000000</v>
      </c>
      <c r="D652" s="1"/>
      <c r="E652" s="1">
        <f t="shared" si="10"/>
        <v>-29782250</v>
      </c>
    </row>
    <row r="653" spans="1:5" x14ac:dyDescent="0.25">
      <c r="A653" t="s">
        <v>4781</v>
      </c>
      <c r="B653" t="s">
        <v>4791</v>
      </c>
      <c r="C653" s="45">
        <v>36000</v>
      </c>
      <c r="D653" s="1"/>
      <c r="E653" s="1">
        <f t="shared" si="10"/>
        <v>-29746250</v>
      </c>
    </row>
    <row r="654" spans="1:5" x14ac:dyDescent="0.25">
      <c r="A654" t="s">
        <v>4781</v>
      </c>
      <c r="B654" t="s">
        <v>4725</v>
      </c>
      <c r="C654" s="45">
        <v>350000</v>
      </c>
      <c r="D654" s="1"/>
      <c r="E654" s="1">
        <f t="shared" si="10"/>
        <v>-29396250</v>
      </c>
    </row>
    <row r="655" spans="1:5" x14ac:dyDescent="0.25">
      <c r="A655" t="s">
        <v>4781</v>
      </c>
      <c r="B655" t="s">
        <v>1802</v>
      </c>
      <c r="C655" s="45">
        <v>52000000</v>
      </c>
      <c r="D655" s="1"/>
      <c r="E655" s="1">
        <f t="shared" si="10"/>
        <v>22603750</v>
      </c>
    </row>
    <row r="656" spans="1:5" x14ac:dyDescent="0.25">
      <c r="A656" t="s">
        <v>4786</v>
      </c>
      <c r="B656" t="s">
        <v>1283</v>
      </c>
      <c r="C656" s="45">
        <v>1000000</v>
      </c>
      <c r="E656" s="1">
        <f t="shared" si="10"/>
        <v>23603750</v>
      </c>
    </row>
    <row r="657" spans="1:5" x14ac:dyDescent="0.25">
      <c r="A657" t="s">
        <v>4786</v>
      </c>
      <c r="B657" t="s">
        <v>2153</v>
      </c>
      <c r="C657" s="186">
        <v>1700000</v>
      </c>
      <c r="E657" s="1">
        <f t="shared" si="10"/>
        <v>25303750</v>
      </c>
    </row>
    <row r="658" spans="1:5" x14ac:dyDescent="0.25">
      <c r="A658" t="s">
        <v>4786</v>
      </c>
      <c r="B658" t="s">
        <v>4794</v>
      </c>
      <c r="C658" s="186">
        <v>5028000</v>
      </c>
      <c r="E658" s="1">
        <f t="shared" si="10"/>
        <v>30331750</v>
      </c>
    </row>
    <row r="659" spans="1:5" x14ac:dyDescent="0.25">
      <c r="A659" t="s">
        <v>4792</v>
      </c>
      <c r="B659" t="s">
        <v>4796</v>
      </c>
      <c r="D659" s="1">
        <v>55146000</v>
      </c>
      <c r="E659" s="1">
        <f t="shared" si="10"/>
        <v>-24814250</v>
      </c>
    </row>
    <row r="660" spans="1:5" x14ac:dyDescent="0.25">
      <c r="A660" s="127" t="s">
        <v>4792</v>
      </c>
      <c r="B660" s="127" t="s">
        <v>4468</v>
      </c>
      <c r="C660" s="176">
        <v>20000000</v>
      </c>
      <c r="E660" s="1">
        <f t="shared" si="10"/>
        <v>-4814250</v>
      </c>
    </row>
    <row r="661" spans="1:5" x14ac:dyDescent="0.25">
      <c r="A661" t="s">
        <v>4792</v>
      </c>
      <c r="B661" t="s">
        <v>142</v>
      </c>
      <c r="C661" s="186">
        <v>55400</v>
      </c>
      <c r="E661" s="1">
        <f t="shared" si="10"/>
        <v>-4758850</v>
      </c>
    </row>
    <row r="662" spans="1:5" x14ac:dyDescent="0.25">
      <c r="A662" t="s">
        <v>4819</v>
      </c>
      <c r="B662" t="s">
        <v>1457</v>
      </c>
      <c r="C662" s="186">
        <v>1235000</v>
      </c>
      <c r="E662" s="1">
        <f t="shared" si="10"/>
        <v>-3523850</v>
      </c>
    </row>
    <row r="663" spans="1:5" x14ac:dyDescent="0.25">
      <c r="A663" t="s">
        <v>4819</v>
      </c>
      <c r="B663" t="s">
        <v>1457</v>
      </c>
      <c r="C663" s="186">
        <v>1075000</v>
      </c>
      <c r="E663" s="1">
        <f t="shared" si="10"/>
        <v>-2448850</v>
      </c>
    </row>
    <row r="664" spans="1:5" x14ac:dyDescent="0.25">
      <c r="A664" t="s">
        <v>4852</v>
      </c>
      <c r="B664" t="s">
        <v>1488</v>
      </c>
      <c r="C664" s="186">
        <v>1000000</v>
      </c>
      <c r="E664" s="1">
        <f t="shared" si="10"/>
        <v>-1448850</v>
      </c>
    </row>
    <row r="665" spans="1:5" x14ac:dyDescent="0.25">
      <c r="A665" t="s">
        <v>4863</v>
      </c>
      <c r="B665" t="s">
        <v>4869</v>
      </c>
      <c r="D665" s="1">
        <v>68832400</v>
      </c>
      <c r="E665" s="1">
        <f t="shared" si="10"/>
        <v>-70281250</v>
      </c>
    </row>
    <row r="666" spans="1:5" x14ac:dyDescent="0.25">
      <c r="A666" s="127" t="s">
        <v>4863</v>
      </c>
      <c r="B666" s="127" t="s">
        <v>1505</v>
      </c>
      <c r="C666" s="176">
        <v>5000000</v>
      </c>
      <c r="E666" s="1">
        <f t="shared" si="10"/>
        <v>-65281250</v>
      </c>
    </row>
    <row r="667" spans="1:5" x14ac:dyDescent="0.25">
      <c r="A667" s="127" t="s">
        <v>4863</v>
      </c>
      <c r="B667" s="127" t="s">
        <v>1505</v>
      </c>
      <c r="C667" s="176">
        <v>20000000</v>
      </c>
      <c r="E667" s="1">
        <f t="shared" si="10"/>
        <v>-45281250</v>
      </c>
    </row>
    <row r="668" spans="1:5" x14ac:dyDescent="0.25">
      <c r="A668" t="s">
        <v>4863</v>
      </c>
      <c r="B668" t="s">
        <v>4390</v>
      </c>
      <c r="C668" s="186">
        <v>1000000</v>
      </c>
      <c r="E668" s="1">
        <f t="shared" si="10"/>
        <v>-44281250</v>
      </c>
    </row>
    <row r="669" spans="1:5" x14ac:dyDescent="0.25">
      <c r="A669" t="s">
        <v>4863</v>
      </c>
      <c r="B669" t="s">
        <v>380</v>
      </c>
      <c r="C669" s="186">
        <v>68000</v>
      </c>
      <c r="E669" s="1">
        <f t="shared" si="10"/>
        <v>-44213250</v>
      </c>
    </row>
    <row r="670" spans="1:5" x14ac:dyDescent="0.25">
      <c r="A670" t="s">
        <v>4881</v>
      </c>
      <c r="B670" t="s">
        <v>2639</v>
      </c>
      <c r="C670" s="186">
        <v>1000000</v>
      </c>
      <c r="E670" s="1">
        <f t="shared" si="10"/>
        <v>-43213250</v>
      </c>
    </row>
    <row r="671" spans="1:5" x14ac:dyDescent="0.25">
      <c r="A671" t="s">
        <v>4881</v>
      </c>
      <c r="B671" t="s">
        <v>4900</v>
      </c>
      <c r="C671" s="186">
        <v>40000000</v>
      </c>
      <c r="E671" s="1">
        <f t="shared" si="10"/>
        <v>-3213250</v>
      </c>
    </row>
    <row r="672" spans="1:5" x14ac:dyDescent="0.25">
      <c r="A672" s="127" t="s">
        <v>4914</v>
      </c>
      <c r="B672" s="127" t="s">
        <v>1505</v>
      </c>
      <c r="C672" s="193">
        <v>1500000</v>
      </c>
      <c r="E672" s="1">
        <f t="shared" si="10"/>
        <v>-1713250</v>
      </c>
    </row>
    <row r="673" spans="1:5" x14ac:dyDescent="0.25">
      <c r="A673" t="s">
        <v>4946</v>
      </c>
      <c r="B673" t="s">
        <v>4752</v>
      </c>
      <c r="C673" s="186">
        <v>500000</v>
      </c>
      <c r="E673" s="1">
        <f t="shared" si="10"/>
        <v>-1213250</v>
      </c>
    </row>
    <row r="674" spans="1:5" x14ac:dyDescent="0.25">
      <c r="A674" t="s">
        <v>4959</v>
      </c>
      <c r="B674" t="s">
        <v>4965</v>
      </c>
      <c r="C674" s="186"/>
      <c r="D674" s="1">
        <v>31743650</v>
      </c>
      <c r="E674" s="1">
        <f t="shared" si="10"/>
        <v>-32956900</v>
      </c>
    </row>
    <row r="675" spans="1:5" x14ac:dyDescent="0.25">
      <c r="A675" t="s">
        <v>4959</v>
      </c>
      <c r="B675" t="s">
        <v>1677</v>
      </c>
      <c r="C675" s="186">
        <v>110000</v>
      </c>
      <c r="D675" s="1"/>
      <c r="E675" s="1">
        <f t="shared" si="10"/>
        <v>-32846900</v>
      </c>
    </row>
    <row r="676" spans="1:5" x14ac:dyDescent="0.25">
      <c r="A676" t="s">
        <v>4964</v>
      </c>
      <c r="B676" t="s">
        <v>1505</v>
      </c>
      <c r="C676" s="186">
        <v>26000000</v>
      </c>
      <c r="E676" s="1">
        <f t="shared" si="10"/>
        <v>-6846900</v>
      </c>
    </row>
    <row r="677" spans="1:5" x14ac:dyDescent="0.25">
      <c r="A677" t="s">
        <v>4964</v>
      </c>
      <c r="B677" t="s">
        <v>260</v>
      </c>
      <c r="C677" s="186">
        <v>30000</v>
      </c>
      <c r="E677" s="1">
        <f t="shared" si="10"/>
        <v>-6816900</v>
      </c>
    </row>
    <row r="678" spans="1:5" x14ac:dyDescent="0.25">
      <c r="A678" t="s">
        <v>4966</v>
      </c>
      <c r="B678" t="s">
        <v>1682</v>
      </c>
      <c r="C678" s="186">
        <v>5147000</v>
      </c>
      <c r="E678" s="1">
        <f t="shared" si="10"/>
        <v>-1669900</v>
      </c>
    </row>
    <row r="679" spans="1:5" x14ac:dyDescent="0.25">
      <c r="A679" t="s">
        <v>4973</v>
      </c>
      <c r="B679" t="s">
        <v>1488</v>
      </c>
      <c r="C679" s="186">
        <v>630000</v>
      </c>
      <c r="E679" s="1">
        <f t="shared" si="10"/>
        <v>-1039900</v>
      </c>
    </row>
    <row r="680" spans="1:5" x14ac:dyDescent="0.25">
      <c r="A680" t="s">
        <v>4990</v>
      </c>
      <c r="B680" t="s">
        <v>4996</v>
      </c>
      <c r="C680" s="186">
        <v>200000</v>
      </c>
      <c r="E680" s="1">
        <f t="shared" si="10"/>
        <v>-839900</v>
      </c>
    </row>
    <row r="681" spans="1:5" x14ac:dyDescent="0.25">
      <c r="A681" t="s">
        <v>5070</v>
      </c>
      <c r="B681" t="s">
        <v>142</v>
      </c>
      <c r="C681" s="186">
        <v>31000</v>
      </c>
      <c r="E681" s="1">
        <f t="shared" si="10"/>
        <v>-808900</v>
      </c>
    </row>
    <row r="682" spans="1:5" x14ac:dyDescent="0.25">
      <c r="A682" t="s">
        <v>5074</v>
      </c>
      <c r="B682" t="s">
        <v>1488</v>
      </c>
      <c r="C682" s="186">
        <v>2000000</v>
      </c>
      <c r="E682" s="1">
        <f t="shared" si="10"/>
        <v>1191100</v>
      </c>
    </row>
    <row r="683" spans="1:5" x14ac:dyDescent="0.25">
      <c r="A683" t="s">
        <v>5076</v>
      </c>
      <c r="B683" t="s">
        <v>5078</v>
      </c>
      <c r="D683" s="1">
        <v>33309250</v>
      </c>
      <c r="E683" s="1">
        <f t="shared" si="10"/>
        <v>-32118150</v>
      </c>
    </row>
    <row r="684" spans="1:5" x14ac:dyDescent="0.25">
      <c r="A684" t="s">
        <v>5076</v>
      </c>
      <c r="B684" t="s">
        <v>5079</v>
      </c>
      <c r="D684" s="1">
        <v>7809750</v>
      </c>
      <c r="E684" s="1">
        <f t="shared" si="10"/>
        <v>-39927900</v>
      </c>
    </row>
    <row r="685" spans="1:5" x14ac:dyDescent="0.25">
      <c r="A685" t="s">
        <v>5076</v>
      </c>
      <c r="B685" t="s">
        <v>1505</v>
      </c>
      <c r="C685" s="186">
        <v>1000000</v>
      </c>
      <c r="D685" s="1"/>
      <c r="E685" s="1">
        <f t="shared" si="10"/>
        <v>-38927900</v>
      </c>
    </row>
    <row r="686" spans="1:5" x14ac:dyDescent="0.25">
      <c r="A686" t="s">
        <v>5080</v>
      </c>
      <c r="B686" t="s">
        <v>2856</v>
      </c>
      <c r="C686" s="186">
        <v>5000000</v>
      </c>
      <c r="D686" s="1"/>
      <c r="E686" s="1">
        <f t="shared" si="10"/>
        <v>-33927900</v>
      </c>
    </row>
    <row r="687" spans="1:5" x14ac:dyDescent="0.25">
      <c r="A687" t="s">
        <v>5080</v>
      </c>
      <c r="B687" t="s">
        <v>4468</v>
      </c>
      <c r="C687" s="186">
        <v>24000000</v>
      </c>
      <c r="D687" s="1"/>
      <c r="E687" s="1">
        <f t="shared" si="10"/>
        <v>-9927900</v>
      </c>
    </row>
    <row r="688" spans="1:5" x14ac:dyDescent="0.25">
      <c r="A688" t="s">
        <v>5083</v>
      </c>
      <c r="B688" t="s">
        <v>1677</v>
      </c>
      <c r="C688" s="186">
        <v>110000</v>
      </c>
      <c r="D688" s="1"/>
      <c r="E688" s="1">
        <f t="shared" si="10"/>
        <v>-9817900</v>
      </c>
    </row>
    <row r="689" spans="1:5" x14ac:dyDescent="0.25">
      <c r="A689" t="s">
        <v>5083</v>
      </c>
      <c r="B689" t="s">
        <v>1276</v>
      </c>
      <c r="C689" s="186">
        <v>4000000</v>
      </c>
      <c r="D689" s="1"/>
      <c r="E689" s="1">
        <f t="shared" si="10"/>
        <v>-5817900</v>
      </c>
    </row>
    <row r="690" spans="1:5" x14ac:dyDescent="0.25">
      <c r="A690" t="s">
        <v>5119</v>
      </c>
      <c r="B690" t="s">
        <v>4468</v>
      </c>
      <c r="C690" s="186">
        <v>6004000</v>
      </c>
      <c r="D690" s="1"/>
      <c r="E690" s="1">
        <f t="shared" si="10"/>
        <v>186100</v>
      </c>
    </row>
    <row r="691" spans="1:5" x14ac:dyDescent="0.25">
      <c r="A691" t="s">
        <v>4286</v>
      </c>
      <c r="B691" t="s">
        <v>142</v>
      </c>
      <c r="C691" s="186">
        <v>7000</v>
      </c>
      <c r="D691" s="1"/>
      <c r="E691" s="1">
        <f t="shared" si="10"/>
        <v>193100</v>
      </c>
    </row>
    <row r="692" spans="1:5" x14ac:dyDescent="0.25">
      <c r="A692" t="s">
        <v>5132</v>
      </c>
      <c r="B692" t="s">
        <v>5133</v>
      </c>
      <c r="C692" s="186">
        <v>2000000</v>
      </c>
      <c r="E692" s="1">
        <f t="shared" si="10"/>
        <v>2193100</v>
      </c>
    </row>
    <row r="693" spans="1:5" x14ac:dyDescent="0.25">
      <c r="A693" t="s">
        <v>5143</v>
      </c>
      <c r="B693" t="s">
        <v>2299</v>
      </c>
      <c r="C693" s="51">
        <v>2584000</v>
      </c>
      <c r="E693" s="1">
        <f t="shared" si="10"/>
        <v>4777100</v>
      </c>
    </row>
    <row r="694" spans="1:5" x14ac:dyDescent="0.25">
      <c r="A694" t="s">
        <v>5143</v>
      </c>
      <c r="B694" t="s">
        <v>5145</v>
      </c>
      <c r="C694" s="132">
        <v>5000000</v>
      </c>
      <c r="D694" s="213"/>
      <c r="E694" s="1">
        <f t="shared" si="10"/>
        <v>9777100</v>
      </c>
    </row>
    <row r="695" spans="1:5" x14ac:dyDescent="0.25">
      <c r="A695" t="s">
        <v>5143</v>
      </c>
      <c r="B695" t="s">
        <v>5146</v>
      </c>
      <c r="D695" s="1">
        <v>8228000</v>
      </c>
      <c r="E695" s="1">
        <f t="shared" si="10"/>
        <v>1549100</v>
      </c>
    </row>
    <row r="696" spans="1:5" x14ac:dyDescent="0.25">
      <c r="A696" t="s">
        <v>5143</v>
      </c>
      <c r="B696" t="s">
        <v>5147</v>
      </c>
      <c r="D696" s="1">
        <v>3913400</v>
      </c>
      <c r="E696" s="1">
        <f t="shared" si="10"/>
        <v>-2364300</v>
      </c>
    </row>
    <row r="697" spans="1:5" x14ac:dyDescent="0.25">
      <c r="A697" t="s">
        <v>5143</v>
      </c>
      <c r="B697" t="s">
        <v>142</v>
      </c>
      <c r="C697" s="1">
        <v>7500</v>
      </c>
      <c r="E697" s="1">
        <f t="shared" si="10"/>
        <v>-2356800</v>
      </c>
    </row>
    <row r="698" spans="1:5" x14ac:dyDescent="0.25">
      <c r="A698" t="s">
        <v>5149</v>
      </c>
      <c r="B698" t="s">
        <v>5153</v>
      </c>
      <c r="C698" s="1">
        <v>200000</v>
      </c>
      <c r="E698" s="1">
        <f t="shared" si="10"/>
        <v>-2156800</v>
      </c>
    </row>
    <row r="699" spans="1:5" x14ac:dyDescent="0.25">
      <c r="A699" t="s">
        <v>5154</v>
      </c>
      <c r="B699" t="s">
        <v>1276</v>
      </c>
      <c r="C699" s="1">
        <v>3500000</v>
      </c>
      <c r="E699" s="1">
        <f t="shared" si="10"/>
        <v>1343200</v>
      </c>
    </row>
    <row r="700" spans="1:5" x14ac:dyDescent="0.25">
      <c r="A700" t="s">
        <v>5172</v>
      </c>
      <c r="B700" t="s">
        <v>380</v>
      </c>
      <c r="C700" s="217">
        <v>5000</v>
      </c>
      <c r="E700" s="1">
        <f t="shared" si="10"/>
        <v>1348200</v>
      </c>
    </row>
    <row r="701" spans="1:5" x14ac:dyDescent="0.25">
      <c r="A701" t="s">
        <v>5172</v>
      </c>
      <c r="B701" t="s">
        <v>5174</v>
      </c>
      <c r="C701" s="217">
        <v>300000</v>
      </c>
      <c r="E701" s="1">
        <f t="shared" si="10"/>
        <v>1648200</v>
      </c>
    </row>
    <row r="702" spans="1:5" x14ac:dyDescent="0.25">
      <c r="A702" t="s">
        <v>5172</v>
      </c>
      <c r="B702" t="s">
        <v>5173</v>
      </c>
      <c r="C702" s="217">
        <v>5000000</v>
      </c>
      <c r="E702" s="1">
        <f t="shared" si="10"/>
        <v>6648200</v>
      </c>
    </row>
    <row r="703" spans="1:5" x14ac:dyDescent="0.25">
      <c r="A703" t="s">
        <v>5179</v>
      </c>
      <c r="B703" t="s">
        <v>5183</v>
      </c>
      <c r="D703" s="1">
        <v>5903650</v>
      </c>
      <c r="E703" s="1">
        <f t="shared" si="10"/>
        <v>744550</v>
      </c>
    </row>
    <row r="704" spans="1:5" x14ac:dyDescent="0.25">
      <c r="A704" t="s">
        <v>5188</v>
      </c>
      <c r="B704" t="s">
        <v>5189</v>
      </c>
      <c r="C704" s="111">
        <v>200000</v>
      </c>
      <c r="E704" s="1">
        <f t="shared" si="10"/>
        <v>944550</v>
      </c>
    </row>
    <row r="705" spans="1:5" x14ac:dyDescent="0.25">
      <c r="A705" t="s">
        <v>5197</v>
      </c>
      <c r="B705" t="s">
        <v>5198</v>
      </c>
      <c r="D705" s="1">
        <v>4252900</v>
      </c>
      <c r="E705" s="1">
        <f t="shared" si="10"/>
        <v>-3308350</v>
      </c>
    </row>
    <row r="706" spans="1:5" x14ac:dyDescent="0.25">
      <c r="A706" t="s">
        <v>5197</v>
      </c>
      <c r="B706" t="s">
        <v>380</v>
      </c>
      <c r="C706" s="1">
        <v>3600</v>
      </c>
      <c r="E706" s="1">
        <f t="shared" si="10"/>
        <v>-3304750</v>
      </c>
    </row>
    <row r="707" spans="1:5" x14ac:dyDescent="0.25">
      <c r="A707" t="s">
        <v>5197</v>
      </c>
      <c r="B707" t="s">
        <v>5199</v>
      </c>
      <c r="C707" s="111">
        <v>4000000</v>
      </c>
      <c r="E707" s="1">
        <f t="shared" si="10"/>
        <v>695250</v>
      </c>
    </row>
    <row r="708" spans="1:5" x14ac:dyDescent="0.25">
      <c r="A708" t="s">
        <v>5222</v>
      </c>
      <c r="B708" t="s">
        <v>1677</v>
      </c>
      <c r="C708" s="111">
        <v>110000</v>
      </c>
      <c r="E708" s="1">
        <f t="shared" si="10"/>
        <v>805250</v>
      </c>
    </row>
    <row r="709" spans="1:5" x14ac:dyDescent="0.25">
      <c r="A709" t="s">
        <v>5225</v>
      </c>
      <c r="B709" t="s">
        <v>5226</v>
      </c>
      <c r="C709" s="111">
        <v>3700000</v>
      </c>
      <c r="E709" s="1">
        <f t="shared" ref="E709:E772" si="11">(E708+C709-D709)</f>
        <v>4505250</v>
      </c>
    </row>
    <row r="710" spans="1:5" x14ac:dyDescent="0.25">
      <c r="A710" t="s">
        <v>5225</v>
      </c>
      <c r="B710" t="s">
        <v>5228</v>
      </c>
      <c r="D710" s="1">
        <v>5781600</v>
      </c>
      <c r="E710" s="1">
        <f t="shared" si="11"/>
        <v>-1276350</v>
      </c>
    </row>
    <row r="711" spans="1:5" x14ac:dyDescent="0.25">
      <c r="A711" t="s">
        <v>5263</v>
      </c>
      <c r="B711" t="s">
        <v>5230</v>
      </c>
      <c r="C711" s="111">
        <v>2882000</v>
      </c>
      <c r="E711" s="1">
        <f t="shared" si="11"/>
        <v>1605650</v>
      </c>
    </row>
    <row r="712" spans="1:5" x14ac:dyDescent="0.25">
      <c r="A712" t="s">
        <v>5250</v>
      </c>
      <c r="B712" t="s">
        <v>5264</v>
      </c>
      <c r="D712" s="222">
        <v>4903200</v>
      </c>
      <c r="E712" s="1">
        <f t="shared" si="11"/>
        <v>-3297550</v>
      </c>
    </row>
    <row r="713" spans="1:5" x14ac:dyDescent="0.25">
      <c r="A713" t="s">
        <v>5250</v>
      </c>
      <c r="B713" t="s">
        <v>5265</v>
      </c>
      <c r="C713" s="222">
        <v>250000</v>
      </c>
      <c r="E713" s="1">
        <f t="shared" si="11"/>
        <v>-3047550</v>
      </c>
    </row>
    <row r="714" spans="1:5" x14ac:dyDescent="0.25">
      <c r="A714" t="s">
        <v>5250</v>
      </c>
      <c r="B714" t="s">
        <v>142</v>
      </c>
      <c r="C714" s="222">
        <v>4000</v>
      </c>
      <c r="E714" s="1">
        <f t="shared" si="11"/>
        <v>-3043550</v>
      </c>
    </row>
    <row r="715" spans="1:5" x14ac:dyDescent="0.25">
      <c r="A715" t="s">
        <v>5250</v>
      </c>
      <c r="B715" t="s">
        <v>2856</v>
      </c>
      <c r="C715" s="222">
        <v>4000000</v>
      </c>
      <c r="E715" s="1">
        <f t="shared" si="11"/>
        <v>956450</v>
      </c>
    </row>
    <row r="716" spans="1:5" x14ac:dyDescent="0.25">
      <c r="A716" t="s">
        <v>5272</v>
      </c>
      <c r="B716" t="s">
        <v>5293</v>
      </c>
      <c r="C716" s="1">
        <v>1300000</v>
      </c>
      <c r="E716" s="1">
        <f t="shared" si="11"/>
        <v>2256450</v>
      </c>
    </row>
    <row r="717" spans="1:5" x14ac:dyDescent="0.25">
      <c r="A717" t="s">
        <v>5272</v>
      </c>
      <c r="B717" t="s">
        <v>1685</v>
      </c>
      <c r="C717" s="1">
        <v>3000</v>
      </c>
      <c r="E717" s="1">
        <f t="shared" si="11"/>
        <v>2259450</v>
      </c>
    </row>
    <row r="718" spans="1:5" x14ac:dyDescent="0.25">
      <c r="A718" t="s">
        <v>5307</v>
      </c>
      <c r="B718" t="s">
        <v>5308</v>
      </c>
      <c r="D718" s="1">
        <v>8910000</v>
      </c>
      <c r="E718" s="1">
        <f t="shared" si="11"/>
        <v>-6650550</v>
      </c>
    </row>
    <row r="719" spans="1:5" x14ac:dyDescent="0.25">
      <c r="A719" t="s">
        <v>5307</v>
      </c>
      <c r="B719" t="s">
        <v>2188</v>
      </c>
      <c r="C719" s="1">
        <v>4000000</v>
      </c>
      <c r="E719" s="1">
        <f t="shared" si="11"/>
        <v>-2650550</v>
      </c>
    </row>
    <row r="720" spans="1:5" x14ac:dyDescent="0.25">
      <c r="A720" t="s">
        <v>5307</v>
      </c>
      <c r="B720" t="s">
        <v>1505</v>
      </c>
      <c r="C720" s="1">
        <v>6000000</v>
      </c>
      <c r="E720" s="1">
        <f t="shared" si="11"/>
        <v>3349450</v>
      </c>
    </row>
    <row r="721" spans="1:5" x14ac:dyDescent="0.25">
      <c r="A721" t="s">
        <v>5388</v>
      </c>
      <c r="B721" t="s">
        <v>1677</v>
      </c>
      <c r="C721" s="1">
        <v>110000</v>
      </c>
      <c r="E721" s="1">
        <f t="shared" si="11"/>
        <v>3459450</v>
      </c>
    </row>
    <row r="722" spans="1:5" x14ac:dyDescent="0.25">
      <c r="A722" t="s">
        <v>5408</v>
      </c>
      <c r="B722" t="s">
        <v>142</v>
      </c>
      <c r="C722" s="1">
        <v>6000</v>
      </c>
      <c r="E722" s="1">
        <f t="shared" si="11"/>
        <v>3465450</v>
      </c>
    </row>
    <row r="723" spans="1:5" x14ac:dyDescent="0.25">
      <c r="A723" t="s">
        <v>5410</v>
      </c>
      <c r="B723" t="s">
        <v>5411</v>
      </c>
      <c r="D723" s="1">
        <v>6992700</v>
      </c>
      <c r="E723" s="1">
        <f t="shared" si="11"/>
        <v>-3527250</v>
      </c>
    </row>
    <row r="724" spans="1:5" x14ac:dyDescent="0.25">
      <c r="A724" t="s">
        <v>5410</v>
      </c>
      <c r="B724" t="s">
        <v>2856</v>
      </c>
      <c r="C724" s="1">
        <v>5000000</v>
      </c>
      <c r="E724" s="1">
        <f t="shared" si="11"/>
        <v>1472750</v>
      </c>
    </row>
    <row r="725" spans="1:5" x14ac:dyDescent="0.25">
      <c r="A725" t="s">
        <v>5456</v>
      </c>
      <c r="B725" t="s">
        <v>5459</v>
      </c>
      <c r="D725" s="1">
        <v>11348350</v>
      </c>
      <c r="E725" s="1">
        <f t="shared" si="11"/>
        <v>-9875600</v>
      </c>
    </row>
    <row r="726" spans="1:5" x14ac:dyDescent="0.25">
      <c r="A726" t="s">
        <v>5456</v>
      </c>
      <c r="B726" t="s">
        <v>5458</v>
      </c>
      <c r="D726" s="1">
        <v>215600</v>
      </c>
      <c r="E726" s="1">
        <f t="shared" si="11"/>
        <v>-10091200</v>
      </c>
    </row>
    <row r="727" spans="1:5" x14ac:dyDescent="0.25">
      <c r="A727" t="s">
        <v>5456</v>
      </c>
      <c r="B727" t="s">
        <v>4468</v>
      </c>
      <c r="C727" s="1">
        <v>5000000</v>
      </c>
      <c r="D727" s="1"/>
      <c r="E727" s="1">
        <f t="shared" si="11"/>
        <v>-5091200</v>
      </c>
    </row>
    <row r="728" spans="1:5" x14ac:dyDescent="0.25">
      <c r="A728" t="s">
        <v>5460</v>
      </c>
      <c r="B728" t="s">
        <v>142</v>
      </c>
      <c r="C728" s="1">
        <v>9000</v>
      </c>
      <c r="D728" s="1"/>
      <c r="E728" s="1">
        <f t="shared" si="11"/>
        <v>-5082200</v>
      </c>
    </row>
    <row r="729" spans="1:5" x14ac:dyDescent="0.25">
      <c r="A729" t="s">
        <v>5460</v>
      </c>
      <c r="B729" t="s">
        <v>5469</v>
      </c>
      <c r="C729" s="1">
        <v>365600</v>
      </c>
      <c r="D729" s="1"/>
      <c r="E729" s="1">
        <f t="shared" si="11"/>
        <v>-4716600</v>
      </c>
    </row>
    <row r="730" spans="1:5" x14ac:dyDescent="0.25">
      <c r="A730" t="s">
        <v>5468</v>
      </c>
      <c r="B730" t="s">
        <v>2188</v>
      </c>
      <c r="C730" s="1">
        <v>4000000</v>
      </c>
      <c r="D730" s="1"/>
      <c r="E730" s="1">
        <f t="shared" si="11"/>
        <v>-716600</v>
      </c>
    </row>
    <row r="731" spans="1:5" x14ac:dyDescent="0.25">
      <c r="A731" t="s">
        <v>5474</v>
      </c>
      <c r="B731" t="s">
        <v>4468</v>
      </c>
      <c r="C731" s="1">
        <v>600000</v>
      </c>
      <c r="D731" s="1"/>
      <c r="E731" s="1">
        <f t="shared" si="11"/>
        <v>-116600</v>
      </c>
    </row>
    <row r="732" spans="1:5" x14ac:dyDescent="0.25">
      <c r="A732" t="s">
        <v>5526</v>
      </c>
      <c r="B732" t="s">
        <v>5529</v>
      </c>
      <c r="D732" s="1">
        <v>22857975</v>
      </c>
      <c r="E732" s="1">
        <f t="shared" si="11"/>
        <v>-22974575</v>
      </c>
    </row>
    <row r="733" spans="1:5" x14ac:dyDescent="0.25">
      <c r="A733" t="s">
        <v>5526</v>
      </c>
      <c r="B733" t="s">
        <v>5530</v>
      </c>
      <c r="D733" s="1">
        <v>517440</v>
      </c>
      <c r="E733" s="1">
        <f t="shared" si="11"/>
        <v>-23492015</v>
      </c>
    </row>
    <row r="734" spans="1:5" x14ac:dyDescent="0.25">
      <c r="A734" t="s">
        <v>5526</v>
      </c>
      <c r="B734" t="s">
        <v>1808</v>
      </c>
      <c r="C734" s="1">
        <v>1350000</v>
      </c>
      <c r="E734" s="1">
        <f t="shared" si="11"/>
        <v>-22142015</v>
      </c>
    </row>
    <row r="735" spans="1:5" x14ac:dyDescent="0.25">
      <c r="A735" t="s">
        <v>5526</v>
      </c>
      <c r="B735" t="s">
        <v>3356</v>
      </c>
      <c r="C735" s="1">
        <v>4000000</v>
      </c>
      <c r="E735" s="1">
        <f t="shared" si="11"/>
        <v>-18142015</v>
      </c>
    </row>
    <row r="736" spans="1:5" x14ac:dyDescent="0.25">
      <c r="A736" t="s">
        <v>5526</v>
      </c>
      <c r="B736" t="s">
        <v>1488</v>
      </c>
      <c r="C736" s="1">
        <v>1725000</v>
      </c>
      <c r="E736" s="1">
        <f t="shared" si="11"/>
        <v>-16417015</v>
      </c>
    </row>
    <row r="737" spans="1:5" x14ac:dyDescent="0.25">
      <c r="A737" t="s">
        <v>5526</v>
      </c>
      <c r="B737" t="s">
        <v>2856</v>
      </c>
      <c r="C737" s="1">
        <v>16000000</v>
      </c>
      <c r="E737" s="1">
        <f t="shared" si="11"/>
        <v>-417015</v>
      </c>
    </row>
    <row r="738" spans="1:5" x14ac:dyDescent="0.25">
      <c r="A738" t="s">
        <v>5526</v>
      </c>
      <c r="B738" t="s">
        <v>142</v>
      </c>
      <c r="C738" s="1">
        <v>16800</v>
      </c>
      <c r="E738" s="1">
        <f t="shared" si="11"/>
        <v>-400215</v>
      </c>
    </row>
    <row r="739" spans="1:5" x14ac:dyDescent="0.25">
      <c r="A739" t="s">
        <v>5556</v>
      </c>
      <c r="B739" t="s">
        <v>1677</v>
      </c>
      <c r="C739" s="1">
        <v>110000</v>
      </c>
      <c r="E739" s="1">
        <f t="shared" si="11"/>
        <v>-290215</v>
      </c>
    </row>
    <row r="740" spans="1:5" x14ac:dyDescent="0.25">
      <c r="A740" t="s">
        <v>5606</v>
      </c>
      <c r="B740" t="s">
        <v>1802</v>
      </c>
      <c r="C740" s="1">
        <v>2000000</v>
      </c>
      <c r="E740" s="1">
        <f t="shared" si="11"/>
        <v>1709785</v>
      </c>
    </row>
    <row r="741" spans="1:5" x14ac:dyDescent="0.25">
      <c r="A741" t="s">
        <v>5612</v>
      </c>
      <c r="B741" t="s">
        <v>5613</v>
      </c>
      <c r="D741" s="1">
        <v>44168000</v>
      </c>
      <c r="E741" s="1">
        <f t="shared" si="11"/>
        <v>-42458215</v>
      </c>
    </row>
    <row r="742" spans="1:5" x14ac:dyDescent="0.25">
      <c r="A742" t="s">
        <v>5612</v>
      </c>
      <c r="B742" t="s">
        <v>1802</v>
      </c>
      <c r="C742" s="1">
        <v>5000000</v>
      </c>
      <c r="E742" s="1">
        <f t="shared" si="11"/>
        <v>-37458215</v>
      </c>
    </row>
    <row r="743" spans="1:5" x14ac:dyDescent="0.25">
      <c r="A743" t="s">
        <v>5612</v>
      </c>
      <c r="B743" t="s">
        <v>142</v>
      </c>
      <c r="C743" s="1">
        <v>33300</v>
      </c>
      <c r="E743" s="1">
        <f t="shared" si="11"/>
        <v>-37424915</v>
      </c>
    </row>
    <row r="744" spans="1:5" x14ac:dyDescent="0.25">
      <c r="A744" t="s">
        <v>5612</v>
      </c>
      <c r="B744" t="s">
        <v>1802</v>
      </c>
      <c r="C744" s="1">
        <v>33000000</v>
      </c>
      <c r="E744" s="1">
        <f t="shared" si="11"/>
        <v>-4424915</v>
      </c>
    </row>
    <row r="745" spans="1:5" x14ac:dyDescent="0.25">
      <c r="A745" t="s">
        <v>5625</v>
      </c>
      <c r="B745" t="s">
        <v>5626</v>
      </c>
      <c r="C745" s="1">
        <v>700000</v>
      </c>
      <c r="E745" s="1">
        <f t="shared" si="11"/>
        <v>-3724915</v>
      </c>
    </row>
    <row r="746" spans="1:5" x14ac:dyDescent="0.25">
      <c r="A746" t="s">
        <v>5627</v>
      </c>
      <c r="B746" t="s">
        <v>290</v>
      </c>
      <c r="C746" s="1">
        <v>3000000</v>
      </c>
      <c r="E746" s="1">
        <f t="shared" si="11"/>
        <v>-724915</v>
      </c>
    </row>
    <row r="747" spans="1:5" x14ac:dyDescent="0.25">
      <c r="A747" t="s">
        <v>5636</v>
      </c>
      <c r="B747" t="s">
        <v>1488</v>
      </c>
      <c r="C747" s="1">
        <v>1160000</v>
      </c>
      <c r="E747" s="1">
        <f t="shared" si="11"/>
        <v>435085</v>
      </c>
    </row>
    <row r="748" spans="1:5" x14ac:dyDescent="0.25">
      <c r="A748" t="s">
        <v>5648</v>
      </c>
      <c r="B748" t="s">
        <v>5676</v>
      </c>
      <c r="C748" s="1">
        <v>200000</v>
      </c>
      <c r="E748" s="1">
        <f t="shared" si="11"/>
        <v>635085</v>
      </c>
    </row>
    <row r="749" spans="1:5" x14ac:dyDescent="0.25">
      <c r="A749" t="s">
        <v>5694</v>
      </c>
      <c r="B749" t="s">
        <v>5712</v>
      </c>
      <c r="C749" s="1">
        <v>200000</v>
      </c>
      <c r="E749" s="1">
        <f t="shared" si="11"/>
        <v>835085</v>
      </c>
    </row>
    <row r="750" spans="1:5" x14ac:dyDescent="0.25">
      <c r="A750" t="s">
        <v>5696</v>
      </c>
      <c r="B750" t="s">
        <v>368</v>
      </c>
      <c r="C750" s="1">
        <v>5000000</v>
      </c>
      <c r="E750" s="1">
        <f t="shared" si="11"/>
        <v>5835085</v>
      </c>
    </row>
    <row r="751" spans="1:5" x14ac:dyDescent="0.25">
      <c r="A751" t="s">
        <v>5709</v>
      </c>
      <c r="B751" t="s">
        <v>5710</v>
      </c>
      <c r="C751" s="1">
        <v>5000000</v>
      </c>
      <c r="E751" s="1">
        <f t="shared" si="11"/>
        <v>10835085</v>
      </c>
    </row>
    <row r="752" spans="1:5" x14ac:dyDescent="0.25">
      <c r="A752" t="s">
        <v>5724</v>
      </c>
      <c r="B752" t="s">
        <v>4468</v>
      </c>
      <c r="C752" s="1">
        <v>40000000</v>
      </c>
      <c r="E752" s="1">
        <f t="shared" si="11"/>
        <v>50835085</v>
      </c>
    </row>
    <row r="753" spans="1:5" x14ac:dyDescent="0.25">
      <c r="A753" t="s">
        <v>5724</v>
      </c>
      <c r="B753" t="s">
        <v>4468</v>
      </c>
      <c r="C753" s="1">
        <v>4000000</v>
      </c>
      <c r="E753" s="1">
        <f t="shared" si="11"/>
        <v>54835085</v>
      </c>
    </row>
    <row r="754" spans="1:5" x14ac:dyDescent="0.25">
      <c r="A754" t="s">
        <v>5724</v>
      </c>
      <c r="B754" t="s">
        <v>5735</v>
      </c>
      <c r="C754" s="1">
        <v>3000000</v>
      </c>
      <c r="E754" s="1">
        <f t="shared" si="11"/>
        <v>57835085</v>
      </c>
    </row>
    <row r="755" spans="1:5" x14ac:dyDescent="0.25">
      <c r="A755" t="s">
        <v>5724</v>
      </c>
      <c r="B755" t="s">
        <v>5736</v>
      </c>
      <c r="D755" s="1">
        <v>71344900</v>
      </c>
      <c r="E755" s="1">
        <f t="shared" si="11"/>
        <v>-13509815</v>
      </c>
    </row>
    <row r="756" spans="1:5" x14ac:dyDescent="0.25">
      <c r="A756" t="s">
        <v>5724</v>
      </c>
      <c r="B756" t="s">
        <v>1677</v>
      </c>
      <c r="C756" s="1">
        <v>110000</v>
      </c>
      <c r="D756" s="1"/>
      <c r="E756" s="1">
        <f t="shared" si="11"/>
        <v>-13399815</v>
      </c>
    </row>
    <row r="757" spans="1:5" x14ac:dyDescent="0.25">
      <c r="A757" t="s">
        <v>5737</v>
      </c>
      <c r="B757" t="s">
        <v>5738</v>
      </c>
      <c r="C757" s="1">
        <v>10000000</v>
      </c>
      <c r="E757" s="1">
        <f t="shared" si="11"/>
        <v>-3399815</v>
      </c>
    </row>
    <row r="758" spans="1:5" x14ac:dyDescent="0.25">
      <c r="A758" t="s">
        <v>5737</v>
      </c>
      <c r="B758" t="s">
        <v>1276</v>
      </c>
      <c r="C758" s="1">
        <v>4000000</v>
      </c>
      <c r="E758" s="1">
        <f t="shared" si="11"/>
        <v>600185</v>
      </c>
    </row>
    <row r="759" spans="1:5" x14ac:dyDescent="0.25">
      <c r="A759" t="s">
        <v>5727</v>
      </c>
      <c r="B759" t="s">
        <v>5676</v>
      </c>
      <c r="C759" s="1">
        <v>50000</v>
      </c>
      <c r="E759" s="1">
        <f t="shared" si="11"/>
        <v>650185</v>
      </c>
    </row>
    <row r="760" spans="1:5" x14ac:dyDescent="0.25">
      <c r="A760" t="s">
        <v>5727</v>
      </c>
      <c r="B760" t="s">
        <v>5739</v>
      </c>
      <c r="C760" s="1">
        <v>500000</v>
      </c>
      <c r="E760" s="1">
        <f t="shared" si="11"/>
        <v>1150185</v>
      </c>
    </row>
    <row r="761" spans="1:5" x14ac:dyDescent="0.25">
      <c r="A761" t="s">
        <v>5727</v>
      </c>
      <c r="B761" t="s">
        <v>3875</v>
      </c>
      <c r="C761" s="1">
        <v>6000</v>
      </c>
      <c r="E761" s="1">
        <f t="shared" si="11"/>
        <v>1156185</v>
      </c>
    </row>
    <row r="762" spans="1:5" x14ac:dyDescent="0.25">
      <c r="A762" t="s">
        <v>5797</v>
      </c>
      <c r="B762" t="s">
        <v>5808</v>
      </c>
      <c r="C762" s="1">
        <v>10000000</v>
      </c>
      <c r="E762" s="1">
        <f t="shared" si="11"/>
        <v>11156185</v>
      </c>
    </row>
    <row r="763" spans="1:5" x14ac:dyDescent="0.25">
      <c r="A763" t="s">
        <v>5797</v>
      </c>
      <c r="B763" t="s">
        <v>1262</v>
      </c>
      <c r="C763" s="1">
        <v>6000</v>
      </c>
      <c r="E763" s="1">
        <f t="shared" si="11"/>
        <v>11162185</v>
      </c>
    </row>
    <row r="764" spans="1:5" x14ac:dyDescent="0.25">
      <c r="A764" t="s">
        <v>5803</v>
      </c>
      <c r="B764" t="s">
        <v>1505</v>
      </c>
      <c r="C764" s="1">
        <v>40000000</v>
      </c>
      <c r="E764" s="1">
        <f t="shared" si="11"/>
        <v>51162185</v>
      </c>
    </row>
    <row r="765" spans="1:5" x14ac:dyDescent="0.25">
      <c r="A765" t="s">
        <v>5803</v>
      </c>
      <c r="B765" t="s">
        <v>2297</v>
      </c>
      <c r="C765" s="1">
        <v>100000</v>
      </c>
      <c r="E765" s="1">
        <f t="shared" si="11"/>
        <v>51262185</v>
      </c>
    </row>
    <row r="766" spans="1:5" x14ac:dyDescent="0.25">
      <c r="A766" t="s">
        <v>5837</v>
      </c>
      <c r="B766" t="s">
        <v>1505</v>
      </c>
      <c r="C766" s="1">
        <v>1500000</v>
      </c>
      <c r="D766" s="1"/>
      <c r="E766" s="1">
        <f t="shared" si="11"/>
        <v>52762185</v>
      </c>
    </row>
    <row r="767" spans="1:5" x14ac:dyDescent="0.25">
      <c r="A767" t="s">
        <v>5837</v>
      </c>
      <c r="B767" t="s">
        <v>5865</v>
      </c>
      <c r="D767" s="1">
        <v>408000</v>
      </c>
      <c r="E767" s="1">
        <f t="shared" si="11"/>
        <v>52354185</v>
      </c>
    </row>
    <row r="768" spans="1:5" x14ac:dyDescent="0.25">
      <c r="A768" t="s">
        <v>5866</v>
      </c>
      <c r="B768" t="s">
        <v>5867</v>
      </c>
      <c r="D768" s="1">
        <v>69408750</v>
      </c>
      <c r="E768" s="1">
        <f t="shared" si="11"/>
        <v>-17054565</v>
      </c>
    </row>
    <row r="769" spans="1:5" x14ac:dyDescent="0.25">
      <c r="A769" t="s">
        <v>5866</v>
      </c>
      <c r="B769" t="s">
        <v>5868</v>
      </c>
      <c r="C769" s="1">
        <v>1000000</v>
      </c>
      <c r="D769" s="1"/>
      <c r="E769" s="1">
        <f t="shared" si="11"/>
        <v>-16054565</v>
      </c>
    </row>
    <row r="770" spans="1:5" x14ac:dyDescent="0.25">
      <c r="A770" t="s">
        <v>5866</v>
      </c>
      <c r="B770" t="s">
        <v>2039</v>
      </c>
      <c r="C770" s="1">
        <v>4000000</v>
      </c>
      <c r="D770" s="1"/>
      <c r="E770" s="1">
        <f t="shared" si="11"/>
        <v>-12054565</v>
      </c>
    </row>
    <row r="771" spans="1:5" x14ac:dyDescent="0.25">
      <c r="A771" t="s">
        <v>5866</v>
      </c>
      <c r="B771" t="s">
        <v>1284</v>
      </c>
      <c r="C771" s="1">
        <v>4652000</v>
      </c>
      <c r="D771" s="1"/>
      <c r="E771" s="1">
        <f t="shared" si="11"/>
        <v>-7402565</v>
      </c>
    </row>
    <row r="772" spans="1:5" x14ac:dyDescent="0.25">
      <c r="A772" t="s">
        <v>5878</v>
      </c>
      <c r="B772" t="s">
        <v>1802</v>
      </c>
      <c r="C772" s="1">
        <v>37000000</v>
      </c>
      <c r="D772" s="1"/>
      <c r="E772" s="1">
        <f t="shared" si="11"/>
        <v>29597435</v>
      </c>
    </row>
    <row r="773" spans="1:5" x14ac:dyDescent="0.25">
      <c r="A773" t="s">
        <v>5884</v>
      </c>
      <c r="B773" t="s">
        <v>1488</v>
      </c>
      <c r="C773" s="1">
        <v>780000</v>
      </c>
      <c r="D773" s="1"/>
      <c r="E773" s="1">
        <f t="shared" ref="E773:E836" si="12">(E772+C773-D773)</f>
        <v>30377435</v>
      </c>
    </row>
    <row r="774" spans="1:5" x14ac:dyDescent="0.25">
      <c r="A774" t="s">
        <v>5887</v>
      </c>
      <c r="B774" t="s">
        <v>5902</v>
      </c>
      <c r="C774" s="1">
        <v>4000000</v>
      </c>
      <c r="D774" s="1"/>
      <c r="E774" s="1">
        <f t="shared" si="12"/>
        <v>34377435</v>
      </c>
    </row>
    <row r="775" spans="1:5" x14ac:dyDescent="0.25">
      <c r="A775" t="s">
        <v>5887</v>
      </c>
      <c r="B775" t="s">
        <v>5903</v>
      </c>
      <c r="C775" s="1">
        <v>700000</v>
      </c>
      <c r="D775" s="1"/>
      <c r="E775" s="1">
        <f t="shared" si="12"/>
        <v>35077435</v>
      </c>
    </row>
    <row r="776" spans="1:5" x14ac:dyDescent="0.25">
      <c r="A776" t="s">
        <v>5926</v>
      </c>
      <c r="B776" t="s">
        <v>5927</v>
      </c>
      <c r="D776" s="1">
        <v>84159600</v>
      </c>
      <c r="E776" s="1">
        <f t="shared" si="12"/>
        <v>-49082165</v>
      </c>
    </row>
    <row r="777" spans="1:5" x14ac:dyDescent="0.25">
      <c r="A777" t="s">
        <v>5926</v>
      </c>
      <c r="B777" t="s">
        <v>4689</v>
      </c>
      <c r="C777" s="1">
        <v>250000</v>
      </c>
      <c r="D777" s="1"/>
      <c r="E777" s="1">
        <f t="shared" si="12"/>
        <v>-48832165</v>
      </c>
    </row>
    <row r="778" spans="1:5" x14ac:dyDescent="0.25">
      <c r="A778" t="s">
        <v>5926</v>
      </c>
      <c r="B778" t="s">
        <v>1802</v>
      </c>
      <c r="C778" s="1">
        <v>360000</v>
      </c>
      <c r="D778" s="1"/>
      <c r="E778" s="1">
        <f t="shared" si="12"/>
        <v>-48472165</v>
      </c>
    </row>
    <row r="779" spans="1:5" x14ac:dyDescent="0.25">
      <c r="A779" t="s">
        <v>5933</v>
      </c>
      <c r="B779" t="s">
        <v>1620</v>
      </c>
      <c r="C779" s="1">
        <v>1000000</v>
      </c>
      <c r="E779" s="1">
        <f t="shared" si="12"/>
        <v>-47472165</v>
      </c>
    </row>
    <row r="780" spans="1:5" x14ac:dyDescent="0.25">
      <c r="A780" t="s">
        <v>5933</v>
      </c>
      <c r="B780" t="s">
        <v>2856</v>
      </c>
      <c r="C780" s="1">
        <v>40000000</v>
      </c>
      <c r="E780" s="1">
        <f t="shared" si="12"/>
        <v>-7472165</v>
      </c>
    </row>
    <row r="781" spans="1:5" x14ac:dyDescent="0.25">
      <c r="A781" t="s">
        <v>5933</v>
      </c>
      <c r="B781" t="s">
        <v>2856</v>
      </c>
      <c r="C781" s="1">
        <v>5000000</v>
      </c>
      <c r="E781" s="1">
        <f t="shared" si="12"/>
        <v>-2472165</v>
      </c>
    </row>
    <row r="782" spans="1:5" x14ac:dyDescent="0.25">
      <c r="A782" t="s">
        <v>5933</v>
      </c>
      <c r="B782" t="s">
        <v>1677</v>
      </c>
      <c r="C782" s="1">
        <v>110000</v>
      </c>
      <c r="E782" s="1">
        <f t="shared" si="12"/>
        <v>-2362165</v>
      </c>
    </row>
    <row r="783" spans="1:5" x14ac:dyDescent="0.25">
      <c r="A783" t="s">
        <v>5948</v>
      </c>
      <c r="B783" t="s">
        <v>380</v>
      </c>
      <c r="C783" s="1">
        <v>60000</v>
      </c>
      <c r="E783" s="1">
        <f t="shared" si="12"/>
        <v>-2302165</v>
      </c>
    </row>
    <row r="784" spans="1:5" x14ac:dyDescent="0.25">
      <c r="A784" t="s">
        <v>5946</v>
      </c>
      <c r="B784" t="s">
        <v>5947</v>
      </c>
      <c r="C784" s="1">
        <v>1000000</v>
      </c>
      <c r="E784" s="1">
        <f t="shared" si="12"/>
        <v>-1302165</v>
      </c>
    </row>
    <row r="785" spans="1:5" x14ac:dyDescent="0.25">
      <c r="A785" t="s">
        <v>5946</v>
      </c>
      <c r="B785" t="s">
        <v>1488</v>
      </c>
      <c r="C785" s="1">
        <v>910000</v>
      </c>
      <c r="E785" s="1">
        <f t="shared" si="12"/>
        <v>-392165</v>
      </c>
    </row>
    <row r="786" spans="1:5" x14ac:dyDescent="0.25">
      <c r="A786" t="s">
        <v>5949</v>
      </c>
      <c r="B786" t="s">
        <v>1505</v>
      </c>
      <c r="C786" s="1">
        <v>2000000</v>
      </c>
      <c r="E786" s="1">
        <f t="shared" si="12"/>
        <v>1607835</v>
      </c>
    </row>
    <row r="787" spans="1:5" x14ac:dyDescent="0.25">
      <c r="A787" t="s">
        <v>5949</v>
      </c>
      <c r="B787" t="s">
        <v>1262</v>
      </c>
      <c r="C787" s="1">
        <v>4000</v>
      </c>
      <c r="E787" s="1">
        <f t="shared" si="12"/>
        <v>1611835</v>
      </c>
    </row>
    <row r="788" spans="1:5" x14ac:dyDescent="0.25">
      <c r="A788" t="s">
        <v>5956</v>
      </c>
      <c r="B788" t="s">
        <v>5957</v>
      </c>
      <c r="C788" s="1">
        <v>7000000</v>
      </c>
      <c r="E788" s="1">
        <f t="shared" si="12"/>
        <v>8611835</v>
      </c>
    </row>
    <row r="789" spans="1:5" x14ac:dyDescent="0.25">
      <c r="A789" t="s">
        <v>5958</v>
      </c>
      <c r="B789" t="s">
        <v>2856</v>
      </c>
      <c r="C789" s="1">
        <v>4000000</v>
      </c>
      <c r="E789" s="1">
        <f t="shared" si="12"/>
        <v>12611835</v>
      </c>
    </row>
    <row r="790" spans="1:5" x14ac:dyDescent="0.25">
      <c r="A790" t="s">
        <v>5958</v>
      </c>
      <c r="B790" t="s">
        <v>5959</v>
      </c>
      <c r="D790" s="1">
        <v>78051600</v>
      </c>
      <c r="E790" s="1">
        <f t="shared" si="12"/>
        <v>-65439765</v>
      </c>
    </row>
    <row r="791" spans="1:5" x14ac:dyDescent="0.25">
      <c r="A791" t="s">
        <v>5958</v>
      </c>
      <c r="B791" t="s">
        <v>5960</v>
      </c>
      <c r="C791" s="1">
        <v>1000000</v>
      </c>
      <c r="E791" s="1">
        <f t="shared" si="12"/>
        <v>-64439765</v>
      </c>
    </row>
    <row r="792" spans="1:5" x14ac:dyDescent="0.25">
      <c r="A792" t="s">
        <v>5958</v>
      </c>
      <c r="B792" t="s">
        <v>2856</v>
      </c>
      <c r="C792" s="1">
        <v>50000000</v>
      </c>
      <c r="E792" s="1">
        <f t="shared" si="12"/>
        <v>-14439765</v>
      </c>
    </row>
    <row r="793" spans="1:5" x14ac:dyDescent="0.25">
      <c r="A793" t="s">
        <v>5975</v>
      </c>
      <c r="B793" t="s">
        <v>4725</v>
      </c>
      <c r="C793" s="1">
        <v>458000</v>
      </c>
      <c r="E793" s="1">
        <f t="shared" si="12"/>
        <v>-13981765</v>
      </c>
    </row>
    <row r="794" spans="1:5" x14ac:dyDescent="0.25">
      <c r="A794" t="s">
        <v>5975</v>
      </c>
      <c r="B794" t="s">
        <v>5988</v>
      </c>
      <c r="C794" s="1">
        <v>2000000</v>
      </c>
      <c r="E794" s="1">
        <f t="shared" si="12"/>
        <v>-11981765</v>
      </c>
    </row>
    <row r="795" spans="1:5" x14ac:dyDescent="0.25">
      <c r="A795" t="s">
        <v>5986</v>
      </c>
      <c r="B795" t="s">
        <v>5989</v>
      </c>
      <c r="C795" s="1">
        <v>1040000</v>
      </c>
      <c r="E795" s="1">
        <f t="shared" si="12"/>
        <v>-10941765</v>
      </c>
    </row>
    <row r="796" spans="1:5" x14ac:dyDescent="0.25">
      <c r="A796" t="s">
        <v>5986</v>
      </c>
      <c r="B796" t="s">
        <v>142</v>
      </c>
      <c r="C796" s="1">
        <v>53500</v>
      </c>
      <c r="E796" s="1">
        <f t="shared" si="12"/>
        <v>-10888265</v>
      </c>
    </row>
    <row r="797" spans="1:5" x14ac:dyDescent="0.25">
      <c r="A797" t="s">
        <v>6030</v>
      </c>
      <c r="B797" t="s">
        <v>6031</v>
      </c>
      <c r="C797" s="1">
        <v>300000</v>
      </c>
      <c r="E797" s="1">
        <f t="shared" si="12"/>
        <v>-10588265</v>
      </c>
    </row>
    <row r="798" spans="1:5" x14ac:dyDescent="0.25">
      <c r="A798" t="s">
        <v>6030</v>
      </c>
      <c r="B798" t="s">
        <v>1334</v>
      </c>
      <c r="C798" s="1">
        <v>10800000</v>
      </c>
      <c r="E798" s="1">
        <f t="shared" si="12"/>
        <v>211735</v>
      </c>
    </row>
    <row r="799" spans="1:5" x14ac:dyDescent="0.25">
      <c r="A799" t="s">
        <v>6030</v>
      </c>
      <c r="B799" t="s">
        <v>3875</v>
      </c>
      <c r="C799" s="1">
        <v>10000</v>
      </c>
      <c r="E799" s="1">
        <f t="shared" si="12"/>
        <v>221735</v>
      </c>
    </row>
    <row r="800" spans="1:5" x14ac:dyDescent="0.25">
      <c r="A800" t="s">
        <v>6053</v>
      </c>
      <c r="B800" t="s">
        <v>2856</v>
      </c>
      <c r="C800" s="1">
        <v>5000000</v>
      </c>
      <c r="E800" s="1">
        <f t="shared" si="12"/>
        <v>5221735</v>
      </c>
    </row>
    <row r="801" spans="1:5" x14ac:dyDescent="0.25">
      <c r="A801" t="s">
        <v>6053</v>
      </c>
      <c r="B801" t="s">
        <v>1867</v>
      </c>
      <c r="C801" s="1">
        <v>300000</v>
      </c>
      <c r="E801" s="1">
        <f t="shared" si="12"/>
        <v>5521735</v>
      </c>
    </row>
    <row r="802" spans="1:5" x14ac:dyDescent="0.25">
      <c r="A802" t="s">
        <v>6053</v>
      </c>
      <c r="B802" t="s">
        <v>2297</v>
      </c>
      <c r="C802" s="1">
        <v>250000</v>
      </c>
      <c r="E802" s="1">
        <f t="shared" si="12"/>
        <v>5771735</v>
      </c>
    </row>
    <row r="803" spans="1:5" x14ac:dyDescent="0.25">
      <c r="A803" t="s">
        <v>6053</v>
      </c>
      <c r="B803" t="s">
        <v>2856</v>
      </c>
      <c r="C803" s="1">
        <v>5000000</v>
      </c>
      <c r="E803" s="1">
        <f t="shared" si="12"/>
        <v>10771735</v>
      </c>
    </row>
    <row r="804" spans="1:5" x14ac:dyDescent="0.25">
      <c r="A804" t="s">
        <v>6055</v>
      </c>
      <c r="B804" t="s">
        <v>6054</v>
      </c>
      <c r="C804" s="1">
        <v>1500000</v>
      </c>
      <c r="E804" s="1">
        <f t="shared" si="12"/>
        <v>12271735</v>
      </c>
    </row>
    <row r="805" spans="1:5" x14ac:dyDescent="0.25">
      <c r="A805" t="s">
        <v>6055</v>
      </c>
      <c r="B805" t="s">
        <v>6056</v>
      </c>
      <c r="D805" s="1">
        <v>82323150</v>
      </c>
      <c r="E805" s="1">
        <f t="shared" si="12"/>
        <v>-70051415</v>
      </c>
    </row>
    <row r="806" spans="1:5" x14ac:dyDescent="0.25">
      <c r="A806" t="s">
        <v>6066</v>
      </c>
      <c r="B806" t="s">
        <v>6065</v>
      </c>
      <c r="C806" s="1">
        <v>4000000</v>
      </c>
      <c r="E806" s="1">
        <f t="shared" si="12"/>
        <v>-66051415</v>
      </c>
    </row>
    <row r="807" spans="1:5" x14ac:dyDescent="0.25">
      <c r="A807" t="s">
        <v>6066</v>
      </c>
      <c r="B807" t="s">
        <v>1488</v>
      </c>
      <c r="C807" s="1">
        <v>980000</v>
      </c>
      <c r="E807" s="1">
        <f t="shared" si="12"/>
        <v>-65071415</v>
      </c>
    </row>
    <row r="808" spans="1:5" x14ac:dyDescent="0.25">
      <c r="A808" t="s">
        <v>6066</v>
      </c>
      <c r="B808" t="s">
        <v>380</v>
      </c>
      <c r="C808" s="1">
        <v>54000</v>
      </c>
      <c r="E808" s="1">
        <f t="shared" si="12"/>
        <v>-65017415</v>
      </c>
    </row>
    <row r="809" spans="1:5" x14ac:dyDescent="0.25">
      <c r="A809" t="s">
        <v>6066</v>
      </c>
      <c r="B809" t="s">
        <v>6054</v>
      </c>
      <c r="C809" s="1">
        <v>50000000</v>
      </c>
      <c r="E809" s="1">
        <f t="shared" si="12"/>
        <v>-15017415</v>
      </c>
    </row>
    <row r="810" spans="1:5" x14ac:dyDescent="0.25">
      <c r="A810" t="s">
        <v>6071</v>
      </c>
      <c r="B810" t="s">
        <v>2299</v>
      </c>
      <c r="C810" s="1">
        <v>4615000</v>
      </c>
      <c r="E810" s="1">
        <f t="shared" si="12"/>
        <v>-10402415</v>
      </c>
    </row>
    <row r="811" spans="1:5" x14ac:dyDescent="0.25">
      <c r="A811" t="s">
        <v>6071</v>
      </c>
      <c r="B811" t="s">
        <v>1682</v>
      </c>
      <c r="C811" s="1">
        <v>5151000</v>
      </c>
      <c r="E811" s="1">
        <f t="shared" si="12"/>
        <v>-5251415</v>
      </c>
    </row>
    <row r="812" spans="1:5" x14ac:dyDescent="0.25">
      <c r="A812" t="s">
        <v>6074</v>
      </c>
      <c r="B812" t="s">
        <v>2297</v>
      </c>
      <c r="C812" s="1">
        <v>450000</v>
      </c>
      <c r="E812" s="1">
        <f t="shared" si="12"/>
        <v>-4801415</v>
      </c>
    </row>
    <row r="813" spans="1:5" x14ac:dyDescent="0.25">
      <c r="A813" t="s">
        <v>6074</v>
      </c>
      <c r="B813" t="s">
        <v>1457</v>
      </c>
      <c r="C813" s="1">
        <v>300000</v>
      </c>
      <c r="E813" s="1">
        <f t="shared" si="12"/>
        <v>-4501415</v>
      </c>
    </row>
    <row r="814" spans="1:5" x14ac:dyDescent="0.25">
      <c r="A814" t="s">
        <v>6074</v>
      </c>
      <c r="B814" t="s">
        <v>2856</v>
      </c>
      <c r="C814" s="1">
        <v>3000000</v>
      </c>
      <c r="E814" s="1">
        <f t="shared" si="12"/>
        <v>-1501415</v>
      </c>
    </row>
    <row r="815" spans="1:5" x14ac:dyDescent="0.25">
      <c r="A815" t="s">
        <v>6095</v>
      </c>
      <c r="B815" t="s">
        <v>6096</v>
      </c>
      <c r="D815" s="1">
        <v>81401600</v>
      </c>
      <c r="E815" s="1">
        <f t="shared" si="12"/>
        <v>-82903015</v>
      </c>
    </row>
    <row r="816" spans="1:5" x14ac:dyDescent="0.25">
      <c r="A816" t="s">
        <v>6095</v>
      </c>
      <c r="B816" t="s">
        <v>1505</v>
      </c>
      <c r="C816" s="1">
        <v>50000000</v>
      </c>
      <c r="D816" s="1"/>
      <c r="E816" s="1">
        <f t="shared" si="12"/>
        <v>-32903015</v>
      </c>
    </row>
    <row r="817" spans="1:5" x14ac:dyDescent="0.25">
      <c r="A817" t="s">
        <v>6091</v>
      </c>
      <c r="B817" t="s">
        <v>380</v>
      </c>
      <c r="C817" s="1">
        <v>53500</v>
      </c>
      <c r="D817" s="1"/>
      <c r="E817" s="1">
        <f t="shared" si="12"/>
        <v>-32849515</v>
      </c>
    </row>
    <row r="818" spans="1:5" x14ac:dyDescent="0.25">
      <c r="A818" t="s">
        <v>6091</v>
      </c>
      <c r="B818" t="s">
        <v>1488</v>
      </c>
      <c r="C818" s="1">
        <v>1015000</v>
      </c>
      <c r="D818" s="1"/>
      <c r="E818" s="1">
        <f t="shared" si="12"/>
        <v>-31834515</v>
      </c>
    </row>
    <row r="819" spans="1:5" x14ac:dyDescent="0.25">
      <c r="A819" t="s">
        <v>6091</v>
      </c>
      <c r="B819" t="s">
        <v>4468</v>
      </c>
      <c r="C819" s="1">
        <v>30000000</v>
      </c>
      <c r="D819" s="1"/>
      <c r="E819" s="1">
        <f t="shared" si="12"/>
        <v>-1834515</v>
      </c>
    </row>
    <row r="820" spans="1:5" x14ac:dyDescent="0.25">
      <c r="A820" t="s">
        <v>6091</v>
      </c>
      <c r="B820" t="s">
        <v>142</v>
      </c>
      <c r="C820" s="1">
        <v>54000</v>
      </c>
      <c r="D820" s="1"/>
      <c r="E820" s="1">
        <f t="shared" si="12"/>
        <v>-1780515</v>
      </c>
    </row>
    <row r="821" spans="1:5" x14ac:dyDescent="0.25">
      <c r="A821" t="s">
        <v>6092</v>
      </c>
      <c r="B821" t="s">
        <v>6097</v>
      </c>
      <c r="D821" s="1">
        <v>82593000</v>
      </c>
      <c r="E821" s="1">
        <f t="shared" si="12"/>
        <v>-84373515</v>
      </c>
    </row>
    <row r="822" spans="1:5" x14ac:dyDescent="0.25">
      <c r="A822" t="s">
        <v>6110</v>
      </c>
      <c r="B822" t="s">
        <v>6116</v>
      </c>
      <c r="C822" s="1">
        <v>50000000</v>
      </c>
      <c r="D822" s="1"/>
      <c r="E822" s="1">
        <f t="shared" si="12"/>
        <v>-34373515</v>
      </c>
    </row>
    <row r="823" spans="1:5" x14ac:dyDescent="0.25">
      <c r="A823" t="s">
        <v>6110</v>
      </c>
      <c r="B823" t="s">
        <v>2856</v>
      </c>
      <c r="C823" s="1">
        <v>3000000</v>
      </c>
      <c r="D823" s="1"/>
      <c r="E823" s="1">
        <f t="shared" si="12"/>
        <v>-31373515</v>
      </c>
    </row>
    <row r="824" spans="1:5" x14ac:dyDescent="0.25">
      <c r="A824" t="s">
        <v>6091</v>
      </c>
      <c r="B824" t="s">
        <v>6117</v>
      </c>
      <c r="C824" s="1">
        <v>2819000</v>
      </c>
      <c r="E824" s="1">
        <f t="shared" si="12"/>
        <v>-28554515</v>
      </c>
    </row>
    <row r="825" spans="1:5" x14ac:dyDescent="0.25">
      <c r="A825" t="s">
        <v>6110</v>
      </c>
      <c r="B825" t="s">
        <v>368</v>
      </c>
      <c r="C825" s="1">
        <v>5000000</v>
      </c>
      <c r="E825" s="1">
        <f t="shared" si="12"/>
        <v>-23554515</v>
      </c>
    </row>
    <row r="826" spans="1:5" x14ac:dyDescent="0.25">
      <c r="A826" t="s">
        <v>6121</v>
      </c>
      <c r="B826" t="s">
        <v>2980</v>
      </c>
      <c r="C826" s="1">
        <v>500000</v>
      </c>
      <c r="E826" s="1">
        <f t="shared" si="12"/>
        <v>-23054515</v>
      </c>
    </row>
    <row r="827" spans="1:5" x14ac:dyDescent="0.25">
      <c r="A827" t="s">
        <v>6121</v>
      </c>
      <c r="B827" t="s">
        <v>6126</v>
      </c>
      <c r="C827" s="1">
        <v>2000000</v>
      </c>
      <c r="E827" s="1">
        <f t="shared" si="12"/>
        <v>-21054515</v>
      </c>
    </row>
    <row r="828" spans="1:5" x14ac:dyDescent="0.25">
      <c r="A828" t="s">
        <v>6121</v>
      </c>
      <c r="B828" t="s">
        <v>1276</v>
      </c>
      <c r="C828" s="1">
        <v>6000000</v>
      </c>
      <c r="E828" s="1">
        <f t="shared" si="12"/>
        <v>-15054515</v>
      </c>
    </row>
    <row r="829" spans="1:5" x14ac:dyDescent="0.25">
      <c r="A829" t="s">
        <v>6129</v>
      </c>
      <c r="B829" t="s">
        <v>4468</v>
      </c>
      <c r="C829" s="1">
        <v>2000000</v>
      </c>
      <c r="E829" s="1">
        <f t="shared" si="12"/>
        <v>-13054515</v>
      </c>
    </row>
    <row r="830" spans="1:5" x14ac:dyDescent="0.25">
      <c r="A830" t="s">
        <v>6129</v>
      </c>
      <c r="B830" t="s">
        <v>142</v>
      </c>
      <c r="C830" s="1">
        <v>85000</v>
      </c>
      <c r="E830" s="1">
        <f t="shared" si="12"/>
        <v>-12969515</v>
      </c>
    </row>
    <row r="831" spans="1:5" x14ac:dyDescent="0.25">
      <c r="A831" t="s">
        <v>6129</v>
      </c>
      <c r="B831" t="s">
        <v>6131</v>
      </c>
      <c r="C831" s="1"/>
      <c r="D831" s="1">
        <v>124150400</v>
      </c>
      <c r="E831" s="1">
        <f t="shared" si="12"/>
        <v>-137119915</v>
      </c>
    </row>
    <row r="832" spans="1:5" x14ac:dyDescent="0.25">
      <c r="A832" t="s">
        <v>6129</v>
      </c>
      <c r="B832" t="s">
        <v>1505</v>
      </c>
      <c r="C832" s="1">
        <v>48000000</v>
      </c>
      <c r="E832" s="1">
        <f t="shared" si="12"/>
        <v>-89119915</v>
      </c>
    </row>
    <row r="833" spans="1:5" x14ac:dyDescent="0.25">
      <c r="A833" t="s">
        <v>4137</v>
      </c>
      <c r="B833" t="s">
        <v>2153</v>
      </c>
      <c r="C833" s="1">
        <v>12912000</v>
      </c>
      <c r="E833" s="1">
        <f t="shared" si="12"/>
        <v>-76207915</v>
      </c>
    </row>
    <row r="834" spans="1:5" x14ac:dyDescent="0.25">
      <c r="A834" t="s">
        <v>4137</v>
      </c>
      <c r="B834" t="s">
        <v>1677</v>
      </c>
      <c r="C834" s="1">
        <v>110000</v>
      </c>
      <c r="E834" s="1">
        <f t="shared" si="12"/>
        <v>-76097915</v>
      </c>
    </row>
    <row r="835" spans="1:5" x14ac:dyDescent="0.25">
      <c r="A835" t="s">
        <v>4160</v>
      </c>
      <c r="B835" t="s">
        <v>5960</v>
      </c>
      <c r="C835" s="1">
        <v>1500000</v>
      </c>
      <c r="E835" s="1">
        <f t="shared" si="12"/>
        <v>-74597915</v>
      </c>
    </row>
    <row r="836" spans="1:5" x14ac:dyDescent="0.25">
      <c r="A836" t="s">
        <v>6158</v>
      </c>
      <c r="B836" t="s">
        <v>4468</v>
      </c>
      <c r="C836" s="1">
        <v>5000000</v>
      </c>
      <c r="E836" s="1">
        <f t="shared" si="12"/>
        <v>-69597915</v>
      </c>
    </row>
    <row r="837" spans="1:5" x14ac:dyDescent="0.25">
      <c r="A837" t="s">
        <v>6158</v>
      </c>
      <c r="B837" t="s">
        <v>1505</v>
      </c>
      <c r="C837" s="1">
        <v>67000000</v>
      </c>
      <c r="E837" s="1">
        <f t="shared" ref="E837:E902" si="13">(E836+C837-D837)</f>
        <v>-2597915</v>
      </c>
    </row>
    <row r="838" spans="1:5" x14ac:dyDescent="0.25">
      <c r="A838" t="s">
        <v>6161</v>
      </c>
      <c r="B838" t="s">
        <v>2297</v>
      </c>
      <c r="C838" s="1">
        <v>300000</v>
      </c>
      <c r="E838" s="1">
        <f t="shared" si="13"/>
        <v>-2297915</v>
      </c>
    </row>
    <row r="839" spans="1:5" x14ac:dyDescent="0.25">
      <c r="A839" t="s">
        <v>6162</v>
      </c>
      <c r="B839" t="s">
        <v>1488</v>
      </c>
      <c r="C839" s="1">
        <v>1200000</v>
      </c>
      <c r="E839" s="1">
        <f t="shared" si="13"/>
        <v>-1097915</v>
      </c>
    </row>
    <row r="840" spans="1:5" x14ac:dyDescent="0.25">
      <c r="A840" t="s">
        <v>6165</v>
      </c>
      <c r="B840" t="s">
        <v>142</v>
      </c>
      <c r="C840" s="1">
        <v>31260</v>
      </c>
      <c r="E840" s="1">
        <f t="shared" si="13"/>
        <v>-1066655</v>
      </c>
    </row>
    <row r="841" spans="1:5" x14ac:dyDescent="0.25">
      <c r="A841" t="s">
        <v>6165</v>
      </c>
      <c r="B841" t="s">
        <v>1505</v>
      </c>
      <c r="C841" s="1">
        <v>6100000</v>
      </c>
      <c r="E841" s="1">
        <f t="shared" si="13"/>
        <v>5033345</v>
      </c>
    </row>
    <row r="842" spans="1:5" x14ac:dyDescent="0.25">
      <c r="A842" t="s">
        <v>6168</v>
      </c>
      <c r="B842" t="s">
        <v>6185</v>
      </c>
      <c r="D842" s="1">
        <v>43056250</v>
      </c>
      <c r="E842" s="1">
        <f t="shared" si="13"/>
        <v>-38022905</v>
      </c>
    </row>
    <row r="843" spans="1:5" x14ac:dyDescent="0.25">
      <c r="A843" t="s">
        <v>6168</v>
      </c>
      <c r="B843" t="s">
        <v>2188</v>
      </c>
      <c r="C843" s="1">
        <v>4000000</v>
      </c>
      <c r="E843" s="1">
        <f t="shared" si="13"/>
        <v>-34022905</v>
      </c>
    </row>
    <row r="844" spans="1:5" x14ac:dyDescent="0.25">
      <c r="A844" t="s">
        <v>6168</v>
      </c>
      <c r="B844" t="s">
        <v>1682</v>
      </c>
      <c r="C844" s="1">
        <v>4490500</v>
      </c>
      <c r="E844" s="1">
        <f t="shared" si="13"/>
        <v>-29532405</v>
      </c>
    </row>
    <row r="845" spans="1:5" x14ac:dyDescent="0.25">
      <c r="A845" t="s">
        <v>6196</v>
      </c>
      <c r="B845" t="s">
        <v>6197</v>
      </c>
      <c r="C845" s="1">
        <v>130000</v>
      </c>
      <c r="E845" s="1">
        <f t="shared" si="13"/>
        <v>-29402405</v>
      </c>
    </row>
    <row r="846" spans="1:5" x14ac:dyDescent="0.25">
      <c r="A846" t="s">
        <v>6189</v>
      </c>
      <c r="B846" t="s">
        <v>1488</v>
      </c>
      <c r="C846" s="1">
        <v>1160000</v>
      </c>
      <c r="E846" s="1">
        <f t="shared" si="13"/>
        <v>-28242405</v>
      </c>
    </row>
    <row r="847" spans="1:5" x14ac:dyDescent="0.25">
      <c r="A847" t="s">
        <v>6201</v>
      </c>
      <c r="B847" t="s">
        <v>142</v>
      </c>
      <c r="C847" s="1">
        <v>50000</v>
      </c>
      <c r="E847" s="1">
        <f t="shared" si="13"/>
        <v>-28192405</v>
      </c>
    </row>
    <row r="848" spans="1:5" x14ac:dyDescent="0.25">
      <c r="A848" t="s">
        <v>6201</v>
      </c>
      <c r="B848" t="s">
        <v>1802</v>
      </c>
      <c r="C848" s="1">
        <v>2000000</v>
      </c>
      <c r="E848" s="1">
        <f t="shared" si="13"/>
        <v>-26192405</v>
      </c>
    </row>
    <row r="849" spans="1:5" x14ac:dyDescent="0.25">
      <c r="A849" t="s">
        <v>6201</v>
      </c>
      <c r="B849" t="s">
        <v>1802</v>
      </c>
      <c r="C849" s="1">
        <v>38000000</v>
      </c>
      <c r="E849" s="1">
        <f t="shared" si="13"/>
        <v>11807595</v>
      </c>
    </row>
    <row r="850" spans="1:5" x14ac:dyDescent="0.25">
      <c r="A850" t="s">
        <v>6207</v>
      </c>
      <c r="B850" t="s">
        <v>6208</v>
      </c>
      <c r="D850" s="1">
        <v>66484950</v>
      </c>
      <c r="E850" s="1">
        <f t="shared" si="13"/>
        <v>-54677355</v>
      </c>
    </row>
    <row r="851" spans="1:5" x14ac:dyDescent="0.25">
      <c r="A851" t="s">
        <v>6207</v>
      </c>
      <c r="B851" t="s">
        <v>1276</v>
      </c>
      <c r="C851" s="1">
        <v>4000000</v>
      </c>
      <c r="E851" s="1">
        <f t="shared" si="13"/>
        <v>-50677355</v>
      </c>
    </row>
    <row r="852" spans="1:5" x14ac:dyDescent="0.25">
      <c r="A852" t="s">
        <v>6207</v>
      </c>
      <c r="B852" t="s">
        <v>2856</v>
      </c>
      <c r="C852" s="1">
        <v>5000000</v>
      </c>
      <c r="E852" s="1">
        <f t="shared" si="13"/>
        <v>-45677355</v>
      </c>
    </row>
    <row r="853" spans="1:5" x14ac:dyDescent="0.25">
      <c r="A853" t="s">
        <v>6207</v>
      </c>
      <c r="B853" t="s">
        <v>2856</v>
      </c>
      <c r="C853" s="1">
        <v>45000000</v>
      </c>
      <c r="E853" s="1">
        <f t="shared" si="13"/>
        <v>-677355</v>
      </c>
    </row>
    <row r="854" spans="1:5" x14ac:dyDescent="0.25">
      <c r="A854" t="s">
        <v>6220</v>
      </c>
      <c r="B854" t="s">
        <v>6224</v>
      </c>
      <c r="C854" s="1"/>
      <c r="D854" s="1">
        <v>571550</v>
      </c>
      <c r="E854" s="1">
        <f t="shared" si="13"/>
        <v>-1248905</v>
      </c>
    </row>
    <row r="855" spans="1:5" x14ac:dyDescent="0.25">
      <c r="A855" t="s">
        <v>6223</v>
      </c>
      <c r="B855" t="s">
        <v>1488</v>
      </c>
      <c r="C855" s="1">
        <v>1140000</v>
      </c>
      <c r="E855" s="1">
        <f t="shared" si="13"/>
        <v>-108905</v>
      </c>
    </row>
    <row r="856" spans="1:5" x14ac:dyDescent="0.25">
      <c r="A856" t="s">
        <v>6226</v>
      </c>
      <c r="B856" t="s">
        <v>1774</v>
      </c>
      <c r="C856" s="1">
        <v>470000</v>
      </c>
      <c r="E856" s="1">
        <f t="shared" si="13"/>
        <v>361095</v>
      </c>
    </row>
    <row r="857" spans="1:5" x14ac:dyDescent="0.25">
      <c r="A857" t="s">
        <v>6237</v>
      </c>
      <c r="B857" t="s">
        <v>142</v>
      </c>
      <c r="C857" s="1">
        <v>54600</v>
      </c>
      <c r="E857" s="1">
        <f t="shared" si="13"/>
        <v>415695</v>
      </c>
    </row>
    <row r="858" spans="1:5" x14ac:dyDescent="0.25">
      <c r="A858" s="34" t="s">
        <v>6229</v>
      </c>
      <c r="B858" t="s">
        <v>2856</v>
      </c>
      <c r="C858" s="1">
        <v>5000000</v>
      </c>
      <c r="E858" s="1">
        <f t="shared" si="13"/>
        <v>5415695</v>
      </c>
    </row>
    <row r="859" spans="1:5" x14ac:dyDescent="0.25">
      <c r="A859" s="34" t="s">
        <v>6229</v>
      </c>
      <c r="B859" t="s">
        <v>2856</v>
      </c>
      <c r="C859" s="1">
        <v>60000000</v>
      </c>
      <c r="E859" s="1">
        <f t="shared" si="13"/>
        <v>65415695</v>
      </c>
    </row>
    <row r="860" spans="1:5" x14ac:dyDescent="0.25">
      <c r="A860" s="34" t="s">
        <v>6229</v>
      </c>
      <c r="B860" t="s">
        <v>6253</v>
      </c>
      <c r="D860" s="1">
        <v>72755900</v>
      </c>
      <c r="E860" s="1">
        <f t="shared" si="13"/>
        <v>-7340205</v>
      </c>
    </row>
    <row r="861" spans="1:5" x14ac:dyDescent="0.25">
      <c r="A861" s="34" t="s">
        <v>6254</v>
      </c>
      <c r="B861" t="s">
        <v>1276</v>
      </c>
      <c r="C861" s="1">
        <v>4000000</v>
      </c>
      <c r="D861" s="1"/>
      <c r="E861" s="1">
        <f t="shared" si="13"/>
        <v>-3340205</v>
      </c>
    </row>
    <row r="862" spans="1:5" x14ac:dyDescent="0.25">
      <c r="A862" s="34" t="s">
        <v>6258</v>
      </c>
      <c r="B862" t="s">
        <v>1488</v>
      </c>
      <c r="C862" s="1">
        <v>1160000</v>
      </c>
      <c r="D862" s="1"/>
      <c r="E862" s="1">
        <f t="shared" si="13"/>
        <v>-2180205</v>
      </c>
    </row>
    <row r="863" spans="1:5" x14ac:dyDescent="0.25">
      <c r="A863" s="34" t="s">
        <v>6264</v>
      </c>
      <c r="B863" t="s">
        <v>1677</v>
      </c>
      <c r="C863" s="1">
        <v>110000</v>
      </c>
      <c r="D863" s="1"/>
      <c r="E863" s="1">
        <f t="shared" si="13"/>
        <v>-2070205</v>
      </c>
    </row>
    <row r="864" spans="1:5" x14ac:dyDescent="0.25">
      <c r="A864" s="34" t="s">
        <v>6280</v>
      </c>
      <c r="B864" t="s">
        <v>6308</v>
      </c>
      <c r="C864" s="1">
        <v>1300000</v>
      </c>
      <c r="D864" s="1"/>
      <c r="E864" s="1">
        <f t="shared" si="13"/>
        <v>-770205</v>
      </c>
    </row>
    <row r="865" spans="1:5" x14ac:dyDescent="0.25">
      <c r="A865" s="34" t="s">
        <v>6306</v>
      </c>
      <c r="B865" t="s">
        <v>1802</v>
      </c>
      <c r="C865" s="45">
        <v>40000000</v>
      </c>
      <c r="D865" s="1"/>
      <c r="E865" s="1">
        <f t="shared" si="13"/>
        <v>39229795</v>
      </c>
    </row>
    <row r="866" spans="1:5" x14ac:dyDescent="0.25">
      <c r="A866" s="34" t="s">
        <v>6309</v>
      </c>
      <c r="B866" t="s">
        <v>6310</v>
      </c>
      <c r="C866" s="1"/>
      <c r="D866" s="176">
        <v>69478750</v>
      </c>
      <c r="E866" s="1">
        <f t="shared" si="13"/>
        <v>-30248955</v>
      </c>
    </row>
    <row r="867" spans="1:5" x14ac:dyDescent="0.25">
      <c r="A867" s="34" t="s">
        <v>6309</v>
      </c>
      <c r="B867" t="s">
        <v>1284</v>
      </c>
      <c r="C867" s="45">
        <v>3924000</v>
      </c>
      <c r="E867" s="1">
        <f t="shared" si="13"/>
        <v>-26324955</v>
      </c>
    </row>
    <row r="868" spans="1:5" x14ac:dyDescent="0.25">
      <c r="A868" s="34" t="s">
        <v>6309</v>
      </c>
      <c r="B868" t="s">
        <v>1808</v>
      </c>
      <c r="C868" s="45">
        <v>1424000</v>
      </c>
      <c r="E868" s="1">
        <f t="shared" si="13"/>
        <v>-24900955</v>
      </c>
    </row>
    <row r="869" spans="1:5" x14ac:dyDescent="0.25">
      <c r="A869" s="34" t="s">
        <v>6309</v>
      </c>
      <c r="B869" t="s">
        <v>4725</v>
      </c>
      <c r="C869" s="45">
        <v>4900000</v>
      </c>
      <c r="E869" s="1">
        <f t="shared" si="13"/>
        <v>-20000955</v>
      </c>
    </row>
    <row r="870" spans="1:5" x14ac:dyDescent="0.25">
      <c r="A870" s="34" t="s">
        <v>6309</v>
      </c>
      <c r="B870" t="s">
        <v>2856</v>
      </c>
      <c r="C870" s="45">
        <v>7000000</v>
      </c>
      <c r="E870" s="1">
        <f t="shared" si="13"/>
        <v>-13000955</v>
      </c>
    </row>
    <row r="871" spans="1:5" x14ac:dyDescent="0.25">
      <c r="A871" s="34" t="s">
        <v>6309</v>
      </c>
      <c r="B871" t="s">
        <v>142</v>
      </c>
      <c r="C871" s="45">
        <v>51500</v>
      </c>
      <c r="E871" s="1">
        <f t="shared" si="13"/>
        <v>-12949455</v>
      </c>
    </row>
    <row r="872" spans="1:5" x14ac:dyDescent="0.25">
      <c r="A872" s="34" t="s">
        <v>6309</v>
      </c>
      <c r="B872" t="s">
        <v>1761</v>
      </c>
      <c r="C872" s="45">
        <v>1000000</v>
      </c>
      <c r="E872" s="1">
        <f t="shared" si="13"/>
        <v>-11949455</v>
      </c>
    </row>
    <row r="873" spans="1:5" x14ac:dyDescent="0.25">
      <c r="A873" s="34" t="s">
        <v>6320</v>
      </c>
      <c r="B873" t="s">
        <v>6031</v>
      </c>
      <c r="C873" s="45">
        <v>100000</v>
      </c>
      <c r="E873" s="1">
        <f t="shared" si="13"/>
        <v>-11849455</v>
      </c>
    </row>
    <row r="874" spans="1:5" x14ac:dyDescent="0.25">
      <c r="A874" s="34" t="s">
        <v>6320</v>
      </c>
      <c r="B874" t="s">
        <v>2740</v>
      </c>
      <c r="C874" s="45">
        <v>4660000</v>
      </c>
      <c r="E874" s="1">
        <f t="shared" si="13"/>
        <v>-7189455</v>
      </c>
    </row>
    <row r="875" spans="1:5" x14ac:dyDescent="0.25">
      <c r="A875" s="34" t="s">
        <v>6320</v>
      </c>
      <c r="B875" t="s">
        <v>2039</v>
      </c>
      <c r="C875" s="45">
        <v>5000000</v>
      </c>
      <c r="E875" s="1">
        <f t="shared" si="13"/>
        <v>-2189455</v>
      </c>
    </row>
    <row r="876" spans="1:5" x14ac:dyDescent="0.25">
      <c r="A876" s="34" t="s">
        <v>6325</v>
      </c>
      <c r="B876" t="s">
        <v>6326</v>
      </c>
      <c r="C876" s="45">
        <v>400000</v>
      </c>
      <c r="E876" s="1">
        <f t="shared" si="13"/>
        <v>-1789455</v>
      </c>
    </row>
    <row r="877" spans="1:5" x14ac:dyDescent="0.25">
      <c r="A877" s="34" t="s">
        <v>6325</v>
      </c>
      <c r="B877" t="s">
        <v>1488</v>
      </c>
      <c r="C877" s="45">
        <v>840000</v>
      </c>
      <c r="E877" s="1">
        <f t="shared" si="13"/>
        <v>-949455</v>
      </c>
    </row>
    <row r="878" spans="1:5" x14ac:dyDescent="0.25">
      <c r="A878" s="34" t="s">
        <v>6329</v>
      </c>
      <c r="B878" t="s">
        <v>4996</v>
      </c>
      <c r="C878" s="45">
        <v>500000</v>
      </c>
      <c r="E878" s="1">
        <f t="shared" si="13"/>
        <v>-449455</v>
      </c>
    </row>
    <row r="879" spans="1:5" x14ac:dyDescent="0.25">
      <c r="A879" s="34" t="s">
        <v>6329</v>
      </c>
      <c r="B879" t="s">
        <v>6367</v>
      </c>
      <c r="C879" s="45">
        <v>100000</v>
      </c>
      <c r="E879" s="1">
        <f t="shared" si="13"/>
        <v>-349455</v>
      </c>
    </row>
    <row r="880" spans="1:5" x14ac:dyDescent="0.25">
      <c r="A880" s="34" t="s">
        <v>6338</v>
      </c>
      <c r="B880" t="s">
        <v>6326</v>
      </c>
      <c r="C880" s="45">
        <v>70000</v>
      </c>
      <c r="E880" s="1">
        <f t="shared" si="13"/>
        <v>-279455</v>
      </c>
    </row>
    <row r="881" spans="1:5" x14ac:dyDescent="0.25">
      <c r="A881" s="34" t="s">
        <v>6373</v>
      </c>
      <c r="B881" t="s">
        <v>1802</v>
      </c>
      <c r="C881" s="45">
        <v>5000000</v>
      </c>
      <c r="E881" s="1">
        <f t="shared" si="13"/>
        <v>4720545</v>
      </c>
    </row>
    <row r="882" spans="1:5" x14ac:dyDescent="0.25">
      <c r="A882" s="34" t="s">
        <v>6371</v>
      </c>
      <c r="B882" t="s">
        <v>6374</v>
      </c>
      <c r="D882" s="1">
        <v>65013100</v>
      </c>
      <c r="E882" s="1">
        <f t="shared" si="13"/>
        <v>-60292555</v>
      </c>
    </row>
    <row r="883" spans="1:5" x14ac:dyDescent="0.25">
      <c r="A883" s="34" t="s">
        <v>6371</v>
      </c>
      <c r="B883" t="s">
        <v>6391</v>
      </c>
      <c r="C883" s="45">
        <v>38673700</v>
      </c>
      <c r="E883" s="1">
        <f t="shared" si="13"/>
        <v>-21618855</v>
      </c>
    </row>
    <row r="884" spans="1:5" x14ac:dyDescent="0.25">
      <c r="A884" s="34" t="s">
        <v>6371</v>
      </c>
      <c r="B884" t="s">
        <v>2856</v>
      </c>
      <c r="C884" s="45">
        <v>20000000</v>
      </c>
      <c r="E884" s="1">
        <f t="shared" si="13"/>
        <v>-1618855</v>
      </c>
    </row>
    <row r="885" spans="1:5" x14ac:dyDescent="0.25">
      <c r="A885" s="34" t="s">
        <v>6385</v>
      </c>
      <c r="B885" t="s">
        <v>1488</v>
      </c>
      <c r="C885" s="45">
        <v>980000</v>
      </c>
      <c r="E885" s="1">
        <f t="shared" si="13"/>
        <v>-638855</v>
      </c>
    </row>
    <row r="886" spans="1:5" x14ac:dyDescent="0.25">
      <c r="A886" s="34" t="s">
        <v>6385</v>
      </c>
      <c r="B886" t="s">
        <v>142</v>
      </c>
      <c r="C886" s="45">
        <v>47000</v>
      </c>
      <c r="E886" s="1">
        <f t="shared" si="13"/>
        <v>-591855</v>
      </c>
    </row>
    <row r="887" spans="1:5" x14ac:dyDescent="0.25">
      <c r="A887" s="34" t="s">
        <v>6399</v>
      </c>
      <c r="B887" t="s">
        <v>1677</v>
      </c>
      <c r="C887" s="45">
        <v>100000</v>
      </c>
      <c r="E887" s="1">
        <f t="shared" si="13"/>
        <v>-491855</v>
      </c>
    </row>
    <row r="888" spans="1:5" x14ac:dyDescent="0.25">
      <c r="A888" s="34" t="s">
        <v>6400</v>
      </c>
      <c r="B888" t="s">
        <v>6435</v>
      </c>
      <c r="C888" s="45">
        <v>300000</v>
      </c>
      <c r="E888" s="1">
        <f t="shared" si="13"/>
        <v>-191855</v>
      </c>
    </row>
    <row r="889" spans="1:5" x14ac:dyDescent="0.25">
      <c r="A889" s="34" t="s">
        <v>6398</v>
      </c>
      <c r="B889" t="s">
        <v>1774</v>
      </c>
      <c r="C889" s="45">
        <v>250000</v>
      </c>
      <c r="E889" s="1">
        <f t="shared" si="13"/>
        <v>58145</v>
      </c>
    </row>
    <row r="890" spans="1:5" x14ac:dyDescent="0.25">
      <c r="A890" s="34" t="s">
        <v>6427</v>
      </c>
      <c r="B890" t="s">
        <v>4689</v>
      </c>
      <c r="C890" s="45">
        <v>100000</v>
      </c>
      <c r="E890" s="1">
        <f t="shared" si="13"/>
        <v>158145</v>
      </c>
    </row>
    <row r="891" spans="1:5" x14ac:dyDescent="0.25">
      <c r="A891" s="34" t="s">
        <v>6471</v>
      </c>
      <c r="B891" t="s">
        <v>6472</v>
      </c>
      <c r="C891" s="45">
        <v>2000000</v>
      </c>
      <c r="E891" s="1">
        <f t="shared" si="13"/>
        <v>2158145</v>
      </c>
    </row>
    <row r="892" spans="1:5" x14ac:dyDescent="0.25">
      <c r="A892" s="34" t="s">
        <v>6441</v>
      </c>
      <c r="B892" t="s">
        <v>1505</v>
      </c>
      <c r="C892" s="45">
        <v>65000000</v>
      </c>
      <c r="E892" s="1">
        <f t="shared" si="13"/>
        <v>67158145</v>
      </c>
    </row>
    <row r="893" spans="1:5" x14ac:dyDescent="0.25">
      <c r="A893" s="34" t="s">
        <v>6441</v>
      </c>
      <c r="B893" t="s">
        <v>6476</v>
      </c>
      <c r="C893" s="1"/>
      <c r="D893" s="45">
        <v>74424000</v>
      </c>
      <c r="E893" s="1">
        <f t="shared" si="13"/>
        <v>-7265855</v>
      </c>
    </row>
    <row r="894" spans="1:5" x14ac:dyDescent="0.25">
      <c r="A894" s="34" t="s">
        <v>6447</v>
      </c>
      <c r="B894" t="s">
        <v>4996</v>
      </c>
      <c r="C894" s="45">
        <v>595000</v>
      </c>
      <c r="E894" s="1">
        <f t="shared" si="13"/>
        <v>-6670855</v>
      </c>
    </row>
    <row r="895" spans="1:5" x14ac:dyDescent="0.25">
      <c r="A895" s="34" t="s">
        <v>6447</v>
      </c>
      <c r="B895" t="s">
        <v>6473</v>
      </c>
      <c r="C895" s="45">
        <v>595000</v>
      </c>
      <c r="E895" s="1">
        <f t="shared" si="13"/>
        <v>-6075855</v>
      </c>
    </row>
    <row r="896" spans="1:5" x14ac:dyDescent="0.25">
      <c r="A896" s="34" t="s">
        <v>6447</v>
      </c>
      <c r="B896" t="s">
        <v>1284</v>
      </c>
      <c r="C896" s="45">
        <v>4825000</v>
      </c>
      <c r="E896" s="1">
        <f t="shared" si="13"/>
        <v>-1250855</v>
      </c>
    </row>
    <row r="897" spans="1:5" x14ac:dyDescent="0.25">
      <c r="A897" s="34" t="s">
        <v>6447</v>
      </c>
      <c r="B897" t="s">
        <v>6477</v>
      </c>
      <c r="C897" s="45">
        <v>8000</v>
      </c>
      <c r="E897" s="1">
        <f t="shared" si="13"/>
        <v>-1242855</v>
      </c>
    </row>
    <row r="898" spans="1:5" x14ac:dyDescent="0.25">
      <c r="A898" s="34" t="s">
        <v>6469</v>
      </c>
      <c r="B898" t="s">
        <v>6474</v>
      </c>
      <c r="C898" s="45">
        <v>90000</v>
      </c>
      <c r="E898" s="1">
        <f t="shared" si="13"/>
        <v>-1152855</v>
      </c>
    </row>
    <row r="899" spans="1:5" x14ac:dyDescent="0.25">
      <c r="A899" s="34" t="s">
        <v>6469</v>
      </c>
      <c r="B899" t="s">
        <v>142</v>
      </c>
      <c r="C899" s="45">
        <v>54000</v>
      </c>
      <c r="E899" s="1">
        <f t="shared" si="13"/>
        <v>-1098855</v>
      </c>
    </row>
    <row r="900" spans="1:5" x14ac:dyDescent="0.25">
      <c r="A900" s="34" t="s">
        <v>6465</v>
      </c>
      <c r="B900" t="s">
        <v>1488</v>
      </c>
      <c r="C900" s="45">
        <v>945000</v>
      </c>
      <c r="E900" s="1">
        <f t="shared" si="13"/>
        <v>-153855</v>
      </c>
    </row>
    <row r="901" spans="1:5" x14ac:dyDescent="0.25">
      <c r="A901" s="34" t="s">
        <v>6519</v>
      </c>
      <c r="B901" t="s">
        <v>2856</v>
      </c>
      <c r="C901" s="45">
        <v>10000000</v>
      </c>
      <c r="E901" s="1">
        <f t="shared" si="13"/>
        <v>9846145</v>
      </c>
    </row>
    <row r="902" spans="1:5" x14ac:dyDescent="0.25">
      <c r="A902" s="34" t="s">
        <v>6514</v>
      </c>
      <c r="B902" t="s">
        <v>142</v>
      </c>
      <c r="C902" s="45">
        <v>56100</v>
      </c>
      <c r="E902" s="1">
        <f t="shared" si="13"/>
        <v>9902245</v>
      </c>
    </row>
    <row r="903" spans="1:5" x14ac:dyDescent="0.25">
      <c r="A903" s="34" t="s">
        <v>6514</v>
      </c>
      <c r="B903" t="s">
        <v>4900</v>
      </c>
      <c r="C903" s="45">
        <v>20000000</v>
      </c>
      <c r="E903" s="1">
        <f>(E902+C903-D903)</f>
        <v>29902245</v>
      </c>
    </row>
    <row r="904" spans="1:5" x14ac:dyDescent="0.25">
      <c r="A904" s="34" t="s">
        <v>6520</v>
      </c>
      <c r="B904" t="s">
        <v>1334</v>
      </c>
      <c r="C904" s="45">
        <v>20000000</v>
      </c>
      <c r="E904" s="1">
        <f>(E903+C904-D904)</f>
        <v>49902245</v>
      </c>
    </row>
    <row r="905" spans="1:5" x14ac:dyDescent="0.25">
      <c r="A905" s="34" t="s">
        <v>6520</v>
      </c>
      <c r="B905" t="s">
        <v>6521</v>
      </c>
      <c r="D905" s="45">
        <v>79924100</v>
      </c>
      <c r="E905" s="1">
        <f t="shared" ref="E905:E968" si="14">(E904+C905-D905)</f>
        <v>-30021855</v>
      </c>
    </row>
    <row r="906" spans="1:5" x14ac:dyDescent="0.25">
      <c r="A906" s="34" t="s">
        <v>6520</v>
      </c>
      <c r="B906" t="s">
        <v>3875</v>
      </c>
      <c r="C906" s="45">
        <v>15000</v>
      </c>
      <c r="D906" s="1"/>
      <c r="E906" s="1">
        <f t="shared" si="14"/>
        <v>-30006855</v>
      </c>
    </row>
    <row r="907" spans="1:5" x14ac:dyDescent="0.25">
      <c r="A907" s="34" t="s">
        <v>6542</v>
      </c>
      <c r="B907" t="s">
        <v>6545</v>
      </c>
      <c r="C907" s="45">
        <v>2200000</v>
      </c>
      <c r="D907" s="1"/>
      <c r="E907" s="1">
        <f t="shared" si="14"/>
        <v>-27806855</v>
      </c>
    </row>
    <row r="908" spans="1:5" x14ac:dyDescent="0.25">
      <c r="A908" s="34" t="s">
        <v>6531</v>
      </c>
      <c r="B908" t="s">
        <v>1808</v>
      </c>
      <c r="C908" s="45">
        <v>1600000</v>
      </c>
      <c r="D908" s="1"/>
      <c r="E908" s="1">
        <f t="shared" si="14"/>
        <v>-26206855</v>
      </c>
    </row>
    <row r="909" spans="1:5" x14ac:dyDescent="0.25">
      <c r="A909" s="34" t="s">
        <v>6531</v>
      </c>
      <c r="B909" t="s">
        <v>2856</v>
      </c>
      <c r="C909" s="45">
        <v>16000000</v>
      </c>
      <c r="D909" s="1"/>
      <c r="E909" s="1">
        <f t="shared" si="14"/>
        <v>-10206855</v>
      </c>
    </row>
    <row r="910" spans="1:5" x14ac:dyDescent="0.25">
      <c r="A910" s="34" t="s">
        <v>6531</v>
      </c>
      <c r="B910" t="s">
        <v>2856</v>
      </c>
      <c r="C910" s="45">
        <v>10000000</v>
      </c>
      <c r="D910" s="1"/>
      <c r="E910" s="1">
        <f t="shared" si="14"/>
        <v>-206855</v>
      </c>
    </row>
    <row r="911" spans="1:5" x14ac:dyDescent="0.25">
      <c r="A911" s="34" t="s">
        <v>6531</v>
      </c>
      <c r="B911" t="s">
        <v>6585</v>
      </c>
      <c r="C911" s="45">
        <v>577000</v>
      </c>
      <c r="D911" s="1"/>
      <c r="E911" s="1">
        <f t="shared" si="14"/>
        <v>370145</v>
      </c>
    </row>
    <row r="912" spans="1:5" x14ac:dyDescent="0.25">
      <c r="A912" s="34" t="s">
        <v>6553</v>
      </c>
      <c r="B912" t="s">
        <v>6557</v>
      </c>
      <c r="C912" s="45">
        <v>2500000</v>
      </c>
      <c r="D912" s="1"/>
      <c r="E912" s="1">
        <f t="shared" si="14"/>
        <v>2870145</v>
      </c>
    </row>
    <row r="913" spans="1:5" x14ac:dyDescent="0.25">
      <c r="A913" s="34" t="s">
        <v>6553</v>
      </c>
      <c r="B913" t="s">
        <v>6565</v>
      </c>
      <c r="D913" s="45">
        <v>48458500</v>
      </c>
      <c r="E913" s="1">
        <f t="shared" si="14"/>
        <v>-45588355</v>
      </c>
    </row>
    <row r="914" spans="1:5" x14ac:dyDescent="0.25">
      <c r="A914" s="34" t="s">
        <v>6573</v>
      </c>
      <c r="B914" t="s">
        <v>2739</v>
      </c>
      <c r="C914" s="45">
        <v>980000</v>
      </c>
      <c r="D914" s="1"/>
      <c r="E914" s="1">
        <f t="shared" si="14"/>
        <v>-44608355</v>
      </c>
    </row>
    <row r="915" spans="1:5" x14ac:dyDescent="0.25">
      <c r="A915" s="34" t="s">
        <v>6586</v>
      </c>
      <c r="B915" t="s">
        <v>1677</v>
      </c>
      <c r="C915" s="45">
        <v>100000</v>
      </c>
      <c r="D915" s="1"/>
      <c r="E915" s="1">
        <f t="shared" si="14"/>
        <v>-44508355</v>
      </c>
    </row>
    <row r="916" spans="1:5" x14ac:dyDescent="0.25">
      <c r="A916" s="34" t="s">
        <v>6597</v>
      </c>
      <c r="B916" t="s">
        <v>5960</v>
      </c>
      <c r="C916" s="45">
        <v>1000000</v>
      </c>
      <c r="D916" s="1"/>
      <c r="E916" s="1">
        <f t="shared" si="14"/>
        <v>-43508355</v>
      </c>
    </row>
    <row r="917" spans="1:5" x14ac:dyDescent="0.25">
      <c r="A917" s="34" t="s">
        <v>6602</v>
      </c>
      <c r="B917" t="s">
        <v>142</v>
      </c>
      <c r="C917" s="45">
        <v>15000</v>
      </c>
      <c r="E917" s="1">
        <f t="shared" si="14"/>
        <v>-43493355</v>
      </c>
    </row>
    <row r="918" spans="1:5" x14ac:dyDescent="0.25">
      <c r="A918" s="34" t="s">
        <v>6602</v>
      </c>
      <c r="B918" t="s">
        <v>6612</v>
      </c>
      <c r="C918" s="45">
        <v>1600000</v>
      </c>
      <c r="E918" s="1">
        <f t="shared" si="14"/>
        <v>-41893355</v>
      </c>
    </row>
    <row r="919" spans="1:5" x14ac:dyDescent="0.25">
      <c r="A919" s="34" t="s">
        <v>6602</v>
      </c>
      <c r="B919" t="s">
        <v>2297</v>
      </c>
      <c r="C919" s="45">
        <v>200000</v>
      </c>
      <c r="E919" s="1">
        <f t="shared" si="14"/>
        <v>-41693355</v>
      </c>
    </row>
    <row r="920" spans="1:5" x14ac:dyDescent="0.25">
      <c r="A920" s="34" t="s">
        <v>6602</v>
      </c>
      <c r="B920" t="s">
        <v>1334</v>
      </c>
      <c r="C920" s="45">
        <v>35000000</v>
      </c>
      <c r="E920" s="1">
        <f t="shared" si="14"/>
        <v>-6693355</v>
      </c>
    </row>
    <row r="921" spans="1:5" x14ac:dyDescent="0.25">
      <c r="A921" s="34" t="s">
        <v>6618</v>
      </c>
      <c r="B921" t="s">
        <v>2980</v>
      </c>
      <c r="C921" s="45">
        <v>250000</v>
      </c>
      <c r="E921" s="1">
        <f t="shared" si="14"/>
        <v>-6443355</v>
      </c>
    </row>
    <row r="922" spans="1:5" x14ac:dyDescent="0.25">
      <c r="A922" s="34" t="s">
        <v>6627</v>
      </c>
      <c r="B922" t="s">
        <v>6639</v>
      </c>
      <c r="C922" s="45">
        <v>700000</v>
      </c>
      <c r="E922" s="1">
        <f t="shared" si="14"/>
        <v>-5743355</v>
      </c>
    </row>
    <row r="923" spans="1:5" x14ac:dyDescent="0.25">
      <c r="A923" s="34" t="s">
        <v>6627</v>
      </c>
      <c r="B923" t="s">
        <v>1802</v>
      </c>
      <c r="C923" s="45">
        <v>4998000</v>
      </c>
      <c r="E923" s="1">
        <f t="shared" si="14"/>
        <v>-745355</v>
      </c>
    </row>
    <row r="924" spans="1:5" x14ac:dyDescent="0.25">
      <c r="A924" s="34" t="s">
        <v>6627</v>
      </c>
      <c r="B924" t="s">
        <v>2740</v>
      </c>
      <c r="C924" s="45">
        <v>3850000</v>
      </c>
      <c r="E924" s="1">
        <f t="shared" si="14"/>
        <v>3104645</v>
      </c>
    </row>
    <row r="925" spans="1:5" x14ac:dyDescent="0.25">
      <c r="A925" s="34" t="s">
        <v>6640</v>
      </c>
      <c r="B925" t="s">
        <v>2856</v>
      </c>
      <c r="C925" s="45">
        <v>15000000</v>
      </c>
      <c r="E925" s="1">
        <f t="shared" si="14"/>
        <v>18104645</v>
      </c>
    </row>
    <row r="926" spans="1:5" x14ac:dyDescent="0.25">
      <c r="A926" s="34" t="s">
        <v>6640</v>
      </c>
      <c r="B926" t="s">
        <v>6644</v>
      </c>
      <c r="C926" s="1"/>
      <c r="D926" s="45">
        <v>20186400</v>
      </c>
      <c r="E926" s="1">
        <f t="shared" si="14"/>
        <v>-2081755</v>
      </c>
    </row>
    <row r="927" spans="1:5" x14ac:dyDescent="0.25">
      <c r="A927" s="34" t="s">
        <v>6633</v>
      </c>
      <c r="B927" t="s">
        <v>142</v>
      </c>
      <c r="C927" s="45">
        <v>15600</v>
      </c>
      <c r="E927" s="1">
        <f t="shared" si="14"/>
        <v>-2066155</v>
      </c>
    </row>
    <row r="928" spans="1:5" x14ac:dyDescent="0.25">
      <c r="A928" s="34" t="s">
        <v>6633</v>
      </c>
      <c r="B928" t="s">
        <v>6641</v>
      </c>
      <c r="C928" s="45">
        <v>250000</v>
      </c>
      <c r="D928" s="1"/>
      <c r="E928" s="1">
        <f t="shared" si="14"/>
        <v>-1816155</v>
      </c>
    </row>
    <row r="929" spans="1:5" x14ac:dyDescent="0.25">
      <c r="A929" s="34" t="s">
        <v>6633</v>
      </c>
      <c r="B929" t="s">
        <v>4725</v>
      </c>
      <c r="C929" s="45">
        <v>200000</v>
      </c>
      <c r="E929" s="1">
        <f t="shared" si="14"/>
        <v>-1616155</v>
      </c>
    </row>
    <row r="930" spans="1:5" x14ac:dyDescent="0.25">
      <c r="A930" s="34" t="s">
        <v>6636</v>
      </c>
      <c r="B930" t="s">
        <v>6645</v>
      </c>
      <c r="C930" s="45">
        <v>100000</v>
      </c>
      <c r="E930" s="1">
        <f t="shared" si="14"/>
        <v>-1516155</v>
      </c>
    </row>
    <row r="931" spans="1:5" x14ac:dyDescent="0.25">
      <c r="A931" s="268" t="s">
        <v>6636</v>
      </c>
      <c r="B931" s="127" t="s">
        <v>2039</v>
      </c>
      <c r="C931" s="176">
        <v>3000000</v>
      </c>
      <c r="E931" s="1">
        <f t="shared" si="14"/>
        <v>1483845</v>
      </c>
    </row>
    <row r="932" spans="1:5" x14ac:dyDescent="0.25">
      <c r="A932" s="34" t="s">
        <v>6643</v>
      </c>
      <c r="B932" t="s">
        <v>6642</v>
      </c>
      <c r="C932" s="45">
        <v>1160000</v>
      </c>
      <c r="E932" s="1">
        <f t="shared" si="14"/>
        <v>2643845</v>
      </c>
    </row>
    <row r="933" spans="1:5" x14ac:dyDescent="0.25">
      <c r="A933" s="34" t="s">
        <v>6660</v>
      </c>
      <c r="B933" t="s">
        <v>6669</v>
      </c>
      <c r="D933" s="45">
        <v>40731600</v>
      </c>
      <c r="E933" s="1">
        <f t="shared" si="14"/>
        <v>-38087755</v>
      </c>
    </row>
    <row r="934" spans="1:5" x14ac:dyDescent="0.25">
      <c r="A934" s="34" t="s">
        <v>6660</v>
      </c>
      <c r="B934" t="s">
        <v>142</v>
      </c>
      <c r="C934" s="45">
        <v>32000</v>
      </c>
      <c r="E934" s="1">
        <f t="shared" si="14"/>
        <v>-38055755</v>
      </c>
    </row>
    <row r="935" spans="1:5" x14ac:dyDescent="0.25">
      <c r="A935" s="34" t="s">
        <v>6660</v>
      </c>
      <c r="B935" t="s">
        <v>2856</v>
      </c>
      <c r="C935" s="45">
        <v>32000000</v>
      </c>
      <c r="E935" s="1">
        <f t="shared" si="14"/>
        <v>-6055755</v>
      </c>
    </row>
    <row r="936" spans="1:5" x14ac:dyDescent="0.25">
      <c r="A936" s="34" t="s">
        <v>6664</v>
      </c>
      <c r="B936" t="s">
        <v>5960</v>
      </c>
      <c r="C936" s="45">
        <v>1000000</v>
      </c>
      <c r="E936" s="1">
        <f t="shared" si="14"/>
        <v>-5055755</v>
      </c>
    </row>
    <row r="937" spans="1:5" x14ac:dyDescent="0.25">
      <c r="A937" s="34" t="s">
        <v>6662</v>
      </c>
      <c r="B937" t="s">
        <v>6670</v>
      </c>
      <c r="C937" s="45">
        <v>653000</v>
      </c>
      <c r="E937" s="1">
        <f t="shared" si="14"/>
        <v>-4402755</v>
      </c>
    </row>
    <row r="938" spans="1:5" x14ac:dyDescent="0.25">
      <c r="A938" s="34" t="s">
        <v>6662</v>
      </c>
      <c r="B938" t="s">
        <v>6671</v>
      </c>
      <c r="C938" s="45">
        <v>200000</v>
      </c>
      <c r="E938" s="1">
        <f t="shared" si="14"/>
        <v>-4202755</v>
      </c>
    </row>
    <row r="939" spans="1:5" x14ac:dyDescent="0.25">
      <c r="A939" s="268" t="s">
        <v>6662</v>
      </c>
      <c r="B939" s="127" t="s">
        <v>2039</v>
      </c>
      <c r="C939" s="111">
        <v>3000000</v>
      </c>
      <c r="E939" s="1">
        <f t="shared" si="14"/>
        <v>-1202755</v>
      </c>
    </row>
    <row r="940" spans="1:5" x14ac:dyDescent="0.25">
      <c r="A940" s="34" t="s">
        <v>6672</v>
      </c>
      <c r="B940" t="s">
        <v>6673</v>
      </c>
      <c r="C940" s="45">
        <v>2050000</v>
      </c>
      <c r="E940" s="1">
        <f t="shared" si="14"/>
        <v>847245</v>
      </c>
    </row>
    <row r="941" spans="1:5" x14ac:dyDescent="0.25">
      <c r="A941" s="34" t="s">
        <v>6675</v>
      </c>
      <c r="B941" t="s">
        <v>4996</v>
      </c>
      <c r="C941" s="1">
        <v>370000</v>
      </c>
      <c r="E941" s="1">
        <f t="shared" si="14"/>
        <v>1217245</v>
      </c>
    </row>
    <row r="942" spans="1:5" x14ac:dyDescent="0.25">
      <c r="A942" s="34" t="s">
        <v>6678</v>
      </c>
      <c r="B942" t="s">
        <v>6641</v>
      </c>
      <c r="C942" s="1">
        <v>100000</v>
      </c>
      <c r="E942" s="1">
        <f t="shared" si="14"/>
        <v>1317245</v>
      </c>
    </row>
    <row r="943" spans="1:5" x14ac:dyDescent="0.25">
      <c r="A943" s="34" t="s">
        <v>6698</v>
      </c>
      <c r="B943" t="s">
        <v>6474</v>
      </c>
      <c r="C943" s="1">
        <v>90000</v>
      </c>
      <c r="E943" s="1">
        <f t="shared" si="14"/>
        <v>1407245</v>
      </c>
    </row>
    <row r="944" spans="1:5" x14ac:dyDescent="0.25">
      <c r="A944" s="34" t="s">
        <v>6709</v>
      </c>
      <c r="B944" t="s">
        <v>1457</v>
      </c>
      <c r="C944" s="1">
        <v>120000</v>
      </c>
      <c r="E944" s="1">
        <f t="shared" si="14"/>
        <v>1527245</v>
      </c>
    </row>
    <row r="945" spans="1:5" x14ac:dyDescent="0.25">
      <c r="A945" s="34" t="s">
        <v>6706</v>
      </c>
      <c r="B945" t="s">
        <v>1802</v>
      </c>
      <c r="C945" s="1">
        <v>1000000</v>
      </c>
      <c r="E945" s="1">
        <f t="shared" si="14"/>
        <v>2527245</v>
      </c>
    </row>
    <row r="946" spans="1:5" x14ac:dyDescent="0.25">
      <c r="A946" s="34" t="s">
        <v>6706</v>
      </c>
      <c r="B946" t="s">
        <v>1677</v>
      </c>
      <c r="C946" s="1">
        <v>100000</v>
      </c>
      <c r="E946" s="1">
        <f t="shared" si="14"/>
        <v>2627245</v>
      </c>
    </row>
    <row r="947" spans="1:5" x14ac:dyDescent="0.25">
      <c r="A947" s="34" t="s">
        <v>6712</v>
      </c>
      <c r="B947" t="s">
        <v>6639</v>
      </c>
      <c r="C947" s="1">
        <v>1000000</v>
      </c>
      <c r="E947" s="1">
        <f t="shared" si="14"/>
        <v>3627245</v>
      </c>
    </row>
    <row r="948" spans="1:5" x14ac:dyDescent="0.25">
      <c r="A948" s="34" t="s">
        <v>6712</v>
      </c>
      <c r="B948" t="s">
        <v>6714</v>
      </c>
      <c r="D948" s="1">
        <v>54618150</v>
      </c>
      <c r="E948" s="1">
        <f t="shared" si="14"/>
        <v>-50990905</v>
      </c>
    </row>
    <row r="949" spans="1:5" x14ac:dyDescent="0.25">
      <c r="A949" s="34" t="s">
        <v>6712</v>
      </c>
      <c r="B949" t="s">
        <v>1802</v>
      </c>
      <c r="C949" s="1">
        <v>40000000</v>
      </c>
      <c r="E949" s="1">
        <f t="shared" si="14"/>
        <v>-10990905</v>
      </c>
    </row>
    <row r="950" spans="1:5" x14ac:dyDescent="0.25">
      <c r="A950" s="268" t="s">
        <v>6712</v>
      </c>
      <c r="B950" s="127" t="s">
        <v>2188</v>
      </c>
      <c r="C950" s="111">
        <v>5000000</v>
      </c>
      <c r="E950" s="1">
        <f t="shared" si="14"/>
        <v>-5990905</v>
      </c>
    </row>
    <row r="951" spans="1:5" x14ac:dyDescent="0.25">
      <c r="A951" s="34" t="s">
        <v>6712</v>
      </c>
      <c r="B951" t="s">
        <v>142</v>
      </c>
      <c r="C951" s="1">
        <v>40000</v>
      </c>
      <c r="E951" s="1">
        <f t="shared" si="14"/>
        <v>-5950905</v>
      </c>
    </row>
    <row r="952" spans="1:5" x14ac:dyDescent="0.25">
      <c r="A952" s="34" t="s">
        <v>6733</v>
      </c>
      <c r="B952" t="s">
        <v>4725</v>
      </c>
      <c r="C952" s="1">
        <v>200000</v>
      </c>
      <c r="E952" s="1">
        <f t="shared" si="14"/>
        <v>-5750905</v>
      </c>
    </row>
    <row r="953" spans="1:5" x14ac:dyDescent="0.25">
      <c r="A953" s="34" t="s">
        <v>6734</v>
      </c>
      <c r="B953" t="s">
        <v>1808</v>
      </c>
      <c r="C953" s="1">
        <v>969000</v>
      </c>
      <c r="E953" s="1">
        <f t="shared" si="14"/>
        <v>-4781905</v>
      </c>
    </row>
    <row r="954" spans="1:5" x14ac:dyDescent="0.25">
      <c r="A954" s="34" t="s">
        <v>6734</v>
      </c>
      <c r="B954" t="s">
        <v>1640</v>
      </c>
      <c r="C954" s="1">
        <v>1000000</v>
      </c>
      <c r="E954" s="1">
        <f t="shared" si="14"/>
        <v>-3781905</v>
      </c>
    </row>
    <row r="955" spans="1:5" x14ac:dyDescent="0.25">
      <c r="A955" s="34" t="s">
        <v>6778</v>
      </c>
      <c r="B955" t="s">
        <v>5902</v>
      </c>
      <c r="C955" s="1">
        <v>6000000</v>
      </c>
      <c r="E955" s="1">
        <f t="shared" si="14"/>
        <v>2218095</v>
      </c>
    </row>
    <row r="956" spans="1:5" x14ac:dyDescent="0.25">
      <c r="A956" s="34" t="s">
        <v>6778</v>
      </c>
      <c r="B956" t="s">
        <v>142</v>
      </c>
      <c r="C956" s="1">
        <v>55200</v>
      </c>
      <c r="E956" s="1">
        <f t="shared" si="14"/>
        <v>2273295</v>
      </c>
    </row>
    <row r="957" spans="1:5" x14ac:dyDescent="0.25">
      <c r="A957" s="34" t="s">
        <v>6785</v>
      </c>
      <c r="B957" t="s">
        <v>6787</v>
      </c>
      <c r="D957" s="1">
        <v>74841450</v>
      </c>
      <c r="E957" s="1">
        <f t="shared" si="14"/>
        <v>-72568155</v>
      </c>
    </row>
    <row r="958" spans="1:5" x14ac:dyDescent="0.25">
      <c r="A958" s="34" t="s">
        <v>6785</v>
      </c>
      <c r="B958" t="s">
        <v>6825</v>
      </c>
      <c r="C958" s="1">
        <v>2000000</v>
      </c>
      <c r="E958" s="1">
        <f t="shared" si="14"/>
        <v>-70568155</v>
      </c>
    </row>
    <row r="959" spans="1:5" x14ac:dyDescent="0.25">
      <c r="A959" s="34" t="s">
        <v>6785</v>
      </c>
      <c r="B959" t="s">
        <v>6670</v>
      </c>
      <c r="C959" s="1">
        <v>500000</v>
      </c>
      <c r="E959" s="1">
        <f t="shared" si="14"/>
        <v>-70068155</v>
      </c>
    </row>
    <row r="960" spans="1:5" x14ac:dyDescent="0.25">
      <c r="A960" t="s">
        <v>6785</v>
      </c>
      <c r="B960" t="s">
        <v>2856</v>
      </c>
      <c r="C960" s="1">
        <v>10000000</v>
      </c>
      <c r="E960" s="1">
        <f t="shared" si="14"/>
        <v>-60068155</v>
      </c>
    </row>
    <row r="961" spans="1:5" x14ac:dyDescent="0.25">
      <c r="A961" t="s">
        <v>6785</v>
      </c>
      <c r="B961" t="s">
        <v>2856</v>
      </c>
      <c r="C961" s="1">
        <v>55000000</v>
      </c>
      <c r="E961" s="1">
        <f t="shared" si="14"/>
        <v>-5068155</v>
      </c>
    </row>
    <row r="962" spans="1:5" x14ac:dyDescent="0.25">
      <c r="A962" s="34" t="s">
        <v>6818</v>
      </c>
      <c r="B962" t="s">
        <v>1457</v>
      </c>
      <c r="C962" s="1">
        <v>627000</v>
      </c>
      <c r="E962" s="1">
        <f t="shared" si="14"/>
        <v>-4441155</v>
      </c>
    </row>
    <row r="963" spans="1:5" x14ac:dyDescent="0.25">
      <c r="A963" t="s">
        <v>6826</v>
      </c>
      <c r="B963" t="s">
        <v>1488</v>
      </c>
      <c r="C963" s="1">
        <v>1000000</v>
      </c>
      <c r="E963" s="1">
        <f t="shared" si="14"/>
        <v>-3441155</v>
      </c>
    </row>
    <row r="964" spans="1:5" x14ac:dyDescent="0.25">
      <c r="A964" s="127" t="s">
        <v>6833</v>
      </c>
      <c r="B964" s="127" t="s">
        <v>3356</v>
      </c>
      <c r="C964" s="111">
        <v>3000000</v>
      </c>
      <c r="E964" s="1">
        <f t="shared" si="14"/>
        <v>-441155</v>
      </c>
    </row>
    <row r="965" spans="1:5" x14ac:dyDescent="0.25">
      <c r="A965" t="s">
        <v>6865</v>
      </c>
      <c r="B965" t="s">
        <v>6474</v>
      </c>
      <c r="C965" s="1">
        <v>90000</v>
      </c>
      <c r="E965" s="1">
        <f t="shared" si="14"/>
        <v>-351155</v>
      </c>
    </row>
    <row r="966" spans="1:5" x14ac:dyDescent="0.25">
      <c r="A966" t="s">
        <v>6863</v>
      </c>
      <c r="B966" t="s">
        <v>6869</v>
      </c>
      <c r="D966" s="1">
        <v>59470500</v>
      </c>
      <c r="E966" s="1">
        <f t="shared" si="14"/>
        <v>-59821655</v>
      </c>
    </row>
    <row r="967" spans="1:5" x14ac:dyDescent="0.25">
      <c r="A967" t="s">
        <v>6863</v>
      </c>
      <c r="B967" t="s">
        <v>2856</v>
      </c>
      <c r="C967" s="1">
        <v>42000000</v>
      </c>
      <c r="E967" s="1">
        <f t="shared" si="14"/>
        <v>-17821655</v>
      </c>
    </row>
    <row r="968" spans="1:5" x14ac:dyDescent="0.25">
      <c r="A968" t="s">
        <v>6863</v>
      </c>
      <c r="B968" t="s">
        <v>142</v>
      </c>
      <c r="C968" s="1">
        <v>44000</v>
      </c>
      <c r="E968" s="1">
        <f t="shared" si="14"/>
        <v>-17777655</v>
      </c>
    </row>
    <row r="969" spans="1:5" x14ac:dyDescent="0.25">
      <c r="A969" t="s">
        <v>6863</v>
      </c>
      <c r="B969" t="s">
        <v>2856</v>
      </c>
      <c r="C969" s="1">
        <v>2400000</v>
      </c>
      <c r="E969" s="1">
        <f t="shared" ref="E969:E1032" si="15">(E968+C969-D969)</f>
        <v>-15377655</v>
      </c>
    </row>
    <row r="970" spans="1:5" x14ac:dyDescent="0.25">
      <c r="A970" t="s">
        <v>6863</v>
      </c>
      <c r="B970" t="s">
        <v>6870</v>
      </c>
      <c r="C970" s="1">
        <v>2000000</v>
      </c>
      <c r="E970" s="1">
        <f t="shared" si="15"/>
        <v>-13377655</v>
      </c>
    </row>
    <row r="971" spans="1:5" x14ac:dyDescent="0.25">
      <c r="A971" t="s">
        <v>6863</v>
      </c>
      <c r="B971" t="s">
        <v>5960</v>
      </c>
      <c r="C971" s="1">
        <v>1000000</v>
      </c>
      <c r="E971" s="1">
        <f t="shared" si="15"/>
        <v>-12377655</v>
      </c>
    </row>
    <row r="972" spans="1:5" x14ac:dyDescent="0.25">
      <c r="A972" t="s">
        <v>6867</v>
      </c>
      <c r="B972" t="s">
        <v>6871</v>
      </c>
      <c r="C972" s="1">
        <v>1469000</v>
      </c>
      <c r="E972" s="1">
        <f t="shared" si="15"/>
        <v>-10908655</v>
      </c>
    </row>
    <row r="973" spans="1:5" x14ac:dyDescent="0.25">
      <c r="A973" t="s">
        <v>6867</v>
      </c>
      <c r="B973" t="s">
        <v>1284</v>
      </c>
      <c r="C973" s="1">
        <v>4831000</v>
      </c>
      <c r="E973" s="1">
        <f t="shared" si="15"/>
        <v>-6077655</v>
      </c>
    </row>
    <row r="974" spans="1:5" x14ac:dyDescent="0.25">
      <c r="A974" t="s">
        <v>6867</v>
      </c>
      <c r="B974" t="s">
        <v>1284</v>
      </c>
      <c r="C974" s="1">
        <v>4630000</v>
      </c>
      <c r="E974" s="1">
        <f t="shared" si="15"/>
        <v>-1447655</v>
      </c>
    </row>
    <row r="975" spans="1:5" x14ac:dyDescent="0.25">
      <c r="A975" t="s">
        <v>6867</v>
      </c>
      <c r="B975" t="s">
        <v>1677</v>
      </c>
      <c r="C975" s="1">
        <v>100000</v>
      </c>
      <c r="E975" s="1">
        <f t="shared" si="15"/>
        <v>-1347655</v>
      </c>
    </row>
    <row r="976" spans="1:5" x14ac:dyDescent="0.25">
      <c r="A976" t="s">
        <v>6885</v>
      </c>
      <c r="B976" t="s">
        <v>6903</v>
      </c>
      <c r="C976" s="1">
        <v>909800</v>
      </c>
      <c r="E976" s="1">
        <f t="shared" si="15"/>
        <v>-437855</v>
      </c>
    </row>
    <row r="977" spans="1:5" x14ac:dyDescent="0.25">
      <c r="A977" t="s">
        <v>6885</v>
      </c>
      <c r="B977" t="s">
        <v>6904</v>
      </c>
      <c r="C977" s="1">
        <v>1480000</v>
      </c>
      <c r="E977" s="1">
        <f t="shared" si="15"/>
        <v>1042145</v>
      </c>
    </row>
    <row r="978" spans="1:5" x14ac:dyDescent="0.25">
      <c r="A978" t="s">
        <v>6907</v>
      </c>
      <c r="B978" t="s">
        <v>5265</v>
      </c>
      <c r="C978" s="1">
        <v>200000</v>
      </c>
      <c r="E978" s="1">
        <f t="shared" si="15"/>
        <v>1242145</v>
      </c>
    </row>
    <row r="979" spans="1:5" x14ac:dyDescent="0.25">
      <c r="A979" t="s">
        <v>6907</v>
      </c>
      <c r="B979" t="s">
        <v>6908</v>
      </c>
      <c r="C979" s="1">
        <v>42500</v>
      </c>
      <c r="E979" s="1">
        <f t="shared" si="15"/>
        <v>1284645</v>
      </c>
    </row>
    <row r="980" spans="1:5" x14ac:dyDescent="0.25">
      <c r="A980" t="s">
        <v>6907</v>
      </c>
      <c r="B980" t="s">
        <v>6924</v>
      </c>
      <c r="C980" s="1">
        <v>1953200</v>
      </c>
      <c r="E980" s="1">
        <f t="shared" si="15"/>
        <v>3237845</v>
      </c>
    </row>
    <row r="981" spans="1:5" x14ac:dyDescent="0.25">
      <c r="A981" t="s">
        <v>6918</v>
      </c>
      <c r="B981" t="s">
        <v>2856</v>
      </c>
      <c r="C981" s="1">
        <v>20000000</v>
      </c>
      <c r="E981" s="1">
        <f t="shared" si="15"/>
        <v>23237845</v>
      </c>
    </row>
    <row r="982" spans="1:5" x14ac:dyDescent="0.25">
      <c r="A982" t="s">
        <v>6918</v>
      </c>
      <c r="B982" t="s">
        <v>1761</v>
      </c>
      <c r="C982" s="1">
        <v>1000000</v>
      </c>
      <c r="E982" s="1">
        <f t="shared" si="15"/>
        <v>24237845</v>
      </c>
    </row>
    <row r="983" spans="1:5" x14ac:dyDescent="0.25">
      <c r="A983" t="s">
        <v>6918</v>
      </c>
      <c r="B983" t="s">
        <v>2856</v>
      </c>
      <c r="C983" s="1">
        <v>10000000</v>
      </c>
      <c r="E983" s="1">
        <f t="shared" si="15"/>
        <v>34237845</v>
      </c>
    </row>
    <row r="984" spans="1:5" x14ac:dyDescent="0.25">
      <c r="A984" t="s">
        <v>6920</v>
      </c>
      <c r="B984" t="s">
        <v>6925</v>
      </c>
      <c r="D984" s="1">
        <v>57834600</v>
      </c>
      <c r="E984" s="1">
        <f t="shared" si="15"/>
        <v>-23596755</v>
      </c>
    </row>
    <row r="985" spans="1:5" x14ac:dyDescent="0.25">
      <c r="A985" t="s">
        <v>6920</v>
      </c>
      <c r="B985" t="s">
        <v>3356</v>
      </c>
      <c r="C985" s="1">
        <v>3000000</v>
      </c>
      <c r="E985" s="1">
        <f t="shared" si="15"/>
        <v>-20596755</v>
      </c>
    </row>
    <row r="986" spans="1:5" x14ac:dyDescent="0.25">
      <c r="A986" t="s">
        <v>6932</v>
      </c>
      <c r="B986" t="s">
        <v>6933</v>
      </c>
      <c r="C986" s="1">
        <v>10000</v>
      </c>
      <c r="E986" s="1">
        <f t="shared" si="15"/>
        <v>-20586755</v>
      </c>
    </row>
    <row r="987" spans="1:5" x14ac:dyDescent="0.25">
      <c r="A987" t="s">
        <v>6932</v>
      </c>
      <c r="B987" t="s">
        <v>6934</v>
      </c>
      <c r="C987" s="1">
        <v>1000000</v>
      </c>
      <c r="E987" s="1">
        <f t="shared" si="15"/>
        <v>-19586755</v>
      </c>
    </row>
    <row r="988" spans="1:5" x14ac:dyDescent="0.25">
      <c r="A988" t="s">
        <v>6932</v>
      </c>
      <c r="B988" t="s">
        <v>2297</v>
      </c>
      <c r="C988" s="1">
        <v>150000</v>
      </c>
      <c r="E988" s="1">
        <f t="shared" si="15"/>
        <v>-19436755</v>
      </c>
    </row>
    <row r="989" spans="1:5" x14ac:dyDescent="0.25">
      <c r="A989" t="s">
        <v>6932</v>
      </c>
      <c r="B989" t="s">
        <v>6639</v>
      </c>
      <c r="C989" s="1">
        <v>2354000</v>
      </c>
      <c r="E989" s="1">
        <f t="shared" si="15"/>
        <v>-17082755</v>
      </c>
    </row>
    <row r="990" spans="1:5" x14ac:dyDescent="0.25">
      <c r="A990" t="s">
        <v>6932</v>
      </c>
      <c r="B990" t="s">
        <v>6933</v>
      </c>
      <c r="C990" s="1">
        <v>3248000</v>
      </c>
      <c r="E990" s="1">
        <f t="shared" si="15"/>
        <v>-13834755</v>
      </c>
    </row>
    <row r="991" spans="1:5" x14ac:dyDescent="0.25">
      <c r="A991" t="s">
        <v>6944</v>
      </c>
      <c r="B991" t="s">
        <v>6945</v>
      </c>
      <c r="C991" s="1">
        <v>1600000</v>
      </c>
      <c r="E991" s="1">
        <f t="shared" si="15"/>
        <v>-12234755</v>
      </c>
    </row>
    <row r="992" spans="1:5" x14ac:dyDescent="0.25">
      <c r="A992" t="s">
        <v>6950</v>
      </c>
      <c r="B992" t="s">
        <v>1802</v>
      </c>
      <c r="C992" s="1">
        <v>12234755</v>
      </c>
      <c r="E992" s="1">
        <f t="shared" si="15"/>
        <v>0</v>
      </c>
    </row>
    <row r="993" spans="1:5" x14ac:dyDescent="0.25">
      <c r="A993" t="s">
        <v>6978</v>
      </c>
      <c r="B993" t="s">
        <v>4725</v>
      </c>
      <c r="C993" s="1">
        <v>150000</v>
      </c>
      <c r="E993" s="1">
        <f t="shared" si="15"/>
        <v>150000</v>
      </c>
    </row>
    <row r="994" spans="1:5" x14ac:dyDescent="0.25">
      <c r="A994" t="s">
        <v>6996</v>
      </c>
      <c r="B994" t="s">
        <v>1879</v>
      </c>
      <c r="C994" s="1">
        <v>1000000</v>
      </c>
      <c r="E994" s="1">
        <f t="shared" si="15"/>
        <v>1150000</v>
      </c>
    </row>
    <row r="995" spans="1:5" x14ac:dyDescent="0.25">
      <c r="A995" t="s">
        <v>6996</v>
      </c>
      <c r="B995" t="s">
        <v>2856</v>
      </c>
      <c r="C995" s="1">
        <v>17000000</v>
      </c>
      <c r="E995" s="1">
        <f t="shared" si="15"/>
        <v>18150000</v>
      </c>
    </row>
    <row r="996" spans="1:5" x14ac:dyDescent="0.25">
      <c r="A996" t="s">
        <v>6996</v>
      </c>
      <c r="B996" t="s">
        <v>6934</v>
      </c>
      <c r="C996" s="1">
        <v>1000000</v>
      </c>
      <c r="E996" s="1">
        <f t="shared" si="15"/>
        <v>19150000</v>
      </c>
    </row>
    <row r="997" spans="1:5" x14ac:dyDescent="0.25">
      <c r="A997" t="s">
        <v>6996</v>
      </c>
      <c r="B997" t="s">
        <v>6997</v>
      </c>
      <c r="D997" s="1">
        <v>28909100</v>
      </c>
      <c r="E997" s="1">
        <f t="shared" si="15"/>
        <v>-9759100</v>
      </c>
    </row>
    <row r="998" spans="1:5" x14ac:dyDescent="0.25">
      <c r="A998" t="s">
        <v>6998</v>
      </c>
      <c r="B998" t="s">
        <v>380</v>
      </c>
      <c r="C998" s="1">
        <v>21000</v>
      </c>
      <c r="D998" s="1"/>
      <c r="E998" s="1">
        <f t="shared" si="15"/>
        <v>-9738100</v>
      </c>
    </row>
    <row r="999" spans="1:5" x14ac:dyDescent="0.25">
      <c r="A999" t="s">
        <v>6998</v>
      </c>
      <c r="B999" t="s">
        <v>1284</v>
      </c>
      <c r="C999" s="1">
        <v>4814000</v>
      </c>
      <c r="E999" s="1">
        <f t="shared" si="15"/>
        <v>-4924100</v>
      </c>
    </row>
    <row r="1000" spans="1:5" x14ac:dyDescent="0.25">
      <c r="A1000" t="s">
        <v>6998</v>
      </c>
      <c r="B1000" t="s">
        <v>3356</v>
      </c>
      <c r="C1000" s="1">
        <v>3500000</v>
      </c>
      <c r="E1000" s="1">
        <f t="shared" si="15"/>
        <v>-1424100</v>
      </c>
    </row>
    <row r="1001" spans="1:5" x14ac:dyDescent="0.25">
      <c r="A1001" t="s">
        <v>7007</v>
      </c>
      <c r="B1001" t="s">
        <v>1677</v>
      </c>
      <c r="C1001" s="1">
        <v>100000</v>
      </c>
      <c r="E1001" s="1">
        <f t="shared" si="15"/>
        <v>-1324100</v>
      </c>
    </row>
    <row r="1002" spans="1:5" x14ac:dyDescent="0.25">
      <c r="A1002" t="s">
        <v>7021</v>
      </c>
      <c r="B1002" t="s">
        <v>7039</v>
      </c>
      <c r="C1002" s="1">
        <v>500000</v>
      </c>
      <c r="E1002" s="1">
        <f t="shared" si="15"/>
        <v>-824100</v>
      </c>
    </row>
    <row r="1003" spans="1:5" x14ac:dyDescent="0.25">
      <c r="A1003" t="s">
        <v>7052</v>
      </c>
      <c r="B1003" t="s">
        <v>7082</v>
      </c>
      <c r="C1003" s="1">
        <v>1725000</v>
      </c>
      <c r="E1003" s="1">
        <f t="shared" si="15"/>
        <v>900900</v>
      </c>
    </row>
    <row r="1004" spans="1:5" x14ac:dyDescent="0.25">
      <c r="A1004" t="s">
        <v>7052</v>
      </c>
      <c r="B1004" t="s">
        <v>7054</v>
      </c>
      <c r="D1004" s="1">
        <v>4839750</v>
      </c>
      <c r="E1004" s="1">
        <f t="shared" si="15"/>
        <v>-3938850</v>
      </c>
    </row>
    <row r="1005" spans="1:5" x14ac:dyDescent="0.25">
      <c r="A1005" t="s">
        <v>7052</v>
      </c>
      <c r="B1005" t="s">
        <v>2856</v>
      </c>
      <c r="C1005" s="1">
        <v>5000000</v>
      </c>
      <c r="E1005" s="1">
        <f t="shared" si="15"/>
        <v>1061150</v>
      </c>
    </row>
    <row r="1006" spans="1:5" x14ac:dyDescent="0.25">
      <c r="A1006" t="s">
        <v>7052</v>
      </c>
      <c r="B1006" t="s">
        <v>142</v>
      </c>
      <c r="C1006" s="1">
        <v>3600</v>
      </c>
      <c r="E1006" s="1">
        <f t="shared" si="15"/>
        <v>1064750</v>
      </c>
    </row>
    <row r="1007" spans="1:5" x14ac:dyDescent="0.25">
      <c r="A1007" t="s">
        <v>7059</v>
      </c>
      <c r="B1007" t="s">
        <v>7060</v>
      </c>
      <c r="C1007" s="1">
        <v>2100000</v>
      </c>
      <c r="E1007" s="1">
        <f t="shared" si="15"/>
        <v>3164750</v>
      </c>
    </row>
    <row r="1008" spans="1:5" x14ac:dyDescent="0.25">
      <c r="A1008" t="s">
        <v>7075</v>
      </c>
      <c r="B1008" t="s">
        <v>142</v>
      </c>
      <c r="C1008" s="1">
        <v>6300</v>
      </c>
      <c r="D1008" s="1"/>
      <c r="E1008" s="1">
        <f t="shared" si="15"/>
        <v>3171050</v>
      </c>
    </row>
    <row r="1009" spans="1:5" x14ac:dyDescent="0.25">
      <c r="A1009" t="s">
        <v>7073</v>
      </c>
      <c r="B1009" t="s">
        <v>7076</v>
      </c>
      <c r="C1009" s="1"/>
      <c r="D1009" s="1">
        <v>8302900</v>
      </c>
      <c r="E1009" s="1">
        <f t="shared" si="15"/>
        <v>-5131850</v>
      </c>
    </row>
    <row r="1010" spans="1:5" x14ac:dyDescent="0.25">
      <c r="A1010" t="s">
        <v>7073</v>
      </c>
      <c r="B1010" t="s">
        <v>2856</v>
      </c>
      <c r="C1010" s="1">
        <v>5000000</v>
      </c>
      <c r="E1010" s="1">
        <f t="shared" si="15"/>
        <v>-131850</v>
      </c>
    </row>
    <row r="1011" spans="1:5" x14ac:dyDescent="0.25">
      <c r="A1011" t="s">
        <v>7073</v>
      </c>
      <c r="B1011" t="s">
        <v>6474</v>
      </c>
      <c r="C1011" s="1">
        <v>90000</v>
      </c>
      <c r="E1011" s="1">
        <f t="shared" si="15"/>
        <v>-41850</v>
      </c>
    </row>
    <row r="1012" spans="1:5" x14ac:dyDescent="0.25">
      <c r="A1012" t="s">
        <v>7073</v>
      </c>
      <c r="B1012" s="299" t="s">
        <v>7980</v>
      </c>
      <c r="C1012" s="257">
        <v>1000000</v>
      </c>
      <c r="E1012" s="1">
        <f t="shared" si="15"/>
        <v>958150</v>
      </c>
    </row>
    <row r="1013" spans="1:5" x14ac:dyDescent="0.25">
      <c r="A1013" t="s">
        <v>7085</v>
      </c>
      <c r="B1013" t="s">
        <v>1486</v>
      </c>
      <c r="C1013" s="1">
        <v>4685000</v>
      </c>
      <c r="E1013" s="1">
        <f t="shared" si="15"/>
        <v>5643150</v>
      </c>
    </row>
    <row r="1014" spans="1:5" x14ac:dyDescent="0.25">
      <c r="A1014" t="s">
        <v>7093</v>
      </c>
      <c r="B1014" t="s">
        <v>7094</v>
      </c>
      <c r="D1014" s="1">
        <v>2000000</v>
      </c>
      <c r="E1014" s="1">
        <f t="shared" si="15"/>
        <v>3643150</v>
      </c>
    </row>
    <row r="1015" spans="1:5" x14ac:dyDescent="0.25">
      <c r="A1015" t="s">
        <v>7102</v>
      </c>
      <c r="B1015" t="s">
        <v>1677</v>
      </c>
      <c r="C1015" s="1">
        <v>100000</v>
      </c>
      <c r="E1015" s="1">
        <f t="shared" si="15"/>
        <v>3743150</v>
      </c>
    </row>
    <row r="1016" spans="1:5" x14ac:dyDescent="0.25">
      <c r="A1016" t="s">
        <v>7125</v>
      </c>
      <c r="B1016" t="s">
        <v>7126</v>
      </c>
      <c r="D1016" s="1">
        <v>5767825</v>
      </c>
      <c r="E1016" s="1">
        <f t="shared" si="15"/>
        <v>-2024675</v>
      </c>
    </row>
    <row r="1017" spans="1:5" x14ac:dyDescent="0.25">
      <c r="A1017" t="s">
        <v>7127</v>
      </c>
      <c r="B1017" t="s">
        <v>2297</v>
      </c>
      <c r="C1017" s="1">
        <v>200000</v>
      </c>
      <c r="E1017" s="1">
        <f t="shared" si="15"/>
        <v>-1824675</v>
      </c>
    </row>
    <row r="1018" spans="1:5" x14ac:dyDescent="0.25">
      <c r="A1018" t="s">
        <v>7127</v>
      </c>
      <c r="B1018" t="s">
        <v>2856</v>
      </c>
      <c r="C1018" s="1">
        <v>3700000</v>
      </c>
      <c r="E1018" s="1">
        <f t="shared" si="15"/>
        <v>1875325</v>
      </c>
    </row>
    <row r="1019" spans="1:5" x14ac:dyDescent="0.25">
      <c r="A1019" t="s">
        <v>7127</v>
      </c>
      <c r="B1019" s="299" t="s">
        <v>7128</v>
      </c>
      <c r="C1019" s="1">
        <v>1003000</v>
      </c>
      <c r="E1019" s="1">
        <f t="shared" si="15"/>
        <v>2878325</v>
      </c>
    </row>
    <row r="1020" spans="1:5" x14ac:dyDescent="0.25">
      <c r="A1020" t="s">
        <v>7130</v>
      </c>
      <c r="B1020" t="s">
        <v>380</v>
      </c>
      <c r="C1020" s="1">
        <v>4500</v>
      </c>
      <c r="E1020" s="1">
        <f t="shared" si="15"/>
        <v>2882825</v>
      </c>
    </row>
    <row r="1021" spans="1:5" x14ac:dyDescent="0.25">
      <c r="A1021" t="s">
        <v>7137</v>
      </c>
      <c r="B1021" t="s">
        <v>7138</v>
      </c>
      <c r="C1021" s="1">
        <v>60000</v>
      </c>
      <c r="E1021" s="1">
        <f t="shared" si="15"/>
        <v>2942825</v>
      </c>
    </row>
    <row r="1022" spans="1:5" x14ac:dyDescent="0.25">
      <c r="A1022" t="s">
        <v>7147</v>
      </c>
      <c r="B1022" t="s">
        <v>380</v>
      </c>
      <c r="C1022" s="111">
        <v>12450</v>
      </c>
      <c r="D1022" s="1"/>
      <c r="E1022" s="1">
        <f t="shared" si="15"/>
        <v>2955275</v>
      </c>
    </row>
    <row r="1023" spans="1:5" x14ac:dyDescent="0.25">
      <c r="A1023" t="s">
        <v>7153</v>
      </c>
      <c r="B1023" t="s">
        <v>7149</v>
      </c>
      <c r="D1023" s="1">
        <v>16706250</v>
      </c>
      <c r="E1023" s="1">
        <f t="shared" si="15"/>
        <v>-13750975</v>
      </c>
    </row>
    <row r="1024" spans="1:5" x14ac:dyDescent="0.25">
      <c r="A1024" t="s">
        <v>7153</v>
      </c>
      <c r="B1024" t="s">
        <v>2039</v>
      </c>
      <c r="C1024" s="68">
        <v>3000000</v>
      </c>
      <c r="D1024" s="1"/>
      <c r="E1024" s="1">
        <f t="shared" si="15"/>
        <v>-10750975</v>
      </c>
    </row>
    <row r="1025" spans="1:5" x14ac:dyDescent="0.25">
      <c r="A1025" t="s">
        <v>7153</v>
      </c>
      <c r="B1025" t="s">
        <v>7156</v>
      </c>
      <c r="C1025" s="68">
        <v>13706250</v>
      </c>
      <c r="D1025" s="1"/>
      <c r="E1025" s="1">
        <f t="shared" si="15"/>
        <v>2955275</v>
      </c>
    </row>
    <row r="1026" spans="1:5" x14ac:dyDescent="0.25">
      <c r="A1026" t="s">
        <v>7163</v>
      </c>
      <c r="B1026" t="s">
        <v>1922</v>
      </c>
      <c r="C1026" s="111">
        <v>300000</v>
      </c>
      <c r="E1026" s="1">
        <f t="shared" si="15"/>
        <v>3255275</v>
      </c>
    </row>
    <row r="1027" spans="1:5" x14ac:dyDescent="0.25">
      <c r="A1027" t="s">
        <v>7166</v>
      </c>
      <c r="B1027" t="s">
        <v>6639</v>
      </c>
      <c r="C1027" s="111">
        <v>186000</v>
      </c>
      <c r="E1027" s="1">
        <f t="shared" si="15"/>
        <v>3441275</v>
      </c>
    </row>
    <row r="1028" spans="1:5" x14ac:dyDescent="0.25">
      <c r="A1028" t="s">
        <v>7166</v>
      </c>
      <c r="B1028" t="s">
        <v>7169</v>
      </c>
      <c r="D1028" s="1">
        <v>9602550</v>
      </c>
      <c r="E1028" s="1">
        <f t="shared" si="15"/>
        <v>-6161275</v>
      </c>
    </row>
    <row r="1029" spans="1:5" x14ac:dyDescent="0.25">
      <c r="A1029" t="s">
        <v>7166</v>
      </c>
      <c r="B1029" t="s">
        <v>2039</v>
      </c>
      <c r="C1029" s="68">
        <v>3000000</v>
      </c>
      <c r="D1029" s="1"/>
      <c r="E1029" s="1">
        <f t="shared" si="15"/>
        <v>-3161275</v>
      </c>
    </row>
    <row r="1030" spans="1:5" x14ac:dyDescent="0.25">
      <c r="A1030" t="s">
        <v>7166</v>
      </c>
      <c r="B1030" t="s">
        <v>380</v>
      </c>
      <c r="C1030" s="68">
        <v>7150</v>
      </c>
      <c r="D1030" s="1"/>
      <c r="E1030" s="1">
        <f t="shared" si="15"/>
        <v>-3154125</v>
      </c>
    </row>
    <row r="1031" spans="1:5" x14ac:dyDescent="0.25">
      <c r="A1031" t="s">
        <v>7166</v>
      </c>
      <c r="B1031" t="s">
        <v>2856</v>
      </c>
      <c r="C1031" s="68">
        <v>10000000</v>
      </c>
      <c r="D1031" s="1"/>
      <c r="E1031" s="1">
        <f t="shared" si="15"/>
        <v>6845875</v>
      </c>
    </row>
    <row r="1032" spans="1:5" x14ac:dyDescent="0.25">
      <c r="A1032" t="s">
        <v>7166</v>
      </c>
      <c r="B1032" t="s">
        <v>7170</v>
      </c>
      <c r="C1032" s="68">
        <v>3154125</v>
      </c>
      <c r="D1032" s="1"/>
      <c r="E1032" s="1">
        <f t="shared" si="15"/>
        <v>10000000</v>
      </c>
    </row>
    <row r="1033" spans="1:5" x14ac:dyDescent="0.25">
      <c r="A1033" t="s">
        <v>7173</v>
      </c>
      <c r="B1033" t="s">
        <v>1677</v>
      </c>
      <c r="C1033" s="1">
        <v>100000</v>
      </c>
      <c r="D1033" s="1"/>
      <c r="E1033" s="1">
        <f t="shared" ref="E1033:E1096" si="16">(E1032+C1033-D1033)</f>
        <v>10100000</v>
      </c>
    </row>
    <row r="1034" spans="1:5" x14ac:dyDescent="0.25">
      <c r="A1034" t="s">
        <v>7172</v>
      </c>
      <c r="B1034" t="s">
        <v>6474</v>
      </c>
      <c r="C1034" s="1">
        <v>55000</v>
      </c>
      <c r="D1034" s="1"/>
      <c r="E1034" s="1">
        <f t="shared" si="16"/>
        <v>10155000</v>
      </c>
    </row>
    <row r="1035" spans="1:5" x14ac:dyDescent="0.25">
      <c r="A1035" t="s">
        <v>7175</v>
      </c>
      <c r="B1035" t="s">
        <v>1761</v>
      </c>
      <c r="C1035" s="68">
        <v>1000000</v>
      </c>
      <c r="D1035" s="1"/>
      <c r="E1035" s="1">
        <f t="shared" si="16"/>
        <v>11155000</v>
      </c>
    </row>
    <row r="1036" spans="1:5" x14ac:dyDescent="0.25">
      <c r="A1036" t="s">
        <v>7175</v>
      </c>
      <c r="B1036" t="s">
        <v>2856</v>
      </c>
      <c r="C1036" s="68">
        <v>20000000</v>
      </c>
      <c r="E1036" s="1">
        <f t="shared" si="16"/>
        <v>31155000</v>
      </c>
    </row>
    <row r="1037" spans="1:5" x14ac:dyDescent="0.25">
      <c r="A1037" t="s">
        <v>7175</v>
      </c>
      <c r="B1037" t="s">
        <v>7178</v>
      </c>
      <c r="D1037" s="1">
        <v>35712900</v>
      </c>
      <c r="E1037" s="1">
        <f t="shared" si="16"/>
        <v>-4557900</v>
      </c>
    </row>
    <row r="1038" spans="1:5" x14ac:dyDescent="0.25">
      <c r="A1038" t="s">
        <v>7175</v>
      </c>
      <c r="B1038" t="s">
        <v>7192</v>
      </c>
      <c r="C1038" s="1">
        <v>6292000</v>
      </c>
      <c r="D1038" s="1"/>
      <c r="E1038" s="1">
        <f t="shared" si="16"/>
        <v>1734100</v>
      </c>
    </row>
    <row r="1039" spans="1:5" x14ac:dyDescent="0.25">
      <c r="A1039" t="s">
        <v>7181</v>
      </c>
      <c r="B1039" t="s">
        <v>142</v>
      </c>
      <c r="C1039" s="1">
        <v>26640</v>
      </c>
      <c r="E1039" s="1">
        <f t="shared" si="16"/>
        <v>1760740</v>
      </c>
    </row>
    <row r="1040" spans="1:5" x14ac:dyDescent="0.25">
      <c r="A1040" t="s">
        <v>7219</v>
      </c>
      <c r="B1040" t="s">
        <v>2188</v>
      </c>
      <c r="C1040" s="1">
        <v>3000000</v>
      </c>
      <c r="E1040" s="1">
        <f t="shared" si="16"/>
        <v>4760740</v>
      </c>
    </row>
    <row r="1041" spans="1:5" x14ac:dyDescent="0.25">
      <c r="A1041" t="s">
        <v>7230</v>
      </c>
      <c r="B1041" t="s">
        <v>1334</v>
      </c>
      <c r="C1041" s="1">
        <v>5000000</v>
      </c>
      <c r="E1041" s="1">
        <f t="shared" si="16"/>
        <v>9760740</v>
      </c>
    </row>
    <row r="1042" spans="1:5" x14ac:dyDescent="0.25">
      <c r="A1042" t="s">
        <v>7230</v>
      </c>
      <c r="B1042" t="s">
        <v>5469</v>
      </c>
      <c r="C1042" s="1">
        <v>1500000</v>
      </c>
      <c r="E1042" s="1">
        <f t="shared" si="16"/>
        <v>11260740</v>
      </c>
    </row>
    <row r="1043" spans="1:5" x14ac:dyDescent="0.25">
      <c r="A1043" t="s">
        <v>7230</v>
      </c>
      <c r="B1043" t="s">
        <v>343</v>
      </c>
      <c r="C1043" s="1">
        <v>10000</v>
      </c>
      <c r="E1043" s="1">
        <f t="shared" si="16"/>
        <v>11270740</v>
      </c>
    </row>
    <row r="1044" spans="1:5" x14ac:dyDescent="0.25">
      <c r="A1044" t="s">
        <v>7231</v>
      </c>
      <c r="B1044" t="s">
        <v>7232</v>
      </c>
      <c r="D1044" s="1">
        <v>38762550</v>
      </c>
      <c r="E1044" s="1">
        <f t="shared" si="16"/>
        <v>-27491810</v>
      </c>
    </row>
    <row r="1045" spans="1:5" x14ac:dyDescent="0.25">
      <c r="A1045" t="s">
        <v>7231</v>
      </c>
      <c r="B1045" t="s">
        <v>6639</v>
      </c>
      <c r="C1045" s="1">
        <v>405000</v>
      </c>
      <c r="E1045" s="1">
        <f t="shared" si="16"/>
        <v>-27086810</v>
      </c>
    </row>
    <row r="1046" spans="1:5" x14ac:dyDescent="0.25">
      <c r="A1046" t="s">
        <v>7231</v>
      </c>
      <c r="B1046" t="s">
        <v>142</v>
      </c>
      <c r="C1046" s="1">
        <v>29000</v>
      </c>
      <c r="E1046" s="1">
        <f t="shared" si="16"/>
        <v>-27057810</v>
      </c>
    </row>
    <row r="1047" spans="1:5" x14ac:dyDescent="0.25">
      <c r="A1047" t="s">
        <v>7231</v>
      </c>
      <c r="B1047" t="s">
        <v>2856</v>
      </c>
      <c r="C1047" s="1">
        <v>7000000</v>
      </c>
      <c r="E1047" s="1">
        <f t="shared" si="16"/>
        <v>-20057810</v>
      </c>
    </row>
    <row r="1048" spans="1:5" x14ac:dyDescent="0.25">
      <c r="A1048" t="s">
        <v>7231</v>
      </c>
      <c r="B1048" t="s">
        <v>2856</v>
      </c>
      <c r="C1048" s="1">
        <v>20000000</v>
      </c>
      <c r="E1048" s="1">
        <f t="shared" si="16"/>
        <v>-57810</v>
      </c>
    </row>
    <row r="1049" spans="1:5" x14ac:dyDescent="0.25">
      <c r="A1049" t="s">
        <v>7233</v>
      </c>
      <c r="B1049" t="s">
        <v>7253</v>
      </c>
      <c r="C1049" s="1">
        <v>1830000</v>
      </c>
      <c r="E1049" s="1">
        <f t="shared" si="16"/>
        <v>1772190</v>
      </c>
    </row>
    <row r="1050" spans="1:5" x14ac:dyDescent="0.25">
      <c r="A1050" t="s">
        <v>7241</v>
      </c>
      <c r="B1050" t="s">
        <v>6934</v>
      </c>
      <c r="C1050" s="1">
        <v>500000</v>
      </c>
      <c r="E1050" s="1">
        <f t="shared" si="16"/>
        <v>2272190</v>
      </c>
    </row>
    <row r="1051" spans="1:5" x14ac:dyDescent="0.25">
      <c r="A1051" t="s">
        <v>7265</v>
      </c>
      <c r="B1051" t="s">
        <v>1802</v>
      </c>
      <c r="C1051" s="1">
        <v>3000000</v>
      </c>
      <c r="E1051" s="1">
        <f t="shared" si="16"/>
        <v>5272190</v>
      </c>
    </row>
    <row r="1052" spans="1:5" x14ac:dyDescent="0.25">
      <c r="A1052" t="s">
        <v>7284</v>
      </c>
      <c r="B1052" t="s">
        <v>1290</v>
      </c>
      <c r="C1052" s="1">
        <v>4596000</v>
      </c>
      <c r="E1052" s="1">
        <f t="shared" si="16"/>
        <v>9868190</v>
      </c>
    </row>
    <row r="1053" spans="1:5" x14ac:dyDescent="0.25">
      <c r="A1053" t="s">
        <v>7270</v>
      </c>
      <c r="B1053" t="s">
        <v>2297</v>
      </c>
      <c r="C1053" s="1">
        <v>100000</v>
      </c>
      <c r="E1053" s="1">
        <f t="shared" si="16"/>
        <v>9968190</v>
      </c>
    </row>
    <row r="1054" spans="1:5" x14ac:dyDescent="0.25">
      <c r="A1054" t="s">
        <v>7288</v>
      </c>
      <c r="B1054" t="s">
        <v>1677</v>
      </c>
      <c r="C1054" s="1">
        <v>100000</v>
      </c>
      <c r="E1054" s="1">
        <f t="shared" si="16"/>
        <v>10068190</v>
      </c>
    </row>
    <row r="1055" spans="1:5" x14ac:dyDescent="0.25">
      <c r="A1055" t="s">
        <v>7292</v>
      </c>
      <c r="B1055" t="s">
        <v>7293</v>
      </c>
      <c r="D1055" s="1">
        <v>35378900</v>
      </c>
      <c r="E1055" s="1">
        <f t="shared" si="16"/>
        <v>-25310710</v>
      </c>
    </row>
    <row r="1056" spans="1:5" x14ac:dyDescent="0.25">
      <c r="A1056" t="s">
        <v>7292</v>
      </c>
      <c r="B1056" t="s">
        <v>6639</v>
      </c>
      <c r="C1056" s="1">
        <v>300000</v>
      </c>
      <c r="E1056" s="1">
        <f t="shared" si="16"/>
        <v>-25010710</v>
      </c>
    </row>
    <row r="1057" spans="1:5" x14ac:dyDescent="0.25">
      <c r="A1057" t="s">
        <v>7292</v>
      </c>
      <c r="B1057" t="s">
        <v>5469</v>
      </c>
      <c r="C1057" s="1">
        <v>1980000</v>
      </c>
      <c r="E1057" s="1">
        <f t="shared" si="16"/>
        <v>-23030710</v>
      </c>
    </row>
    <row r="1058" spans="1:5" x14ac:dyDescent="0.25">
      <c r="A1058" t="s">
        <v>7297</v>
      </c>
      <c r="B1058" t="s">
        <v>4996</v>
      </c>
      <c r="C1058" s="1">
        <v>983000</v>
      </c>
      <c r="E1058" s="1">
        <f t="shared" si="16"/>
        <v>-22047710</v>
      </c>
    </row>
    <row r="1059" spans="1:5" x14ac:dyDescent="0.25">
      <c r="A1059" t="s">
        <v>7297</v>
      </c>
      <c r="B1059" t="s">
        <v>2856</v>
      </c>
      <c r="C1059" s="1">
        <v>20000000</v>
      </c>
      <c r="E1059" s="1">
        <f t="shared" si="16"/>
        <v>-2047710</v>
      </c>
    </row>
    <row r="1060" spans="1:5" x14ac:dyDescent="0.25">
      <c r="A1060" t="s">
        <v>7297</v>
      </c>
      <c r="B1060" t="s">
        <v>142</v>
      </c>
      <c r="C1060" s="1">
        <v>26000</v>
      </c>
      <c r="E1060" s="1">
        <f t="shared" si="16"/>
        <v>-2021710</v>
      </c>
    </row>
    <row r="1061" spans="1:5" x14ac:dyDescent="0.25">
      <c r="A1061" t="s">
        <v>7304</v>
      </c>
      <c r="B1061" t="s">
        <v>2642</v>
      </c>
      <c r="C1061" s="1">
        <v>606000</v>
      </c>
      <c r="E1061" s="1">
        <f t="shared" si="16"/>
        <v>-1415710</v>
      </c>
    </row>
    <row r="1062" spans="1:5" x14ac:dyDescent="0.25">
      <c r="A1062" t="s">
        <v>7304</v>
      </c>
      <c r="B1062" t="s">
        <v>1457</v>
      </c>
      <c r="C1062" s="1">
        <v>200000</v>
      </c>
      <c r="E1062" s="1">
        <f t="shared" si="16"/>
        <v>-1215710</v>
      </c>
    </row>
    <row r="1063" spans="1:5" x14ac:dyDescent="0.25">
      <c r="A1063" t="s">
        <v>7316</v>
      </c>
      <c r="B1063" t="s">
        <v>2188</v>
      </c>
      <c r="C1063" s="1">
        <v>2000000</v>
      </c>
      <c r="E1063" s="1">
        <f t="shared" si="16"/>
        <v>784290</v>
      </c>
    </row>
    <row r="1064" spans="1:5" x14ac:dyDescent="0.25">
      <c r="A1064" t="s">
        <v>7319</v>
      </c>
      <c r="B1064" t="s">
        <v>7320</v>
      </c>
      <c r="C1064" s="1">
        <v>9000</v>
      </c>
      <c r="E1064" s="1">
        <f t="shared" si="16"/>
        <v>793290</v>
      </c>
    </row>
    <row r="1065" spans="1:5" x14ac:dyDescent="0.25">
      <c r="A1065" t="s">
        <v>7331</v>
      </c>
      <c r="B1065" t="s">
        <v>2856</v>
      </c>
      <c r="C1065" s="1">
        <v>9000000</v>
      </c>
      <c r="E1065" s="1">
        <f t="shared" si="16"/>
        <v>9793290</v>
      </c>
    </row>
    <row r="1066" spans="1:5" x14ac:dyDescent="0.25">
      <c r="A1066" t="s">
        <v>7331</v>
      </c>
      <c r="B1066" s="299" t="s">
        <v>7980</v>
      </c>
      <c r="C1066" s="257">
        <v>1000000</v>
      </c>
      <c r="E1066" s="1">
        <f t="shared" si="16"/>
        <v>10793290</v>
      </c>
    </row>
    <row r="1067" spans="1:5" x14ac:dyDescent="0.25">
      <c r="A1067" t="s">
        <v>7331</v>
      </c>
      <c r="B1067" t="s">
        <v>5036</v>
      </c>
      <c r="C1067" s="1">
        <v>5000</v>
      </c>
      <c r="E1067" s="1">
        <f t="shared" si="16"/>
        <v>10798290</v>
      </c>
    </row>
    <row r="1068" spans="1:5" x14ac:dyDescent="0.25">
      <c r="A1068" t="s">
        <v>7342</v>
      </c>
      <c r="B1068" t="s">
        <v>2153</v>
      </c>
      <c r="C1068" s="1">
        <v>8000000</v>
      </c>
      <c r="E1068" s="1">
        <f t="shared" si="16"/>
        <v>18798290</v>
      </c>
    </row>
    <row r="1069" spans="1:5" x14ac:dyDescent="0.25">
      <c r="A1069" t="s">
        <v>7342</v>
      </c>
      <c r="B1069" t="s">
        <v>368</v>
      </c>
      <c r="C1069" s="1">
        <v>2000000</v>
      </c>
      <c r="E1069" s="1">
        <f t="shared" si="16"/>
        <v>20798290</v>
      </c>
    </row>
    <row r="1070" spans="1:5" x14ac:dyDescent="0.25">
      <c r="A1070" t="s">
        <v>7342</v>
      </c>
      <c r="B1070" t="s">
        <v>7353</v>
      </c>
      <c r="C1070" s="1">
        <v>1200000</v>
      </c>
      <c r="E1070" s="1">
        <f t="shared" si="16"/>
        <v>21998290</v>
      </c>
    </row>
    <row r="1071" spans="1:5" x14ac:dyDescent="0.25">
      <c r="A1071" t="s">
        <v>7342</v>
      </c>
      <c r="B1071" t="s">
        <v>7354</v>
      </c>
      <c r="C1071" s="1">
        <v>6000</v>
      </c>
      <c r="E1071" s="1">
        <f t="shared" si="16"/>
        <v>22004290</v>
      </c>
    </row>
    <row r="1072" spans="1:5" x14ac:dyDescent="0.25">
      <c r="A1072" t="s">
        <v>7363</v>
      </c>
      <c r="B1072" t="s">
        <v>7376</v>
      </c>
      <c r="D1072" s="1">
        <v>66891500</v>
      </c>
      <c r="E1072" s="1">
        <f t="shared" si="16"/>
        <v>-44887210</v>
      </c>
    </row>
    <row r="1073" spans="1:5" x14ac:dyDescent="0.25">
      <c r="A1073" t="s">
        <v>7363</v>
      </c>
      <c r="B1073" t="s">
        <v>2856</v>
      </c>
      <c r="C1073" s="1">
        <v>2000000</v>
      </c>
      <c r="E1073" s="1">
        <f t="shared" si="16"/>
        <v>-42887210</v>
      </c>
    </row>
    <row r="1074" spans="1:5" x14ac:dyDescent="0.25">
      <c r="A1074" t="s">
        <v>7363</v>
      </c>
      <c r="B1074" t="s">
        <v>2740</v>
      </c>
      <c r="C1074" s="1">
        <v>4119000</v>
      </c>
      <c r="E1074" s="1">
        <f t="shared" si="16"/>
        <v>-38768210</v>
      </c>
    </row>
    <row r="1075" spans="1:5" x14ac:dyDescent="0.25">
      <c r="A1075" t="s">
        <v>7363</v>
      </c>
      <c r="B1075" t="s">
        <v>2188</v>
      </c>
      <c r="C1075" s="1">
        <v>3000000</v>
      </c>
      <c r="E1075" s="1">
        <f t="shared" si="16"/>
        <v>-35768210</v>
      </c>
    </row>
    <row r="1076" spans="1:5" x14ac:dyDescent="0.25">
      <c r="A1076" t="s">
        <v>7363</v>
      </c>
      <c r="B1076" t="s">
        <v>7352</v>
      </c>
      <c r="C1076" s="1">
        <v>300000</v>
      </c>
      <c r="E1076" s="1">
        <f t="shared" si="16"/>
        <v>-35468210</v>
      </c>
    </row>
    <row r="1077" spans="1:5" x14ac:dyDescent="0.25">
      <c r="A1077" t="s">
        <v>7363</v>
      </c>
      <c r="B1077" t="s">
        <v>2856</v>
      </c>
      <c r="C1077" s="1">
        <v>1000000</v>
      </c>
      <c r="E1077" s="1">
        <f t="shared" si="16"/>
        <v>-34468210</v>
      </c>
    </row>
    <row r="1078" spans="1:5" x14ac:dyDescent="0.25">
      <c r="A1078" t="s">
        <v>7363</v>
      </c>
      <c r="B1078" t="s">
        <v>2856</v>
      </c>
      <c r="C1078" s="1">
        <v>32000000</v>
      </c>
      <c r="E1078" s="1">
        <f t="shared" si="16"/>
        <v>-2468210</v>
      </c>
    </row>
    <row r="1079" spans="1:5" x14ac:dyDescent="0.25">
      <c r="A1079" t="s">
        <v>7363</v>
      </c>
      <c r="B1079" t="s">
        <v>5469</v>
      </c>
      <c r="C1079" s="1">
        <v>3000000</v>
      </c>
      <c r="E1079" s="1">
        <f t="shared" si="16"/>
        <v>531790</v>
      </c>
    </row>
    <row r="1080" spans="1:5" x14ac:dyDescent="0.25">
      <c r="A1080" t="s">
        <v>7363</v>
      </c>
      <c r="B1080" t="s">
        <v>260</v>
      </c>
      <c r="C1080" s="1">
        <v>48000</v>
      </c>
      <c r="E1080" s="1">
        <f t="shared" si="16"/>
        <v>579790</v>
      </c>
    </row>
    <row r="1081" spans="1:5" x14ac:dyDescent="0.25">
      <c r="A1081" t="s">
        <v>7377</v>
      </c>
      <c r="B1081" t="s">
        <v>7394</v>
      </c>
      <c r="C1081" s="1">
        <v>19000</v>
      </c>
      <c r="E1081" s="1">
        <f t="shared" si="16"/>
        <v>598790</v>
      </c>
    </row>
    <row r="1082" spans="1:5" x14ac:dyDescent="0.25">
      <c r="A1082" t="s">
        <v>7415</v>
      </c>
      <c r="B1082" t="s">
        <v>1802</v>
      </c>
      <c r="C1082" s="1">
        <v>10000000</v>
      </c>
      <c r="E1082" s="1">
        <f t="shared" si="16"/>
        <v>10598790</v>
      </c>
    </row>
    <row r="1083" spans="1:5" x14ac:dyDescent="0.25">
      <c r="A1083" t="s">
        <v>7456</v>
      </c>
      <c r="B1083" t="s">
        <v>4900</v>
      </c>
      <c r="C1083" s="1">
        <v>6000000</v>
      </c>
      <c r="E1083" s="1">
        <f t="shared" si="16"/>
        <v>16598790</v>
      </c>
    </row>
    <row r="1084" spans="1:5" x14ac:dyDescent="0.25">
      <c r="A1084" t="s">
        <v>7460</v>
      </c>
      <c r="B1084" t="s">
        <v>5902</v>
      </c>
      <c r="C1084" s="1">
        <v>1400000</v>
      </c>
      <c r="E1084" s="1">
        <f t="shared" si="16"/>
        <v>17998790</v>
      </c>
    </row>
    <row r="1085" spans="1:5" x14ac:dyDescent="0.25">
      <c r="A1085" t="s">
        <v>7460</v>
      </c>
      <c r="B1085" t="s">
        <v>6065</v>
      </c>
      <c r="C1085" s="1">
        <v>200000</v>
      </c>
      <c r="E1085" s="1">
        <f t="shared" si="16"/>
        <v>18198790</v>
      </c>
    </row>
    <row r="1086" spans="1:5" x14ac:dyDescent="0.25">
      <c r="A1086" t="s">
        <v>7461</v>
      </c>
      <c r="B1086" t="s">
        <v>6670</v>
      </c>
      <c r="C1086" s="1">
        <v>1280000</v>
      </c>
      <c r="E1086" s="1">
        <f t="shared" si="16"/>
        <v>19478790</v>
      </c>
    </row>
    <row r="1087" spans="1:5" x14ac:dyDescent="0.25">
      <c r="A1087" t="s">
        <v>7463</v>
      </c>
      <c r="B1087" t="s">
        <v>7464</v>
      </c>
      <c r="D1087" s="1">
        <v>64856000</v>
      </c>
      <c r="E1087" s="1">
        <f t="shared" si="16"/>
        <v>-45377210</v>
      </c>
    </row>
    <row r="1088" spans="1:5" x14ac:dyDescent="0.25">
      <c r="A1088" t="s">
        <v>7463</v>
      </c>
      <c r="B1088" t="s">
        <v>2856</v>
      </c>
      <c r="C1088" s="1">
        <v>1000000</v>
      </c>
      <c r="E1088" s="1">
        <f t="shared" si="16"/>
        <v>-44377210</v>
      </c>
    </row>
    <row r="1089" spans="1:5" x14ac:dyDescent="0.25">
      <c r="A1089" t="s">
        <v>7463</v>
      </c>
      <c r="B1089" t="s">
        <v>2856</v>
      </c>
      <c r="C1089" s="1">
        <v>40000000</v>
      </c>
      <c r="E1089" s="1">
        <f t="shared" si="16"/>
        <v>-4377210</v>
      </c>
    </row>
    <row r="1090" spans="1:5" x14ac:dyDescent="0.25">
      <c r="A1090" t="s">
        <v>7463</v>
      </c>
      <c r="B1090" t="s">
        <v>7471</v>
      </c>
      <c r="C1090" s="1">
        <v>1460000</v>
      </c>
      <c r="E1090" s="1">
        <f t="shared" si="16"/>
        <v>-2917210</v>
      </c>
    </row>
    <row r="1091" spans="1:5" x14ac:dyDescent="0.25">
      <c r="A1091" t="s">
        <v>7463</v>
      </c>
      <c r="B1091" t="s">
        <v>380</v>
      </c>
      <c r="C1091" s="1">
        <v>49000</v>
      </c>
      <c r="E1091" s="1">
        <f t="shared" si="16"/>
        <v>-2868210</v>
      </c>
    </row>
    <row r="1092" spans="1:5" x14ac:dyDescent="0.25">
      <c r="A1092" t="s">
        <v>7463</v>
      </c>
      <c r="B1092" t="s">
        <v>1677</v>
      </c>
      <c r="C1092" s="1">
        <v>100000</v>
      </c>
      <c r="E1092" s="1">
        <f t="shared" si="16"/>
        <v>-2768210</v>
      </c>
    </row>
    <row r="1093" spans="1:5" x14ac:dyDescent="0.25">
      <c r="A1093" t="s">
        <v>7483</v>
      </c>
      <c r="B1093" t="s">
        <v>4900</v>
      </c>
      <c r="C1093" s="1">
        <v>5000000</v>
      </c>
      <c r="E1093" s="1">
        <f t="shared" si="16"/>
        <v>2231790</v>
      </c>
    </row>
    <row r="1094" spans="1:5" x14ac:dyDescent="0.25">
      <c r="A1094" t="s">
        <v>7515</v>
      </c>
      <c r="B1094" t="s">
        <v>2856</v>
      </c>
      <c r="C1094" s="1">
        <v>2000000</v>
      </c>
      <c r="E1094" s="1">
        <f t="shared" si="16"/>
        <v>4231790</v>
      </c>
    </row>
    <row r="1095" spans="1:5" x14ac:dyDescent="0.25">
      <c r="A1095" t="s">
        <v>7515</v>
      </c>
      <c r="B1095" t="s">
        <v>2856</v>
      </c>
      <c r="C1095" s="1">
        <v>6000000</v>
      </c>
      <c r="E1095" s="1">
        <f t="shared" si="16"/>
        <v>10231790</v>
      </c>
    </row>
    <row r="1096" spans="1:5" x14ac:dyDescent="0.25">
      <c r="A1096" t="s">
        <v>7531</v>
      </c>
      <c r="B1096" t="s">
        <v>4900</v>
      </c>
      <c r="C1096" s="1">
        <v>3000000</v>
      </c>
      <c r="E1096" s="1">
        <f t="shared" si="16"/>
        <v>13231790</v>
      </c>
    </row>
    <row r="1097" spans="1:5" x14ac:dyDescent="0.25">
      <c r="A1097" t="s">
        <v>7566</v>
      </c>
      <c r="B1097" t="s">
        <v>7565</v>
      </c>
      <c r="C1097" s="1">
        <v>600000</v>
      </c>
      <c r="E1097" s="1">
        <f t="shared" ref="E1097:E1160" si="17">(E1096+C1097-D1097)</f>
        <v>13831790</v>
      </c>
    </row>
    <row r="1098" spans="1:5" x14ac:dyDescent="0.25">
      <c r="A1098" t="s">
        <v>7566</v>
      </c>
      <c r="B1098" t="s">
        <v>1802</v>
      </c>
      <c r="C1098" s="1">
        <v>2000000</v>
      </c>
      <c r="E1098" s="1">
        <f t="shared" si="17"/>
        <v>15831790</v>
      </c>
    </row>
    <row r="1099" spans="1:5" x14ac:dyDescent="0.25">
      <c r="A1099" t="s">
        <v>7566</v>
      </c>
      <c r="B1099" t="s">
        <v>1802</v>
      </c>
      <c r="C1099" s="1">
        <v>3000000</v>
      </c>
      <c r="E1099" s="1">
        <f t="shared" si="17"/>
        <v>18831790</v>
      </c>
    </row>
    <row r="1100" spans="1:5" x14ac:dyDescent="0.25">
      <c r="A1100" t="s">
        <v>7566</v>
      </c>
      <c r="B1100" t="s">
        <v>7597</v>
      </c>
      <c r="D1100" s="1">
        <v>64148500</v>
      </c>
      <c r="E1100" s="1">
        <f t="shared" si="17"/>
        <v>-45316710</v>
      </c>
    </row>
    <row r="1101" spans="1:5" x14ac:dyDescent="0.25">
      <c r="A1101" t="s">
        <v>7566</v>
      </c>
      <c r="B1101" t="s">
        <v>1802</v>
      </c>
      <c r="C1101" s="1">
        <v>10000000</v>
      </c>
      <c r="E1101" s="1">
        <f t="shared" si="17"/>
        <v>-35316710</v>
      </c>
    </row>
    <row r="1102" spans="1:5" x14ac:dyDescent="0.25">
      <c r="A1102" t="s">
        <v>7573</v>
      </c>
      <c r="B1102" t="s">
        <v>7571</v>
      </c>
      <c r="C1102" s="1">
        <v>2000000</v>
      </c>
      <c r="E1102" s="1">
        <f t="shared" si="17"/>
        <v>-33316710</v>
      </c>
    </row>
    <row r="1103" spans="1:5" x14ac:dyDescent="0.25">
      <c r="A1103" t="s">
        <v>7566</v>
      </c>
      <c r="B1103" t="s">
        <v>7572</v>
      </c>
      <c r="C1103" s="1">
        <v>1030000</v>
      </c>
      <c r="E1103" s="1">
        <f t="shared" si="17"/>
        <v>-32286710</v>
      </c>
    </row>
    <row r="1104" spans="1:5" x14ac:dyDescent="0.25">
      <c r="A1104" t="s">
        <v>7566</v>
      </c>
      <c r="B1104" t="s">
        <v>7598</v>
      </c>
      <c r="C1104" s="1">
        <v>66000</v>
      </c>
      <c r="E1104" s="1">
        <f t="shared" si="17"/>
        <v>-32220710</v>
      </c>
    </row>
    <row r="1105" spans="1:5" x14ac:dyDescent="0.25">
      <c r="A1105" t="s">
        <v>7573</v>
      </c>
      <c r="B1105" t="s">
        <v>1802</v>
      </c>
      <c r="C1105" s="1">
        <v>18000000</v>
      </c>
      <c r="E1105" s="1">
        <f t="shared" si="17"/>
        <v>-14220710</v>
      </c>
    </row>
    <row r="1106" spans="1:5" x14ac:dyDescent="0.25">
      <c r="A1106" t="s">
        <v>7573</v>
      </c>
      <c r="B1106" t="s">
        <v>4900</v>
      </c>
      <c r="C1106" s="1">
        <v>15000000</v>
      </c>
      <c r="E1106" s="1">
        <f t="shared" si="17"/>
        <v>779290</v>
      </c>
    </row>
    <row r="1107" spans="1:5" x14ac:dyDescent="0.25">
      <c r="A1107" t="s">
        <v>7573</v>
      </c>
      <c r="B1107" t="s">
        <v>142</v>
      </c>
      <c r="C1107" s="1">
        <v>54500</v>
      </c>
      <c r="E1107" s="1">
        <f t="shared" si="17"/>
        <v>833790</v>
      </c>
    </row>
    <row r="1108" spans="1:5" x14ac:dyDescent="0.25">
      <c r="A1108" t="s">
        <v>7624</v>
      </c>
      <c r="B1108" t="s">
        <v>6639</v>
      </c>
      <c r="C1108" s="1">
        <v>90000</v>
      </c>
      <c r="E1108" s="1">
        <f t="shared" si="17"/>
        <v>923790</v>
      </c>
    </row>
    <row r="1109" spans="1:5" x14ac:dyDescent="0.25">
      <c r="A1109" t="s">
        <v>7628</v>
      </c>
      <c r="B1109" t="s">
        <v>2856</v>
      </c>
      <c r="C1109" s="1">
        <v>10000000</v>
      </c>
      <c r="E1109" s="1">
        <f t="shared" si="17"/>
        <v>10923790</v>
      </c>
    </row>
    <row r="1110" spans="1:5" x14ac:dyDescent="0.25">
      <c r="A1110" t="s">
        <v>7635</v>
      </c>
      <c r="B1110" t="s">
        <v>6639</v>
      </c>
      <c r="C1110" s="1">
        <v>400000</v>
      </c>
      <c r="E1110" s="1">
        <f t="shared" si="17"/>
        <v>11323790</v>
      </c>
    </row>
    <row r="1111" spans="1:5" x14ac:dyDescent="0.25">
      <c r="A1111" t="s">
        <v>7649</v>
      </c>
      <c r="B1111" t="s">
        <v>2297</v>
      </c>
      <c r="C1111" s="1">
        <v>230000</v>
      </c>
      <c r="E1111" s="1">
        <f t="shared" si="17"/>
        <v>11553790</v>
      </c>
    </row>
    <row r="1112" spans="1:5" x14ac:dyDescent="0.25">
      <c r="A1112" t="s">
        <v>7665</v>
      </c>
      <c r="B1112" t="s">
        <v>4900</v>
      </c>
      <c r="C1112" s="1">
        <v>2000000</v>
      </c>
      <c r="E1112" s="1">
        <f t="shared" si="17"/>
        <v>13553790</v>
      </c>
    </row>
    <row r="1113" spans="1:5" x14ac:dyDescent="0.25">
      <c r="A1113" t="s">
        <v>7668</v>
      </c>
      <c r="B1113" t="s">
        <v>7680</v>
      </c>
      <c r="C1113" s="1">
        <v>30000</v>
      </c>
      <c r="E1113" s="1">
        <f t="shared" si="17"/>
        <v>13583790</v>
      </c>
    </row>
    <row r="1114" spans="1:5" x14ac:dyDescent="0.25">
      <c r="A1114" t="s">
        <v>7678</v>
      </c>
      <c r="B1114" t="s">
        <v>7679</v>
      </c>
      <c r="D1114" s="1">
        <v>63707000</v>
      </c>
      <c r="E1114" s="1">
        <f t="shared" si="17"/>
        <v>-50123210</v>
      </c>
    </row>
    <row r="1115" spans="1:5" x14ac:dyDescent="0.25">
      <c r="A1115" t="s">
        <v>7678</v>
      </c>
      <c r="B1115" t="s">
        <v>4725</v>
      </c>
      <c r="C1115" s="1">
        <v>500000</v>
      </c>
      <c r="E1115" s="1">
        <f t="shared" si="17"/>
        <v>-49623210</v>
      </c>
    </row>
    <row r="1116" spans="1:5" x14ac:dyDescent="0.25">
      <c r="A1116" t="s">
        <v>7678</v>
      </c>
      <c r="B1116" t="s">
        <v>2856</v>
      </c>
      <c r="C1116" s="1">
        <v>1000000</v>
      </c>
      <c r="E1116" s="1">
        <f t="shared" si="17"/>
        <v>-48623210</v>
      </c>
    </row>
    <row r="1117" spans="1:5" x14ac:dyDescent="0.25">
      <c r="A1117" t="s">
        <v>7678</v>
      </c>
      <c r="B1117" t="s">
        <v>4900</v>
      </c>
      <c r="C1117" s="1">
        <v>40000000</v>
      </c>
      <c r="E1117" s="1">
        <f t="shared" si="17"/>
        <v>-8623210</v>
      </c>
    </row>
    <row r="1118" spans="1:5" x14ac:dyDescent="0.25">
      <c r="A1118" t="s">
        <v>7678</v>
      </c>
      <c r="B1118" t="s">
        <v>7694</v>
      </c>
      <c r="C1118" s="1">
        <v>54600</v>
      </c>
      <c r="E1118" s="1">
        <f t="shared" si="17"/>
        <v>-8568610</v>
      </c>
    </row>
    <row r="1119" spans="1:5" x14ac:dyDescent="0.25">
      <c r="A1119" t="s">
        <v>7691</v>
      </c>
      <c r="B1119" t="s">
        <v>7565</v>
      </c>
      <c r="C1119" s="1">
        <v>1000000</v>
      </c>
      <c r="E1119" s="1">
        <f t="shared" si="17"/>
        <v>-7568610</v>
      </c>
    </row>
    <row r="1120" spans="1:5" x14ac:dyDescent="0.25">
      <c r="A1120" t="s">
        <v>7691</v>
      </c>
      <c r="B1120" t="s">
        <v>1290</v>
      </c>
      <c r="C1120" s="1">
        <v>5450000</v>
      </c>
      <c r="E1120" s="1">
        <f t="shared" si="17"/>
        <v>-2118610</v>
      </c>
    </row>
    <row r="1121" spans="1:5" x14ac:dyDescent="0.25">
      <c r="A1121" t="s">
        <v>7691</v>
      </c>
      <c r="B1121" t="s">
        <v>2188</v>
      </c>
      <c r="C1121" s="1">
        <v>3000000</v>
      </c>
      <c r="E1121" s="1">
        <f t="shared" si="17"/>
        <v>881390</v>
      </c>
    </row>
    <row r="1122" spans="1:5" x14ac:dyDescent="0.25">
      <c r="A1122" t="s">
        <v>7703</v>
      </c>
      <c r="B1122" t="s">
        <v>7732</v>
      </c>
      <c r="C1122" s="1">
        <v>60000</v>
      </c>
      <c r="E1122" s="1">
        <f t="shared" si="17"/>
        <v>941390</v>
      </c>
    </row>
    <row r="1123" spans="1:5" x14ac:dyDescent="0.25">
      <c r="A1123" t="s">
        <v>7711</v>
      </c>
      <c r="B1123" t="s">
        <v>7733</v>
      </c>
      <c r="C1123" s="1">
        <v>1000000</v>
      </c>
      <c r="E1123" s="1">
        <f t="shared" si="17"/>
        <v>1941390</v>
      </c>
    </row>
    <row r="1124" spans="1:5" x14ac:dyDescent="0.25">
      <c r="A1124" t="s">
        <v>7729</v>
      </c>
      <c r="B1124" t="s">
        <v>6825</v>
      </c>
      <c r="C1124" s="45">
        <v>1642000</v>
      </c>
      <c r="E1124" s="1">
        <f t="shared" si="17"/>
        <v>3583390</v>
      </c>
    </row>
    <row r="1125" spans="1:5" x14ac:dyDescent="0.25">
      <c r="A1125" t="s">
        <v>7729</v>
      </c>
      <c r="B1125" t="s">
        <v>7731</v>
      </c>
      <c r="C1125" s="45">
        <v>1000000</v>
      </c>
      <c r="E1125" s="1">
        <f t="shared" si="17"/>
        <v>4583390</v>
      </c>
    </row>
    <row r="1126" spans="1:5" x14ac:dyDescent="0.25">
      <c r="A1126" t="s">
        <v>7729</v>
      </c>
      <c r="B1126" t="s">
        <v>1677</v>
      </c>
      <c r="C1126" s="1">
        <v>100000</v>
      </c>
      <c r="E1126" s="1">
        <f t="shared" si="17"/>
        <v>4683390</v>
      </c>
    </row>
    <row r="1127" spans="1:5" x14ac:dyDescent="0.25">
      <c r="A1127" t="s">
        <v>7752</v>
      </c>
      <c r="B1127" t="s">
        <v>380</v>
      </c>
      <c r="C1127" s="1">
        <v>64000</v>
      </c>
      <c r="E1127" s="1">
        <f t="shared" si="17"/>
        <v>4747390</v>
      </c>
    </row>
    <row r="1128" spans="1:5" x14ac:dyDescent="0.25">
      <c r="A1128" t="s">
        <v>7750</v>
      </c>
      <c r="B1128" t="s">
        <v>1802</v>
      </c>
      <c r="C1128" s="45">
        <v>5000000</v>
      </c>
      <c r="E1128" s="1">
        <f t="shared" si="17"/>
        <v>9747390</v>
      </c>
    </row>
    <row r="1129" spans="1:5" x14ac:dyDescent="0.25">
      <c r="A1129" t="s">
        <v>7750</v>
      </c>
      <c r="B1129" t="s">
        <v>7775</v>
      </c>
      <c r="D1129" s="1">
        <v>61057100</v>
      </c>
      <c r="E1129" s="1">
        <f t="shared" si="17"/>
        <v>-51309710</v>
      </c>
    </row>
    <row r="1130" spans="1:5" x14ac:dyDescent="0.25">
      <c r="A1130" t="s">
        <v>7758</v>
      </c>
      <c r="B1130" t="s">
        <v>6639</v>
      </c>
      <c r="C1130" s="1">
        <v>210000</v>
      </c>
      <c r="E1130" s="1">
        <f t="shared" si="17"/>
        <v>-51099710</v>
      </c>
    </row>
    <row r="1131" spans="1:5" x14ac:dyDescent="0.25">
      <c r="A1131" t="s">
        <v>7758</v>
      </c>
      <c r="B1131" t="s">
        <v>7776</v>
      </c>
      <c r="C1131" s="1">
        <v>200000</v>
      </c>
      <c r="E1131" s="1">
        <f t="shared" si="17"/>
        <v>-50899710</v>
      </c>
    </row>
    <row r="1132" spans="1:5" x14ac:dyDescent="0.25">
      <c r="A1132" t="s">
        <v>7758</v>
      </c>
      <c r="B1132" t="s">
        <v>1802</v>
      </c>
      <c r="C1132" s="1">
        <v>16000000</v>
      </c>
      <c r="E1132" s="1">
        <f t="shared" si="17"/>
        <v>-34899710</v>
      </c>
    </row>
    <row r="1133" spans="1:5" x14ac:dyDescent="0.25">
      <c r="A1133" t="s">
        <v>7758</v>
      </c>
      <c r="B1133" t="s">
        <v>7777</v>
      </c>
      <c r="C1133" s="1">
        <v>2190000</v>
      </c>
      <c r="E1133" s="1">
        <f t="shared" si="17"/>
        <v>-32709710</v>
      </c>
    </row>
    <row r="1134" spans="1:5" x14ac:dyDescent="0.25">
      <c r="A1134" t="s">
        <v>7758</v>
      </c>
      <c r="B1134" t="s">
        <v>2856</v>
      </c>
      <c r="C1134" s="1">
        <v>10000000</v>
      </c>
      <c r="E1134" s="1">
        <f t="shared" si="17"/>
        <v>-22709710</v>
      </c>
    </row>
    <row r="1135" spans="1:5" x14ac:dyDescent="0.25">
      <c r="A1135" t="s">
        <v>7770</v>
      </c>
      <c r="B1135" t="s">
        <v>4900</v>
      </c>
      <c r="C1135" s="1">
        <v>10000000</v>
      </c>
      <c r="E1135" s="1">
        <f t="shared" si="17"/>
        <v>-12709710</v>
      </c>
    </row>
    <row r="1136" spans="1:5" x14ac:dyDescent="0.25">
      <c r="A1136" t="s">
        <v>7770</v>
      </c>
      <c r="B1136" t="s">
        <v>1802</v>
      </c>
      <c r="C1136" s="1">
        <v>10000000</v>
      </c>
      <c r="E1136" s="1">
        <f t="shared" si="17"/>
        <v>-2709710</v>
      </c>
    </row>
    <row r="1137" spans="1:5" x14ac:dyDescent="0.25">
      <c r="A1137" t="s">
        <v>7805</v>
      </c>
      <c r="B1137" t="s">
        <v>1879</v>
      </c>
      <c r="C1137" s="1">
        <v>1000000</v>
      </c>
      <c r="E1137" s="1">
        <f t="shared" si="17"/>
        <v>-1709710</v>
      </c>
    </row>
    <row r="1138" spans="1:5" x14ac:dyDescent="0.25">
      <c r="A1138" t="s">
        <v>7805</v>
      </c>
      <c r="B1138" t="s">
        <v>2188</v>
      </c>
      <c r="C1138" s="1">
        <v>3000000</v>
      </c>
      <c r="E1138" s="1">
        <f t="shared" si="17"/>
        <v>1290290</v>
      </c>
    </row>
    <row r="1139" spans="1:5" x14ac:dyDescent="0.25">
      <c r="A1139" t="s">
        <v>7859</v>
      </c>
      <c r="B1139" t="s">
        <v>7861</v>
      </c>
      <c r="C1139" s="1">
        <v>30000</v>
      </c>
      <c r="E1139" s="1">
        <f t="shared" si="17"/>
        <v>1320290</v>
      </c>
    </row>
    <row r="1140" spans="1:5" x14ac:dyDescent="0.25">
      <c r="A1140" t="s">
        <v>7869</v>
      </c>
      <c r="B1140" t="s">
        <v>1677</v>
      </c>
      <c r="C1140" s="1">
        <v>100000</v>
      </c>
      <c r="E1140" s="1">
        <f t="shared" si="17"/>
        <v>1420290</v>
      </c>
    </row>
    <row r="1141" spans="1:5" x14ac:dyDescent="0.25">
      <c r="A1141" t="s">
        <v>6134</v>
      </c>
      <c r="B1141" t="s">
        <v>7866</v>
      </c>
      <c r="D1141" s="1">
        <v>31051350</v>
      </c>
      <c r="E1141" s="1">
        <f t="shared" si="17"/>
        <v>-29631060</v>
      </c>
    </row>
    <row r="1142" spans="1:5" x14ac:dyDescent="0.25">
      <c r="A1142" t="s">
        <v>6134</v>
      </c>
      <c r="B1142" t="s">
        <v>4468</v>
      </c>
      <c r="C1142" s="1">
        <v>18000000</v>
      </c>
      <c r="E1142" s="1">
        <f t="shared" si="17"/>
        <v>-11631060</v>
      </c>
    </row>
    <row r="1143" spans="1:5" x14ac:dyDescent="0.25">
      <c r="A1143" t="s">
        <v>6134</v>
      </c>
      <c r="B1143" t="s">
        <v>7877</v>
      </c>
      <c r="C1143" s="1">
        <v>5000000</v>
      </c>
      <c r="E1143" s="1">
        <f t="shared" si="17"/>
        <v>-6631060</v>
      </c>
    </row>
    <row r="1144" spans="1:5" x14ac:dyDescent="0.25">
      <c r="A1144" t="s">
        <v>6134</v>
      </c>
      <c r="B1144" t="s">
        <v>142</v>
      </c>
      <c r="C1144" s="1">
        <v>35500</v>
      </c>
      <c r="E1144" s="1">
        <f t="shared" si="17"/>
        <v>-6595560</v>
      </c>
    </row>
    <row r="1145" spans="1:5" x14ac:dyDescent="0.25">
      <c r="A1145" t="s">
        <v>6151</v>
      </c>
      <c r="B1145" t="s">
        <v>1879</v>
      </c>
      <c r="C1145" s="1">
        <v>1000000</v>
      </c>
      <c r="E1145" s="1">
        <f t="shared" si="17"/>
        <v>-5595560</v>
      </c>
    </row>
    <row r="1146" spans="1:5" x14ac:dyDescent="0.25">
      <c r="A1146" t="s">
        <v>6151</v>
      </c>
      <c r="B1146" t="s">
        <v>7878</v>
      </c>
      <c r="C1146" s="1">
        <v>5770000</v>
      </c>
      <c r="E1146" s="1">
        <f t="shared" si="17"/>
        <v>174440</v>
      </c>
    </row>
    <row r="1147" spans="1:5" x14ac:dyDescent="0.25">
      <c r="A1147" t="s">
        <v>7890</v>
      </c>
      <c r="B1147" t="s">
        <v>7899</v>
      </c>
      <c r="C1147" s="1">
        <v>4492000</v>
      </c>
      <c r="E1147" s="1">
        <f t="shared" si="17"/>
        <v>4666440</v>
      </c>
    </row>
    <row r="1148" spans="1:5" x14ac:dyDescent="0.25">
      <c r="A1148" t="s">
        <v>7896</v>
      </c>
      <c r="B1148" t="s">
        <v>1276</v>
      </c>
      <c r="C1148" s="1">
        <v>3000000</v>
      </c>
      <c r="E1148" s="1">
        <f t="shared" si="17"/>
        <v>7666440</v>
      </c>
    </row>
    <row r="1149" spans="1:5" x14ac:dyDescent="0.25">
      <c r="A1149" t="s">
        <v>7896</v>
      </c>
      <c r="B1149" t="s">
        <v>4725</v>
      </c>
      <c r="C1149" s="1">
        <v>150000</v>
      </c>
      <c r="E1149" s="1">
        <f t="shared" si="17"/>
        <v>7816440</v>
      </c>
    </row>
    <row r="1150" spans="1:5" x14ac:dyDescent="0.25">
      <c r="A1150" t="s">
        <v>7896</v>
      </c>
      <c r="B1150" t="s">
        <v>7900</v>
      </c>
      <c r="D1150" s="1">
        <v>29718000</v>
      </c>
      <c r="E1150" s="1">
        <f t="shared" si="17"/>
        <v>-21901560</v>
      </c>
    </row>
    <row r="1151" spans="1:5" x14ac:dyDescent="0.25">
      <c r="A1151" t="s">
        <v>7896</v>
      </c>
      <c r="B1151" t="s">
        <v>2856</v>
      </c>
      <c r="C1151" s="1">
        <v>14000000</v>
      </c>
      <c r="E1151" s="1">
        <f t="shared" si="17"/>
        <v>-7901560</v>
      </c>
    </row>
    <row r="1152" spans="1:5" x14ac:dyDescent="0.25">
      <c r="A1152" t="s">
        <v>7904</v>
      </c>
      <c r="B1152" t="s">
        <v>7905</v>
      </c>
      <c r="C1152" s="1">
        <v>5000000</v>
      </c>
      <c r="E1152" s="1">
        <f t="shared" si="17"/>
        <v>-2901560</v>
      </c>
    </row>
    <row r="1153" spans="1:5" x14ac:dyDescent="0.25">
      <c r="A1153" t="s">
        <v>7904</v>
      </c>
      <c r="B1153" t="s">
        <v>380</v>
      </c>
      <c r="C1153" s="1">
        <v>35000</v>
      </c>
      <c r="E1153" s="1">
        <f t="shared" si="17"/>
        <v>-2866560</v>
      </c>
    </row>
    <row r="1154" spans="1:5" x14ac:dyDescent="0.25">
      <c r="A1154" t="s">
        <v>7904</v>
      </c>
      <c r="B1154" t="s">
        <v>7930</v>
      </c>
      <c r="C1154" s="1">
        <v>3500000</v>
      </c>
      <c r="E1154" s="1">
        <f t="shared" si="17"/>
        <v>633440</v>
      </c>
    </row>
    <row r="1155" spans="1:5" x14ac:dyDescent="0.25">
      <c r="A1155" t="s">
        <v>7907</v>
      </c>
      <c r="B1155" t="s">
        <v>4900</v>
      </c>
      <c r="C1155" s="1">
        <v>5000000</v>
      </c>
      <c r="E1155" s="1">
        <f t="shared" si="17"/>
        <v>5633440</v>
      </c>
    </row>
    <row r="1156" spans="1:5" x14ac:dyDescent="0.25">
      <c r="A1156" t="s">
        <v>7909</v>
      </c>
      <c r="B1156" t="s">
        <v>7931</v>
      </c>
      <c r="C1156" s="1">
        <v>100000</v>
      </c>
      <c r="E1156" s="1">
        <f t="shared" si="17"/>
        <v>5733440</v>
      </c>
    </row>
    <row r="1157" spans="1:5" x14ac:dyDescent="0.25">
      <c r="A1157" t="s">
        <v>7921</v>
      </c>
      <c r="B1157" t="s">
        <v>142</v>
      </c>
      <c r="C1157" s="1">
        <v>15900</v>
      </c>
      <c r="E1157" s="1">
        <f t="shared" si="17"/>
        <v>5749340</v>
      </c>
    </row>
    <row r="1158" spans="1:5" x14ac:dyDescent="0.25">
      <c r="A1158" t="s">
        <v>7921</v>
      </c>
      <c r="B1158" t="s">
        <v>7932</v>
      </c>
      <c r="D1158" s="1">
        <v>13113800</v>
      </c>
      <c r="E1158" s="1">
        <f t="shared" si="17"/>
        <v>-7364460</v>
      </c>
    </row>
    <row r="1159" spans="1:5" x14ac:dyDescent="0.25">
      <c r="A1159" t="s">
        <v>7921</v>
      </c>
      <c r="B1159" t="s">
        <v>7933</v>
      </c>
      <c r="C1159" s="1">
        <v>11000000</v>
      </c>
      <c r="E1159" s="1">
        <f t="shared" si="17"/>
        <v>3635540</v>
      </c>
    </row>
    <row r="1160" spans="1:5" x14ac:dyDescent="0.25">
      <c r="A1160" t="s">
        <v>7941</v>
      </c>
      <c r="B1160" t="s">
        <v>7942</v>
      </c>
      <c r="D1160" s="1">
        <v>20993100</v>
      </c>
      <c r="E1160" s="1">
        <f t="shared" si="17"/>
        <v>-17357560</v>
      </c>
    </row>
    <row r="1161" spans="1:5" x14ac:dyDescent="0.25">
      <c r="A1161" t="s">
        <v>7943</v>
      </c>
      <c r="B1161" t="s">
        <v>2856</v>
      </c>
      <c r="C1161" s="1">
        <v>15000000</v>
      </c>
      <c r="E1161" s="1">
        <f t="shared" ref="E1161:E1232" si="18">(E1160+C1161-D1161)</f>
        <v>-2357560</v>
      </c>
    </row>
    <row r="1162" spans="1:5" x14ac:dyDescent="0.25">
      <c r="A1162" t="s">
        <v>7943</v>
      </c>
      <c r="B1162" t="s">
        <v>1802</v>
      </c>
      <c r="C1162" s="1">
        <v>1000000</v>
      </c>
      <c r="E1162" s="1">
        <f t="shared" si="18"/>
        <v>-1357560</v>
      </c>
    </row>
    <row r="1163" spans="1:5" x14ac:dyDescent="0.25">
      <c r="A1163" t="s">
        <v>7943</v>
      </c>
      <c r="B1163" t="s">
        <v>1802</v>
      </c>
      <c r="C1163" s="1">
        <v>2000000</v>
      </c>
      <c r="E1163" s="1">
        <f t="shared" si="18"/>
        <v>642440</v>
      </c>
    </row>
    <row r="1164" spans="1:5" x14ac:dyDescent="0.25">
      <c r="A1164" t="s">
        <v>7943</v>
      </c>
      <c r="B1164" t="s">
        <v>142</v>
      </c>
      <c r="C1164" s="1">
        <v>25400</v>
      </c>
      <c r="E1164" s="1">
        <f t="shared" si="18"/>
        <v>667840</v>
      </c>
    </row>
    <row r="1165" spans="1:5" x14ac:dyDescent="0.25">
      <c r="A1165" t="s">
        <v>7951</v>
      </c>
      <c r="B1165" t="s">
        <v>7565</v>
      </c>
      <c r="C1165" s="1">
        <v>1000000</v>
      </c>
      <c r="E1165" s="1">
        <f t="shared" si="18"/>
        <v>1667840</v>
      </c>
    </row>
    <row r="1166" spans="1:5" x14ac:dyDescent="0.25">
      <c r="A1166" t="s">
        <v>7951</v>
      </c>
      <c r="B1166" t="s">
        <v>6639</v>
      </c>
      <c r="C1166" s="1">
        <v>480000</v>
      </c>
      <c r="E1166" s="1">
        <f t="shared" si="18"/>
        <v>2147840</v>
      </c>
    </row>
    <row r="1167" spans="1:5" x14ac:dyDescent="0.25">
      <c r="A1167" t="s">
        <v>7959</v>
      </c>
      <c r="B1167" t="s">
        <v>7680</v>
      </c>
      <c r="C1167" s="68">
        <v>30000</v>
      </c>
      <c r="E1167" s="1">
        <f t="shared" si="18"/>
        <v>2177840</v>
      </c>
    </row>
    <row r="1168" spans="1:5" x14ac:dyDescent="0.25">
      <c r="A1168" t="s">
        <v>7969</v>
      </c>
      <c r="B1168" t="s">
        <v>7981</v>
      </c>
      <c r="D1168" s="68">
        <v>17107100</v>
      </c>
      <c r="E1168" s="1">
        <f t="shared" si="18"/>
        <v>-14929260</v>
      </c>
    </row>
    <row r="1169" spans="1:8" x14ac:dyDescent="0.25">
      <c r="A1169" t="s">
        <v>7969</v>
      </c>
      <c r="B1169" t="s">
        <v>142</v>
      </c>
      <c r="C1169" s="68">
        <v>21000</v>
      </c>
      <c r="D1169" s="1"/>
      <c r="E1169" s="1">
        <f t="shared" si="18"/>
        <v>-14908260</v>
      </c>
    </row>
    <row r="1170" spans="1:8" x14ac:dyDescent="0.25">
      <c r="A1170" t="s">
        <v>7982</v>
      </c>
      <c r="B1170" t="s">
        <v>6474</v>
      </c>
      <c r="C1170" s="68">
        <v>197000</v>
      </c>
      <c r="E1170" s="1">
        <f t="shared" si="18"/>
        <v>-14711260</v>
      </c>
    </row>
    <row r="1171" spans="1:8" x14ac:dyDescent="0.25">
      <c r="A1171" t="s">
        <v>7982</v>
      </c>
      <c r="B1171" t="s">
        <v>1802</v>
      </c>
      <c r="C1171" s="68">
        <v>13000000</v>
      </c>
      <c r="E1171" s="1">
        <f t="shared" si="18"/>
        <v>-1711260</v>
      </c>
    </row>
    <row r="1172" spans="1:8" x14ac:dyDescent="0.25">
      <c r="A1172" t="s">
        <v>7984</v>
      </c>
      <c r="B1172" t="s">
        <v>1276</v>
      </c>
      <c r="C1172" s="68">
        <v>2000000</v>
      </c>
      <c r="E1172" s="1">
        <f t="shared" si="18"/>
        <v>288740</v>
      </c>
    </row>
    <row r="1173" spans="1:8" x14ac:dyDescent="0.25">
      <c r="A1173" t="s">
        <v>7984</v>
      </c>
      <c r="B1173" t="s">
        <v>7989</v>
      </c>
      <c r="C1173" s="68">
        <v>1000000</v>
      </c>
      <c r="E1173" s="1">
        <f t="shared" si="18"/>
        <v>1288740</v>
      </c>
    </row>
    <row r="1174" spans="1:8" x14ac:dyDescent="0.25">
      <c r="A1174" t="s">
        <v>7990</v>
      </c>
      <c r="B1174" t="s">
        <v>1677</v>
      </c>
      <c r="C1174" s="68">
        <v>100000</v>
      </c>
      <c r="E1174" s="1">
        <f t="shared" si="18"/>
        <v>1388740</v>
      </c>
      <c r="H1174" s="307"/>
    </row>
    <row r="1175" spans="1:8" x14ac:dyDescent="0.25">
      <c r="A1175" t="s">
        <v>8017</v>
      </c>
      <c r="B1175" t="s">
        <v>7565</v>
      </c>
      <c r="C1175" s="68">
        <v>1000000</v>
      </c>
      <c r="E1175" s="1">
        <f t="shared" si="18"/>
        <v>2388740</v>
      </c>
    </row>
    <row r="1176" spans="1:8" x14ac:dyDescent="0.25">
      <c r="A1176" t="s">
        <v>8017</v>
      </c>
      <c r="B1176" t="s">
        <v>8018</v>
      </c>
      <c r="C1176" s="1"/>
      <c r="D1176" s="68">
        <v>35234175</v>
      </c>
      <c r="E1176" s="1">
        <f t="shared" si="18"/>
        <v>-32845435</v>
      </c>
    </row>
    <row r="1177" spans="1:8" x14ac:dyDescent="0.25">
      <c r="A1177" t="s">
        <v>8017</v>
      </c>
      <c r="B1177" t="s">
        <v>2856</v>
      </c>
      <c r="C1177" s="68">
        <v>24000000</v>
      </c>
      <c r="D1177" s="1"/>
      <c r="E1177" s="1">
        <f t="shared" si="18"/>
        <v>-8845435</v>
      </c>
    </row>
    <row r="1178" spans="1:8" x14ac:dyDescent="0.25">
      <c r="A1178" t="s">
        <v>8017</v>
      </c>
      <c r="B1178" t="s">
        <v>380</v>
      </c>
      <c r="C1178" s="68">
        <v>44700</v>
      </c>
      <c r="D1178" s="1"/>
      <c r="E1178" s="1">
        <f t="shared" si="18"/>
        <v>-8800735</v>
      </c>
    </row>
    <row r="1179" spans="1:8" x14ac:dyDescent="0.25">
      <c r="A1179" t="s">
        <v>8025</v>
      </c>
      <c r="B1179" t="s">
        <v>8024</v>
      </c>
      <c r="C1179" s="68">
        <v>2500000</v>
      </c>
      <c r="E1179" s="1">
        <f t="shared" si="18"/>
        <v>-6300735</v>
      </c>
    </row>
    <row r="1180" spans="1:8" x14ac:dyDescent="0.25">
      <c r="A1180" t="s">
        <v>8025</v>
      </c>
      <c r="B1180" t="s">
        <v>7989</v>
      </c>
      <c r="C1180" s="308">
        <v>1000000</v>
      </c>
      <c r="E1180" s="1">
        <f t="shared" si="18"/>
        <v>-5300735</v>
      </c>
    </row>
    <row r="1181" spans="1:8" x14ac:dyDescent="0.25">
      <c r="A1181" t="s">
        <v>8025</v>
      </c>
      <c r="B1181" t="s">
        <v>4900</v>
      </c>
      <c r="C1181" s="68">
        <v>5000000</v>
      </c>
      <c r="E1181" s="1">
        <f t="shared" si="18"/>
        <v>-300735</v>
      </c>
    </row>
    <row r="1182" spans="1:8" x14ac:dyDescent="0.25">
      <c r="A1182" t="s">
        <v>8037</v>
      </c>
      <c r="B1182" t="s">
        <v>8043</v>
      </c>
      <c r="C1182" s="1"/>
      <c r="D1182" s="68">
        <v>24535500</v>
      </c>
      <c r="E1182" s="1">
        <f t="shared" si="18"/>
        <v>-24836235</v>
      </c>
    </row>
    <row r="1183" spans="1:8" x14ac:dyDescent="0.25">
      <c r="A1183" t="s">
        <v>8037</v>
      </c>
      <c r="B1183" t="s">
        <v>1802</v>
      </c>
      <c r="C1183" s="68">
        <v>500000</v>
      </c>
      <c r="E1183" s="1">
        <f t="shared" si="18"/>
        <v>-24336235</v>
      </c>
    </row>
    <row r="1184" spans="1:8" x14ac:dyDescent="0.25">
      <c r="A1184" t="s">
        <v>8050</v>
      </c>
      <c r="B1184" t="s">
        <v>1802</v>
      </c>
      <c r="C1184" s="68">
        <v>1000000</v>
      </c>
      <c r="E1184" s="1">
        <f t="shared" si="18"/>
        <v>-23336235</v>
      </c>
    </row>
    <row r="1185" spans="1:5" x14ac:dyDescent="0.25">
      <c r="A1185" t="s">
        <v>8050</v>
      </c>
      <c r="B1185" t="s">
        <v>2856</v>
      </c>
      <c r="C1185" s="68">
        <v>11000000</v>
      </c>
      <c r="E1185" s="1">
        <f t="shared" si="18"/>
        <v>-12336235</v>
      </c>
    </row>
    <row r="1186" spans="1:5" x14ac:dyDescent="0.25">
      <c r="A1186" t="s">
        <v>8050</v>
      </c>
      <c r="B1186" t="s">
        <v>142</v>
      </c>
      <c r="C1186" s="68">
        <v>31360</v>
      </c>
      <c r="E1186" s="1">
        <f t="shared" si="18"/>
        <v>-12304875</v>
      </c>
    </row>
    <row r="1187" spans="1:5" x14ac:dyDescent="0.25">
      <c r="A1187" t="s">
        <v>8048</v>
      </c>
      <c r="B1187" t="s">
        <v>8051</v>
      </c>
      <c r="C1187" s="68">
        <v>2008000</v>
      </c>
      <c r="E1187" s="1">
        <f t="shared" si="18"/>
        <v>-10296875</v>
      </c>
    </row>
    <row r="1188" spans="1:5" x14ac:dyDescent="0.25">
      <c r="A1188" t="s">
        <v>8048</v>
      </c>
      <c r="B1188" t="s">
        <v>7877</v>
      </c>
      <c r="C1188" s="68">
        <v>2000000</v>
      </c>
      <c r="E1188" s="1">
        <f t="shared" si="18"/>
        <v>-8296875</v>
      </c>
    </row>
    <row r="1189" spans="1:5" x14ac:dyDescent="0.25">
      <c r="A1189" t="s">
        <v>8048</v>
      </c>
      <c r="B1189" t="s">
        <v>1290</v>
      </c>
      <c r="C1189" s="68">
        <v>4546000</v>
      </c>
      <c r="E1189" s="1">
        <f t="shared" si="18"/>
        <v>-3750875</v>
      </c>
    </row>
    <row r="1190" spans="1:5" x14ac:dyDescent="0.25">
      <c r="A1190" t="s">
        <v>8048</v>
      </c>
      <c r="B1190" t="s">
        <v>3356</v>
      </c>
      <c r="C1190" s="68">
        <v>2500000</v>
      </c>
      <c r="E1190" s="1">
        <f t="shared" si="18"/>
        <v>-1250875</v>
      </c>
    </row>
    <row r="1191" spans="1:5" x14ac:dyDescent="0.25">
      <c r="A1191" t="s">
        <v>8058</v>
      </c>
      <c r="B1191" t="s">
        <v>4900</v>
      </c>
      <c r="C1191" s="68">
        <v>5000000</v>
      </c>
      <c r="E1191" s="1">
        <f t="shared" si="18"/>
        <v>3749125</v>
      </c>
    </row>
    <row r="1192" spans="1:5" x14ac:dyDescent="0.25">
      <c r="A1192" t="s">
        <v>8060</v>
      </c>
      <c r="B1192" t="s">
        <v>8063</v>
      </c>
      <c r="C1192" s="68">
        <v>30000</v>
      </c>
      <c r="E1192" s="1">
        <f t="shared" si="18"/>
        <v>3779125</v>
      </c>
    </row>
    <row r="1193" spans="1:5" x14ac:dyDescent="0.25">
      <c r="A1193" t="s">
        <v>8076</v>
      </c>
      <c r="B1193" t="s">
        <v>1677</v>
      </c>
      <c r="C1193" s="68">
        <v>100000</v>
      </c>
      <c r="E1193" s="1">
        <f t="shared" si="18"/>
        <v>3879125</v>
      </c>
    </row>
    <row r="1194" spans="1:5" x14ac:dyDescent="0.25">
      <c r="A1194" t="s">
        <v>8103</v>
      </c>
      <c r="B1194" t="s">
        <v>8104</v>
      </c>
      <c r="D1194" s="68">
        <v>14190000</v>
      </c>
      <c r="E1194" s="1">
        <f t="shared" si="18"/>
        <v>-10310875</v>
      </c>
    </row>
    <row r="1195" spans="1:5" x14ac:dyDescent="0.25">
      <c r="A1195" t="s">
        <v>8103</v>
      </c>
      <c r="B1195" t="s">
        <v>2299</v>
      </c>
      <c r="C1195" s="68">
        <v>3431600</v>
      </c>
      <c r="E1195" s="1">
        <f t="shared" si="18"/>
        <v>-6879275</v>
      </c>
    </row>
    <row r="1196" spans="1:5" x14ac:dyDescent="0.25">
      <c r="A1196" t="s">
        <v>8103</v>
      </c>
      <c r="B1196" t="s">
        <v>8105</v>
      </c>
      <c r="C1196" s="68">
        <v>6000</v>
      </c>
      <c r="E1196" s="1">
        <f t="shared" si="18"/>
        <v>-6873275</v>
      </c>
    </row>
    <row r="1197" spans="1:5" x14ac:dyDescent="0.25">
      <c r="A1197" t="s">
        <v>8103</v>
      </c>
      <c r="B1197" t="s">
        <v>8106</v>
      </c>
      <c r="C1197" s="68">
        <v>200000</v>
      </c>
      <c r="E1197" s="1">
        <f t="shared" si="18"/>
        <v>-6673275</v>
      </c>
    </row>
    <row r="1198" spans="1:5" x14ac:dyDescent="0.25">
      <c r="A1198" t="s">
        <v>8112</v>
      </c>
      <c r="B1198" t="s">
        <v>2856</v>
      </c>
      <c r="C1198" s="68">
        <v>5000000</v>
      </c>
      <c r="E1198" s="1">
        <f t="shared" si="18"/>
        <v>-1673275</v>
      </c>
    </row>
    <row r="1199" spans="1:5" x14ac:dyDescent="0.25">
      <c r="A1199" t="s">
        <v>8114</v>
      </c>
      <c r="B1199" t="s">
        <v>8115</v>
      </c>
      <c r="C1199" s="68">
        <v>3000000</v>
      </c>
      <c r="E1199" s="1">
        <f t="shared" si="18"/>
        <v>1326725</v>
      </c>
    </row>
    <row r="1200" spans="1:5" x14ac:dyDescent="0.25">
      <c r="A1200" t="s">
        <v>8114</v>
      </c>
      <c r="B1200" t="s">
        <v>142</v>
      </c>
      <c r="C1200" s="68">
        <v>17500</v>
      </c>
      <c r="E1200" s="1">
        <f t="shared" si="18"/>
        <v>1344225</v>
      </c>
    </row>
    <row r="1201" spans="1:5" x14ac:dyDescent="0.25">
      <c r="A1201" t="s">
        <v>8114</v>
      </c>
      <c r="B1201" t="s">
        <v>1276</v>
      </c>
      <c r="C1201" s="68">
        <v>2000000</v>
      </c>
      <c r="E1201" s="1">
        <f t="shared" si="18"/>
        <v>3344225</v>
      </c>
    </row>
    <row r="1202" spans="1:5" x14ac:dyDescent="0.25">
      <c r="A1202" t="s">
        <v>8142</v>
      </c>
      <c r="B1202" t="s">
        <v>8051</v>
      </c>
      <c r="C1202" s="68">
        <v>1550000</v>
      </c>
      <c r="E1202" s="1">
        <f t="shared" si="18"/>
        <v>4894225</v>
      </c>
    </row>
    <row r="1203" spans="1:5" x14ac:dyDescent="0.25">
      <c r="A1203" t="s">
        <v>8143</v>
      </c>
      <c r="B1203" t="s">
        <v>8148</v>
      </c>
      <c r="D1203" s="1">
        <v>13342475</v>
      </c>
      <c r="E1203" s="1">
        <f t="shared" si="18"/>
        <v>-8448250</v>
      </c>
    </row>
    <row r="1204" spans="1:5" x14ac:dyDescent="0.25">
      <c r="A1204" t="s">
        <v>8150</v>
      </c>
      <c r="B1204" t="s">
        <v>2856</v>
      </c>
      <c r="C1204" s="68">
        <v>9000000</v>
      </c>
      <c r="E1204" s="1">
        <f t="shared" si="18"/>
        <v>551750</v>
      </c>
    </row>
    <row r="1205" spans="1:5" x14ac:dyDescent="0.25">
      <c r="A1205" t="s">
        <v>8150</v>
      </c>
      <c r="B1205" t="s">
        <v>2188</v>
      </c>
      <c r="C1205" s="68">
        <v>2000000</v>
      </c>
      <c r="E1205" s="1">
        <f t="shared" si="18"/>
        <v>2551750</v>
      </c>
    </row>
    <row r="1206" spans="1:5" x14ac:dyDescent="0.25">
      <c r="A1206" t="s">
        <v>8150</v>
      </c>
      <c r="B1206" t="s">
        <v>142</v>
      </c>
      <c r="C1206" s="68">
        <v>17000</v>
      </c>
      <c r="E1206" s="1">
        <f t="shared" si="18"/>
        <v>2568750</v>
      </c>
    </row>
    <row r="1207" spans="1:5" x14ac:dyDescent="0.25">
      <c r="A1207" t="s">
        <v>8151</v>
      </c>
      <c r="B1207" t="s">
        <v>8152</v>
      </c>
      <c r="C1207" s="68">
        <v>30000</v>
      </c>
      <c r="E1207" s="1">
        <f t="shared" si="18"/>
        <v>2598750</v>
      </c>
    </row>
    <row r="1208" spans="1:5" x14ac:dyDescent="0.25">
      <c r="A1208" t="s">
        <v>8162</v>
      </c>
      <c r="B1208" t="s">
        <v>1677</v>
      </c>
      <c r="C1208" s="68">
        <v>100000</v>
      </c>
      <c r="E1208" s="1">
        <f t="shared" si="18"/>
        <v>2698750</v>
      </c>
    </row>
    <row r="1209" spans="1:5" x14ac:dyDescent="0.25">
      <c r="A1209" t="s">
        <v>8234</v>
      </c>
      <c r="B1209" t="s">
        <v>7565</v>
      </c>
      <c r="C1209" s="51">
        <v>700000</v>
      </c>
      <c r="E1209" s="1">
        <f t="shared" si="18"/>
        <v>3398750</v>
      </c>
    </row>
    <row r="1210" spans="1:5" x14ac:dyDescent="0.25">
      <c r="A1210" t="s">
        <v>8234</v>
      </c>
      <c r="B1210" t="s">
        <v>2856</v>
      </c>
      <c r="C1210" s="51">
        <v>13000000</v>
      </c>
      <c r="E1210" s="1">
        <f t="shared" si="18"/>
        <v>16398750</v>
      </c>
    </row>
    <row r="1211" spans="1:5" x14ac:dyDescent="0.25">
      <c r="A1211" t="s">
        <v>8234</v>
      </c>
      <c r="B1211" t="s">
        <v>8240</v>
      </c>
      <c r="C1211" s="51">
        <v>5000000</v>
      </c>
      <c r="E1211" s="1">
        <f t="shared" si="18"/>
        <v>21398750</v>
      </c>
    </row>
    <row r="1212" spans="1:5" x14ac:dyDescent="0.25">
      <c r="A1212" t="s">
        <v>8234</v>
      </c>
      <c r="B1212" t="s">
        <v>8241</v>
      </c>
      <c r="D1212" s="1">
        <v>39559875</v>
      </c>
      <c r="E1212" s="1">
        <f t="shared" si="18"/>
        <v>-18161125</v>
      </c>
    </row>
    <row r="1213" spans="1:5" x14ac:dyDescent="0.25">
      <c r="A1213" t="s">
        <v>8234</v>
      </c>
      <c r="B1213" t="s">
        <v>1677</v>
      </c>
      <c r="C1213" s="51">
        <v>100000</v>
      </c>
      <c r="D1213" s="1"/>
      <c r="E1213" s="1">
        <f t="shared" si="18"/>
        <v>-18061125</v>
      </c>
    </row>
    <row r="1214" spans="1:5" x14ac:dyDescent="0.25">
      <c r="A1214" t="s">
        <v>8234</v>
      </c>
      <c r="B1214" t="s">
        <v>142</v>
      </c>
      <c r="C1214" s="51">
        <v>59500</v>
      </c>
      <c r="D1214" s="1"/>
      <c r="E1214" s="1">
        <f t="shared" si="18"/>
        <v>-18001625</v>
      </c>
    </row>
    <row r="1215" spans="1:5" x14ac:dyDescent="0.25">
      <c r="A1215" t="s">
        <v>8243</v>
      </c>
      <c r="B1215" t="s">
        <v>2188</v>
      </c>
      <c r="C1215" s="51">
        <v>4000000</v>
      </c>
      <c r="E1215" s="1">
        <f t="shared" si="18"/>
        <v>-14001625</v>
      </c>
    </row>
    <row r="1216" spans="1:5" x14ac:dyDescent="0.25">
      <c r="A1216" t="s">
        <v>8243</v>
      </c>
      <c r="B1216" t="s">
        <v>1682</v>
      </c>
      <c r="C1216" s="51">
        <v>3447000</v>
      </c>
      <c r="E1216" s="1">
        <f t="shared" si="18"/>
        <v>-10554625</v>
      </c>
    </row>
    <row r="1217" spans="1:5" x14ac:dyDescent="0.25">
      <c r="A1217" t="s">
        <v>8242</v>
      </c>
      <c r="B1217" t="s">
        <v>8244</v>
      </c>
      <c r="C1217" s="51">
        <v>1000000</v>
      </c>
      <c r="E1217" s="1">
        <f t="shared" si="18"/>
        <v>-9554625</v>
      </c>
    </row>
    <row r="1218" spans="1:5" x14ac:dyDescent="0.25">
      <c r="A1218" t="s">
        <v>6733</v>
      </c>
      <c r="B1218" t="s">
        <v>8245</v>
      </c>
      <c r="C1218" s="51">
        <v>5136000</v>
      </c>
      <c r="E1218" s="1">
        <f t="shared" si="18"/>
        <v>-4418625</v>
      </c>
    </row>
    <row r="1219" spans="1:5" x14ac:dyDescent="0.25">
      <c r="A1219" t="s">
        <v>8252</v>
      </c>
      <c r="B1219" t="s">
        <v>7565</v>
      </c>
      <c r="C1219" s="51">
        <v>350000</v>
      </c>
      <c r="E1219" s="1">
        <f t="shared" si="18"/>
        <v>-4068625</v>
      </c>
    </row>
    <row r="1220" spans="1:5" x14ac:dyDescent="0.25">
      <c r="A1220" t="s">
        <v>8256</v>
      </c>
      <c r="B1220" t="s">
        <v>8257</v>
      </c>
      <c r="D1220" s="1">
        <v>28613775</v>
      </c>
      <c r="E1220" s="1">
        <f t="shared" si="18"/>
        <v>-32682400</v>
      </c>
    </row>
    <row r="1221" spans="1:5" x14ac:dyDescent="0.25">
      <c r="A1221" t="s">
        <v>8256</v>
      </c>
      <c r="B1221" t="s">
        <v>1802</v>
      </c>
      <c r="C1221" s="51">
        <v>2000000</v>
      </c>
      <c r="E1221" s="1">
        <f t="shared" si="18"/>
        <v>-30682400</v>
      </c>
    </row>
    <row r="1222" spans="1:5" x14ac:dyDescent="0.25">
      <c r="A1222" t="s">
        <v>8256</v>
      </c>
      <c r="B1222" t="s">
        <v>1802</v>
      </c>
      <c r="C1222" s="51">
        <v>11000000</v>
      </c>
      <c r="E1222" s="1">
        <f t="shared" si="18"/>
        <v>-19682400</v>
      </c>
    </row>
    <row r="1223" spans="1:5" x14ac:dyDescent="0.25">
      <c r="A1223" t="s">
        <v>8256</v>
      </c>
      <c r="B1223" t="s">
        <v>8259</v>
      </c>
      <c r="C1223" s="51">
        <v>2000000</v>
      </c>
      <c r="E1223" s="1">
        <f t="shared" si="18"/>
        <v>-17682400</v>
      </c>
    </row>
    <row r="1224" spans="1:5" x14ac:dyDescent="0.25">
      <c r="A1224" t="s">
        <v>8256</v>
      </c>
      <c r="B1224" t="s">
        <v>1802</v>
      </c>
      <c r="C1224" s="51">
        <v>2000000</v>
      </c>
      <c r="E1224" s="1">
        <f t="shared" si="18"/>
        <v>-15682400</v>
      </c>
    </row>
    <row r="1225" spans="1:5" x14ac:dyDescent="0.25">
      <c r="A1225" t="s">
        <v>8261</v>
      </c>
      <c r="B1225" t="s">
        <v>142</v>
      </c>
      <c r="C1225" s="51">
        <v>43200</v>
      </c>
      <c r="E1225" s="1">
        <f t="shared" si="18"/>
        <v>-15639200</v>
      </c>
    </row>
    <row r="1226" spans="1:5" x14ac:dyDescent="0.25">
      <c r="A1226" t="s">
        <v>8261</v>
      </c>
      <c r="B1226" t="s">
        <v>1802</v>
      </c>
      <c r="C1226" s="51">
        <v>11000000</v>
      </c>
      <c r="E1226" s="1">
        <f t="shared" si="18"/>
        <v>-4639200</v>
      </c>
    </row>
    <row r="1227" spans="1:5" x14ac:dyDescent="0.25">
      <c r="A1227" t="s">
        <v>8262</v>
      </c>
      <c r="B1227" t="s">
        <v>1276</v>
      </c>
      <c r="C1227" s="51">
        <v>3000000</v>
      </c>
      <c r="E1227" s="1">
        <f t="shared" si="18"/>
        <v>-1639200</v>
      </c>
    </row>
    <row r="1228" spans="1:5" x14ac:dyDescent="0.25">
      <c r="A1228" t="s">
        <v>8279</v>
      </c>
      <c r="B1228" t="s">
        <v>8281</v>
      </c>
      <c r="C1228" s="51"/>
      <c r="D1228" s="1">
        <v>31328625</v>
      </c>
      <c r="E1228" s="1">
        <f t="shared" si="18"/>
        <v>-32967825</v>
      </c>
    </row>
    <row r="1229" spans="1:5" x14ac:dyDescent="0.25">
      <c r="A1229" t="s">
        <v>8279</v>
      </c>
      <c r="B1229" t="s">
        <v>8259</v>
      </c>
      <c r="C1229" s="51">
        <v>21000000</v>
      </c>
      <c r="D1229" s="1"/>
      <c r="E1229" s="1">
        <f t="shared" si="18"/>
        <v>-11967825</v>
      </c>
    </row>
    <row r="1230" spans="1:5" x14ac:dyDescent="0.25">
      <c r="A1230" t="s">
        <v>8279</v>
      </c>
      <c r="B1230" t="s">
        <v>142</v>
      </c>
      <c r="C1230" s="51">
        <v>46400</v>
      </c>
      <c r="D1230" s="1"/>
      <c r="E1230" s="1">
        <f t="shared" si="18"/>
        <v>-11921425</v>
      </c>
    </row>
    <row r="1231" spans="1:5" x14ac:dyDescent="0.25">
      <c r="B1231" t="s">
        <v>8258</v>
      </c>
      <c r="C1231" s="51">
        <v>1500000</v>
      </c>
      <c r="E1231" s="1">
        <f t="shared" si="18"/>
        <v>-10421425</v>
      </c>
    </row>
    <row r="1232" spans="1:5" x14ac:dyDescent="0.25">
      <c r="C1232" s="51"/>
      <c r="E1232" s="1">
        <f t="shared" si="18"/>
        <v>-10421425</v>
      </c>
    </row>
    <row r="1233" spans="5:5" x14ac:dyDescent="0.25">
      <c r="E1233" s="1">
        <f t="shared" ref="E1233:E1240" si="19">(E1232+C1233-D1233)</f>
        <v>-10421425</v>
      </c>
    </row>
    <row r="1234" spans="5:5" x14ac:dyDescent="0.25">
      <c r="E1234" s="1">
        <f t="shared" si="19"/>
        <v>-10421425</v>
      </c>
    </row>
    <row r="1235" spans="5:5" x14ac:dyDescent="0.25">
      <c r="E1235" s="1">
        <f t="shared" si="19"/>
        <v>-10421425</v>
      </c>
    </row>
    <row r="1236" spans="5:5" x14ac:dyDescent="0.25">
      <c r="E1236" s="1">
        <f t="shared" si="19"/>
        <v>-10421425</v>
      </c>
    </row>
    <row r="1237" spans="5:5" x14ac:dyDescent="0.25">
      <c r="E1237" s="1">
        <f t="shared" si="19"/>
        <v>-10421425</v>
      </c>
    </row>
    <row r="1238" spans="5:5" x14ac:dyDescent="0.25">
      <c r="E1238" s="1">
        <f t="shared" si="19"/>
        <v>-10421425</v>
      </c>
    </row>
    <row r="1239" spans="5:5" x14ac:dyDescent="0.25">
      <c r="E1239" s="1">
        <f t="shared" si="19"/>
        <v>-10421425</v>
      </c>
    </row>
    <row r="1240" spans="5:5" x14ac:dyDescent="0.25">
      <c r="E1240" s="1">
        <f t="shared" si="19"/>
        <v>-10421425</v>
      </c>
    </row>
    <row r="1241" spans="5:5" x14ac:dyDescent="0.25">
      <c r="E1241" s="1">
        <f t="shared" ref="E1241" si="20">(E1240+C1241-D1241)</f>
        <v>-10421425</v>
      </c>
    </row>
  </sheetData>
  <pageMargins left="0.7" right="0.7" top="0.75" bottom="0.75" header="0.3" footer="0.3"/>
  <pageSetup orientation="portrait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E24" sqref="E24"/>
    </sheetView>
  </sheetViews>
  <sheetFormatPr baseColWidth="10" defaultRowHeight="15" x14ac:dyDescent="0.25"/>
  <cols>
    <col min="1" max="1" width="12.42578125" customWidth="1"/>
    <col min="2" max="2" width="33.28515625" customWidth="1"/>
    <col min="3" max="3" width="14.140625" bestFit="1" customWidth="1"/>
  </cols>
  <sheetData>
    <row r="2" spans="1:3" x14ac:dyDescent="0.25">
      <c r="A2" t="s">
        <v>2363</v>
      </c>
      <c r="B2" t="s">
        <v>2603</v>
      </c>
      <c r="C2" s="1">
        <v>30000000</v>
      </c>
    </row>
    <row r="3" spans="1:3" x14ac:dyDescent="0.25">
      <c r="A3" t="s">
        <v>2363</v>
      </c>
      <c r="B3" t="s">
        <v>2604</v>
      </c>
      <c r="C3" s="1">
        <v>30000000</v>
      </c>
    </row>
    <row r="4" spans="1:3" x14ac:dyDescent="0.25">
      <c r="A4" t="s">
        <v>2363</v>
      </c>
      <c r="B4" t="s">
        <v>2605</v>
      </c>
      <c r="C4" s="1">
        <v>20000000</v>
      </c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G111" sqref="G111"/>
    </sheetView>
  </sheetViews>
  <sheetFormatPr baseColWidth="10" defaultRowHeight="15" x14ac:dyDescent="0.25"/>
  <cols>
    <col min="2" max="2" width="37.85546875" customWidth="1"/>
    <col min="3" max="3" width="13.140625" bestFit="1" customWidth="1"/>
  </cols>
  <sheetData>
    <row r="2" spans="1:3" x14ac:dyDescent="0.25">
      <c r="A2" t="s">
        <v>1525</v>
      </c>
      <c r="B2" t="s">
        <v>1558</v>
      </c>
      <c r="C2" s="1">
        <v>20131</v>
      </c>
    </row>
    <row r="3" spans="1:3" x14ac:dyDescent="0.25">
      <c r="C3" s="1">
        <v>45000</v>
      </c>
    </row>
    <row r="4" spans="1:3" x14ac:dyDescent="0.25">
      <c r="C4" s="1"/>
    </row>
    <row r="5" spans="1:3" x14ac:dyDescent="0.25">
      <c r="C5" s="1"/>
    </row>
    <row r="6" spans="1:3" x14ac:dyDescent="0.25">
      <c r="A6" t="s">
        <v>2673</v>
      </c>
      <c r="B6" t="s">
        <v>2896</v>
      </c>
      <c r="C6" s="1">
        <v>2378240</v>
      </c>
    </row>
    <row r="7" spans="1:3" x14ac:dyDescent="0.25">
      <c r="C7" s="1"/>
    </row>
    <row r="8" spans="1:3" x14ac:dyDescent="0.25">
      <c r="A8" t="s">
        <v>2949</v>
      </c>
      <c r="B8" t="s">
        <v>3181</v>
      </c>
      <c r="C8" s="1">
        <v>1235000</v>
      </c>
    </row>
    <row r="9" spans="1:3" x14ac:dyDescent="0.25">
      <c r="C9" s="1"/>
    </row>
    <row r="10" spans="1:3" x14ac:dyDescent="0.25">
      <c r="C1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G20" sqref="G20:G21"/>
    </sheetView>
  </sheetViews>
  <sheetFormatPr baseColWidth="10" defaultRowHeight="15" x14ac:dyDescent="0.25"/>
  <cols>
    <col min="2" max="2" width="28" customWidth="1"/>
    <col min="3" max="3" width="14.140625" bestFit="1" customWidth="1"/>
    <col min="4" max="4" width="15.140625" bestFit="1" customWidth="1"/>
    <col min="5" max="5" width="16" customWidth="1"/>
  </cols>
  <sheetData>
    <row r="2" spans="1:5" x14ac:dyDescent="0.25">
      <c r="A2" t="s">
        <v>1562</v>
      </c>
      <c r="B2" t="s">
        <v>1563</v>
      </c>
      <c r="C2" s="1">
        <v>45094400</v>
      </c>
      <c r="E2" s="5">
        <f>(C2-D2)</f>
        <v>45094400</v>
      </c>
    </row>
    <row r="3" spans="1:5" x14ac:dyDescent="0.25">
      <c r="A3" t="s">
        <v>1562</v>
      </c>
      <c r="B3" t="s">
        <v>1564</v>
      </c>
      <c r="C3" s="1">
        <v>46394400</v>
      </c>
      <c r="E3" s="5">
        <f>(E2+C3-D3)</f>
        <v>91488800</v>
      </c>
    </row>
    <row r="4" spans="1:5" x14ac:dyDescent="0.25">
      <c r="A4" t="s">
        <v>1562</v>
      </c>
      <c r="B4" t="s">
        <v>1565</v>
      </c>
      <c r="C4" s="1">
        <v>95160000</v>
      </c>
      <c r="E4" s="5">
        <f t="shared" ref="E4:E20" si="0">(E3+C4-D4)</f>
        <v>186648800</v>
      </c>
    </row>
    <row r="5" spans="1:5" x14ac:dyDescent="0.25">
      <c r="A5" t="s">
        <v>1632</v>
      </c>
      <c r="B5" t="s">
        <v>1670</v>
      </c>
      <c r="C5" s="1"/>
      <c r="D5" s="1">
        <v>186620024</v>
      </c>
      <c r="E5" s="5">
        <f t="shared" si="0"/>
        <v>28776</v>
      </c>
    </row>
    <row r="6" spans="1:5" x14ac:dyDescent="0.25">
      <c r="A6" t="s">
        <v>1632</v>
      </c>
      <c r="B6" t="s">
        <v>1671</v>
      </c>
      <c r="C6" s="1"/>
      <c r="D6" s="1">
        <v>28776</v>
      </c>
      <c r="E6" s="5">
        <f t="shared" si="0"/>
        <v>0</v>
      </c>
    </row>
    <row r="7" spans="1:5" x14ac:dyDescent="0.25">
      <c r="A7" t="s">
        <v>1657</v>
      </c>
      <c r="B7" t="s">
        <v>1672</v>
      </c>
      <c r="C7" s="1">
        <v>93150645</v>
      </c>
      <c r="E7" s="5">
        <f t="shared" si="0"/>
        <v>93150645</v>
      </c>
    </row>
    <row r="8" spans="1:5" x14ac:dyDescent="0.25">
      <c r="A8" t="s">
        <v>1657</v>
      </c>
      <c r="B8" t="s">
        <v>1673</v>
      </c>
      <c r="C8" s="1">
        <v>86302021</v>
      </c>
      <c r="E8" s="5">
        <f t="shared" si="0"/>
        <v>179452666</v>
      </c>
    </row>
    <row r="9" spans="1:5" x14ac:dyDescent="0.25">
      <c r="A9" t="s">
        <v>1792</v>
      </c>
      <c r="B9" t="s">
        <v>1793</v>
      </c>
      <c r="C9" s="1"/>
      <c r="D9" s="1">
        <v>93150645</v>
      </c>
      <c r="E9" s="5">
        <f t="shared" si="0"/>
        <v>86302021</v>
      </c>
    </row>
    <row r="10" spans="1:5" x14ac:dyDescent="0.25">
      <c r="A10" t="s">
        <v>1562</v>
      </c>
      <c r="E10" s="5">
        <f t="shared" si="0"/>
        <v>86302021</v>
      </c>
    </row>
    <row r="11" spans="1:5" x14ac:dyDescent="0.25">
      <c r="A11" t="s">
        <v>1562</v>
      </c>
      <c r="E11" s="5">
        <f t="shared" si="0"/>
        <v>86302021</v>
      </c>
    </row>
    <row r="12" spans="1:5" x14ac:dyDescent="0.25">
      <c r="A12" t="s">
        <v>1562</v>
      </c>
      <c r="E12" s="5">
        <f t="shared" si="0"/>
        <v>86302021</v>
      </c>
    </row>
    <row r="13" spans="1:5" x14ac:dyDescent="0.25">
      <c r="E13" s="5">
        <f t="shared" si="0"/>
        <v>86302021</v>
      </c>
    </row>
    <row r="14" spans="1:5" x14ac:dyDescent="0.25">
      <c r="E14" s="5">
        <f t="shared" si="0"/>
        <v>86302021</v>
      </c>
    </row>
    <row r="15" spans="1:5" x14ac:dyDescent="0.25">
      <c r="E15" s="5">
        <f t="shared" si="0"/>
        <v>86302021</v>
      </c>
    </row>
    <row r="16" spans="1:5" x14ac:dyDescent="0.25">
      <c r="E16" s="5">
        <f t="shared" si="0"/>
        <v>86302021</v>
      </c>
    </row>
    <row r="17" spans="5:5" x14ac:dyDescent="0.25">
      <c r="E17" s="5">
        <f t="shared" si="0"/>
        <v>86302021</v>
      </c>
    </row>
    <row r="18" spans="5:5" x14ac:dyDescent="0.25">
      <c r="E18" s="5">
        <f t="shared" si="0"/>
        <v>86302021</v>
      </c>
    </row>
    <row r="19" spans="5:5" x14ac:dyDescent="0.25">
      <c r="E19" s="5">
        <f t="shared" si="0"/>
        <v>86302021</v>
      </c>
    </row>
    <row r="20" spans="5:5" x14ac:dyDescent="0.25">
      <c r="E20" s="5">
        <f t="shared" si="0"/>
        <v>86302021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3"/>
  <sheetViews>
    <sheetView topLeftCell="A235" workbookViewId="0">
      <selection activeCell="C282" sqref="C282"/>
    </sheetView>
  </sheetViews>
  <sheetFormatPr baseColWidth="10" defaultRowHeight="15" x14ac:dyDescent="0.25"/>
  <cols>
    <col min="1" max="1" width="13.28515625" customWidth="1"/>
    <col min="2" max="2" width="28.85546875" customWidth="1"/>
    <col min="3" max="4" width="15.140625" bestFit="1" customWidth="1"/>
    <col min="5" max="5" width="0" hidden="1" customWidth="1"/>
    <col min="6" max="6" width="15.5703125" customWidth="1"/>
  </cols>
  <sheetData>
    <row r="2" spans="1:6" x14ac:dyDescent="0.25">
      <c r="A2" t="s">
        <v>1933</v>
      </c>
      <c r="B2" t="s">
        <v>1934</v>
      </c>
      <c r="C2" s="1">
        <v>11720</v>
      </c>
      <c r="D2" s="1">
        <v>8800</v>
      </c>
    </row>
    <row r="3" spans="1:6" x14ac:dyDescent="0.25">
      <c r="A3" t="s">
        <v>2007</v>
      </c>
      <c r="B3" t="s">
        <v>298</v>
      </c>
      <c r="C3" s="1"/>
      <c r="E3" s="1">
        <v>2920</v>
      </c>
      <c r="F3" s="1">
        <v>2920</v>
      </c>
    </row>
    <row r="4" spans="1:6" x14ac:dyDescent="0.25">
      <c r="A4" t="s">
        <v>1988</v>
      </c>
      <c r="B4" t="s">
        <v>2006</v>
      </c>
      <c r="C4" s="1">
        <v>70000000</v>
      </c>
      <c r="F4" s="5">
        <f>(F3+C4-D4)</f>
        <v>70002920</v>
      </c>
    </row>
    <row r="5" spans="1:6" x14ac:dyDescent="0.25">
      <c r="A5" t="s">
        <v>1987</v>
      </c>
      <c r="B5" t="s">
        <v>2004</v>
      </c>
      <c r="D5" s="1">
        <v>2534920</v>
      </c>
      <c r="F5" s="5">
        <f t="shared" ref="F5:F68" si="0">(F4+C5-D5)</f>
        <v>67468000</v>
      </c>
    </row>
    <row r="6" spans="1:6" x14ac:dyDescent="0.25">
      <c r="A6" t="s">
        <v>1987</v>
      </c>
      <c r="B6" t="s">
        <v>2005</v>
      </c>
      <c r="D6" s="1">
        <v>75123040</v>
      </c>
      <c r="F6" s="5">
        <f t="shared" si="0"/>
        <v>-7655040</v>
      </c>
    </row>
    <row r="7" spans="1:6" x14ac:dyDescent="0.25">
      <c r="A7" t="s">
        <v>1987</v>
      </c>
      <c r="B7" t="s">
        <v>2008</v>
      </c>
      <c r="C7" s="1">
        <v>57000000</v>
      </c>
      <c r="D7" s="1"/>
      <c r="F7" s="5">
        <f t="shared" si="0"/>
        <v>49344960</v>
      </c>
    </row>
    <row r="8" spans="1:6" x14ac:dyDescent="0.25">
      <c r="A8" t="s">
        <v>2017</v>
      </c>
      <c r="B8" t="s">
        <v>2018</v>
      </c>
      <c r="D8" s="1">
        <v>80436720</v>
      </c>
      <c r="F8" s="5">
        <f t="shared" si="0"/>
        <v>-31091760</v>
      </c>
    </row>
    <row r="9" spans="1:6" x14ac:dyDescent="0.25">
      <c r="A9" t="s">
        <v>2017</v>
      </c>
      <c r="B9" t="s">
        <v>2019</v>
      </c>
      <c r="D9" s="1">
        <v>81584800</v>
      </c>
      <c r="F9" s="5">
        <f t="shared" si="0"/>
        <v>-112676560</v>
      </c>
    </row>
    <row r="10" spans="1:6" x14ac:dyDescent="0.25">
      <c r="A10" t="s">
        <v>2017</v>
      </c>
      <c r="B10" t="s">
        <v>2023</v>
      </c>
      <c r="C10" s="1">
        <v>112676000</v>
      </c>
      <c r="F10" s="5">
        <f t="shared" si="0"/>
        <v>-560</v>
      </c>
    </row>
    <row r="11" spans="1:6" x14ac:dyDescent="0.25">
      <c r="A11" t="s">
        <v>2028</v>
      </c>
      <c r="B11" t="s">
        <v>2032</v>
      </c>
      <c r="D11" s="1">
        <v>48798480</v>
      </c>
      <c r="F11" s="5">
        <f t="shared" si="0"/>
        <v>-48799040</v>
      </c>
    </row>
    <row r="12" spans="1:6" x14ac:dyDescent="0.25">
      <c r="A12" t="s">
        <v>2028</v>
      </c>
      <c r="B12" t="s">
        <v>2033</v>
      </c>
      <c r="D12" s="1">
        <v>77246480</v>
      </c>
      <c r="F12" s="5">
        <f t="shared" si="0"/>
        <v>-126045520</v>
      </c>
    </row>
    <row r="13" spans="1:6" x14ac:dyDescent="0.25">
      <c r="A13" s="103" t="s">
        <v>2028</v>
      </c>
      <c r="B13" s="103" t="s">
        <v>2070</v>
      </c>
      <c r="C13" s="104">
        <v>126045000</v>
      </c>
      <c r="F13" s="5">
        <f t="shared" si="0"/>
        <v>-520</v>
      </c>
    </row>
    <row r="14" spans="1:6" x14ac:dyDescent="0.25">
      <c r="A14" t="s">
        <v>2044</v>
      </c>
      <c r="B14" t="s">
        <v>2045</v>
      </c>
      <c r="D14" s="1">
        <v>78414880</v>
      </c>
      <c r="F14" s="5">
        <f t="shared" si="0"/>
        <v>-78415400</v>
      </c>
    </row>
    <row r="15" spans="1:6" x14ac:dyDescent="0.25">
      <c r="A15" t="s">
        <v>2044</v>
      </c>
      <c r="B15" t="s">
        <v>2046</v>
      </c>
      <c r="C15" s="1">
        <v>78415000</v>
      </c>
      <c r="F15" s="5">
        <f t="shared" si="0"/>
        <v>-400</v>
      </c>
    </row>
    <row r="16" spans="1:6" x14ac:dyDescent="0.25">
      <c r="A16" t="s">
        <v>2055</v>
      </c>
      <c r="B16" t="s">
        <v>2056</v>
      </c>
      <c r="D16" s="1">
        <v>50825400</v>
      </c>
      <c r="F16" s="5">
        <f t="shared" si="0"/>
        <v>-50825800</v>
      </c>
    </row>
    <row r="17" spans="1:6" x14ac:dyDescent="0.25">
      <c r="A17" t="s">
        <v>2055</v>
      </c>
      <c r="B17" t="s">
        <v>2057</v>
      </c>
      <c r="D17" s="1">
        <v>82605880</v>
      </c>
      <c r="F17" s="5">
        <f t="shared" si="0"/>
        <v>-133431680</v>
      </c>
    </row>
    <row r="18" spans="1:6" x14ac:dyDescent="0.25">
      <c r="A18" t="s">
        <v>2055</v>
      </c>
      <c r="B18" t="s">
        <v>2058</v>
      </c>
      <c r="D18" s="1">
        <v>76103480</v>
      </c>
      <c r="F18" s="5">
        <f t="shared" si="0"/>
        <v>-209535160</v>
      </c>
    </row>
    <row r="19" spans="1:6" x14ac:dyDescent="0.25">
      <c r="A19" t="s">
        <v>2055</v>
      </c>
      <c r="B19" t="s">
        <v>2059</v>
      </c>
      <c r="C19" s="1">
        <v>209535000</v>
      </c>
      <c r="F19" s="5">
        <f t="shared" si="0"/>
        <v>-160</v>
      </c>
    </row>
    <row r="20" spans="1:6" x14ac:dyDescent="0.25">
      <c r="A20" t="s">
        <v>2428</v>
      </c>
      <c r="B20" t="s">
        <v>2429</v>
      </c>
      <c r="C20" s="1">
        <v>90000000</v>
      </c>
      <c r="D20" s="1"/>
      <c r="F20" s="5">
        <f t="shared" si="0"/>
        <v>89999840</v>
      </c>
    </row>
    <row r="21" spans="1:6" x14ac:dyDescent="0.25">
      <c r="A21" t="s">
        <v>2428</v>
      </c>
      <c r="B21" t="s">
        <v>2430</v>
      </c>
      <c r="C21" s="1">
        <v>170000000</v>
      </c>
      <c r="D21" s="1"/>
      <c r="F21" s="5">
        <f t="shared" si="0"/>
        <v>259999840</v>
      </c>
    </row>
    <row r="22" spans="1:6" x14ac:dyDescent="0.25">
      <c r="A22" t="s">
        <v>2437</v>
      </c>
      <c r="B22" t="s">
        <v>2445</v>
      </c>
      <c r="C22" s="1">
        <v>135000000</v>
      </c>
      <c r="D22" s="1"/>
      <c r="F22" s="5">
        <f t="shared" si="0"/>
        <v>394999840</v>
      </c>
    </row>
    <row r="23" spans="1:6" x14ac:dyDescent="0.25">
      <c r="A23" t="s">
        <v>2435</v>
      </c>
      <c r="B23" t="s">
        <v>2446</v>
      </c>
      <c r="C23" s="45">
        <v>150000000</v>
      </c>
      <c r="D23" s="1"/>
      <c r="F23" s="5">
        <f t="shared" si="0"/>
        <v>544999840</v>
      </c>
    </row>
    <row r="24" spans="1:6" x14ac:dyDescent="0.25">
      <c r="A24" t="s">
        <v>2449</v>
      </c>
      <c r="B24" t="s">
        <v>2451</v>
      </c>
      <c r="C24" s="1"/>
      <c r="D24" s="1">
        <v>90591300</v>
      </c>
      <c r="F24" s="5">
        <f t="shared" si="0"/>
        <v>454408540</v>
      </c>
    </row>
    <row r="25" spans="1:6" x14ac:dyDescent="0.25">
      <c r="A25" t="s">
        <v>2449</v>
      </c>
      <c r="B25" t="s">
        <v>2452</v>
      </c>
      <c r="C25" s="1"/>
      <c r="D25" s="45">
        <v>79280280</v>
      </c>
      <c r="F25" s="5">
        <f t="shared" si="0"/>
        <v>375128260</v>
      </c>
    </row>
    <row r="26" spans="1:6" x14ac:dyDescent="0.25">
      <c r="A26" t="s">
        <v>2449</v>
      </c>
      <c r="B26" t="s">
        <v>2453</v>
      </c>
      <c r="C26" s="1"/>
      <c r="D26" s="45">
        <v>90115710</v>
      </c>
      <c r="F26" s="5">
        <f t="shared" si="0"/>
        <v>285012550</v>
      </c>
    </row>
    <row r="27" spans="1:6" x14ac:dyDescent="0.25">
      <c r="A27" t="s">
        <v>2449</v>
      </c>
      <c r="B27" t="s">
        <v>2454</v>
      </c>
      <c r="C27" s="1"/>
      <c r="D27" s="45">
        <v>86133360</v>
      </c>
      <c r="F27" s="5">
        <f t="shared" si="0"/>
        <v>198879190</v>
      </c>
    </row>
    <row r="28" spans="1:6" x14ac:dyDescent="0.25">
      <c r="A28" t="s">
        <v>2449</v>
      </c>
      <c r="B28" t="s">
        <v>2455</v>
      </c>
      <c r="C28" s="1"/>
      <c r="D28" s="45">
        <v>89938080</v>
      </c>
      <c r="F28" s="5">
        <f t="shared" si="0"/>
        <v>108941110</v>
      </c>
    </row>
    <row r="29" spans="1:6" x14ac:dyDescent="0.25">
      <c r="A29" t="s">
        <v>2449</v>
      </c>
      <c r="B29" t="s">
        <v>2456</v>
      </c>
      <c r="C29" s="1"/>
      <c r="D29" s="45">
        <v>79933500</v>
      </c>
      <c r="F29" s="5">
        <f t="shared" si="0"/>
        <v>29007610</v>
      </c>
    </row>
    <row r="30" spans="1:6" x14ac:dyDescent="0.25">
      <c r="A30" t="s">
        <v>2449</v>
      </c>
      <c r="B30" t="s">
        <v>2457</v>
      </c>
      <c r="C30" s="1"/>
      <c r="D30" s="45">
        <v>90195930</v>
      </c>
      <c r="F30" s="5">
        <f t="shared" si="0"/>
        <v>-61188320</v>
      </c>
    </row>
    <row r="31" spans="1:6" x14ac:dyDescent="0.25">
      <c r="A31" t="s">
        <v>2449</v>
      </c>
      <c r="B31" t="s">
        <v>2464</v>
      </c>
      <c r="C31" s="45">
        <v>61000000</v>
      </c>
      <c r="D31" s="1"/>
      <c r="F31" s="5">
        <f t="shared" si="0"/>
        <v>-188320</v>
      </c>
    </row>
    <row r="32" spans="1:6" x14ac:dyDescent="0.25">
      <c r="A32" t="s">
        <v>2449</v>
      </c>
      <c r="B32" t="s">
        <v>2465</v>
      </c>
      <c r="C32" s="45">
        <v>170000000</v>
      </c>
      <c r="D32" s="1"/>
      <c r="F32" s="5">
        <f t="shared" si="0"/>
        <v>169811680</v>
      </c>
    </row>
    <row r="33" spans="1:6" x14ac:dyDescent="0.25">
      <c r="A33" t="s">
        <v>2466</v>
      </c>
      <c r="B33" t="s">
        <v>2467</v>
      </c>
      <c r="C33" s="1"/>
      <c r="D33" s="45">
        <v>85268130</v>
      </c>
      <c r="F33" s="5">
        <f t="shared" si="0"/>
        <v>84543550</v>
      </c>
    </row>
    <row r="34" spans="1:6" x14ac:dyDescent="0.25">
      <c r="A34" t="s">
        <v>2466</v>
      </c>
      <c r="B34" t="s">
        <v>2468</v>
      </c>
      <c r="D34" s="45">
        <v>73607580</v>
      </c>
      <c r="F34" s="5">
        <f t="shared" si="0"/>
        <v>10935970</v>
      </c>
    </row>
    <row r="35" spans="1:6" x14ac:dyDescent="0.25">
      <c r="A35" t="s">
        <v>2466</v>
      </c>
      <c r="B35" t="s">
        <v>2469</v>
      </c>
      <c r="D35" s="1">
        <v>88356600</v>
      </c>
      <c r="F35" s="5">
        <f t="shared" si="0"/>
        <v>-77420630</v>
      </c>
    </row>
    <row r="36" spans="1:6" x14ac:dyDescent="0.25">
      <c r="A36" t="s">
        <v>2466</v>
      </c>
      <c r="B36" t="s">
        <v>2477</v>
      </c>
      <c r="C36" s="45">
        <v>70000000</v>
      </c>
      <c r="F36" s="5">
        <f t="shared" si="0"/>
        <v>-7420630</v>
      </c>
    </row>
    <row r="37" spans="1:6" x14ac:dyDescent="0.25">
      <c r="A37" t="s">
        <v>2478</v>
      </c>
      <c r="B37" t="s">
        <v>2479</v>
      </c>
      <c r="D37" s="45">
        <v>85915620</v>
      </c>
      <c r="F37" s="5">
        <f t="shared" si="0"/>
        <v>-93336250</v>
      </c>
    </row>
    <row r="38" spans="1:6" x14ac:dyDescent="0.25">
      <c r="A38" t="s">
        <v>2478</v>
      </c>
      <c r="B38" t="s">
        <v>2480</v>
      </c>
      <c r="D38" s="45">
        <v>91817520</v>
      </c>
      <c r="F38" s="5">
        <f t="shared" si="0"/>
        <v>-185153770</v>
      </c>
    </row>
    <row r="39" spans="1:6" x14ac:dyDescent="0.25">
      <c r="A39" t="s">
        <v>2487</v>
      </c>
      <c r="B39" t="s">
        <v>2500</v>
      </c>
      <c r="C39" s="45">
        <v>185150000</v>
      </c>
      <c r="F39" s="5">
        <f t="shared" si="0"/>
        <v>-3770</v>
      </c>
    </row>
    <row r="40" spans="1:6" x14ac:dyDescent="0.25">
      <c r="A40" t="s">
        <v>2487</v>
      </c>
      <c r="B40" t="s">
        <v>2501</v>
      </c>
      <c r="C40" s="45">
        <v>92000000</v>
      </c>
      <c r="F40" s="5">
        <f t="shared" si="0"/>
        <v>91996230</v>
      </c>
    </row>
    <row r="41" spans="1:6" x14ac:dyDescent="0.25">
      <c r="A41" t="s">
        <v>2487</v>
      </c>
      <c r="B41" t="s">
        <v>2502</v>
      </c>
      <c r="C41" s="1"/>
      <c r="D41" s="45">
        <v>92281650</v>
      </c>
      <c r="F41" s="5">
        <f t="shared" si="0"/>
        <v>-285420</v>
      </c>
    </row>
    <row r="42" spans="1:6" x14ac:dyDescent="0.25">
      <c r="A42" t="s">
        <v>2499</v>
      </c>
      <c r="B42" t="s">
        <v>2503</v>
      </c>
      <c r="C42" s="45">
        <v>90000000</v>
      </c>
      <c r="F42" s="5">
        <f t="shared" si="0"/>
        <v>89714580</v>
      </c>
    </row>
    <row r="43" spans="1:6" x14ac:dyDescent="0.25">
      <c r="A43" t="s">
        <v>2499</v>
      </c>
      <c r="B43" t="s">
        <v>2506</v>
      </c>
      <c r="C43" s="1"/>
      <c r="D43" s="45">
        <v>90803310</v>
      </c>
      <c r="F43" s="5">
        <f t="shared" si="0"/>
        <v>-1088730</v>
      </c>
    </row>
    <row r="44" spans="1:6" x14ac:dyDescent="0.25">
      <c r="A44" t="s">
        <v>2505</v>
      </c>
      <c r="B44" t="s">
        <v>2514</v>
      </c>
      <c r="C44" s="1"/>
      <c r="D44" s="45">
        <v>83812710</v>
      </c>
      <c r="F44" s="5">
        <f t="shared" si="0"/>
        <v>-84901440</v>
      </c>
    </row>
    <row r="45" spans="1:6" x14ac:dyDescent="0.25">
      <c r="A45" t="s">
        <v>2505</v>
      </c>
      <c r="B45" t="s">
        <v>2516</v>
      </c>
      <c r="C45" s="45">
        <v>100000000</v>
      </c>
      <c r="D45" s="1"/>
      <c r="F45" s="5">
        <f t="shared" si="0"/>
        <v>15098560</v>
      </c>
    </row>
    <row r="46" spans="1:6" x14ac:dyDescent="0.25">
      <c r="A46" t="s">
        <v>2505</v>
      </c>
      <c r="B46" t="s">
        <v>2517</v>
      </c>
      <c r="C46" s="45">
        <v>100000000</v>
      </c>
      <c r="D46" s="1"/>
      <c r="F46" s="5">
        <f t="shared" si="0"/>
        <v>115098560</v>
      </c>
    </row>
    <row r="47" spans="1:6" x14ac:dyDescent="0.25">
      <c r="A47" t="s">
        <v>2512</v>
      </c>
      <c r="B47" t="s">
        <v>2515</v>
      </c>
      <c r="D47" s="45">
        <v>10336920</v>
      </c>
      <c r="F47" s="5">
        <f t="shared" si="0"/>
        <v>104761640</v>
      </c>
    </row>
    <row r="48" spans="1:6" x14ac:dyDescent="0.25">
      <c r="A48" t="s">
        <v>2512</v>
      </c>
      <c r="B48" t="s">
        <v>2518</v>
      </c>
      <c r="C48" s="1"/>
      <c r="D48" s="45">
        <v>63505590</v>
      </c>
      <c r="F48" s="5">
        <f t="shared" si="0"/>
        <v>41256050</v>
      </c>
    </row>
    <row r="49" spans="1:6" x14ac:dyDescent="0.25">
      <c r="A49" t="s">
        <v>2512</v>
      </c>
      <c r="B49" t="s">
        <v>2519</v>
      </c>
      <c r="D49" s="45">
        <v>56205570</v>
      </c>
      <c r="F49" s="5">
        <f t="shared" si="0"/>
        <v>-14949520</v>
      </c>
    </row>
    <row r="50" spans="1:6" x14ac:dyDescent="0.25">
      <c r="A50" t="s">
        <v>2512</v>
      </c>
      <c r="B50" t="s">
        <v>2520</v>
      </c>
      <c r="D50" s="45">
        <v>84368520</v>
      </c>
      <c r="F50" s="5">
        <f t="shared" si="0"/>
        <v>-99318040</v>
      </c>
    </row>
    <row r="51" spans="1:6" x14ac:dyDescent="0.25">
      <c r="A51" t="s">
        <v>2512</v>
      </c>
      <c r="B51" t="s">
        <v>2521</v>
      </c>
      <c r="D51" s="45">
        <v>49054530</v>
      </c>
      <c r="F51" s="5">
        <f t="shared" si="0"/>
        <v>-148372570</v>
      </c>
    </row>
    <row r="52" spans="1:6" x14ac:dyDescent="0.25">
      <c r="A52" t="s">
        <v>2512</v>
      </c>
      <c r="B52" t="s">
        <v>2522</v>
      </c>
      <c r="D52" s="45">
        <v>81474870</v>
      </c>
      <c r="F52" s="5">
        <f t="shared" si="0"/>
        <v>-229847440</v>
      </c>
    </row>
    <row r="53" spans="1:6" x14ac:dyDescent="0.25">
      <c r="A53" t="s">
        <v>2512</v>
      </c>
      <c r="B53" t="s">
        <v>2523</v>
      </c>
      <c r="D53" s="45">
        <v>86379750</v>
      </c>
      <c r="F53" s="5">
        <f t="shared" si="0"/>
        <v>-316227190</v>
      </c>
    </row>
    <row r="54" spans="1:6" x14ac:dyDescent="0.25">
      <c r="A54" t="s">
        <v>2512</v>
      </c>
      <c r="B54" t="s">
        <v>2524</v>
      </c>
      <c r="D54" s="45">
        <v>58170960</v>
      </c>
      <c r="F54" s="5">
        <f t="shared" si="0"/>
        <v>-374398150</v>
      </c>
    </row>
    <row r="55" spans="1:6" x14ac:dyDescent="0.25">
      <c r="A55" t="s">
        <v>2512</v>
      </c>
      <c r="B55" t="s">
        <v>2525</v>
      </c>
      <c r="C55" s="45">
        <v>100000000</v>
      </c>
      <c r="F55" s="5">
        <f t="shared" si="0"/>
        <v>-274398150</v>
      </c>
    </row>
    <row r="56" spans="1:6" x14ac:dyDescent="0.25">
      <c r="A56" t="s">
        <v>2512</v>
      </c>
      <c r="B56" t="s">
        <v>2526</v>
      </c>
      <c r="C56" s="45">
        <v>100000000</v>
      </c>
      <c r="F56" s="5">
        <f t="shared" si="0"/>
        <v>-174398150</v>
      </c>
    </row>
    <row r="57" spans="1:6" x14ac:dyDescent="0.25">
      <c r="A57" t="s">
        <v>2512</v>
      </c>
      <c r="B57" t="s">
        <v>2527</v>
      </c>
      <c r="C57" s="45">
        <v>100000000</v>
      </c>
      <c r="F57" s="5">
        <f t="shared" si="0"/>
        <v>-74398150</v>
      </c>
    </row>
    <row r="58" spans="1:6" x14ac:dyDescent="0.25">
      <c r="A58" t="s">
        <v>2512</v>
      </c>
      <c r="B58" t="s">
        <v>2528</v>
      </c>
      <c r="C58" s="45">
        <v>74000000</v>
      </c>
      <c r="F58" s="5">
        <f t="shared" si="0"/>
        <v>-398150</v>
      </c>
    </row>
    <row r="59" spans="1:6" x14ac:dyDescent="0.25">
      <c r="A59" t="s">
        <v>2529</v>
      </c>
      <c r="B59" t="s">
        <v>2557</v>
      </c>
      <c r="C59" s="45">
        <v>88000000</v>
      </c>
      <c r="F59" s="5">
        <f t="shared" si="0"/>
        <v>87601850</v>
      </c>
    </row>
    <row r="60" spans="1:6" x14ac:dyDescent="0.25">
      <c r="A60" t="s">
        <v>2545</v>
      </c>
      <c r="B60" t="s">
        <v>2559</v>
      </c>
      <c r="D60" s="45">
        <v>88018530</v>
      </c>
      <c r="F60" s="5">
        <f t="shared" si="0"/>
        <v>-416680</v>
      </c>
    </row>
    <row r="61" spans="1:6" x14ac:dyDescent="0.25">
      <c r="A61" t="s">
        <v>2562</v>
      </c>
      <c r="B61" t="s">
        <v>2563</v>
      </c>
      <c r="D61" s="45">
        <v>28723760</v>
      </c>
      <c r="F61" s="5">
        <f t="shared" si="0"/>
        <v>-29140440</v>
      </c>
    </row>
    <row r="62" spans="1:6" x14ac:dyDescent="0.25">
      <c r="A62" t="s">
        <v>2562</v>
      </c>
      <c r="B62" t="s">
        <v>2564</v>
      </c>
      <c r="C62" s="98"/>
      <c r="D62" s="45">
        <v>85290880</v>
      </c>
      <c r="F62" s="5">
        <f t="shared" si="0"/>
        <v>-114431320</v>
      </c>
    </row>
    <row r="63" spans="1:6" x14ac:dyDescent="0.25">
      <c r="A63" t="s">
        <v>2562</v>
      </c>
      <c r="B63" t="s">
        <v>2573</v>
      </c>
      <c r="C63" s="45">
        <v>114000000</v>
      </c>
      <c r="D63" s="1"/>
      <c r="F63" s="5">
        <f t="shared" si="0"/>
        <v>-431320</v>
      </c>
    </row>
    <row r="64" spans="1:6" x14ac:dyDescent="0.25">
      <c r="A64" t="s">
        <v>2562</v>
      </c>
      <c r="B64" t="s">
        <v>2574</v>
      </c>
      <c r="C64" s="45">
        <v>150000000</v>
      </c>
      <c r="D64" s="1"/>
      <c r="F64" s="5">
        <f t="shared" si="0"/>
        <v>149568680</v>
      </c>
    </row>
    <row r="65" spans="1:6" x14ac:dyDescent="0.25">
      <c r="A65" t="s">
        <v>2575</v>
      </c>
      <c r="B65" t="s">
        <v>2518</v>
      </c>
      <c r="C65" s="1"/>
      <c r="D65" s="45">
        <v>67893040</v>
      </c>
      <c r="F65" s="5">
        <f t="shared" si="0"/>
        <v>81675640</v>
      </c>
    </row>
    <row r="66" spans="1:6" x14ac:dyDescent="0.25">
      <c r="A66" t="s">
        <v>2575</v>
      </c>
      <c r="B66" t="s">
        <v>2576</v>
      </c>
      <c r="C66" s="1"/>
      <c r="D66" s="45">
        <v>80457200</v>
      </c>
      <c r="F66" s="5">
        <f t="shared" si="0"/>
        <v>1218440</v>
      </c>
    </row>
    <row r="67" spans="1:6" x14ac:dyDescent="0.25">
      <c r="A67" t="s">
        <v>2575</v>
      </c>
      <c r="B67" t="s">
        <v>2577</v>
      </c>
      <c r="D67" s="45">
        <v>86000880</v>
      </c>
      <c r="F67" s="5">
        <f t="shared" si="0"/>
        <v>-84782440</v>
      </c>
    </row>
    <row r="68" spans="1:6" x14ac:dyDescent="0.25">
      <c r="A68" t="s">
        <v>2575</v>
      </c>
      <c r="B68" t="s">
        <v>2583</v>
      </c>
      <c r="C68" s="45">
        <v>70000000</v>
      </c>
      <c r="F68" s="5">
        <f t="shared" si="0"/>
        <v>-14782440</v>
      </c>
    </row>
    <row r="69" spans="1:6" x14ac:dyDescent="0.25">
      <c r="A69" t="s">
        <v>2575</v>
      </c>
      <c r="B69" t="s">
        <v>2582</v>
      </c>
      <c r="C69" s="45">
        <v>84700000</v>
      </c>
      <c r="F69" s="5">
        <f t="shared" ref="F69:F133" si="1">(F68+C69-D69)</f>
        <v>69917560</v>
      </c>
    </row>
    <row r="70" spans="1:6" x14ac:dyDescent="0.25">
      <c r="A70" t="s">
        <v>2584</v>
      </c>
      <c r="B70" t="s">
        <v>2591</v>
      </c>
      <c r="C70" s="1"/>
      <c r="D70" s="45">
        <v>86120160</v>
      </c>
      <c r="F70" s="5">
        <f t="shared" si="1"/>
        <v>-16202600</v>
      </c>
    </row>
    <row r="71" spans="1:6" x14ac:dyDescent="0.25">
      <c r="A71" t="s">
        <v>2584</v>
      </c>
      <c r="B71" t="s">
        <v>2592</v>
      </c>
      <c r="C71" s="45">
        <v>150000000</v>
      </c>
      <c r="F71" s="5">
        <f t="shared" si="1"/>
        <v>133797400</v>
      </c>
    </row>
    <row r="72" spans="1:6" x14ac:dyDescent="0.25">
      <c r="A72" t="s">
        <v>2593</v>
      </c>
      <c r="B72" t="s">
        <v>2594</v>
      </c>
      <c r="D72" s="45">
        <v>78639600</v>
      </c>
      <c r="F72" s="5">
        <f t="shared" si="1"/>
        <v>55157800</v>
      </c>
    </row>
    <row r="73" spans="1:6" x14ac:dyDescent="0.25">
      <c r="A73" t="s">
        <v>2593</v>
      </c>
      <c r="B73" t="s">
        <v>2595</v>
      </c>
      <c r="D73" s="45">
        <v>84791040</v>
      </c>
      <c r="F73" s="5">
        <f t="shared" si="1"/>
        <v>-29633240</v>
      </c>
    </row>
    <row r="74" spans="1:6" x14ac:dyDescent="0.25">
      <c r="A74" t="s">
        <v>2593</v>
      </c>
      <c r="B74" t="s">
        <v>2611</v>
      </c>
      <c r="C74" s="45">
        <v>29633240</v>
      </c>
      <c r="D74" s="1"/>
      <c r="F74" s="5">
        <f t="shared" si="1"/>
        <v>0</v>
      </c>
    </row>
    <row r="75" spans="1:6" x14ac:dyDescent="0.25">
      <c r="A75" t="s">
        <v>2606</v>
      </c>
      <c r="B75" t="s">
        <v>2612</v>
      </c>
      <c r="C75" s="45">
        <v>150000000</v>
      </c>
      <c r="F75" s="5">
        <f t="shared" si="1"/>
        <v>150000000</v>
      </c>
    </row>
    <row r="76" spans="1:6" x14ac:dyDescent="0.25">
      <c r="A76" t="s">
        <v>2606</v>
      </c>
      <c r="B76" t="s">
        <v>2613</v>
      </c>
      <c r="D76" s="45">
        <v>31092320</v>
      </c>
      <c r="F76" s="5">
        <f t="shared" si="1"/>
        <v>118907680</v>
      </c>
    </row>
    <row r="77" spans="1:6" x14ac:dyDescent="0.25">
      <c r="A77" t="s">
        <v>2614</v>
      </c>
      <c r="B77" t="s">
        <v>2615</v>
      </c>
      <c r="D77" s="45">
        <v>82291840</v>
      </c>
      <c r="F77" s="5">
        <f t="shared" si="1"/>
        <v>36615840</v>
      </c>
    </row>
    <row r="78" spans="1:6" x14ac:dyDescent="0.25">
      <c r="A78" t="s">
        <v>2614</v>
      </c>
      <c r="B78" t="s">
        <v>2616</v>
      </c>
      <c r="D78" s="45">
        <v>78423760</v>
      </c>
      <c r="F78" s="5">
        <f t="shared" si="1"/>
        <v>-41807920</v>
      </c>
    </row>
    <row r="79" spans="1:6" x14ac:dyDescent="0.25">
      <c r="A79" t="s">
        <v>2614</v>
      </c>
      <c r="B79" t="s">
        <v>2621</v>
      </c>
      <c r="C79" s="45">
        <v>41808000</v>
      </c>
      <c r="F79" s="5">
        <f t="shared" si="1"/>
        <v>80</v>
      </c>
    </row>
    <row r="80" spans="1:6" x14ac:dyDescent="0.25">
      <c r="A80" t="s">
        <v>2614</v>
      </c>
      <c r="B80" t="s">
        <v>2622</v>
      </c>
      <c r="D80" s="1">
        <v>80</v>
      </c>
      <c r="F80" s="5">
        <f t="shared" si="1"/>
        <v>0</v>
      </c>
    </row>
    <row r="81" spans="1:6" x14ac:dyDescent="0.25">
      <c r="A81" t="s">
        <v>2673</v>
      </c>
      <c r="B81" t="s">
        <v>2895</v>
      </c>
      <c r="C81" s="45">
        <v>66000000</v>
      </c>
      <c r="D81" s="1"/>
      <c r="F81" s="5">
        <f t="shared" si="1"/>
        <v>66000000</v>
      </c>
    </row>
    <row r="82" spans="1:6" x14ac:dyDescent="0.25">
      <c r="A82" t="s">
        <v>2673</v>
      </c>
      <c r="B82" t="s">
        <v>2967</v>
      </c>
      <c r="C82" s="45"/>
      <c r="D82" s="68">
        <v>66012960</v>
      </c>
      <c r="F82" s="5">
        <f t="shared" si="1"/>
        <v>-12960</v>
      </c>
    </row>
    <row r="83" spans="1:6" x14ac:dyDescent="0.25">
      <c r="A83" t="s">
        <v>2688</v>
      </c>
      <c r="B83" t="s">
        <v>2716</v>
      </c>
      <c r="D83" s="68">
        <v>45610400</v>
      </c>
      <c r="F83" s="5">
        <f t="shared" si="1"/>
        <v>-45623360</v>
      </c>
    </row>
    <row r="84" spans="1:6" x14ac:dyDescent="0.25">
      <c r="A84" t="s">
        <v>2704</v>
      </c>
      <c r="B84" t="s">
        <v>2717</v>
      </c>
      <c r="C84" s="45">
        <v>45610000</v>
      </c>
      <c r="F84" s="5">
        <f t="shared" si="1"/>
        <v>-13360</v>
      </c>
    </row>
    <row r="85" spans="1:6" x14ac:dyDescent="0.25">
      <c r="A85" t="s">
        <v>2711</v>
      </c>
      <c r="B85" t="s">
        <v>2719</v>
      </c>
      <c r="C85" s="1">
        <v>21730000</v>
      </c>
      <c r="F85" s="5">
        <f t="shared" si="1"/>
        <v>21716640</v>
      </c>
    </row>
    <row r="86" spans="1:6" x14ac:dyDescent="0.25">
      <c r="A86" t="s">
        <v>2711</v>
      </c>
      <c r="B86" t="s">
        <v>2966</v>
      </c>
      <c r="D86" s="68">
        <v>21726000</v>
      </c>
      <c r="F86" s="5">
        <f t="shared" si="1"/>
        <v>-9360</v>
      </c>
    </row>
    <row r="87" spans="1:6" x14ac:dyDescent="0.25">
      <c r="A87" t="s">
        <v>2905</v>
      </c>
      <c r="B87" t="s">
        <v>2906</v>
      </c>
      <c r="C87" s="1">
        <v>68000000</v>
      </c>
      <c r="F87" s="5">
        <f t="shared" si="1"/>
        <v>67990640</v>
      </c>
    </row>
    <row r="88" spans="1:6" x14ac:dyDescent="0.25">
      <c r="A88" t="s">
        <v>2905</v>
      </c>
      <c r="B88" t="s">
        <v>2907</v>
      </c>
      <c r="D88" s="68">
        <v>68040000</v>
      </c>
      <c r="F88" s="5">
        <f t="shared" si="1"/>
        <v>-49360</v>
      </c>
    </row>
    <row r="89" spans="1:6" x14ac:dyDescent="0.25">
      <c r="A89" t="s">
        <v>2911</v>
      </c>
      <c r="B89" t="s">
        <v>2912</v>
      </c>
      <c r="C89" s="1">
        <v>94374000</v>
      </c>
      <c r="F89" s="5">
        <f t="shared" si="1"/>
        <v>94324640</v>
      </c>
    </row>
    <row r="90" spans="1:6" x14ac:dyDescent="0.25">
      <c r="A90" t="s">
        <v>2911</v>
      </c>
      <c r="B90" t="s">
        <v>2913</v>
      </c>
      <c r="C90" s="1">
        <v>85000000</v>
      </c>
      <c r="F90" s="5">
        <f t="shared" si="1"/>
        <v>179324640</v>
      </c>
    </row>
    <row r="91" spans="1:6" x14ac:dyDescent="0.25">
      <c r="A91" t="s">
        <v>2910</v>
      </c>
      <c r="B91" t="s">
        <v>2914</v>
      </c>
      <c r="C91" s="1"/>
      <c r="D91" s="68">
        <v>32594400</v>
      </c>
      <c r="E91" s="1"/>
      <c r="F91" s="5">
        <f t="shared" si="1"/>
        <v>146730240</v>
      </c>
    </row>
    <row r="92" spans="1:6" x14ac:dyDescent="0.25">
      <c r="A92" t="s">
        <v>2910</v>
      </c>
      <c r="B92" t="s">
        <v>2915</v>
      </c>
      <c r="C92" s="1"/>
      <c r="D92" s="68">
        <v>69238800</v>
      </c>
      <c r="E92" s="1"/>
      <c r="F92" s="5">
        <f t="shared" si="1"/>
        <v>77491440</v>
      </c>
    </row>
    <row r="93" spans="1:6" x14ac:dyDescent="0.25">
      <c r="A93" t="s">
        <v>2910</v>
      </c>
      <c r="B93" t="s">
        <v>2916</v>
      </c>
      <c r="D93" s="68">
        <v>77446800</v>
      </c>
      <c r="E93" s="1"/>
      <c r="F93" s="5">
        <f t="shared" si="1"/>
        <v>44640</v>
      </c>
    </row>
    <row r="94" spans="1:6" x14ac:dyDescent="0.25">
      <c r="A94" t="s">
        <v>2969</v>
      </c>
      <c r="B94" t="s">
        <v>2972</v>
      </c>
      <c r="D94" s="1">
        <v>27318600</v>
      </c>
      <c r="E94" s="1"/>
      <c r="F94" s="5">
        <f t="shared" si="1"/>
        <v>-27273960</v>
      </c>
    </row>
    <row r="95" spans="1:6" x14ac:dyDescent="0.25">
      <c r="A95" t="s">
        <v>2969</v>
      </c>
      <c r="B95" t="s">
        <v>2973</v>
      </c>
      <c r="D95" s="1">
        <v>29219400</v>
      </c>
      <c r="E95" s="1"/>
      <c r="F95" s="5">
        <f t="shared" si="1"/>
        <v>-56493360</v>
      </c>
    </row>
    <row r="96" spans="1:6" x14ac:dyDescent="0.25">
      <c r="A96" t="s">
        <v>2969</v>
      </c>
      <c r="B96" t="s">
        <v>3019</v>
      </c>
      <c r="C96" s="1">
        <v>56500000</v>
      </c>
      <c r="D96" s="1"/>
      <c r="E96" s="1"/>
      <c r="F96" s="5">
        <f t="shared" si="1"/>
        <v>6640</v>
      </c>
    </row>
    <row r="97" spans="1:6" x14ac:dyDescent="0.25">
      <c r="A97" t="s">
        <v>3020</v>
      </c>
      <c r="B97" t="s">
        <v>3021</v>
      </c>
      <c r="C97" s="1">
        <v>21567000</v>
      </c>
      <c r="F97" s="5">
        <f t="shared" si="1"/>
        <v>21573640</v>
      </c>
    </row>
    <row r="98" spans="1:6" x14ac:dyDescent="0.25">
      <c r="D98" s="1">
        <v>21573640</v>
      </c>
      <c r="F98" s="5">
        <f t="shared" si="1"/>
        <v>0</v>
      </c>
    </row>
    <row r="99" spans="1:6" x14ac:dyDescent="0.25">
      <c r="A99" t="s">
        <v>3245</v>
      </c>
      <c r="B99" t="s">
        <v>3246</v>
      </c>
      <c r="C99" s="1">
        <v>80000000</v>
      </c>
      <c r="F99" s="5">
        <f t="shared" si="1"/>
        <v>80000000</v>
      </c>
    </row>
    <row r="100" spans="1:6" x14ac:dyDescent="0.25">
      <c r="A100" t="s">
        <v>3245</v>
      </c>
      <c r="B100" t="s">
        <v>3247</v>
      </c>
      <c r="C100" s="1">
        <v>68000000</v>
      </c>
      <c r="F100" s="5">
        <f t="shared" si="1"/>
        <v>148000000</v>
      </c>
    </row>
    <row r="101" spans="1:6" x14ac:dyDescent="0.25">
      <c r="A101" t="s">
        <v>3245</v>
      </c>
      <c r="B101" t="s">
        <v>3248</v>
      </c>
      <c r="C101" s="1"/>
      <c r="D101" s="1">
        <v>67841640</v>
      </c>
      <c r="F101" s="5">
        <f t="shared" si="1"/>
        <v>80158360</v>
      </c>
    </row>
    <row r="102" spans="1:6" x14ac:dyDescent="0.25">
      <c r="A102" t="s">
        <v>3245</v>
      </c>
      <c r="B102" t="s">
        <v>3249</v>
      </c>
      <c r="D102" s="1">
        <v>88219800</v>
      </c>
      <c r="F102" s="5">
        <f t="shared" si="1"/>
        <v>-8061440</v>
      </c>
    </row>
    <row r="103" spans="1:6" x14ac:dyDescent="0.25">
      <c r="A103" t="s">
        <v>3245</v>
      </c>
      <c r="B103" t="s">
        <v>3258</v>
      </c>
      <c r="D103" s="1">
        <v>39863520</v>
      </c>
      <c r="F103" s="5">
        <f t="shared" si="1"/>
        <v>-47924960</v>
      </c>
    </row>
    <row r="104" spans="1:6" x14ac:dyDescent="0.25">
      <c r="A104" t="s">
        <v>3260</v>
      </c>
      <c r="B104" t="s">
        <v>3272</v>
      </c>
      <c r="C104" s="1">
        <v>48000000</v>
      </c>
      <c r="D104" s="1"/>
      <c r="F104" s="5">
        <f t="shared" si="1"/>
        <v>75040</v>
      </c>
    </row>
    <row r="105" spans="1:6" x14ac:dyDescent="0.25">
      <c r="A105" t="s">
        <v>3389</v>
      </c>
      <c r="B105" t="s">
        <v>3493</v>
      </c>
      <c r="D105" s="1">
        <v>87980530</v>
      </c>
      <c r="F105" s="5">
        <f t="shared" si="1"/>
        <v>-87905490</v>
      </c>
    </row>
    <row r="106" spans="1:6" x14ac:dyDescent="0.25">
      <c r="A106" t="s">
        <v>3393</v>
      </c>
      <c r="B106" t="s">
        <v>3494</v>
      </c>
      <c r="C106" s="1">
        <v>88000000</v>
      </c>
      <c r="F106" s="5">
        <f t="shared" si="1"/>
        <v>94510</v>
      </c>
    </row>
    <row r="107" spans="1:6" x14ac:dyDescent="0.25">
      <c r="A107" t="s">
        <v>3467</v>
      </c>
      <c r="B107" t="s">
        <v>3495</v>
      </c>
      <c r="C107" s="1">
        <v>150000000</v>
      </c>
      <c r="F107" s="5">
        <f t="shared" si="1"/>
        <v>150094510</v>
      </c>
    </row>
    <row r="108" spans="1:6" x14ac:dyDescent="0.25">
      <c r="A108" t="s">
        <v>3472</v>
      </c>
      <c r="B108" t="s">
        <v>3496</v>
      </c>
      <c r="D108" s="1"/>
      <c r="F108" s="5">
        <f t="shared" si="1"/>
        <v>150094510</v>
      </c>
    </row>
    <row r="109" spans="1:6" x14ac:dyDescent="0.25">
      <c r="A109" t="s">
        <v>3472</v>
      </c>
      <c r="B109" t="s">
        <v>3497</v>
      </c>
      <c r="D109" s="1">
        <v>28819800</v>
      </c>
      <c r="F109" s="5">
        <f t="shared" si="1"/>
        <v>121274710</v>
      </c>
    </row>
    <row r="110" spans="1:6" x14ac:dyDescent="0.25">
      <c r="A110" t="s">
        <v>3472</v>
      </c>
      <c r="B110" t="s">
        <v>3498</v>
      </c>
      <c r="D110" s="1">
        <v>31286680</v>
      </c>
      <c r="F110" s="5">
        <f t="shared" si="1"/>
        <v>89988030</v>
      </c>
    </row>
    <row r="111" spans="1:6" x14ac:dyDescent="0.25">
      <c r="A111" t="s">
        <v>3472</v>
      </c>
      <c r="B111" t="s">
        <v>3499</v>
      </c>
      <c r="D111" s="1">
        <v>33712050</v>
      </c>
      <c r="F111" s="5">
        <f t="shared" si="1"/>
        <v>56275980</v>
      </c>
    </row>
    <row r="112" spans="1:6" x14ac:dyDescent="0.25">
      <c r="A112" t="s">
        <v>3472</v>
      </c>
      <c r="B112" t="s">
        <v>3500</v>
      </c>
      <c r="C112" s="1">
        <v>26000000</v>
      </c>
      <c r="F112" s="5">
        <f t="shared" si="1"/>
        <v>82275980</v>
      </c>
    </row>
    <row r="113" spans="1:6" x14ac:dyDescent="0.25">
      <c r="A113" t="s">
        <v>3472</v>
      </c>
      <c r="B113" t="s">
        <v>3510</v>
      </c>
      <c r="D113" s="1">
        <v>40466320</v>
      </c>
      <c r="F113" s="5">
        <f t="shared" si="1"/>
        <v>41809660</v>
      </c>
    </row>
    <row r="114" spans="1:6" x14ac:dyDescent="0.25">
      <c r="A114" t="s">
        <v>3472</v>
      </c>
      <c r="B114" t="s">
        <v>3511</v>
      </c>
      <c r="D114" s="1">
        <v>41842080</v>
      </c>
      <c r="F114" s="5">
        <f t="shared" si="1"/>
        <v>-32420</v>
      </c>
    </row>
    <row r="115" spans="1:6" x14ac:dyDescent="0.25">
      <c r="A115" t="s">
        <v>3503</v>
      </c>
      <c r="B115" t="s">
        <v>3512</v>
      </c>
      <c r="D115" s="1">
        <v>40857700</v>
      </c>
      <c r="F115" s="5">
        <f t="shared" si="1"/>
        <v>-40890120</v>
      </c>
    </row>
    <row r="116" spans="1:6" x14ac:dyDescent="0.25">
      <c r="A116" t="s">
        <v>3503</v>
      </c>
      <c r="B116" t="s">
        <v>3513</v>
      </c>
      <c r="D116" s="1">
        <v>41379540</v>
      </c>
      <c r="F116" s="5">
        <f t="shared" si="1"/>
        <v>-82269660</v>
      </c>
    </row>
    <row r="117" spans="1:6" x14ac:dyDescent="0.25">
      <c r="A117" t="s">
        <v>3503</v>
      </c>
      <c r="B117" t="s">
        <v>3514</v>
      </c>
      <c r="D117" s="1">
        <v>43188190</v>
      </c>
      <c r="F117" s="5">
        <f t="shared" si="1"/>
        <v>-125457850</v>
      </c>
    </row>
    <row r="118" spans="1:6" x14ac:dyDescent="0.25">
      <c r="A118" t="s">
        <v>3508</v>
      </c>
      <c r="B118" t="s">
        <v>3516</v>
      </c>
      <c r="C118" s="1">
        <v>125425000</v>
      </c>
      <c r="F118" s="5">
        <f t="shared" si="1"/>
        <v>-32850</v>
      </c>
    </row>
    <row r="119" spans="1:6" x14ac:dyDescent="0.25">
      <c r="A119" t="s">
        <v>3517</v>
      </c>
      <c r="B119" t="s">
        <v>3522</v>
      </c>
      <c r="D119" s="1">
        <v>24479040</v>
      </c>
      <c r="F119" s="5">
        <f t="shared" si="1"/>
        <v>-24511890</v>
      </c>
    </row>
    <row r="120" spans="1:6" x14ac:dyDescent="0.25">
      <c r="A120" t="s">
        <v>3517</v>
      </c>
      <c r="B120" t="s">
        <v>3523</v>
      </c>
      <c r="D120" s="1">
        <v>41047460</v>
      </c>
      <c r="F120" s="5">
        <f t="shared" si="1"/>
        <v>-65559350</v>
      </c>
    </row>
    <row r="121" spans="1:6" x14ac:dyDescent="0.25">
      <c r="A121" t="s">
        <v>3517</v>
      </c>
      <c r="B121" t="s">
        <v>3526</v>
      </c>
      <c r="C121" s="1">
        <v>68000000</v>
      </c>
      <c r="F121" s="5">
        <f t="shared" si="1"/>
        <v>2440650</v>
      </c>
    </row>
    <row r="122" spans="1:6" x14ac:dyDescent="0.25">
      <c r="A122" s="2" t="s">
        <v>3789</v>
      </c>
      <c r="B122" s="2" t="s">
        <v>3832</v>
      </c>
      <c r="C122" s="3">
        <v>27950000</v>
      </c>
      <c r="D122" s="2"/>
      <c r="E122" s="2"/>
      <c r="F122" s="13">
        <f t="shared" si="1"/>
        <v>30390650</v>
      </c>
    </row>
    <row r="123" spans="1:6" x14ac:dyDescent="0.25">
      <c r="A123" s="2" t="s">
        <v>3830</v>
      </c>
      <c r="B123" s="2" t="s">
        <v>3833</v>
      </c>
      <c r="C123" s="2"/>
      <c r="D123" s="3">
        <v>30392400</v>
      </c>
      <c r="E123" s="2"/>
      <c r="F123" s="13">
        <f t="shared" si="1"/>
        <v>-1750</v>
      </c>
    </row>
    <row r="124" spans="1:6" x14ac:dyDescent="0.25">
      <c r="A124" s="2" t="s">
        <v>4022</v>
      </c>
      <c r="B124" s="2" t="s">
        <v>4095</v>
      </c>
      <c r="C124" s="3">
        <v>150000000</v>
      </c>
      <c r="D124" s="2"/>
      <c r="E124" s="2"/>
      <c r="F124" s="13">
        <f t="shared" si="1"/>
        <v>149998250</v>
      </c>
    </row>
    <row r="125" spans="1:6" x14ac:dyDescent="0.25">
      <c r="A125" s="2" t="s">
        <v>4049</v>
      </c>
      <c r="B125" s="2" t="s">
        <v>4096</v>
      </c>
      <c r="C125" s="3">
        <v>12000000</v>
      </c>
      <c r="D125" s="2"/>
      <c r="E125" s="2"/>
      <c r="F125" s="13">
        <f t="shared" si="1"/>
        <v>161998250</v>
      </c>
    </row>
    <row r="126" spans="1:6" x14ac:dyDescent="0.25">
      <c r="A126" s="2" t="s">
        <v>4061</v>
      </c>
      <c r="B126" s="2" t="s">
        <v>4099</v>
      </c>
      <c r="C126" s="3"/>
      <c r="D126" s="3">
        <v>27308720</v>
      </c>
      <c r="E126" s="2"/>
      <c r="F126" s="13">
        <f t="shared" si="1"/>
        <v>134689530</v>
      </c>
    </row>
    <row r="127" spans="1:6" x14ac:dyDescent="0.25">
      <c r="A127" s="2" t="s">
        <v>4061</v>
      </c>
      <c r="B127" s="2" t="s">
        <v>4094</v>
      </c>
      <c r="C127" s="2"/>
      <c r="D127" s="3">
        <v>65197120</v>
      </c>
      <c r="E127" s="2"/>
      <c r="F127" s="13">
        <f t="shared" si="1"/>
        <v>69492410</v>
      </c>
    </row>
    <row r="128" spans="1:6" x14ac:dyDescent="0.25">
      <c r="A128" s="2" t="s">
        <v>4061</v>
      </c>
      <c r="B128" s="2" t="s">
        <v>4097</v>
      </c>
      <c r="C128" s="2"/>
      <c r="D128" s="3">
        <v>11382320</v>
      </c>
      <c r="E128" s="2"/>
      <c r="F128" s="13">
        <f t="shared" si="1"/>
        <v>58110090</v>
      </c>
    </row>
    <row r="129" spans="1:6" x14ac:dyDescent="0.25">
      <c r="A129" s="2" t="s">
        <v>4061</v>
      </c>
      <c r="B129" s="2" t="s">
        <v>4098</v>
      </c>
      <c r="C129" s="2"/>
      <c r="D129" s="3">
        <v>12854880</v>
      </c>
      <c r="E129" s="2"/>
      <c r="F129" s="13">
        <f t="shared" si="1"/>
        <v>45255210</v>
      </c>
    </row>
    <row r="130" spans="1:6" x14ac:dyDescent="0.25">
      <c r="A130" s="2" t="s">
        <v>4061</v>
      </c>
      <c r="B130" s="2" t="s">
        <v>4100</v>
      </c>
      <c r="C130" s="2"/>
      <c r="D130" s="3">
        <v>72755840</v>
      </c>
      <c r="E130" s="2"/>
      <c r="F130" s="13">
        <f t="shared" si="1"/>
        <v>-27500630</v>
      </c>
    </row>
    <row r="131" spans="1:6" x14ac:dyDescent="0.25">
      <c r="A131" s="2" t="s">
        <v>4061</v>
      </c>
      <c r="B131" s="2" t="s">
        <v>4101</v>
      </c>
      <c r="C131" s="3">
        <v>27500000</v>
      </c>
      <c r="D131" s="3"/>
      <c r="E131" s="2"/>
      <c r="F131" s="13">
        <f t="shared" si="1"/>
        <v>-630</v>
      </c>
    </row>
    <row r="132" spans="1:6" x14ac:dyDescent="0.25">
      <c r="A132" s="6" t="s">
        <v>4512</v>
      </c>
      <c r="B132" s="6" t="s">
        <v>4531</v>
      </c>
      <c r="C132" s="1">
        <v>52000000</v>
      </c>
      <c r="D132" s="1"/>
      <c r="F132" s="5">
        <f t="shared" si="1"/>
        <v>51999370</v>
      </c>
    </row>
    <row r="133" spans="1:6" x14ac:dyDescent="0.25">
      <c r="A133" s="6" t="s">
        <v>4512</v>
      </c>
      <c r="B133" s="6" t="s">
        <v>4532</v>
      </c>
      <c r="C133" s="1">
        <v>50000000</v>
      </c>
      <c r="F133" s="5">
        <f t="shared" si="1"/>
        <v>101999370</v>
      </c>
    </row>
    <row r="134" spans="1:6" x14ac:dyDescent="0.25">
      <c r="A134" s="6" t="s">
        <v>4512</v>
      </c>
      <c r="B134" s="6" t="s">
        <v>4533</v>
      </c>
      <c r="D134" s="1">
        <v>102131200</v>
      </c>
      <c r="F134" s="5">
        <f>(F133+C134-D134)</f>
        <v>-131830</v>
      </c>
    </row>
    <row r="135" spans="1:6" x14ac:dyDescent="0.25">
      <c r="A135" s="6" t="s">
        <v>4520</v>
      </c>
      <c r="B135" s="6" t="s">
        <v>4534</v>
      </c>
      <c r="C135" s="18">
        <v>52000000</v>
      </c>
      <c r="F135" s="5">
        <f>(F134+C135-D135)</f>
        <v>51868170</v>
      </c>
    </row>
    <row r="136" spans="1:6" x14ac:dyDescent="0.25">
      <c r="A136" s="6" t="s">
        <v>4520</v>
      </c>
      <c r="B136" s="6" t="s">
        <v>4535</v>
      </c>
      <c r="C136" s="18">
        <v>50000000</v>
      </c>
      <c r="F136" s="5">
        <f>(F135+C136-D136)</f>
        <v>101868170</v>
      </c>
    </row>
    <row r="137" spans="1:6" x14ac:dyDescent="0.25">
      <c r="A137" s="6" t="s">
        <v>4520</v>
      </c>
      <c r="B137" s="6" t="s">
        <v>4536</v>
      </c>
      <c r="D137" s="1">
        <v>102099200</v>
      </c>
      <c r="F137" s="5">
        <f>(F136+C137-D137)</f>
        <v>-231030</v>
      </c>
    </row>
    <row r="138" spans="1:6" x14ac:dyDescent="0.25">
      <c r="A138" s="6" t="s">
        <v>4520</v>
      </c>
      <c r="B138" s="6" t="s">
        <v>4537</v>
      </c>
      <c r="D138" s="1">
        <v>83878400</v>
      </c>
      <c r="F138" s="5">
        <f>(F137+C138-D138)</f>
        <v>-84109430</v>
      </c>
    </row>
    <row r="139" spans="1:6" x14ac:dyDescent="0.25">
      <c r="A139" s="6" t="s">
        <v>4539</v>
      </c>
      <c r="B139" s="6" t="s">
        <v>4549</v>
      </c>
      <c r="D139" s="1">
        <v>77177600</v>
      </c>
      <c r="F139" s="5">
        <f t="shared" ref="F139:F203" si="2">(F138+C139-D139)</f>
        <v>-161287030</v>
      </c>
    </row>
    <row r="140" spans="1:6" x14ac:dyDescent="0.25">
      <c r="A140" s="6" t="s">
        <v>4539</v>
      </c>
      <c r="B140" s="6" t="s">
        <v>4551</v>
      </c>
      <c r="C140" s="1">
        <v>77000000</v>
      </c>
      <c r="F140" s="5">
        <f t="shared" si="2"/>
        <v>-84287030</v>
      </c>
    </row>
    <row r="141" spans="1:6" x14ac:dyDescent="0.25">
      <c r="A141" s="6" t="s">
        <v>4539</v>
      </c>
      <c r="B141" s="6" t="s">
        <v>4550</v>
      </c>
      <c r="C141" s="1">
        <v>84000000</v>
      </c>
      <c r="F141" s="5">
        <f t="shared" si="2"/>
        <v>-287030</v>
      </c>
    </row>
    <row r="142" spans="1:6" x14ac:dyDescent="0.25">
      <c r="A142" s="6" t="s">
        <v>4552</v>
      </c>
      <c r="B142" s="6" t="s">
        <v>4563</v>
      </c>
      <c r="D142" s="1">
        <v>103110400</v>
      </c>
      <c r="F142" s="5">
        <f t="shared" si="2"/>
        <v>-103397430</v>
      </c>
    </row>
    <row r="143" spans="1:6" x14ac:dyDescent="0.25">
      <c r="A143" s="6" t="s">
        <v>4552</v>
      </c>
      <c r="B143" s="6" t="s">
        <v>4564</v>
      </c>
      <c r="C143" s="1">
        <v>103000000</v>
      </c>
      <c r="F143" s="5">
        <f t="shared" si="2"/>
        <v>-397430</v>
      </c>
    </row>
    <row r="144" spans="1:6" x14ac:dyDescent="0.25">
      <c r="A144" s="6" t="s">
        <v>4552</v>
      </c>
      <c r="B144" s="6" t="s">
        <v>4565</v>
      </c>
      <c r="C144" s="1"/>
      <c r="D144" s="1">
        <v>103033600</v>
      </c>
      <c r="F144" s="5">
        <f t="shared" si="2"/>
        <v>-103431030</v>
      </c>
    </row>
    <row r="145" spans="1:6" x14ac:dyDescent="0.25">
      <c r="A145" s="6" t="s">
        <v>4552</v>
      </c>
      <c r="B145" s="6" t="s">
        <v>4566</v>
      </c>
      <c r="C145" s="1"/>
      <c r="D145" s="1">
        <v>95667200</v>
      </c>
      <c r="F145" s="5">
        <f t="shared" si="2"/>
        <v>-199098230</v>
      </c>
    </row>
    <row r="146" spans="1:6" x14ac:dyDescent="0.25">
      <c r="A146" s="6" t="s">
        <v>4567</v>
      </c>
      <c r="B146" s="6" t="s">
        <v>4568</v>
      </c>
      <c r="C146" s="1">
        <v>100000000</v>
      </c>
      <c r="D146" s="1"/>
      <c r="F146" s="5">
        <f t="shared" si="2"/>
        <v>-99098230</v>
      </c>
    </row>
    <row r="147" spans="1:6" x14ac:dyDescent="0.25">
      <c r="A147" s="6" t="s">
        <v>4567</v>
      </c>
      <c r="B147" s="6" t="s">
        <v>4569</v>
      </c>
      <c r="C147" s="1">
        <v>100000000</v>
      </c>
      <c r="D147" s="1"/>
      <c r="F147" s="5">
        <f t="shared" si="2"/>
        <v>901770</v>
      </c>
    </row>
    <row r="148" spans="1:6" x14ac:dyDescent="0.25">
      <c r="A148" s="6" t="s">
        <v>4567</v>
      </c>
      <c r="B148" s="6" t="s">
        <v>4571</v>
      </c>
      <c r="D148" s="1">
        <v>33504000</v>
      </c>
      <c r="F148" s="5">
        <f t="shared" si="2"/>
        <v>-32602230</v>
      </c>
    </row>
    <row r="149" spans="1:6" x14ac:dyDescent="0.25">
      <c r="A149" s="6" t="s">
        <v>4567</v>
      </c>
      <c r="B149" s="6" t="s">
        <v>4572</v>
      </c>
      <c r="D149" s="1">
        <v>102809600</v>
      </c>
      <c r="F149" s="5">
        <f t="shared" si="2"/>
        <v>-135411830</v>
      </c>
    </row>
    <row r="150" spans="1:6" x14ac:dyDescent="0.25">
      <c r="A150" s="6" t="s">
        <v>4573</v>
      </c>
      <c r="B150" s="6" t="s">
        <v>4577</v>
      </c>
      <c r="C150" s="1">
        <v>100000000</v>
      </c>
      <c r="F150" s="5">
        <f t="shared" si="2"/>
        <v>-35411830</v>
      </c>
    </row>
    <row r="151" spans="1:6" x14ac:dyDescent="0.25">
      <c r="A151" s="6" t="s">
        <v>4573</v>
      </c>
      <c r="B151" s="6" t="s">
        <v>4578</v>
      </c>
      <c r="C151" s="1">
        <v>35400000</v>
      </c>
      <c r="F151" s="5">
        <f t="shared" si="2"/>
        <v>-11830</v>
      </c>
    </row>
    <row r="152" spans="1:6" x14ac:dyDescent="0.25">
      <c r="A152" s="6" t="s">
        <v>4582</v>
      </c>
      <c r="B152" s="6" t="s">
        <v>4583</v>
      </c>
      <c r="C152" s="1">
        <v>70000000</v>
      </c>
      <c r="F152" s="5">
        <f t="shared" si="2"/>
        <v>69988170</v>
      </c>
    </row>
    <row r="153" spans="1:6" x14ac:dyDescent="0.25">
      <c r="A153" s="6" t="s">
        <v>4582</v>
      </c>
      <c r="B153" s="6" t="s">
        <v>4584</v>
      </c>
      <c r="C153" s="1">
        <v>50000000</v>
      </c>
      <c r="F153" s="5">
        <f t="shared" si="2"/>
        <v>119988170</v>
      </c>
    </row>
    <row r="154" spans="1:6" x14ac:dyDescent="0.25">
      <c r="A154" s="6" t="s">
        <v>4585</v>
      </c>
      <c r="B154" s="6" t="s">
        <v>4586</v>
      </c>
      <c r="C154" s="1"/>
      <c r="D154" s="1">
        <v>53661000</v>
      </c>
      <c r="F154" s="5">
        <f t="shared" si="2"/>
        <v>66327170</v>
      </c>
    </row>
    <row r="155" spans="1:6" x14ac:dyDescent="0.25">
      <c r="A155" s="6" t="s">
        <v>4585</v>
      </c>
      <c r="B155" s="6" t="s">
        <v>4587</v>
      </c>
      <c r="C155" s="1"/>
      <c r="D155" s="1">
        <v>81592000</v>
      </c>
      <c r="F155" s="5">
        <f t="shared" si="2"/>
        <v>-15264830</v>
      </c>
    </row>
    <row r="156" spans="1:6" x14ac:dyDescent="0.25">
      <c r="A156" s="6" t="s">
        <v>4597</v>
      </c>
      <c r="B156" s="6" t="s">
        <v>4599</v>
      </c>
      <c r="C156" s="1"/>
      <c r="D156" s="1">
        <v>106733000</v>
      </c>
      <c r="F156" s="5">
        <f t="shared" si="2"/>
        <v>-121997830</v>
      </c>
    </row>
    <row r="157" spans="1:6" x14ac:dyDescent="0.25">
      <c r="A157" s="6" t="s">
        <v>4597</v>
      </c>
      <c r="B157" s="6" t="s">
        <v>4603</v>
      </c>
      <c r="C157" s="1">
        <v>123000000</v>
      </c>
      <c r="D157" s="1"/>
      <c r="F157" s="5">
        <f t="shared" si="2"/>
        <v>1002170</v>
      </c>
    </row>
    <row r="158" spans="1:6" x14ac:dyDescent="0.25">
      <c r="A158" s="6" t="s">
        <v>4597</v>
      </c>
      <c r="B158" s="6" t="s">
        <v>4604</v>
      </c>
      <c r="C158" s="1">
        <v>50000000</v>
      </c>
      <c r="D158" s="1"/>
      <c r="F158" s="5">
        <f t="shared" si="2"/>
        <v>51002170</v>
      </c>
    </row>
    <row r="159" spans="1:6" x14ac:dyDescent="0.25">
      <c r="A159" t="s">
        <v>4608</v>
      </c>
      <c r="B159" t="s">
        <v>4613</v>
      </c>
      <c r="C159" s="1">
        <v>100000000</v>
      </c>
      <c r="F159" s="5">
        <f t="shared" si="2"/>
        <v>151002170</v>
      </c>
    </row>
    <row r="160" spans="1:6" x14ac:dyDescent="0.25">
      <c r="A160" t="s">
        <v>4608</v>
      </c>
      <c r="B160" t="s">
        <v>4614</v>
      </c>
      <c r="C160" s="18">
        <v>100000000</v>
      </c>
      <c r="F160" s="5">
        <f t="shared" si="2"/>
        <v>251002170</v>
      </c>
    </row>
    <row r="161" spans="1:6" x14ac:dyDescent="0.25">
      <c r="A161" t="s">
        <v>4608</v>
      </c>
      <c r="B161" t="s">
        <v>4616</v>
      </c>
      <c r="D161" s="1">
        <v>78436200</v>
      </c>
      <c r="F161" s="5">
        <f t="shared" si="2"/>
        <v>172565970</v>
      </c>
    </row>
    <row r="162" spans="1:6" x14ac:dyDescent="0.25">
      <c r="A162" t="s">
        <v>4608</v>
      </c>
      <c r="B162" t="s">
        <v>4617</v>
      </c>
      <c r="D162" s="1">
        <v>20199600</v>
      </c>
      <c r="F162" s="5">
        <f t="shared" si="2"/>
        <v>152366370</v>
      </c>
    </row>
    <row r="163" spans="1:6" x14ac:dyDescent="0.25">
      <c r="A163" t="s">
        <v>4608</v>
      </c>
      <c r="B163" t="s">
        <v>4618</v>
      </c>
      <c r="D163" s="1">
        <v>54547600</v>
      </c>
      <c r="F163" s="5">
        <f t="shared" si="2"/>
        <v>97818770</v>
      </c>
    </row>
    <row r="164" spans="1:6" x14ac:dyDescent="0.25">
      <c r="A164" t="s">
        <v>4608</v>
      </c>
      <c r="B164" t="s">
        <v>4619</v>
      </c>
      <c r="D164" s="1">
        <v>98245200</v>
      </c>
      <c r="F164" s="5">
        <f t="shared" si="2"/>
        <v>-426430</v>
      </c>
    </row>
    <row r="165" spans="1:6" x14ac:dyDescent="0.25">
      <c r="A165" t="s">
        <v>4622</v>
      </c>
      <c r="B165" t="s">
        <v>4625</v>
      </c>
      <c r="D165" s="1">
        <v>49358200</v>
      </c>
      <c r="F165" s="5">
        <f t="shared" si="2"/>
        <v>-49784630</v>
      </c>
    </row>
    <row r="166" spans="1:6" x14ac:dyDescent="0.25">
      <c r="A166" t="s">
        <v>4622</v>
      </c>
      <c r="B166" t="s">
        <v>4626</v>
      </c>
      <c r="D166" s="1">
        <v>40399200</v>
      </c>
      <c r="F166" s="5">
        <f t="shared" si="2"/>
        <v>-90183830</v>
      </c>
    </row>
    <row r="167" spans="1:6" x14ac:dyDescent="0.25">
      <c r="A167" t="s">
        <v>4627</v>
      </c>
      <c r="B167" t="s">
        <v>4639</v>
      </c>
      <c r="C167" s="1">
        <v>55000000</v>
      </c>
      <c r="D167" s="1"/>
      <c r="F167" s="5">
        <f t="shared" si="2"/>
        <v>-35183830</v>
      </c>
    </row>
    <row r="168" spans="1:6" x14ac:dyDescent="0.25">
      <c r="A168" t="s">
        <v>4627</v>
      </c>
      <c r="B168" t="s">
        <v>4640</v>
      </c>
      <c r="C168" s="1">
        <v>100000000</v>
      </c>
      <c r="D168" s="1"/>
      <c r="F168" s="5">
        <f t="shared" si="2"/>
        <v>64816170</v>
      </c>
    </row>
    <row r="169" spans="1:6" x14ac:dyDescent="0.25">
      <c r="A169" t="s">
        <v>4627</v>
      </c>
      <c r="B169" t="s">
        <v>4641</v>
      </c>
      <c r="C169" s="1"/>
      <c r="D169" s="1">
        <v>66023800</v>
      </c>
      <c r="F169" s="5">
        <f t="shared" si="2"/>
        <v>-1207630</v>
      </c>
    </row>
    <row r="170" spans="1:6" x14ac:dyDescent="0.25">
      <c r="A170" t="s">
        <v>4990</v>
      </c>
      <c r="B170" t="s">
        <v>5002</v>
      </c>
      <c r="C170" s="1">
        <v>46000000</v>
      </c>
      <c r="D170" s="1"/>
      <c r="F170" s="5">
        <f t="shared" si="2"/>
        <v>44792370</v>
      </c>
    </row>
    <row r="171" spans="1:6" x14ac:dyDescent="0.25">
      <c r="A171" t="s">
        <v>5003</v>
      </c>
      <c r="B171" t="s">
        <v>5004</v>
      </c>
      <c r="C171" s="1">
        <v>150000000</v>
      </c>
      <c r="F171" s="5">
        <f t="shared" si="2"/>
        <v>194792370</v>
      </c>
    </row>
    <row r="172" spans="1:6" x14ac:dyDescent="0.25">
      <c r="A172" t="s">
        <v>5003</v>
      </c>
      <c r="D172" s="1">
        <v>46549930</v>
      </c>
      <c r="F172" s="5">
        <f t="shared" si="2"/>
        <v>148242440</v>
      </c>
    </row>
    <row r="173" spans="1:6" x14ac:dyDescent="0.25">
      <c r="A173" t="s">
        <v>5003</v>
      </c>
      <c r="D173" s="1">
        <v>113943170</v>
      </c>
      <c r="F173" s="5">
        <f t="shared" si="2"/>
        <v>34299270</v>
      </c>
    </row>
    <row r="174" spans="1:6" x14ac:dyDescent="0.25">
      <c r="A174" t="s">
        <v>5003</v>
      </c>
      <c r="D174" s="1">
        <v>34463890</v>
      </c>
      <c r="F174" s="5">
        <f t="shared" si="2"/>
        <v>-164620</v>
      </c>
    </row>
    <row r="175" spans="1:6" x14ac:dyDescent="0.25">
      <c r="A175" t="s">
        <v>5008</v>
      </c>
      <c r="B175" t="s">
        <v>5011</v>
      </c>
      <c r="D175" s="1">
        <v>67109420</v>
      </c>
      <c r="F175" s="5">
        <f t="shared" si="2"/>
        <v>-67274040</v>
      </c>
    </row>
    <row r="176" spans="1:6" x14ac:dyDescent="0.25">
      <c r="A176" t="s">
        <v>5008</v>
      </c>
      <c r="B176" t="s">
        <v>5012</v>
      </c>
      <c r="C176" s="1"/>
      <c r="D176" s="1">
        <v>86355920</v>
      </c>
      <c r="F176" s="5">
        <f t="shared" si="2"/>
        <v>-153629960</v>
      </c>
    </row>
    <row r="177" spans="1:6" x14ac:dyDescent="0.25">
      <c r="A177" t="s">
        <v>5008</v>
      </c>
      <c r="B177" t="s">
        <v>5013</v>
      </c>
      <c r="C177" s="1">
        <v>100000000</v>
      </c>
      <c r="D177" s="1"/>
      <c r="F177" s="5">
        <f t="shared" si="2"/>
        <v>-53629960</v>
      </c>
    </row>
    <row r="178" spans="1:6" x14ac:dyDescent="0.25">
      <c r="A178" t="s">
        <v>5008</v>
      </c>
      <c r="B178" t="s">
        <v>5014</v>
      </c>
      <c r="C178" s="1">
        <v>60000000</v>
      </c>
      <c r="F178" s="5">
        <f t="shared" si="2"/>
        <v>6370040</v>
      </c>
    </row>
    <row r="179" spans="1:6" x14ac:dyDescent="0.25">
      <c r="A179" t="s">
        <v>5015</v>
      </c>
      <c r="B179" t="s">
        <v>5029</v>
      </c>
      <c r="C179" s="1"/>
      <c r="D179" s="1">
        <v>21970620</v>
      </c>
      <c r="F179" s="5">
        <f t="shared" si="2"/>
        <v>-15600580</v>
      </c>
    </row>
    <row r="180" spans="1:6" x14ac:dyDescent="0.25">
      <c r="A180" t="s">
        <v>5032</v>
      </c>
      <c r="B180" t="s">
        <v>5033</v>
      </c>
      <c r="C180" s="1">
        <v>15600000</v>
      </c>
      <c r="F180" s="5">
        <f t="shared" si="2"/>
        <v>-580</v>
      </c>
    </row>
    <row r="181" spans="1:6" x14ac:dyDescent="0.25">
      <c r="A181" t="s">
        <v>5070</v>
      </c>
      <c r="B181" t="s">
        <v>5071</v>
      </c>
      <c r="C181" s="1">
        <v>18600000</v>
      </c>
      <c r="F181" s="5">
        <f t="shared" si="2"/>
        <v>18599420</v>
      </c>
    </row>
    <row r="182" spans="1:6" x14ac:dyDescent="0.25">
      <c r="A182" t="s">
        <v>5070</v>
      </c>
      <c r="B182" t="s">
        <v>5112</v>
      </c>
      <c r="D182" s="1">
        <v>18669020</v>
      </c>
      <c r="F182" s="5">
        <f t="shared" si="2"/>
        <v>-69600</v>
      </c>
    </row>
    <row r="183" spans="1:6" x14ac:dyDescent="0.25">
      <c r="A183" t="s">
        <v>6083</v>
      </c>
      <c r="B183" t="s">
        <v>6084</v>
      </c>
      <c r="D183" s="1">
        <v>153805050</v>
      </c>
      <c r="F183" s="5">
        <f t="shared" si="2"/>
        <v>-153874650</v>
      </c>
    </row>
    <row r="184" spans="1:6" x14ac:dyDescent="0.25">
      <c r="A184" t="s">
        <v>6077</v>
      </c>
      <c r="B184" t="s">
        <v>6078</v>
      </c>
      <c r="C184" s="1">
        <v>150000000</v>
      </c>
      <c r="F184" s="5">
        <f t="shared" si="2"/>
        <v>-3874650</v>
      </c>
    </row>
    <row r="185" spans="1:6" x14ac:dyDescent="0.25">
      <c r="A185" t="s">
        <v>6077</v>
      </c>
      <c r="B185" t="s">
        <v>6085</v>
      </c>
      <c r="D185" s="1">
        <v>136451250</v>
      </c>
      <c r="F185" s="5">
        <f t="shared" si="2"/>
        <v>-140325900</v>
      </c>
    </row>
    <row r="186" spans="1:6" x14ac:dyDescent="0.25">
      <c r="A186" t="s">
        <v>6077</v>
      </c>
      <c r="B186" t="s">
        <v>6086</v>
      </c>
      <c r="D186" s="1">
        <v>58806990</v>
      </c>
      <c r="F186" s="5">
        <f t="shared" si="2"/>
        <v>-199132890</v>
      </c>
    </row>
    <row r="187" spans="1:6" x14ac:dyDescent="0.25">
      <c r="A187" t="s">
        <v>6077</v>
      </c>
      <c r="B187" t="s">
        <v>6087</v>
      </c>
      <c r="D187" s="1">
        <v>135070410</v>
      </c>
      <c r="F187" s="5">
        <f t="shared" si="2"/>
        <v>-334203300</v>
      </c>
    </row>
    <row r="188" spans="1:6" x14ac:dyDescent="0.25">
      <c r="A188" t="s">
        <v>6077</v>
      </c>
      <c r="B188" t="s">
        <v>6088</v>
      </c>
      <c r="C188" s="1">
        <v>150000000</v>
      </c>
      <c r="D188" s="1"/>
      <c r="F188" s="5">
        <f t="shared" si="2"/>
        <v>-184203300</v>
      </c>
    </row>
    <row r="189" spans="1:6" x14ac:dyDescent="0.25">
      <c r="A189" t="s">
        <v>6089</v>
      </c>
      <c r="B189" s="7" t="s">
        <v>6133</v>
      </c>
      <c r="C189" s="1">
        <v>70000000</v>
      </c>
      <c r="D189" s="1"/>
      <c r="F189" s="5">
        <f t="shared" si="2"/>
        <v>-114203300</v>
      </c>
    </row>
    <row r="190" spans="1:6" x14ac:dyDescent="0.25">
      <c r="A190" t="s">
        <v>6134</v>
      </c>
      <c r="B190" s="135" t="s">
        <v>6135</v>
      </c>
      <c r="C190" s="1">
        <v>114000000</v>
      </c>
      <c r="D190" s="1"/>
      <c r="F190" s="5">
        <f t="shared" si="2"/>
        <v>-203300</v>
      </c>
    </row>
    <row r="191" spans="1:6" x14ac:dyDescent="0.25">
      <c r="A191" t="s">
        <v>6400</v>
      </c>
      <c r="B191" s="135" t="s">
        <v>6418</v>
      </c>
      <c r="C191" s="18">
        <v>130000000</v>
      </c>
      <c r="D191" s="1"/>
      <c r="F191" s="5">
        <f t="shared" si="2"/>
        <v>129796700</v>
      </c>
    </row>
    <row r="192" spans="1:6" x14ac:dyDescent="0.25">
      <c r="A192" t="s">
        <v>6398</v>
      </c>
      <c r="B192" s="135" t="s">
        <v>6419</v>
      </c>
      <c r="C192" s="169">
        <v>70000000</v>
      </c>
      <c r="D192" s="1"/>
      <c r="F192" s="5">
        <f t="shared" si="2"/>
        <v>199796700</v>
      </c>
    </row>
    <row r="193" spans="1:6" x14ac:dyDescent="0.25">
      <c r="A193" t="s">
        <v>6400</v>
      </c>
      <c r="B193" s="135" t="s">
        <v>6422</v>
      </c>
      <c r="D193" s="1">
        <v>146535400</v>
      </c>
      <c r="F193" s="5">
        <f t="shared" si="2"/>
        <v>53261300</v>
      </c>
    </row>
    <row r="194" spans="1:6" x14ac:dyDescent="0.25">
      <c r="A194" t="s">
        <v>6400</v>
      </c>
      <c r="B194" s="135" t="s">
        <v>6423</v>
      </c>
      <c r="D194" s="1">
        <v>147103000</v>
      </c>
      <c r="F194" s="5">
        <f t="shared" si="2"/>
        <v>-93841700</v>
      </c>
    </row>
    <row r="195" spans="1:6" x14ac:dyDescent="0.25">
      <c r="A195" t="s">
        <v>6400</v>
      </c>
      <c r="B195" s="135" t="s">
        <v>6424</v>
      </c>
      <c r="D195" s="1">
        <v>145254000</v>
      </c>
      <c r="F195" s="5">
        <f t="shared" si="2"/>
        <v>-239095700</v>
      </c>
    </row>
    <row r="196" spans="1:6" x14ac:dyDescent="0.25">
      <c r="A196" t="s">
        <v>6414</v>
      </c>
      <c r="B196" s="135" t="s">
        <v>6430</v>
      </c>
      <c r="C196" s="111">
        <v>66000000</v>
      </c>
      <c r="D196" s="1"/>
      <c r="F196" s="5">
        <f t="shared" si="2"/>
        <v>-173095700</v>
      </c>
    </row>
    <row r="197" spans="1:6" x14ac:dyDescent="0.25">
      <c r="A197" t="s">
        <v>6414</v>
      </c>
      <c r="B197" t="s">
        <v>6429</v>
      </c>
      <c r="C197" s="111">
        <v>150000000</v>
      </c>
      <c r="D197" s="1"/>
      <c r="F197" s="5">
        <f t="shared" si="2"/>
        <v>-23095700</v>
      </c>
    </row>
    <row r="198" spans="1:6" x14ac:dyDescent="0.25">
      <c r="A198" t="s">
        <v>6427</v>
      </c>
      <c r="B198" t="s">
        <v>6431</v>
      </c>
      <c r="C198" s="1"/>
      <c r="D198" s="1">
        <v>139406000</v>
      </c>
      <c r="F198" s="5">
        <f t="shared" si="2"/>
        <v>-162501700</v>
      </c>
    </row>
    <row r="199" spans="1:6" x14ac:dyDescent="0.25">
      <c r="A199" t="s">
        <v>6427</v>
      </c>
      <c r="B199" t="s">
        <v>6432</v>
      </c>
      <c r="C199" s="1"/>
      <c r="D199" s="1">
        <v>8961200</v>
      </c>
      <c r="F199" s="5">
        <f t="shared" si="2"/>
        <v>-171462900</v>
      </c>
    </row>
    <row r="200" spans="1:6" x14ac:dyDescent="0.25">
      <c r="A200" t="s">
        <v>6427</v>
      </c>
      <c r="B200" t="s">
        <v>6440</v>
      </c>
      <c r="C200" s="1">
        <v>150000000</v>
      </c>
      <c r="F200" s="5">
        <f t="shared" si="2"/>
        <v>-21462900</v>
      </c>
    </row>
    <row r="201" spans="1:6" x14ac:dyDescent="0.25">
      <c r="A201" t="s">
        <v>6427</v>
      </c>
      <c r="B201" t="s">
        <v>6444</v>
      </c>
      <c r="C201" s="111">
        <v>150000000</v>
      </c>
      <c r="F201" s="5">
        <f t="shared" si="2"/>
        <v>128537100</v>
      </c>
    </row>
    <row r="202" spans="1:6" x14ac:dyDescent="0.25">
      <c r="A202" t="s">
        <v>6441</v>
      </c>
      <c r="B202" t="s">
        <v>6442</v>
      </c>
      <c r="D202" s="1">
        <v>148410200</v>
      </c>
      <c r="F202" s="5">
        <f t="shared" si="2"/>
        <v>-19873100</v>
      </c>
    </row>
    <row r="203" spans="1:6" x14ac:dyDescent="0.25">
      <c r="A203" t="s">
        <v>6441</v>
      </c>
      <c r="B203" t="s">
        <v>6443</v>
      </c>
      <c r="D203" s="1">
        <v>148384400</v>
      </c>
      <c r="F203" s="5">
        <f t="shared" si="2"/>
        <v>-168257500</v>
      </c>
    </row>
    <row r="204" spans="1:6" x14ac:dyDescent="0.25">
      <c r="A204" t="s">
        <v>6441</v>
      </c>
      <c r="B204" t="s">
        <v>6446</v>
      </c>
      <c r="C204" s="1">
        <v>150000000</v>
      </c>
      <c r="D204" s="1"/>
      <c r="F204" s="5">
        <f t="shared" ref="F204:F267" si="3">(F203+C204-D204)</f>
        <v>-18257500</v>
      </c>
    </row>
    <row r="205" spans="1:6" x14ac:dyDescent="0.25">
      <c r="A205" t="s">
        <v>6441</v>
      </c>
      <c r="B205" t="s">
        <v>6445</v>
      </c>
      <c r="C205" s="1">
        <v>70000000</v>
      </c>
      <c r="D205" s="1"/>
      <c r="F205" s="5">
        <f t="shared" si="3"/>
        <v>51742500</v>
      </c>
    </row>
    <row r="206" spans="1:6" x14ac:dyDescent="0.25">
      <c r="A206" t="s">
        <v>6447</v>
      </c>
      <c r="B206" t="s">
        <v>6463</v>
      </c>
      <c r="D206" s="1">
        <v>145950600</v>
      </c>
      <c r="F206" s="5">
        <f t="shared" si="3"/>
        <v>-94208100</v>
      </c>
    </row>
    <row r="207" spans="1:6" x14ac:dyDescent="0.25">
      <c r="A207" t="s">
        <v>6447</v>
      </c>
      <c r="B207" t="s">
        <v>6462</v>
      </c>
      <c r="C207" s="1">
        <v>100000000</v>
      </c>
      <c r="F207" s="5">
        <f t="shared" si="3"/>
        <v>5791900</v>
      </c>
    </row>
    <row r="208" spans="1:6" x14ac:dyDescent="0.25">
      <c r="C208" s="1">
        <v>80000000</v>
      </c>
      <c r="F208" s="5">
        <f t="shared" si="3"/>
        <v>85791900</v>
      </c>
    </row>
    <row r="209" spans="1:6" x14ac:dyDescent="0.25">
      <c r="A209" t="s">
        <v>6469</v>
      </c>
      <c r="B209" t="s">
        <v>6480</v>
      </c>
      <c r="D209" s="1">
        <v>146122600</v>
      </c>
      <c r="F209" s="5">
        <f t="shared" si="3"/>
        <v>-60330700</v>
      </c>
    </row>
    <row r="210" spans="1:6" x14ac:dyDescent="0.25">
      <c r="A210" t="s">
        <v>6469</v>
      </c>
      <c r="B210" t="s">
        <v>6481</v>
      </c>
      <c r="D210" s="1">
        <v>112195600</v>
      </c>
      <c r="F210" s="5">
        <f t="shared" si="3"/>
        <v>-172526300</v>
      </c>
    </row>
    <row r="211" spans="1:6" x14ac:dyDescent="0.25">
      <c r="A211" t="s">
        <v>6482</v>
      </c>
      <c r="B211" t="s">
        <v>6483</v>
      </c>
      <c r="C211" s="1">
        <v>108000000</v>
      </c>
      <c r="F211" s="5">
        <f t="shared" si="3"/>
        <v>-64526300</v>
      </c>
    </row>
    <row r="212" spans="1:6" x14ac:dyDescent="0.25">
      <c r="A212" t="s">
        <v>6514</v>
      </c>
      <c r="B212" t="s">
        <v>6515</v>
      </c>
      <c r="C212" s="1">
        <v>120000000</v>
      </c>
      <c r="F212" s="5">
        <f t="shared" si="3"/>
        <v>55473700</v>
      </c>
    </row>
    <row r="213" spans="1:6" x14ac:dyDescent="0.25">
      <c r="A213" t="s">
        <v>6514</v>
      </c>
      <c r="B213" t="s">
        <v>6516</v>
      </c>
      <c r="C213" s="1">
        <v>120000000</v>
      </c>
      <c r="D213" s="1"/>
      <c r="F213" s="5">
        <f t="shared" si="3"/>
        <v>175473700</v>
      </c>
    </row>
    <row r="214" spans="1:6" x14ac:dyDescent="0.25">
      <c r="A214" t="s">
        <v>6517</v>
      </c>
      <c r="B214" t="s">
        <v>6538</v>
      </c>
      <c r="D214" s="1">
        <v>147940950</v>
      </c>
      <c r="F214" s="5">
        <f t="shared" si="3"/>
        <v>27532750</v>
      </c>
    </row>
    <row r="215" spans="1:6" x14ac:dyDescent="0.25">
      <c r="A215" t="s">
        <v>6517</v>
      </c>
      <c r="B215" t="s">
        <v>6539</v>
      </c>
      <c r="D215" s="1">
        <v>149835300</v>
      </c>
      <c r="F215" s="5">
        <f t="shared" si="3"/>
        <v>-122302550</v>
      </c>
    </row>
    <row r="216" spans="1:6" x14ac:dyDescent="0.25">
      <c r="A216" t="s">
        <v>6517</v>
      </c>
      <c r="B216" t="s">
        <v>6540</v>
      </c>
      <c r="D216" s="1">
        <v>146790500</v>
      </c>
      <c r="F216" s="5">
        <f t="shared" si="3"/>
        <v>-269093050</v>
      </c>
    </row>
    <row r="217" spans="1:6" x14ac:dyDescent="0.25">
      <c r="A217" t="s">
        <v>6517</v>
      </c>
      <c r="B217" t="s">
        <v>6523</v>
      </c>
      <c r="C217" s="1">
        <v>140000000</v>
      </c>
      <c r="D217" s="1"/>
      <c r="F217" s="5">
        <f t="shared" si="3"/>
        <v>-129093050</v>
      </c>
    </row>
    <row r="218" spans="1:6" x14ac:dyDescent="0.25">
      <c r="A218" t="s">
        <v>6520</v>
      </c>
      <c r="B218" t="s">
        <v>6541</v>
      </c>
      <c r="D218" s="1">
        <v>153425050</v>
      </c>
      <c r="F218" s="5">
        <f t="shared" si="3"/>
        <v>-282518100</v>
      </c>
    </row>
    <row r="219" spans="1:6" x14ac:dyDescent="0.25">
      <c r="A219" t="s">
        <v>6520</v>
      </c>
      <c r="B219" t="s">
        <v>6536</v>
      </c>
      <c r="C219" s="1">
        <v>145000000</v>
      </c>
      <c r="D219" s="1"/>
      <c r="F219" s="5">
        <f t="shared" si="3"/>
        <v>-137518100</v>
      </c>
    </row>
    <row r="220" spans="1:6" x14ac:dyDescent="0.25">
      <c r="A220" t="s">
        <v>6531</v>
      </c>
      <c r="B220" t="s">
        <v>6537</v>
      </c>
      <c r="D220" s="1">
        <v>186416150</v>
      </c>
      <c r="F220" s="5">
        <f t="shared" si="3"/>
        <v>-323934250</v>
      </c>
    </row>
    <row r="221" spans="1:6" x14ac:dyDescent="0.25">
      <c r="A221" t="s">
        <v>6531</v>
      </c>
      <c r="B221" t="s">
        <v>6551</v>
      </c>
      <c r="C221" s="1">
        <v>150000000</v>
      </c>
      <c r="D221" s="1"/>
      <c r="F221" s="5">
        <f t="shared" si="3"/>
        <v>-173934250</v>
      </c>
    </row>
    <row r="222" spans="1:6" x14ac:dyDescent="0.25">
      <c r="A222" t="s">
        <v>6531</v>
      </c>
      <c r="B222" t="s">
        <v>6552</v>
      </c>
      <c r="C222" s="1">
        <v>150000000</v>
      </c>
      <c r="D222" s="1"/>
      <c r="F222" s="5">
        <f t="shared" si="3"/>
        <v>-23934250</v>
      </c>
    </row>
    <row r="223" spans="1:6" x14ac:dyDescent="0.25">
      <c r="A223" t="s">
        <v>6553</v>
      </c>
      <c r="B223" t="s">
        <v>6562</v>
      </c>
      <c r="D223" s="1">
        <v>126964700</v>
      </c>
      <c r="F223" s="5">
        <f t="shared" si="3"/>
        <v>-150898950</v>
      </c>
    </row>
    <row r="224" spans="1:6" x14ac:dyDescent="0.25">
      <c r="A224" t="s">
        <v>6566</v>
      </c>
      <c r="B224" t="s">
        <v>6567</v>
      </c>
      <c r="C224" s="1">
        <v>200000000</v>
      </c>
      <c r="D224" s="1"/>
      <c r="F224" s="5">
        <f t="shared" si="3"/>
        <v>49101050</v>
      </c>
    </row>
    <row r="225" spans="1:6" x14ac:dyDescent="0.25">
      <c r="A225" t="s">
        <v>6566</v>
      </c>
      <c r="B225" t="s">
        <v>6568</v>
      </c>
      <c r="C225" s="1">
        <v>200000000</v>
      </c>
      <c r="D225" s="1"/>
      <c r="F225" s="5">
        <f t="shared" si="3"/>
        <v>249101050</v>
      </c>
    </row>
    <row r="226" spans="1:6" x14ac:dyDescent="0.25">
      <c r="A226" t="s">
        <v>6569</v>
      </c>
      <c r="B226" t="s">
        <v>6570</v>
      </c>
      <c r="D226" s="1">
        <v>119880350</v>
      </c>
      <c r="F226" s="5">
        <f t="shared" si="3"/>
        <v>129220700</v>
      </c>
    </row>
    <row r="227" spans="1:6" x14ac:dyDescent="0.25">
      <c r="A227" t="s">
        <v>6569</v>
      </c>
      <c r="B227" t="s">
        <v>6571</v>
      </c>
      <c r="D227" s="1">
        <v>139117950</v>
      </c>
      <c r="F227" s="5">
        <f t="shared" si="3"/>
        <v>-9897250</v>
      </c>
    </row>
    <row r="228" spans="1:6" x14ac:dyDescent="0.25">
      <c r="A228" t="s">
        <v>6569</v>
      </c>
      <c r="B228" t="s">
        <v>6572</v>
      </c>
      <c r="D228" s="1">
        <v>120209050</v>
      </c>
      <c r="F228" s="5">
        <f t="shared" si="3"/>
        <v>-130106300</v>
      </c>
    </row>
    <row r="229" spans="1:6" x14ac:dyDescent="0.25">
      <c r="A229" t="s">
        <v>6586</v>
      </c>
      <c r="B229" t="s">
        <v>6592</v>
      </c>
      <c r="C229" s="1">
        <v>65000000</v>
      </c>
      <c r="D229" s="1"/>
      <c r="F229" s="5">
        <f t="shared" si="3"/>
        <v>-65106300</v>
      </c>
    </row>
    <row r="230" spans="1:6" x14ac:dyDescent="0.25">
      <c r="A230" t="s">
        <v>6586</v>
      </c>
      <c r="B230" t="s">
        <v>6593</v>
      </c>
      <c r="C230" s="1">
        <v>100000000</v>
      </c>
      <c r="D230" s="1"/>
      <c r="F230" s="5">
        <f t="shared" si="3"/>
        <v>34893700</v>
      </c>
    </row>
    <row r="231" spans="1:6" x14ac:dyDescent="0.25">
      <c r="A231" t="s">
        <v>6586</v>
      </c>
      <c r="B231" t="s">
        <v>6594</v>
      </c>
      <c r="C231" s="1">
        <v>100000000</v>
      </c>
      <c r="D231" s="1"/>
      <c r="F231" s="5">
        <f t="shared" si="3"/>
        <v>134893700</v>
      </c>
    </row>
    <row r="232" spans="1:6" x14ac:dyDescent="0.25">
      <c r="A232" t="s">
        <v>6586</v>
      </c>
      <c r="B232" t="s">
        <v>6595</v>
      </c>
      <c r="C232" s="1"/>
      <c r="D232" s="1">
        <v>127687950</v>
      </c>
      <c r="F232" s="5">
        <f t="shared" si="3"/>
        <v>7205750</v>
      </c>
    </row>
    <row r="233" spans="1:6" x14ac:dyDescent="0.25">
      <c r="A233" t="s">
        <v>6586</v>
      </c>
      <c r="B233" t="s">
        <v>6596</v>
      </c>
      <c r="C233" s="1"/>
      <c r="D233" s="1">
        <v>125465600</v>
      </c>
      <c r="F233" s="5">
        <f t="shared" si="3"/>
        <v>-118259850</v>
      </c>
    </row>
    <row r="234" spans="1:6" x14ac:dyDescent="0.25">
      <c r="A234" t="s">
        <v>6597</v>
      </c>
      <c r="B234" t="s">
        <v>6598</v>
      </c>
      <c r="C234" s="1"/>
      <c r="D234" s="1">
        <v>134160650</v>
      </c>
      <c r="F234" s="5">
        <f t="shared" si="3"/>
        <v>-252420500</v>
      </c>
    </row>
    <row r="235" spans="1:6" x14ac:dyDescent="0.25">
      <c r="A235" t="s">
        <v>6597</v>
      </c>
      <c r="B235" t="s">
        <v>6611</v>
      </c>
      <c r="C235" s="1">
        <v>50000000</v>
      </c>
      <c r="F235" s="5">
        <f t="shared" si="3"/>
        <v>-202420500</v>
      </c>
    </row>
    <row r="236" spans="1:6" x14ac:dyDescent="0.25">
      <c r="A236" t="s">
        <v>6618</v>
      </c>
      <c r="B236" t="s">
        <v>6624</v>
      </c>
      <c r="C236" s="1">
        <v>140000000</v>
      </c>
      <c r="F236" s="5">
        <f t="shared" si="3"/>
        <v>-62420500</v>
      </c>
    </row>
    <row r="237" spans="1:6" x14ac:dyDescent="0.25">
      <c r="A237" t="s">
        <v>6618</v>
      </c>
      <c r="B237" t="s">
        <v>6625</v>
      </c>
      <c r="C237" s="1">
        <v>140000000</v>
      </c>
      <c r="F237" s="5">
        <f t="shared" si="3"/>
        <v>77579500</v>
      </c>
    </row>
    <row r="238" spans="1:6" x14ac:dyDescent="0.25">
      <c r="A238" t="s">
        <v>6621</v>
      </c>
      <c r="B238" t="s">
        <v>6622</v>
      </c>
      <c r="C238" s="1"/>
      <c r="D238" s="1">
        <v>148849200</v>
      </c>
      <c r="F238" s="5">
        <f t="shared" si="3"/>
        <v>-71269700</v>
      </c>
    </row>
    <row r="239" spans="1:6" x14ac:dyDescent="0.25">
      <c r="A239" t="s">
        <v>6621</v>
      </c>
      <c r="B239" t="s">
        <v>6623</v>
      </c>
      <c r="C239" s="1"/>
      <c r="D239" s="1">
        <v>138417300</v>
      </c>
      <c r="F239" s="5">
        <f t="shared" si="3"/>
        <v>-209687000</v>
      </c>
    </row>
    <row r="240" spans="1:6" x14ac:dyDescent="0.25">
      <c r="A240" t="s">
        <v>6627</v>
      </c>
      <c r="B240" t="s">
        <v>6628</v>
      </c>
      <c r="C240" s="1"/>
      <c r="D240" s="1">
        <v>143814900</v>
      </c>
      <c r="F240" s="5">
        <f t="shared" si="3"/>
        <v>-353501900</v>
      </c>
    </row>
    <row r="241" spans="1:6" x14ac:dyDescent="0.25">
      <c r="A241" t="s">
        <v>6631</v>
      </c>
      <c r="B241" t="s">
        <v>6632</v>
      </c>
      <c r="C241" s="1">
        <v>100000000</v>
      </c>
      <c r="F241" s="5">
        <f t="shared" si="3"/>
        <v>-253501900</v>
      </c>
    </row>
    <row r="242" spans="1:6" x14ac:dyDescent="0.25">
      <c r="B242" t="s">
        <v>6949</v>
      </c>
      <c r="C242" s="1">
        <v>253501900</v>
      </c>
      <c r="F242" s="5">
        <f t="shared" si="3"/>
        <v>0</v>
      </c>
    </row>
    <row r="243" spans="1:6" x14ac:dyDescent="0.25">
      <c r="F243" s="5"/>
    </row>
    <row r="244" spans="1:6" x14ac:dyDescent="0.25">
      <c r="A244" t="s">
        <v>6783</v>
      </c>
      <c r="B244" t="s">
        <v>6808</v>
      </c>
      <c r="C244" s="1">
        <v>200000000</v>
      </c>
      <c r="F244" s="5">
        <f>(F242+C244-D244)</f>
        <v>200000000</v>
      </c>
    </row>
    <row r="245" spans="1:6" x14ac:dyDescent="0.25">
      <c r="A245" t="s">
        <v>6783</v>
      </c>
      <c r="B245" t="s">
        <v>6809</v>
      </c>
      <c r="C245" s="1">
        <v>200000000</v>
      </c>
      <c r="F245" s="5">
        <f t="shared" si="3"/>
        <v>400000000</v>
      </c>
    </row>
    <row r="246" spans="1:6" x14ac:dyDescent="0.25">
      <c r="A246" t="s">
        <v>6785</v>
      </c>
      <c r="B246" t="s">
        <v>6810</v>
      </c>
      <c r="C246" s="1">
        <v>180000000</v>
      </c>
      <c r="F246" s="5">
        <f t="shared" si="3"/>
        <v>580000000</v>
      </c>
    </row>
    <row r="247" spans="1:6" x14ac:dyDescent="0.25">
      <c r="A247" t="s">
        <v>6818</v>
      </c>
      <c r="B247" t="s">
        <v>6811</v>
      </c>
      <c r="C247" s="1"/>
      <c r="D247" s="1">
        <v>124491000</v>
      </c>
      <c r="F247" s="5">
        <f t="shared" si="3"/>
        <v>455509000</v>
      </c>
    </row>
    <row r="248" spans="1:6" x14ac:dyDescent="0.25">
      <c r="A248" t="s">
        <v>6818</v>
      </c>
      <c r="B248" t="s">
        <v>6812</v>
      </c>
      <c r="C248" s="1"/>
      <c r="D248" s="1">
        <v>117580500</v>
      </c>
      <c r="F248" s="5">
        <f t="shared" si="3"/>
        <v>337928500</v>
      </c>
    </row>
    <row r="249" spans="1:6" x14ac:dyDescent="0.25">
      <c r="A249" t="s">
        <v>6818</v>
      </c>
      <c r="B249" t="s">
        <v>6813</v>
      </c>
      <c r="C249" s="1"/>
      <c r="D249" s="1">
        <v>61727000</v>
      </c>
      <c r="F249" s="5">
        <f t="shared" si="3"/>
        <v>276201500</v>
      </c>
    </row>
    <row r="250" spans="1:6" x14ac:dyDescent="0.25">
      <c r="A250" t="s">
        <v>6818</v>
      </c>
      <c r="B250" t="s">
        <v>6814</v>
      </c>
      <c r="C250" s="1"/>
      <c r="D250" s="1">
        <v>88655000</v>
      </c>
      <c r="F250" s="5">
        <f t="shared" si="3"/>
        <v>187546500</v>
      </c>
    </row>
    <row r="251" spans="1:6" x14ac:dyDescent="0.25">
      <c r="A251" t="s">
        <v>6818</v>
      </c>
      <c r="B251" t="s">
        <v>6815</v>
      </c>
      <c r="C251" s="1"/>
      <c r="D251" s="1">
        <v>121592500</v>
      </c>
      <c r="F251" s="5">
        <f t="shared" si="3"/>
        <v>65954000</v>
      </c>
    </row>
    <row r="252" spans="1:6" x14ac:dyDescent="0.25">
      <c r="A252" t="s">
        <v>6818</v>
      </c>
      <c r="B252" t="s">
        <v>6816</v>
      </c>
      <c r="D252" s="1">
        <v>121235500</v>
      </c>
      <c r="F252" s="5">
        <f t="shared" si="3"/>
        <v>-55281500</v>
      </c>
    </row>
    <row r="253" spans="1:6" x14ac:dyDescent="0.25">
      <c r="A253" t="s">
        <v>6818</v>
      </c>
      <c r="B253" t="s">
        <v>6817</v>
      </c>
      <c r="C253" s="1">
        <v>120000000</v>
      </c>
      <c r="D253" s="1"/>
      <c r="F253" s="5">
        <f t="shared" si="3"/>
        <v>64718500</v>
      </c>
    </row>
    <row r="254" spans="1:6" x14ac:dyDescent="0.25">
      <c r="A254" t="s">
        <v>6818</v>
      </c>
      <c r="B254" t="s">
        <v>6819</v>
      </c>
      <c r="D254" s="1">
        <v>133535000</v>
      </c>
      <c r="F254" s="5">
        <f t="shared" si="3"/>
        <v>-68816500</v>
      </c>
    </row>
    <row r="255" spans="1:6" x14ac:dyDescent="0.25">
      <c r="A255" t="s">
        <v>6818</v>
      </c>
      <c r="B255" t="s">
        <v>6899</v>
      </c>
      <c r="D255" s="1">
        <v>53354500</v>
      </c>
      <c r="F255" s="5">
        <f t="shared" si="3"/>
        <v>-122171000</v>
      </c>
    </row>
    <row r="256" spans="1:6" x14ac:dyDescent="0.25">
      <c r="A256" t="s">
        <v>6820</v>
      </c>
      <c r="B256" t="s">
        <v>6823</v>
      </c>
      <c r="C256" s="1">
        <v>75000000</v>
      </c>
      <c r="F256" s="5">
        <f t="shared" si="3"/>
        <v>-47171000</v>
      </c>
    </row>
    <row r="257" spans="1:6" x14ac:dyDescent="0.25">
      <c r="A257" t="s">
        <v>6896</v>
      </c>
      <c r="B257" t="s">
        <v>6902</v>
      </c>
      <c r="C257" s="1">
        <v>77000000</v>
      </c>
      <c r="F257" s="5">
        <f t="shared" si="3"/>
        <v>29829000</v>
      </c>
    </row>
    <row r="258" spans="1:6" x14ac:dyDescent="0.25">
      <c r="A258" t="s">
        <v>6895</v>
      </c>
      <c r="B258" t="s">
        <v>6897</v>
      </c>
      <c r="D258" s="1">
        <v>77977200</v>
      </c>
      <c r="F258" s="5">
        <f t="shared" si="3"/>
        <v>-48148200</v>
      </c>
    </row>
    <row r="259" spans="1:6" x14ac:dyDescent="0.25">
      <c r="A259" t="s">
        <v>6895</v>
      </c>
      <c r="B259" t="s">
        <v>6898</v>
      </c>
      <c r="D259" s="1">
        <v>124093200</v>
      </c>
      <c r="F259" s="5">
        <f t="shared" si="3"/>
        <v>-172241400</v>
      </c>
    </row>
    <row r="260" spans="1:6" x14ac:dyDescent="0.25">
      <c r="A260" t="s">
        <v>6900</v>
      </c>
      <c r="B260" t="s">
        <v>6901</v>
      </c>
      <c r="C260" s="1">
        <v>125000000</v>
      </c>
      <c r="D260" s="1"/>
      <c r="F260" s="5">
        <f t="shared" si="3"/>
        <v>-47241400</v>
      </c>
    </row>
    <row r="261" spans="1:6" x14ac:dyDescent="0.25">
      <c r="A261" t="s">
        <v>6932</v>
      </c>
      <c r="B261" t="s">
        <v>6938</v>
      </c>
      <c r="C261" s="1">
        <v>100000000</v>
      </c>
      <c r="D261" s="1"/>
      <c r="F261" s="5">
        <f t="shared" si="3"/>
        <v>52758600</v>
      </c>
    </row>
    <row r="262" spans="1:6" x14ac:dyDescent="0.25">
      <c r="A262" t="s">
        <v>6932</v>
      </c>
      <c r="B262" t="s">
        <v>6939</v>
      </c>
      <c r="C262" s="1">
        <v>100000000</v>
      </c>
      <c r="F262" s="5">
        <f t="shared" si="3"/>
        <v>152758600</v>
      </c>
    </row>
    <row r="263" spans="1:6" x14ac:dyDescent="0.25">
      <c r="A263" t="s">
        <v>6940</v>
      </c>
      <c r="B263" t="s">
        <v>6941</v>
      </c>
      <c r="D263" s="1">
        <v>141750000</v>
      </c>
      <c r="F263" s="5">
        <f t="shared" si="3"/>
        <v>11008600</v>
      </c>
    </row>
    <row r="264" spans="1:6" x14ac:dyDescent="0.25">
      <c r="A264" t="s">
        <v>6940</v>
      </c>
      <c r="B264" t="s">
        <v>6942</v>
      </c>
      <c r="D264" s="1">
        <v>141867600</v>
      </c>
      <c r="F264" s="5">
        <f t="shared" si="3"/>
        <v>-130859000</v>
      </c>
    </row>
    <row r="265" spans="1:6" x14ac:dyDescent="0.25">
      <c r="A265" t="s">
        <v>6944</v>
      </c>
      <c r="B265" t="s">
        <v>6948</v>
      </c>
      <c r="C265" s="1">
        <v>80000000</v>
      </c>
      <c r="D265" s="1"/>
      <c r="F265" s="5">
        <f t="shared" si="3"/>
        <v>-50859000</v>
      </c>
    </row>
    <row r="266" spans="1:6" x14ac:dyDescent="0.25">
      <c r="A266" t="s">
        <v>6958</v>
      </c>
      <c r="B266" t="s">
        <v>6959</v>
      </c>
      <c r="D266" s="1">
        <v>87687600</v>
      </c>
      <c r="F266" s="5">
        <f t="shared" si="3"/>
        <v>-138546600</v>
      </c>
    </row>
    <row r="267" spans="1:6" x14ac:dyDescent="0.25">
      <c r="A267" t="s">
        <v>6968</v>
      </c>
      <c r="B267" t="s">
        <v>6969</v>
      </c>
      <c r="C267" s="1">
        <v>91000000</v>
      </c>
      <c r="F267" s="5">
        <f t="shared" si="3"/>
        <v>-47546600</v>
      </c>
    </row>
    <row r="268" spans="1:6" x14ac:dyDescent="0.25">
      <c r="A268" t="s">
        <v>6968</v>
      </c>
      <c r="B268" t="s">
        <v>6970</v>
      </c>
      <c r="C268" s="1">
        <v>100000000</v>
      </c>
      <c r="F268" s="5">
        <f>(F267+C268-D268)</f>
        <v>52453400</v>
      </c>
    </row>
    <row r="269" spans="1:6" x14ac:dyDescent="0.25">
      <c r="A269" t="s">
        <v>6978</v>
      </c>
      <c r="B269" t="s">
        <v>6979</v>
      </c>
      <c r="D269" s="1">
        <v>135156000</v>
      </c>
      <c r="F269" s="5">
        <f t="shared" ref="F269:F283" si="4">(F268+C269-D269)</f>
        <v>-82702600</v>
      </c>
    </row>
    <row r="270" spans="1:6" x14ac:dyDescent="0.25">
      <c r="A270" t="s">
        <v>6978</v>
      </c>
      <c r="B270" t="s">
        <v>6980</v>
      </c>
      <c r="D270" s="1">
        <v>117969600</v>
      </c>
      <c r="F270" s="5">
        <f t="shared" si="4"/>
        <v>-200672200</v>
      </c>
    </row>
    <row r="271" spans="1:6" x14ac:dyDescent="0.25">
      <c r="A271" t="s">
        <v>6978</v>
      </c>
      <c r="B271" t="s">
        <v>6987</v>
      </c>
      <c r="C271" s="1">
        <v>153500000</v>
      </c>
      <c r="D271" s="1"/>
      <c r="F271" s="5">
        <f t="shared" si="4"/>
        <v>-47172200</v>
      </c>
    </row>
    <row r="272" spans="1:6" x14ac:dyDescent="0.25">
      <c r="A272" t="s">
        <v>7164</v>
      </c>
      <c r="B272" t="s">
        <v>7174</v>
      </c>
      <c r="C272" s="1">
        <v>47172200</v>
      </c>
      <c r="D272" s="1"/>
      <c r="F272" s="5">
        <f t="shared" si="4"/>
        <v>0</v>
      </c>
    </row>
    <row r="273" spans="1:7" x14ac:dyDescent="0.25">
      <c r="A273" t="s">
        <v>7181</v>
      </c>
      <c r="B273" t="s">
        <v>7182</v>
      </c>
      <c r="C273" s="1">
        <v>15000000</v>
      </c>
      <c r="D273" s="1"/>
      <c r="F273" s="5">
        <f t="shared" si="4"/>
        <v>15000000</v>
      </c>
    </row>
    <row r="274" spans="1:7" x14ac:dyDescent="0.25">
      <c r="A274" t="s">
        <v>7181</v>
      </c>
      <c r="B274" t="s">
        <v>7184</v>
      </c>
      <c r="C274" s="1">
        <v>100000000</v>
      </c>
      <c r="D274" s="1"/>
      <c r="F274" s="5">
        <f t="shared" si="4"/>
        <v>115000000</v>
      </c>
    </row>
    <row r="275" spans="1:7" x14ac:dyDescent="0.25">
      <c r="A275" t="s">
        <v>7181</v>
      </c>
      <c r="B275" t="s">
        <v>7183</v>
      </c>
      <c r="C275" s="1">
        <v>100000000</v>
      </c>
      <c r="D275" s="1"/>
      <c r="F275" s="5">
        <f t="shared" si="4"/>
        <v>215000000</v>
      </c>
    </row>
    <row r="276" spans="1:7" x14ac:dyDescent="0.25">
      <c r="A276" t="s">
        <v>7181</v>
      </c>
      <c r="B276" t="s">
        <v>1</v>
      </c>
      <c r="C276" s="1">
        <v>25000000</v>
      </c>
      <c r="D276" s="1"/>
      <c r="F276" s="5">
        <f t="shared" si="4"/>
        <v>240000000</v>
      </c>
    </row>
    <row r="277" spans="1:7" x14ac:dyDescent="0.25">
      <c r="A277" t="s">
        <v>7185</v>
      </c>
      <c r="B277" t="s">
        <v>7186</v>
      </c>
      <c r="D277" s="1">
        <v>83246400</v>
      </c>
      <c r="F277" s="5">
        <f t="shared" si="4"/>
        <v>156753600</v>
      </c>
      <c r="G277">
        <v>200</v>
      </c>
    </row>
    <row r="278" spans="1:7" x14ac:dyDescent="0.25">
      <c r="A278" t="s">
        <v>7185</v>
      </c>
      <c r="B278" t="s">
        <v>7187</v>
      </c>
      <c r="D278" s="1">
        <v>57711600</v>
      </c>
      <c r="F278" s="5">
        <f t="shared" si="4"/>
        <v>99042000</v>
      </c>
      <c r="G278">
        <v>140</v>
      </c>
    </row>
    <row r="279" spans="1:7" x14ac:dyDescent="0.25">
      <c r="A279" t="s">
        <v>7185</v>
      </c>
      <c r="B279" t="s">
        <v>7188</v>
      </c>
      <c r="D279" s="1">
        <v>57006400</v>
      </c>
      <c r="F279" s="5">
        <f t="shared" si="4"/>
        <v>42035600</v>
      </c>
      <c r="G279">
        <v>140</v>
      </c>
    </row>
    <row r="280" spans="1:7" x14ac:dyDescent="0.25">
      <c r="A280" t="s">
        <v>7185</v>
      </c>
      <c r="B280" t="s">
        <v>7189</v>
      </c>
      <c r="D280" s="1">
        <v>105673400</v>
      </c>
      <c r="F280" s="5">
        <f t="shared" si="4"/>
        <v>-63637800</v>
      </c>
      <c r="G280">
        <v>260</v>
      </c>
    </row>
    <row r="281" spans="1:7" x14ac:dyDescent="0.25">
      <c r="A281" t="s">
        <v>7185</v>
      </c>
      <c r="B281" t="s">
        <v>7190</v>
      </c>
      <c r="D281" s="1">
        <v>82369000</v>
      </c>
      <c r="F281" s="5">
        <f t="shared" si="4"/>
        <v>-146006800</v>
      </c>
      <c r="G281">
        <v>200</v>
      </c>
    </row>
    <row r="282" spans="1:7" x14ac:dyDescent="0.25">
      <c r="A282" t="s">
        <v>7185</v>
      </c>
      <c r="B282" t="s">
        <v>7191</v>
      </c>
      <c r="C282" s="1">
        <v>146000000</v>
      </c>
      <c r="D282" s="1"/>
      <c r="F282" s="5">
        <f t="shared" si="4"/>
        <v>-6800</v>
      </c>
    </row>
    <row r="283" spans="1:7" x14ac:dyDescent="0.25">
      <c r="A283" t="s">
        <v>7185</v>
      </c>
      <c r="D283" s="1"/>
      <c r="F283" s="5">
        <f t="shared" si="4"/>
        <v>-6800</v>
      </c>
    </row>
  </sheetData>
  <pageMargins left="0.7" right="0.7" top="0.75" bottom="0.75" header="0.3" footer="0.3"/>
  <pageSetup paperSize="9" orientation="portrait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"/>
  <sheetViews>
    <sheetView topLeftCell="A79" workbookViewId="0">
      <selection activeCell="K104" sqref="K104"/>
    </sheetView>
  </sheetViews>
  <sheetFormatPr baseColWidth="10" defaultRowHeight="15" x14ac:dyDescent="0.25"/>
  <cols>
    <col min="1" max="2" width="12.5703125" customWidth="1"/>
    <col min="4" max="4" width="15.140625" customWidth="1"/>
    <col min="5" max="5" width="14.140625" bestFit="1" customWidth="1"/>
    <col min="6" max="6" width="15.28515625" customWidth="1"/>
  </cols>
  <sheetData>
    <row r="2" spans="1:6" x14ac:dyDescent="0.25">
      <c r="A2" s="319" t="s">
        <v>2710</v>
      </c>
      <c r="B2" s="319"/>
      <c r="C2" s="319"/>
      <c r="D2" s="319"/>
      <c r="E2" s="319"/>
      <c r="F2" s="319"/>
    </row>
    <row r="3" spans="1:6" x14ac:dyDescent="0.25">
      <c r="A3" t="s">
        <v>2198</v>
      </c>
      <c r="B3" s="1">
        <v>16238</v>
      </c>
      <c r="C3">
        <v>200</v>
      </c>
      <c r="D3" s="116">
        <f>(B3*C3)</f>
        <v>3247600</v>
      </c>
      <c r="F3" s="5">
        <f>(D3-E3)</f>
        <v>3247600</v>
      </c>
    </row>
    <row r="4" spans="1:6" x14ac:dyDescent="0.25">
      <c r="A4" t="s">
        <v>2300</v>
      </c>
      <c r="B4" s="1">
        <v>16268</v>
      </c>
      <c r="C4">
        <v>200</v>
      </c>
      <c r="D4" s="116">
        <f t="shared" ref="D4:D67" si="0">(B4*C4)</f>
        <v>3253600</v>
      </c>
      <c r="F4" s="5">
        <f>(F3+D4-E4)</f>
        <v>6501200</v>
      </c>
    </row>
    <row r="5" spans="1:6" x14ac:dyDescent="0.25">
      <c r="A5" t="s">
        <v>2333</v>
      </c>
      <c r="B5" s="1">
        <v>15033</v>
      </c>
      <c r="C5">
        <v>200</v>
      </c>
      <c r="D5" s="116">
        <f t="shared" si="0"/>
        <v>3006600</v>
      </c>
      <c r="F5" s="5">
        <f t="shared" ref="F5:F69" si="1">(F4+D5-E5)</f>
        <v>9507800</v>
      </c>
    </row>
    <row r="6" spans="1:6" x14ac:dyDescent="0.25">
      <c r="A6" t="s">
        <v>2333</v>
      </c>
      <c r="B6" s="1">
        <v>149</v>
      </c>
      <c r="C6">
        <v>200</v>
      </c>
      <c r="D6" s="116">
        <f t="shared" si="0"/>
        <v>29800</v>
      </c>
      <c r="F6" s="5">
        <f t="shared" si="1"/>
        <v>9537600</v>
      </c>
    </row>
    <row r="7" spans="1:6" x14ac:dyDescent="0.25">
      <c r="A7" t="s">
        <v>2394</v>
      </c>
      <c r="B7" s="1">
        <v>15659</v>
      </c>
      <c r="C7">
        <v>200</v>
      </c>
      <c r="D7" s="116">
        <f t="shared" si="0"/>
        <v>3131800</v>
      </c>
      <c r="F7" s="5">
        <f t="shared" si="1"/>
        <v>12669400</v>
      </c>
    </row>
    <row r="8" spans="1:6" x14ac:dyDescent="0.25">
      <c r="A8" t="s">
        <v>2394</v>
      </c>
      <c r="B8" s="1">
        <v>15926</v>
      </c>
      <c r="C8">
        <v>200</v>
      </c>
      <c r="D8" s="116">
        <f t="shared" si="0"/>
        <v>3185200</v>
      </c>
      <c r="F8" s="5">
        <f t="shared" si="1"/>
        <v>15854600</v>
      </c>
    </row>
    <row r="9" spans="1:6" x14ac:dyDescent="0.25">
      <c r="A9" t="s">
        <v>2329</v>
      </c>
      <c r="B9" s="1">
        <v>16010</v>
      </c>
      <c r="C9">
        <v>200</v>
      </c>
      <c r="D9" s="116">
        <f t="shared" si="0"/>
        <v>3202000</v>
      </c>
      <c r="F9" s="5">
        <f t="shared" si="1"/>
        <v>19056600</v>
      </c>
    </row>
    <row r="10" spans="1:6" x14ac:dyDescent="0.25">
      <c r="A10" t="s">
        <v>2395</v>
      </c>
      <c r="B10" s="1">
        <v>15725</v>
      </c>
      <c r="C10">
        <v>200</v>
      </c>
      <c r="D10" s="116">
        <f t="shared" si="0"/>
        <v>3145000</v>
      </c>
      <c r="F10" s="5">
        <f t="shared" si="1"/>
        <v>22201600</v>
      </c>
    </row>
    <row r="11" spans="1:6" x14ac:dyDescent="0.25">
      <c r="A11" t="s">
        <v>2396</v>
      </c>
      <c r="B11" s="1">
        <v>14847</v>
      </c>
      <c r="C11">
        <v>200</v>
      </c>
      <c r="D11" s="116">
        <f t="shared" si="0"/>
        <v>2969400</v>
      </c>
      <c r="F11" s="5">
        <f t="shared" si="1"/>
        <v>25171000</v>
      </c>
    </row>
    <row r="12" spans="1:6" x14ac:dyDescent="0.25">
      <c r="A12" t="s">
        <v>2397</v>
      </c>
      <c r="B12" s="1">
        <v>14551</v>
      </c>
      <c r="C12">
        <v>200</v>
      </c>
      <c r="D12" s="116">
        <f t="shared" si="0"/>
        <v>2910200</v>
      </c>
      <c r="F12" s="5">
        <f t="shared" si="1"/>
        <v>28081200</v>
      </c>
    </row>
    <row r="13" spans="1:6" x14ac:dyDescent="0.25">
      <c r="A13" t="s">
        <v>2508</v>
      </c>
      <c r="B13" s="1" t="s">
        <v>4</v>
      </c>
      <c r="D13" s="116"/>
      <c r="E13" s="1">
        <v>13000000</v>
      </c>
      <c r="F13" s="5">
        <f t="shared" si="1"/>
        <v>15081200</v>
      </c>
    </row>
    <row r="14" spans="1:6" x14ac:dyDescent="0.25">
      <c r="A14" t="s">
        <v>2461</v>
      </c>
      <c r="B14" s="1">
        <v>448</v>
      </c>
      <c r="C14">
        <v>200</v>
      </c>
      <c r="D14" s="116">
        <f t="shared" si="0"/>
        <v>89600</v>
      </c>
      <c r="E14" s="1"/>
      <c r="F14" s="5">
        <f t="shared" si="1"/>
        <v>15170800</v>
      </c>
    </row>
    <row r="15" spans="1:6" x14ac:dyDescent="0.25">
      <c r="A15" t="s">
        <v>2461</v>
      </c>
      <c r="B15" s="1">
        <v>15660</v>
      </c>
      <c r="C15">
        <v>200</v>
      </c>
      <c r="D15" s="1">
        <f t="shared" si="0"/>
        <v>3132000</v>
      </c>
      <c r="F15" s="5">
        <f t="shared" si="1"/>
        <v>18302800</v>
      </c>
    </row>
    <row r="16" spans="1:6" x14ac:dyDescent="0.25">
      <c r="A16" t="s">
        <v>2481</v>
      </c>
      <c r="B16" s="1">
        <v>9994</v>
      </c>
      <c r="C16">
        <v>200</v>
      </c>
      <c r="D16" s="1">
        <f t="shared" si="0"/>
        <v>1998800</v>
      </c>
      <c r="F16" s="5">
        <f t="shared" si="1"/>
        <v>20301600</v>
      </c>
    </row>
    <row r="17" spans="1:7" x14ac:dyDescent="0.25">
      <c r="A17" t="s">
        <v>2481</v>
      </c>
      <c r="B17" s="1">
        <v>10467</v>
      </c>
      <c r="C17">
        <v>200</v>
      </c>
      <c r="D17" s="1">
        <f t="shared" si="0"/>
        <v>2093400</v>
      </c>
      <c r="F17" s="5">
        <f t="shared" si="1"/>
        <v>22395000</v>
      </c>
    </row>
    <row r="18" spans="1:7" x14ac:dyDescent="0.25">
      <c r="A18" s="2" t="s">
        <v>2482</v>
      </c>
      <c r="B18" s="69">
        <v>13912</v>
      </c>
      <c r="C18">
        <v>200</v>
      </c>
      <c r="D18" s="1">
        <f t="shared" si="0"/>
        <v>2782400</v>
      </c>
      <c r="F18" s="5">
        <f t="shared" si="1"/>
        <v>25177400</v>
      </c>
    </row>
    <row r="19" spans="1:7" x14ac:dyDescent="0.25">
      <c r="A19" s="2" t="s">
        <v>2482</v>
      </c>
      <c r="B19" s="69">
        <v>11007</v>
      </c>
      <c r="C19">
        <v>200</v>
      </c>
      <c r="D19" s="1">
        <f t="shared" si="0"/>
        <v>2201400</v>
      </c>
      <c r="F19" s="5">
        <f t="shared" si="1"/>
        <v>27378800</v>
      </c>
      <c r="G19" t="s">
        <v>2715</v>
      </c>
    </row>
    <row r="20" spans="1:7" x14ac:dyDescent="0.25">
      <c r="A20" s="2" t="s">
        <v>2483</v>
      </c>
      <c r="B20" s="69">
        <v>15310</v>
      </c>
      <c r="C20">
        <v>200</v>
      </c>
      <c r="D20" s="1">
        <f t="shared" si="0"/>
        <v>3062000</v>
      </c>
      <c r="F20" s="5">
        <f t="shared" si="1"/>
        <v>30440800</v>
      </c>
    </row>
    <row r="21" spans="1:7" x14ac:dyDescent="0.25">
      <c r="A21" s="2"/>
      <c r="B21" s="3">
        <v>125</v>
      </c>
      <c r="C21">
        <v>200</v>
      </c>
      <c r="D21" s="1">
        <f t="shared" si="0"/>
        <v>25000</v>
      </c>
      <c r="F21" s="5">
        <f t="shared" si="1"/>
        <v>30465800</v>
      </c>
    </row>
    <row r="22" spans="1:7" x14ac:dyDescent="0.25">
      <c r="A22" s="2" t="s">
        <v>2671</v>
      </c>
      <c r="B22" s="3" t="s">
        <v>4</v>
      </c>
      <c r="D22" s="1"/>
      <c r="E22" s="1">
        <v>15000000</v>
      </c>
      <c r="F22" s="5">
        <f t="shared" si="1"/>
        <v>15465800</v>
      </c>
    </row>
    <row r="23" spans="1:7" x14ac:dyDescent="0.25">
      <c r="A23" s="2" t="s">
        <v>2601</v>
      </c>
      <c r="B23" s="69">
        <v>16814</v>
      </c>
      <c r="C23">
        <v>200</v>
      </c>
      <c r="D23" s="1">
        <f t="shared" si="0"/>
        <v>3362800</v>
      </c>
      <c r="E23" s="1"/>
      <c r="F23" s="5">
        <f t="shared" si="1"/>
        <v>18828600</v>
      </c>
    </row>
    <row r="24" spans="1:7" x14ac:dyDescent="0.25">
      <c r="A24" s="2" t="s">
        <v>2640</v>
      </c>
      <c r="B24" s="3" t="s">
        <v>2672</v>
      </c>
      <c r="D24" s="1"/>
      <c r="E24" s="1">
        <v>3362800</v>
      </c>
      <c r="F24" s="5">
        <f t="shared" si="1"/>
        <v>15465800</v>
      </c>
    </row>
    <row r="25" spans="1:7" x14ac:dyDescent="0.25">
      <c r="A25" s="2" t="s">
        <v>2640</v>
      </c>
      <c r="B25" s="69">
        <v>16393</v>
      </c>
      <c r="C25">
        <v>200</v>
      </c>
      <c r="D25" s="1">
        <f t="shared" si="0"/>
        <v>3278600</v>
      </c>
      <c r="E25" s="1"/>
      <c r="F25" s="5">
        <f t="shared" si="1"/>
        <v>18744400</v>
      </c>
    </row>
    <row r="26" spans="1:7" x14ac:dyDescent="0.25">
      <c r="A26" s="2" t="s">
        <v>2640</v>
      </c>
      <c r="B26" s="69">
        <v>150</v>
      </c>
      <c r="C26">
        <v>200</v>
      </c>
      <c r="D26" s="1">
        <f t="shared" si="0"/>
        <v>30000</v>
      </c>
      <c r="E26" s="1"/>
      <c r="F26" s="5">
        <f t="shared" si="1"/>
        <v>18774400</v>
      </c>
    </row>
    <row r="27" spans="1:7" x14ac:dyDescent="0.25">
      <c r="A27" s="2" t="s">
        <v>2640</v>
      </c>
      <c r="B27" s="69">
        <v>15320</v>
      </c>
      <c r="C27">
        <v>200</v>
      </c>
      <c r="D27" s="1">
        <f t="shared" si="0"/>
        <v>3064000</v>
      </c>
      <c r="E27" s="1"/>
      <c r="F27" s="5">
        <f t="shared" si="1"/>
        <v>21838400</v>
      </c>
    </row>
    <row r="28" spans="1:7" x14ac:dyDescent="0.25">
      <c r="A28" s="2" t="s">
        <v>2640</v>
      </c>
      <c r="B28" s="69">
        <v>15500</v>
      </c>
      <c r="C28">
        <v>200</v>
      </c>
      <c r="D28" s="1">
        <f t="shared" si="0"/>
        <v>3100000</v>
      </c>
      <c r="E28" s="1"/>
      <c r="F28" s="5">
        <f t="shared" si="1"/>
        <v>24938400</v>
      </c>
    </row>
    <row r="29" spans="1:7" x14ac:dyDescent="0.25">
      <c r="A29" s="2" t="s">
        <v>2653</v>
      </c>
      <c r="B29" s="69">
        <v>15670</v>
      </c>
      <c r="C29">
        <v>200</v>
      </c>
      <c r="D29" s="1">
        <f t="shared" si="0"/>
        <v>3134000</v>
      </c>
      <c r="E29" s="1"/>
      <c r="F29" s="5">
        <f t="shared" si="1"/>
        <v>28072400</v>
      </c>
    </row>
    <row r="30" spans="1:7" x14ac:dyDescent="0.25">
      <c r="A30" s="86" t="s">
        <v>2665</v>
      </c>
      <c r="B30" s="126">
        <v>15200</v>
      </c>
      <c r="C30">
        <v>200</v>
      </c>
      <c r="D30" s="1">
        <f t="shared" si="0"/>
        <v>3040000</v>
      </c>
      <c r="F30" s="5">
        <f t="shared" si="1"/>
        <v>31112400</v>
      </c>
    </row>
    <row r="31" spans="1:7" x14ac:dyDescent="0.25">
      <c r="A31" s="2" t="s">
        <v>2704</v>
      </c>
      <c r="B31" s="3" t="s">
        <v>4</v>
      </c>
      <c r="C31" s="2"/>
      <c r="D31" s="3"/>
      <c r="E31" s="3">
        <v>7004400</v>
      </c>
      <c r="F31" s="13">
        <f t="shared" si="1"/>
        <v>24108000</v>
      </c>
    </row>
    <row r="32" spans="1:7" x14ac:dyDescent="0.25">
      <c r="A32" s="118" t="s">
        <v>2704</v>
      </c>
      <c r="B32" s="120">
        <v>13504</v>
      </c>
      <c r="C32" s="2">
        <v>200</v>
      </c>
      <c r="D32" s="3">
        <f t="shared" si="0"/>
        <v>2700800</v>
      </c>
      <c r="E32" s="2"/>
      <c r="F32" s="13">
        <f t="shared" si="1"/>
        <v>26808800</v>
      </c>
    </row>
    <row r="33" spans="1:6" x14ac:dyDescent="0.25">
      <c r="A33" s="118" t="s">
        <v>2711</v>
      </c>
      <c r="B33" s="120">
        <v>15730</v>
      </c>
      <c r="C33" s="2">
        <v>200</v>
      </c>
      <c r="D33" s="3">
        <f t="shared" si="0"/>
        <v>3146000</v>
      </c>
      <c r="E33" s="2"/>
      <c r="F33" s="13">
        <f t="shared" si="1"/>
        <v>29954800</v>
      </c>
    </row>
    <row r="34" spans="1:6" x14ac:dyDescent="0.25">
      <c r="A34" s="118" t="s">
        <v>2711</v>
      </c>
      <c r="B34" s="120">
        <v>17760</v>
      </c>
      <c r="C34" s="2">
        <v>200</v>
      </c>
      <c r="D34" s="3">
        <f t="shared" si="0"/>
        <v>3552000</v>
      </c>
      <c r="E34" s="2"/>
      <c r="F34" s="13">
        <f t="shared" si="1"/>
        <v>33506800</v>
      </c>
    </row>
    <row r="35" spans="1:6" x14ac:dyDescent="0.25">
      <c r="A35" s="118" t="s">
        <v>2721</v>
      </c>
      <c r="B35" s="120">
        <v>16027</v>
      </c>
      <c r="C35" s="2">
        <v>200</v>
      </c>
      <c r="D35" s="3">
        <f t="shared" si="0"/>
        <v>3205400</v>
      </c>
      <c r="E35" s="2"/>
      <c r="F35" s="13">
        <f t="shared" si="1"/>
        <v>36712200</v>
      </c>
    </row>
    <row r="36" spans="1:6" x14ac:dyDescent="0.25">
      <c r="A36" s="118" t="s">
        <v>2721</v>
      </c>
      <c r="B36" s="122">
        <v>15650</v>
      </c>
      <c r="C36" s="2">
        <v>200</v>
      </c>
      <c r="D36" s="3">
        <f t="shared" si="0"/>
        <v>3130000</v>
      </c>
      <c r="E36" s="2"/>
      <c r="F36" s="13">
        <f t="shared" si="1"/>
        <v>39842200</v>
      </c>
    </row>
    <row r="37" spans="1:6" x14ac:dyDescent="0.25">
      <c r="A37" s="7" t="s">
        <v>2732</v>
      </c>
      <c r="B37" s="125">
        <v>9380</v>
      </c>
      <c r="C37" s="2">
        <v>200</v>
      </c>
      <c r="D37" s="3">
        <f t="shared" si="0"/>
        <v>1876000</v>
      </c>
      <c r="E37" s="2"/>
      <c r="F37" s="13">
        <f t="shared" si="1"/>
        <v>41718200</v>
      </c>
    </row>
    <row r="38" spans="1:6" x14ac:dyDescent="0.25">
      <c r="A38" s="7" t="s">
        <v>2732</v>
      </c>
      <c r="B38" s="125">
        <v>15730</v>
      </c>
      <c r="C38" s="2">
        <v>200</v>
      </c>
      <c r="D38" s="3">
        <f t="shared" si="0"/>
        <v>3146000</v>
      </c>
      <c r="E38" s="2"/>
      <c r="F38" s="13">
        <f t="shared" si="1"/>
        <v>44864200</v>
      </c>
    </row>
    <row r="39" spans="1:6" x14ac:dyDescent="0.25">
      <c r="A39" s="7" t="s">
        <v>2736</v>
      </c>
      <c r="B39" s="125">
        <v>15487</v>
      </c>
      <c r="C39" s="2">
        <v>200</v>
      </c>
      <c r="D39" s="3">
        <f t="shared" si="0"/>
        <v>3097400</v>
      </c>
      <c r="E39" s="2"/>
      <c r="F39" s="13">
        <f t="shared" si="1"/>
        <v>47961600</v>
      </c>
    </row>
    <row r="40" spans="1:6" x14ac:dyDescent="0.25">
      <c r="A40" s="7" t="s">
        <v>2737</v>
      </c>
      <c r="B40" s="125">
        <v>15895</v>
      </c>
      <c r="C40" s="2">
        <v>200</v>
      </c>
      <c r="D40" s="3">
        <f t="shared" si="0"/>
        <v>3179000</v>
      </c>
      <c r="E40" s="2"/>
      <c r="F40" s="13">
        <f t="shared" si="1"/>
        <v>51140600</v>
      </c>
    </row>
    <row r="41" spans="1:6" x14ac:dyDescent="0.25">
      <c r="A41" s="7" t="s">
        <v>2737</v>
      </c>
      <c r="B41" s="125">
        <v>15991</v>
      </c>
      <c r="C41" s="2">
        <v>200</v>
      </c>
      <c r="D41" s="3">
        <f t="shared" si="0"/>
        <v>3198200</v>
      </c>
      <c r="E41" s="2"/>
      <c r="F41" s="13">
        <f t="shared" si="1"/>
        <v>54338800</v>
      </c>
    </row>
    <row r="42" spans="1:6" x14ac:dyDescent="0.25">
      <c r="A42" s="7" t="s">
        <v>2737</v>
      </c>
      <c r="B42" s="125">
        <v>15740</v>
      </c>
      <c r="C42" s="2">
        <v>200</v>
      </c>
      <c r="D42" s="3">
        <f t="shared" si="0"/>
        <v>3148000</v>
      </c>
      <c r="E42" s="2"/>
      <c r="F42" s="13">
        <f t="shared" si="1"/>
        <v>57486800</v>
      </c>
    </row>
    <row r="43" spans="1:6" x14ac:dyDescent="0.25">
      <c r="A43" s="7" t="s">
        <v>2746</v>
      </c>
      <c r="B43" s="3" t="s">
        <v>2749</v>
      </c>
      <c r="C43" s="2"/>
      <c r="D43" s="3"/>
      <c r="E43" s="44">
        <v>20000000</v>
      </c>
      <c r="F43" s="13">
        <f t="shared" si="1"/>
        <v>37486800</v>
      </c>
    </row>
    <row r="44" spans="1:6" x14ac:dyDescent="0.25">
      <c r="A44" s="7" t="s">
        <v>2750</v>
      </c>
      <c r="B44" s="3" t="s">
        <v>7</v>
      </c>
      <c r="C44" s="2"/>
      <c r="D44" s="3"/>
      <c r="E44" s="3">
        <v>24651600</v>
      </c>
      <c r="F44" s="13">
        <f t="shared" si="1"/>
        <v>12835200</v>
      </c>
    </row>
    <row r="45" spans="1:6" x14ac:dyDescent="0.25">
      <c r="A45" s="7" t="s">
        <v>2754</v>
      </c>
      <c r="B45" s="125">
        <v>6900</v>
      </c>
      <c r="C45" s="2">
        <v>200</v>
      </c>
      <c r="D45" s="3">
        <f t="shared" si="0"/>
        <v>1380000</v>
      </c>
      <c r="E45" s="2"/>
      <c r="F45" s="13">
        <f t="shared" si="1"/>
        <v>14215200</v>
      </c>
    </row>
    <row r="46" spans="1:6" x14ac:dyDescent="0.25">
      <c r="A46" s="7" t="s">
        <v>2754</v>
      </c>
      <c r="B46" s="125">
        <v>14140</v>
      </c>
      <c r="C46" s="2">
        <v>200</v>
      </c>
      <c r="D46" s="3">
        <f t="shared" si="0"/>
        <v>2828000</v>
      </c>
      <c r="E46" s="2"/>
      <c r="F46" s="13">
        <f t="shared" si="1"/>
        <v>17043200</v>
      </c>
    </row>
    <row r="47" spans="1:6" x14ac:dyDescent="0.25">
      <c r="A47" s="7" t="s">
        <v>2754</v>
      </c>
      <c r="B47" s="125">
        <v>7409</v>
      </c>
      <c r="C47" s="2">
        <v>200</v>
      </c>
      <c r="D47" s="3">
        <f t="shared" si="0"/>
        <v>1481800</v>
      </c>
      <c r="E47" s="2"/>
      <c r="F47" s="13">
        <f t="shared" si="1"/>
        <v>18525000</v>
      </c>
    </row>
    <row r="48" spans="1:6" x14ac:dyDescent="0.25">
      <c r="A48" s="7" t="s">
        <v>2754</v>
      </c>
      <c r="B48" s="125">
        <v>7500</v>
      </c>
      <c r="C48" s="2">
        <v>200</v>
      </c>
      <c r="D48" s="3">
        <f t="shared" si="0"/>
        <v>1500000</v>
      </c>
      <c r="E48" s="2"/>
      <c r="F48" s="13">
        <f t="shared" si="1"/>
        <v>20025000</v>
      </c>
    </row>
    <row r="49" spans="1:6" x14ac:dyDescent="0.25">
      <c r="A49" s="7" t="s">
        <v>2754</v>
      </c>
      <c r="B49" s="125">
        <v>12743</v>
      </c>
      <c r="C49" s="2">
        <v>200</v>
      </c>
      <c r="D49" s="3">
        <f t="shared" si="0"/>
        <v>2548600</v>
      </c>
      <c r="E49" s="2"/>
      <c r="F49" s="13">
        <f t="shared" si="1"/>
        <v>22573600</v>
      </c>
    </row>
    <row r="50" spans="1:6" x14ac:dyDescent="0.25">
      <c r="A50" s="43" t="s">
        <v>2839</v>
      </c>
      <c r="B50" s="122">
        <v>15840</v>
      </c>
      <c r="C50" s="43">
        <v>130</v>
      </c>
      <c r="D50" s="44">
        <f t="shared" si="0"/>
        <v>2059200</v>
      </c>
      <c r="E50" s="43"/>
      <c r="F50" s="53">
        <f t="shared" si="1"/>
        <v>24632800</v>
      </c>
    </row>
    <row r="51" spans="1:6" x14ac:dyDescent="0.25">
      <c r="A51" s="2" t="s">
        <v>2842</v>
      </c>
      <c r="B51" s="124">
        <v>15930</v>
      </c>
      <c r="C51" s="6">
        <v>130</v>
      </c>
      <c r="D51" s="1">
        <f t="shared" si="0"/>
        <v>2070900</v>
      </c>
      <c r="F51" s="13">
        <f t="shared" si="1"/>
        <v>26703700</v>
      </c>
    </row>
    <row r="52" spans="1:6" x14ac:dyDescent="0.25">
      <c r="A52" s="2" t="s">
        <v>2842</v>
      </c>
      <c r="B52" s="123">
        <v>15900</v>
      </c>
      <c r="C52" s="6">
        <v>130</v>
      </c>
      <c r="D52" s="1">
        <f t="shared" si="0"/>
        <v>2067000</v>
      </c>
      <c r="F52" s="13">
        <f t="shared" si="1"/>
        <v>28770700</v>
      </c>
    </row>
    <row r="53" spans="1:6" x14ac:dyDescent="0.25">
      <c r="A53" s="6" t="s">
        <v>2849</v>
      </c>
      <c r="B53" s="123">
        <v>11890</v>
      </c>
      <c r="C53" s="6">
        <v>130</v>
      </c>
      <c r="D53" s="5">
        <f t="shared" si="0"/>
        <v>1545700</v>
      </c>
      <c r="F53" s="13">
        <f t="shared" si="1"/>
        <v>30316400</v>
      </c>
    </row>
    <row r="54" spans="1:6" x14ac:dyDescent="0.25">
      <c r="A54" s="6" t="s">
        <v>2849</v>
      </c>
      <c r="B54" s="123">
        <v>9930</v>
      </c>
      <c r="C54" s="6">
        <v>130</v>
      </c>
      <c r="D54" s="51">
        <f t="shared" si="0"/>
        <v>1290900</v>
      </c>
      <c r="F54" s="13">
        <f t="shared" si="1"/>
        <v>31607300</v>
      </c>
    </row>
    <row r="55" spans="1:6" x14ac:dyDescent="0.25">
      <c r="A55" s="6" t="s">
        <v>2860</v>
      </c>
      <c r="B55" s="123">
        <v>14750</v>
      </c>
      <c r="C55" s="6">
        <v>130</v>
      </c>
      <c r="D55" s="5">
        <f t="shared" si="0"/>
        <v>1917500</v>
      </c>
      <c r="F55" s="13">
        <f t="shared" si="1"/>
        <v>33524800</v>
      </c>
    </row>
    <row r="56" spans="1:6" x14ac:dyDescent="0.25">
      <c r="A56" s="6" t="s">
        <v>2868</v>
      </c>
      <c r="B56" s="123">
        <v>9981</v>
      </c>
      <c r="C56" s="6">
        <v>130</v>
      </c>
      <c r="D56" s="5">
        <f t="shared" si="0"/>
        <v>1297530</v>
      </c>
      <c r="F56" s="13">
        <f t="shared" si="1"/>
        <v>34822330</v>
      </c>
    </row>
    <row r="57" spans="1:6" x14ac:dyDescent="0.25">
      <c r="A57" s="6" t="s">
        <v>2876</v>
      </c>
      <c r="B57" s="123">
        <v>10040</v>
      </c>
      <c r="C57" s="6">
        <v>130</v>
      </c>
      <c r="D57" s="5">
        <f t="shared" si="0"/>
        <v>1305200</v>
      </c>
      <c r="F57" s="13">
        <f t="shared" si="1"/>
        <v>36127530</v>
      </c>
    </row>
    <row r="58" spans="1:6" x14ac:dyDescent="0.25">
      <c r="A58" s="6" t="s">
        <v>2894</v>
      </c>
      <c r="B58" s="123">
        <v>9357</v>
      </c>
      <c r="C58" s="6">
        <v>130</v>
      </c>
      <c r="D58" s="5">
        <f t="shared" si="0"/>
        <v>1216410</v>
      </c>
      <c r="F58" s="13">
        <f t="shared" si="1"/>
        <v>37343940</v>
      </c>
    </row>
    <row r="59" spans="1:6" x14ac:dyDescent="0.25">
      <c r="A59" s="6" t="s">
        <v>2910</v>
      </c>
      <c r="B59" s="123">
        <v>16776</v>
      </c>
      <c r="C59" s="6">
        <v>130</v>
      </c>
      <c r="D59" s="5">
        <f t="shared" si="0"/>
        <v>2180880</v>
      </c>
      <c r="F59" s="13">
        <f t="shared" si="1"/>
        <v>39524820</v>
      </c>
    </row>
    <row r="60" spans="1:6" x14ac:dyDescent="0.25">
      <c r="B60" t="s">
        <v>2715</v>
      </c>
      <c r="D60" s="5"/>
      <c r="E60" s="1">
        <v>39524820</v>
      </c>
      <c r="F60" s="13">
        <f t="shared" si="1"/>
        <v>0</v>
      </c>
    </row>
    <row r="61" spans="1:6" x14ac:dyDescent="0.25">
      <c r="A61" t="s">
        <v>3229</v>
      </c>
      <c r="B61" s="133">
        <v>9740</v>
      </c>
      <c r="C61">
        <v>200</v>
      </c>
      <c r="D61" s="5">
        <f t="shared" si="0"/>
        <v>1948000</v>
      </c>
      <c r="F61" s="13">
        <f t="shared" si="1"/>
        <v>1948000</v>
      </c>
    </row>
    <row r="62" spans="1:6" x14ac:dyDescent="0.25">
      <c r="A62" t="s">
        <v>3377</v>
      </c>
      <c r="B62" t="s">
        <v>3711</v>
      </c>
      <c r="D62" s="5"/>
      <c r="E62" s="1">
        <v>1948000</v>
      </c>
      <c r="F62" s="13">
        <f t="shared" si="1"/>
        <v>0</v>
      </c>
    </row>
    <row r="63" spans="1:6" x14ac:dyDescent="0.25">
      <c r="A63" t="s">
        <v>3481</v>
      </c>
      <c r="B63" s="133">
        <v>9870</v>
      </c>
      <c r="C63">
        <v>292</v>
      </c>
      <c r="D63" s="5">
        <f t="shared" si="0"/>
        <v>2882040</v>
      </c>
      <c r="F63" s="13">
        <f t="shared" si="1"/>
        <v>2882040</v>
      </c>
    </row>
    <row r="64" spans="1:6" x14ac:dyDescent="0.25">
      <c r="A64" t="s">
        <v>3528</v>
      </c>
      <c r="B64">
        <v>16775</v>
      </c>
      <c r="C64">
        <v>322</v>
      </c>
      <c r="D64" s="5">
        <f t="shared" si="0"/>
        <v>5401550</v>
      </c>
      <c r="F64" s="13">
        <f t="shared" si="1"/>
        <v>8283590</v>
      </c>
    </row>
    <row r="65" spans="1:6" x14ac:dyDescent="0.25">
      <c r="A65" t="s">
        <v>3724</v>
      </c>
      <c r="B65" s="133">
        <v>9730</v>
      </c>
      <c r="C65">
        <v>148.69</v>
      </c>
      <c r="D65" s="5">
        <f t="shared" si="0"/>
        <v>1446753.7</v>
      </c>
      <c r="F65" s="13">
        <f t="shared" si="1"/>
        <v>9730343.6999999993</v>
      </c>
    </row>
    <row r="66" spans="1:6" x14ac:dyDescent="0.25">
      <c r="A66" t="s">
        <v>3789</v>
      </c>
      <c r="B66" s="1">
        <v>11570</v>
      </c>
      <c r="C66">
        <v>192</v>
      </c>
      <c r="D66" s="5">
        <f t="shared" si="0"/>
        <v>2221440</v>
      </c>
      <c r="F66" s="13">
        <f t="shared" si="1"/>
        <v>11951783.699999999</v>
      </c>
    </row>
    <row r="67" spans="1:6" x14ac:dyDescent="0.25">
      <c r="A67" t="s">
        <v>3789</v>
      </c>
      <c r="B67" s="133">
        <v>9100</v>
      </c>
      <c r="C67">
        <v>192</v>
      </c>
      <c r="D67" s="5">
        <f t="shared" si="0"/>
        <v>1747200</v>
      </c>
      <c r="F67" s="13">
        <f t="shared" si="1"/>
        <v>13698983.699999999</v>
      </c>
    </row>
    <row r="68" spans="1:6" x14ac:dyDescent="0.25">
      <c r="A68" t="s">
        <v>3873</v>
      </c>
      <c r="B68" s="133">
        <v>8500</v>
      </c>
      <c r="C68">
        <v>192</v>
      </c>
      <c r="D68" s="5">
        <f t="shared" ref="D68:D97" si="2">(B68*C68)</f>
        <v>1632000</v>
      </c>
      <c r="F68" s="13">
        <f t="shared" si="1"/>
        <v>15330983.699999999</v>
      </c>
    </row>
    <row r="69" spans="1:6" x14ac:dyDescent="0.25">
      <c r="A69" t="s">
        <v>3873</v>
      </c>
      <c r="B69" s="133">
        <v>7200</v>
      </c>
      <c r="C69">
        <v>192</v>
      </c>
      <c r="D69" s="5">
        <f t="shared" si="2"/>
        <v>1382400</v>
      </c>
      <c r="F69" s="13">
        <f t="shared" si="1"/>
        <v>16713383.699999999</v>
      </c>
    </row>
    <row r="70" spans="1:6" x14ac:dyDescent="0.25">
      <c r="A70" t="s">
        <v>3873</v>
      </c>
      <c r="B70" s="133">
        <v>7800</v>
      </c>
      <c r="C70">
        <v>192</v>
      </c>
      <c r="D70" s="5">
        <f t="shared" si="2"/>
        <v>1497600</v>
      </c>
      <c r="F70" s="13">
        <f t="shared" ref="F70:F97" si="3">(F69+D70-E70)</f>
        <v>18210983.699999999</v>
      </c>
    </row>
    <row r="71" spans="1:6" x14ac:dyDescent="0.25">
      <c r="A71" t="s">
        <v>3945</v>
      </c>
      <c r="B71" s="133">
        <v>8701</v>
      </c>
      <c r="C71">
        <v>192</v>
      </c>
      <c r="D71" s="5">
        <f t="shared" si="2"/>
        <v>1670592</v>
      </c>
      <c r="F71" s="13">
        <f t="shared" si="3"/>
        <v>19881575.699999999</v>
      </c>
    </row>
    <row r="72" spans="1:6" x14ac:dyDescent="0.25">
      <c r="A72" t="s">
        <v>4104</v>
      </c>
      <c r="B72" s="133">
        <v>11410</v>
      </c>
      <c r="C72">
        <v>192</v>
      </c>
      <c r="D72" s="5">
        <f t="shared" si="2"/>
        <v>2190720</v>
      </c>
      <c r="F72" s="13">
        <f t="shared" si="3"/>
        <v>22072295.699999999</v>
      </c>
    </row>
    <row r="73" spans="1:6" x14ac:dyDescent="0.25">
      <c r="A73" t="s">
        <v>4104</v>
      </c>
      <c r="B73" s="133">
        <v>15290</v>
      </c>
      <c r="C73">
        <v>192</v>
      </c>
      <c r="D73" s="5">
        <f t="shared" si="2"/>
        <v>2935680</v>
      </c>
      <c r="F73" s="13">
        <f t="shared" si="3"/>
        <v>25007975.699999999</v>
      </c>
    </row>
    <row r="74" spans="1:6" x14ac:dyDescent="0.25">
      <c r="A74" t="s">
        <v>4323</v>
      </c>
      <c r="B74" s="133">
        <v>15638</v>
      </c>
      <c r="C74">
        <v>192</v>
      </c>
      <c r="D74" s="5">
        <f t="shared" si="2"/>
        <v>3002496</v>
      </c>
      <c r="F74" s="13">
        <f t="shared" si="3"/>
        <v>28010471.699999999</v>
      </c>
    </row>
    <row r="75" spans="1:6" x14ac:dyDescent="0.25">
      <c r="A75" t="s">
        <v>4323</v>
      </c>
      <c r="B75" s="133">
        <v>10139</v>
      </c>
      <c r="C75">
        <v>192</v>
      </c>
      <c r="D75" s="5">
        <f t="shared" si="2"/>
        <v>1946688</v>
      </c>
      <c r="F75" s="13">
        <f t="shared" si="3"/>
        <v>29957159.699999999</v>
      </c>
    </row>
    <row r="76" spans="1:6" x14ac:dyDescent="0.25">
      <c r="A76" t="s">
        <v>4323</v>
      </c>
      <c r="B76" s="133">
        <v>10383</v>
      </c>
      <c r="C76">
        <v>192</v>
      </c>
      <c r="D76" s="5">
        <f t="shared" si="2"/>
        <v>1993536</v>
      </c>
      <c r="F76" s="13">
        <f t="shared" si="3"/>
        <v>31950695.699999999</v>
      </c>
    </row>
    <row r="77" spans="1:6" x14ac:dyDescent="0.25">
      <c r="A77" t="s">
        <v>4350</v>
      </c>
      <c r="B77" s="133">
        <v>16598</v>
      </c>
      <c r="C77">
        <v>192</v>
      </c>
      <c r="D77" s="5">
        <f t="shared" si="2"/>
        <v>3186816</v>
      </c>
      <c r="F77" s="13">
        <f t="shared" si="3"/>
        <v>35137511.700000003</v>
      </c>
    </row>
    <row r="78" spans="1:6" x14ac:dyDescent="0.25">
      <c r="B78" t="s">
        <v>2715</v>
      </c>
      <c r="D78" s="5"/>
      <c r="E78">
        <v>35137511.700000003</v>
      </c>
      <c r="F78" s="13">
        <f t="shared" si="3"/>
        <v>0</v>
      </c>
    </row>
    <row r="79" spans="1:6" x14ac:dyDescent="0.25">
      <c r="A79" t="s">
        <v>4512</v>
      </c>
      <c r="B79" s="133">
        <v>17552</v>
      </c>
      <c r="C79">
        <v>192</v>
      </c>
      <c r="D79" s="5">
        <f t="shared" si="2"/>
        <v>3369984</v>
      </c>
      <c r="F79" s="13">
        <f t="shared" si="3"/>
        <v>3369984</v>
      </c>
    </row>
    <row r="80" spans="1:6" x14ac:dyDescent="0.25">
      <c r="A80" t="s">
        <v>4642</v>
      </c>
      <c r="B80" s="133">
        <v>16003</v>
      </c>
      <c r="C80">
        <v>192</v>
      </c>
      <c r="D80" s="5">
        <f t="shared" si="2"/>
        <v>3072576</v>
      </c>
      <c r="F80" s="13">
        <f t="shared" si="3"/>
        <v>6442560</v>
      </c>
    </row>
    <row r="81" spans="1:6" x14ac:dyDescent="0.25">
      <c r="A81" t="s">
        <v>4642</v>
      </c>
      <c r="B81" s="133">
        <v>16734</v>
      </c>
      <c r="C81">
        <v>192</v>
      </c>
      <c r="D81" s="5">
        <f t="shared" si="2"/>
        <v>3212928</v>
      </c>
      <c r="F81" s="13">
        <f t="shared" si="3"/>
        <v>9655488</v>
      </c>
    </row>
    <row r="82" spans="1:6" x14ac:dyDescent="0.25">
      <c r="A82" t="s">
        <v>4642</v>
      </c>
      <c r="B82" s="133">
        <v>15793</v>
      </c>
      <c r="C82">
        <v>192</v>
      </c>
      <c r="D82" s="5">
        <f t="shared" si="2"/>
        <v>3032256</v>
      </c>
      <c r="F82" s="13">
        <f t="shared" si="3"/>
        <v>12687744</v>
      </c>
    </row>
    <row r="83" spans="1:6" x14ac:dyDescent="0.25">
      <c r="A83" t="s">
        <v>4642</v>
      </c>
      <c r="B83" s="133" t="s">
        <v>2715</v>
      </c>
      <c r="C83" s="191"/>
      <c r="D83" s="192"/>
      <c r="E83" s="150">
        <v>12687744</v>
      </c>
      <c r="F83" s="13">
        <f t="shared" si="3"/>
        <v>0</v>
      </c>
    </row>
    <row r="84" spans="1:6" x14ac:dyDescent="0.25">
      <c r="A84" t="s">
        <v>4676</v>
      </c>
      <c r="B84" s="133">
        <v>11669</v>
      </c>
      <c r="C84">
        <v>192</v>
      </c>
      <c r="D84" s="5">
        <f t="shared" si="2"/>
        <v>2240448</v>
      </c>
      <c r="F84" s="13">
        <f t="shared" si="3"/>
        <v>2240448</v>
      </c>
    </row>
    <row r="85" spans="1:6" x14ac:dyDescent="0.25">
      <c r="A85" t="s">
        <v>4682</v>
      </c>
      <c r="B85" s="133">
        <v>15734</v>
      </c>
      <c r="C85">
        <v>192</v>
      </c>
      <c r="D85" s="5">
        <f t="shared" si="2"/>
        <v>3020928</v>
      </c>
      <c r="F85" s="13">
        <f t="shared" si="3"/>
        <v>5261376</v>
      </c>
    </row>
    <row r="86" spans="1:6" x14ac:dyDescent="0.25">
      <c r="A86" t="s">
        <v>4712</v>
      </c>
      <c r="B86" s="133">
        <v>15987</v>
      </c>
      <c r="C86">
        <v>192</v>
      </c>
      <c r="D86" s="5">
        <f t="shared" si="2"/>
        <v>3069504</v>
      </c>
      <c r="F86" s="13">
        <f t="shared" si="3"/>
        <v>8330880</v>
      </c>
    </row>
    <row r="87" spans="1:6" x14ac:dyDescent="0.25">
      <c r="A87" t="s">
        <v>4712</v>
      </c>
      <c r="B87" s="133">
        <v>15895</v>
      </c>
      <c r="C87">
        <v>192</v>
      </c>
      <c r="D87" s="5">
        <f t="shared" si="2"/>
        <v>3051840</v>
      </c>
      <c r="F87" s="13">
        <f t="shared" si="3"/>
        <v>11382720</v>
      </c>
    </row>
    <row r="88" spans="1:6" x14ac:dyDescent="0.25">
      <c r="A88" t="s">
        <v>4732</v>
      </c>
      <c r="B88" s="133">
        <v>15708</v>
      </c>
      <c r="C88">
        <v>192</v>
      </c>
      <c r="D88" s="5">
        <f t="shared" si="2"/>
        <v>3015936</v>
      </c>
      <c r="F88" s="13">
        <f t="shared" si="3"/>
        <v>14398656</v>
      </c>
    </row>
    <row r="89" spans="1:6" x14ac:dyDescent="0.25">
      <c r="A89" t="s">
        <v>4737</v>
      </c>
      <c r="B89" s="133">
        <v>15789</v>
      </c>
      <c r="C89">
        <v>192</v>
      </c>
      <c r="D89" s="5">
        <f t="shared" si="2"/>
        <v>3031488</v>
      </c>
      <c r="F89" s="13">
        <f t="shared" si="3"/>
        <v>17430144</v>
      </c>
    </row>
    <row r="90" spans="1:6" x14ac:dyDescent="0.25">
      <c r="A90" t="s">
        <v>4737</v>
      </c>
      <c r="B90" s="133">
        <v>10257</v>
      </c>
      <c r="C90">
        <v>192</v>
      </c>
      <c r="D90" s="5">
        <f t="shared" si="2"/>
        <v>1969344</v>
      </c>
      <c r="F90" s="13">
        <f t="shared" si="3"/>
        <v>19399488</v>
      </c>
    </row>
    <row r="91" spans="1:6" x14ac:dyDescent="0.25">
      <c r="A91" t="s">
        <v>4742</v>
      </c>
      <c r="B91" s="133">
        <v>16695</v>
      </c>
      <c r="C91">
        <v>192</v>
      </c>
      <c r="D91" s="5">
        <f t="shared" si="2"/>
        <v>3205440</v>
      </c>
      <c r="F91" s="13">
        <f t="shared" si="3"/>
        <v>22604928</v>
      </c>
    </row>
    <row r="92" spans="1:6" x14ac:dyDescent="0.25">
      <c r="B92" t="s">
        <v>2715</v>
      </c>
      <c r="D92" s="5"/>
      <c r="E92" s="1">
        <v>22604928</v>
      </c>
      <c r="F92" s="13">
        <f t="shared" si="3"/>
        <v>0</v>
      </c>
    </row>
    <row r="93" spans="1:6" x14ac:dyDescent="0.25">
      <c r="D93" s="5">
        <f t="shared" si="2"/>
        <v>0</v>
      </c>
      <c r="F93" s="13">
        <f t="shared" si="3"/>
        <v>0</v>
      </c>
    </row>
    <row r="94" spans="1:6" x14ac:dyDescent="0.25">
      <c r="A94" t="s">
        <v>5595</v>
      </c>
      <c r="B94" s="133">
        <v>15449.2</v>
      </c>
      <c r="C94">
        <v>363</v>
      </c>
      <c r="D94" s="5">
        <f t="shared" si="2"/>
        <v>5608059.6000000006</v>
      </c>
      <c r="F94" s="13">
        <f t="shared" si="3"/>
        <v>5608059.6000000006</v>
      </c>
    </row>
    <row r="95" spans="1:6" x14ac:dyDescent="0.25">
      <c r="A95" t="s">
        <v>5595</v>
      </c>
      <c r="B95" s="133">
        <v>4114.92</v>
      </c>
      <c r="C95">
        <v>363</v>
      </c>
      <c r="D95" s="5">
        <f t="shared" si="2"/>
        <v>1493715.96</v>
      </c>
      <c r="F95" s="13">
        <f t="shared" si="3"/>
        <v>7101775.5600000005</v>
      </c>
    </row>
    <row r="96" spans="1:6" x14ac:dyDescent="0.25">
      <c r="A96" t="s">
        <v>5595</v>
      </c>
      <c r="B96" s="133">
        <v>16918.12</v>
      </c>
      <c r="C96">
        <v>363</v>
      </c>
      <c r="D96" s="5">
        <f t="shared" si="2"/>
        <v>6141277.5599999996</v>
      </c>
      <c r="F96" s="13">
        <f t="shared" si="3"/>
        <v>13243053.120000001</v>
      </c>
    </row>
    <row r="97" spans="1:6" x14ac:dyDescent="0.25">
      <c r="A97" t="s">
        <v>5595</v>
      </c>
      <c r="B97" s="133">
        <v>34420</v>
      </c>
      <c r="C97">
        <v>363</v>
      </c>
      <c r="D97" s="5">
        <f t="shared" si="2"/>
        <v>12494460</v>
      </c>
      <c r="F97" s="13">
        <f t="shared" si="3"/>
        <v>25737513.120000001</v>
      </c>
    </row>
    <row r="98" spans="1:6" x14ac:dyDescent="0.25">
      <c r="A98" t="s">
        <v>5595</v>
      </c>
    </row>
    <row r="99" spans="1:6" x14ac:dyDescent="0.25">
      <c r="A99" t="s">
        <v>5595</v>
      </c>
    </row>
  </sheetData>
  <mergeCells count="1">
    <mergeCell ref="A2:F2"/>
  </mergeCells>
  <pageMargins left="0.7" right="0.7" top="0.75" bottom="0.75" header="0.3" footer="0.3"/>
  <pageSetup paperSize="9" orientation="portrait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opLeftCell="A301" workbookViewId="0">
      <selection activeCell="H331" sqref="H331"/>
    </sheetView>
  </sheetViews>
  <sheetFormatPr baseColWidth="10" defaultRowHeight="15" x14ac:dyDescent="0.25"/>
  <cols>
    <col min="1" max="1" width="15.140625" customWidth="1"/>
    <col min="2" max="2" width="30" customWidth="1"/>
    <col min="3" max="3" width="15.140625" bestFit="1" customWidth="1"/>
    <col min="4" max="4" width="14.140625" bestFit="1" customWidth="1"/>
    <col min="5" max="5" width="17.140625" customWidth="1"/>
  </cols>
  <sheetData>
    <row r="1" spans="1:5" x14ac:dyDescent="0.25">
      <c r="A1" s="316" t="s">
        <v>2472</v>
      </c>
      <c r="B1" s="316"/>
      <c r="C1" s="316"/>
      <c r="D1" s="316"/>
      <c r="E1" s="316"/>
    </row>
    <row r="2" spans="1:5" x14ac:dyDescent="0.25">
      <c r="A2" s="2" t="s">
        <v>2407</v>
      </c>
      <c r="B2" s="2" t="s">
        <v>2458</v>
      </c>
      <c r="C2" s="3">
        <v>30000000</v>
      </c>
      <c r="D2" s="2"/>
      <c r="E2" s="13">
        <f>(C2-D2)</f>
        <v>30000000</v>
      </c>
    </row>
    <row r="3" spans="1:5" x14ac:dyDescent="0.25">
      <c r="A3" s="2" t="s">
        <v>2413</v>
      </c>
      <c r="B3" s="2" t="s">
        <v>2459</v>
      </c>
      <c r="C3" s="3"/>
      <c r="D3" s="3">
        <v>36291450</v>
      </c>
      <c r="E3" s="13">
        <f>(E2+C3-D3)</f>
        <v>-6291450</v>
      </c>
    </row>
    <row r="4" spans="1:5" x14ac:dyDescent="0.25">
      <c r="A4" s="2" t="s">
        <v>2428</v>
      </c>
      <c r="B4" s="2" t="s">
        <v>2433</v>
      </c>
      <c r="C4" s="44">
        <v>50000000</v>
      </c>
      <c r="D4" s="2"/>
      <c r="E4" s="13">
        <f t="shared" ref="E4:E67" si="0">(E3+C4-D4)</f>
        <v>43708550</v>
      </c>
    </row>
    <row r="5" spans="1:5" x14ac:dyDescent="0.25">
      <c r="A5" s="2" t="s">
        <v>2428</v>
      </c>
      <c r="B5" s="2" t="s">
        <v>2434</v>
      </c>
      <c r="C5" s="3">
        <v>4000</v>
      </c>
      <c r="D5" s="2"/>
      <c r="E5" s="13">
        <f t="shared" si="0"/>
        <v>43712550</v>
      </c>
    </row>
    <row r="6" spans="1:5" x14ac:dyDescent="0.25">
      <c r="A6" s="2" t="s">
        <v>2449</v>
      </c>
      <c r="B6" s="2" t="s">
        <v>2470</v>
      </c>
      <c r="C6" s="2"/>
      <c r="D6" s="3">
        <v>19436100</v>
      </c>
      <c r="E6" s="13">
        <f t="shared" si="0"/>
        <v>24276450</v>
      </c>
    </row>
    <row r="7" spans="1:5" x14ac:dyDescent="0.25">
      <c r="A7" s="2" t="s">
        <v>2466</v>
      </c>
      <c r="B7" s="2" t="s">
        <v>2471</v>
      </c>
      <c r="C7" s="2"/>
      <c r="D7" s="3">
        <v>41819250</v>
      </c>
      <c r="E7" s="13">
        <f t="shared" si="0"/>
        <v>-17542800</v>
      </c>
    </row>
    <row r="8" spans="1:5" x14ac:dyDescent="0.25">
      <c r="A8" s="2" t="s">
        <v>2473</v>
      </c>
      <c r="B8" s="2" t="s">
        <v>2433</v>
      </c>
      <c r="C8" s="3">
        <v>17542800</v>
      </c>
      <c r="D8" s="2"/>
      <c r="E8" s="13">
        <f t="shared" si="0"/>
        <v>0</v>
      </c>
    </row>
    <row r="9" spans="1:5" x14ac:dyDescent="0.25">
      <c r="A9" s="35" t="s">
        <v>2623</v>
      </c>
      <c r="B9" s="35" t="s">
        <v>2645</v>
      </c>
      <c r="C9" s="20"/>
      <c r="D9" s="75">
        <v>7700000</v>
      </c>
      <c r="E9" s="13">
        <f t="shared" si="0"/>
        <v>-7700000</v>
      </c>
    </row>
    <row r="10" spans="1:5" x14ac:dyDescent="0.25">
      <c r="A10" s="6" t="s">
        <v>2634</v>
      </c>
      <c r="B10" s="6" t="s">
        <v>2644</v>
      </c>
      <c r="C10" s="49">
        <v>9929600</v>
      </c>
      <c r="E10" s="13">
        <f t="shared" si="0"/>
        <v>2229600</v>
      </c>
    </row>
    <row r="11" spans="1:5" x14ac:dyDescent="0.25">
      <c r="A11" s="6" t="s">
        <v>2634</v>
      </c>
      <c r="B11" s="6" t="s">
        <v>74</v>
      </c>
      <c r="C11" s="49">
        <v>17035250</v>
      </c>
      <c r="E11" s="13">
        <f t="shared" si="0"/>
        <v>19264850</v>
      </c>
    </row>
    <row r="12" spans="1:5" x14ac:dyDescent="0.25">
      <c r="A12" s="6" t="s">
        <v>2653</v>
      </c>
      <c r="B12" s="6" t="s">
        <v>2657</v>
      </c>
      <c r="D12" s="1">
        <v>22132000</v>
      </c>
      <c r="E12" s="13">
        <f t="shared" si="0"/>
        <v>-2867150</v>
      </c>
    </row>
    <row r="13" spans="1:5" x14ac:dyDescent="0.25">
      <c r="A13" s="6" t="s">
        <v>2653</v>
      </c>
      <c r="B13" s="6" t="s">
        <v>2659</v>
      </c>
      <c r="D13" s="1">
        <v>18366500</v>
      </c>
      <c r="E13" s="13">
        <f t="shared" si="0"/>
        <v>-21233650</v>
      </c>
    </row>
    <row r="14" spans="1:5" x14ac:dyDescent="0.25">
      <c r="A14" s="6" t="s">
        <v>2665</v>
      </c>
      <c r="B14" s="6" t="s">
        <v>2697</v>
      </c>
      <c r="C14" s="45">
        <v>10000000</v>
      </c>
      <c r="E14" s="13">
        <f t="shared" si="0"/>
        <v>-11233650</v>
      </c>
    </row>
    <row r="15" spans="1:5" x14ac:dyDescent="0.25">
      <c r="A15" s="6" t="s">
        <v>2665</v>
      </c>
      <c r="B15" s="6" t="s">
        <v>74</v>
      </c>
      <c r="C15" s="45">
        <v>5365600</v>
      </c>
      <c r="E15" s="13">
        <f t="shared" si="0"/>
        <v>-5868050</v>
      </c>
    </row>
    <row r="16" spans="1:5" x14ac:dyDescent="0.25">
      <c r="A16" s="6" t="s">
        <v>2665</v>
      </c>
      <c r="B16" s="6" t="s">
        <v>2698</v>
      </c>
      <c r="C16" s="45">
        <v>6777400</v>
      </c>
      <c r="E16" s="13">
        <f t="shared" si="0"/>
        <v>909350</v>
      </c>
    </row>
    <row r="17" spans="1:5" x14ac:dyDescent="0.25">
      <c r="A17" s="6" t="s">
        <v>2681</v>
      </c>
      <c r="B17" s="6" t="s">
        <v>2702</v>
      </c>
      <c r="C17" s="1"/>
      <c r="D17" s="1">
        <v>18966000</v>
      </c>
      <c r="E17" s="13">
        <f t="shared" si="0"/>
        <v>-18056650</v>
      </c>
    </row>
    <row r="18" spans="1:5" x14ac:dyDescent="0.25">
      <c r="A18" s="6" t="s">
        <v>2688</v>
      </c>
      <c r="B18" s="6" t="s">
        <v>2708</v>
      </c>
      <c r="C18" s="45">
        <v>18000000</v>
      </c>
      <c r="E18" s="13">
        <f t="shared" si="0"/>
        <v>-56650</v>
      </c>
    </row>
    <row r="19" spans="1:5" x14ac:dyDescent="0.25">
      <c r="A19" s="6" t="s">
        <v>2688</v>
      </c>
      <c r="B19" s="6" t="s">
        <v>2709</v>
      </c>
      <c r="C19" s="45">
        <v>10000000</v>
      </c>
      <c r="E19" s="13">
        <f t="shared" si="0"/>
        <v>9943350</v>
      </c>
    </row>
    <row r="20" spans="1:5" x14ac:dyDescent="0.25">
      <c r="A20" s="6" t="s">
        <v>2688</v>
      </c>
      <c r="B20" s="6" t="s">
        <v>1</v>
      </c>
      <c r="C20" s="45">
        <v>56650</v>
      </c>
      <c r="E20" s="13">
        <f t="shared" si="0"/>
        <v>10000000</v>
      </c>
    </row>
    <row r="21" spans="1:5" x14ac:dyDescent="0.25">
      <c r="A21" s="6" t="s">
        <v>2721</v>
      </c>
      <c r="B21" s="6" t="s">
        <v>2722</v>
      </c>
      <c r="D21" s="45">
        <v>24743000</v>
      </c>
      <c r="E21" s="13">
        <f t="shared" si="0"/>
        <v>-14743000</v>
      </c>
    </row>
    <row r="22" spans="1:5" x14ac:dyDescent="0.25">
      <c r="A22" s="6" t="s">
        <v>2721</v>
      </c>
      <c r="B22" s="6" t="s">
        <v>1</v>
      </c>
      <c r="C22" s="45">
        <v>1000000</v>
      </c>
      <c r="E22" s="13">
        <f t="shared" si="0"/>
        <v>-13743000</v>
      </c>
    </row>
    <row r="23" spans="1:5" x14ac:dyDescent="0.25">
      <c r="A23" s="6" t="s">
        <v>2721</v>
      </c>
      <c r="B23" s="6" t="s">
        <v>2947</v>
      </c>
      <c r="C23" s="45">
        <v>20000000</v>
      </c>
      <c r="E23" s="13">
        <f t="shared" si="0"/>
        <v>6257000</v>
      </c>
    </row>
    <row r="24" spans="1:5" x14ac:dyDescent="0.25">
      <c r="A24" s="6" t="s">
        <v>2737</v>
      </c>
      <c r="B24" s="6" t="s">
        <v>2745</v>
      </c>
      <c r="D24" s="45">
        <v>8224050</v>
      </c>
      <c r="E24" s="13">
        <f t="shared" si="0"/>
        <v>-1967050</v>
      </c>
    </row>
    <row r="25" spans="1:5" x14ac:dyDescent="0.25">
      <c r="A25" s="6" t="s">
        <v>2746</v>
      </c>
      <c r="B25" s="6" t="s">
        <v>2748</v>
      </c>
      <c r="D25" s="45">
        <v>26378000</v>
      </c>
      <c r="E25" s="13">
        <f t="shared" si="0"/>
        <v>-28345050</v>
      </c>
    </row>
    <row r="26" spans="1:5" x14ac:dyDescent="0.25">
      <c r="A26" s="6" t="s">
        <v>2746</v>
      </c>
      <c r="B26" s="6" t="s">
        <v>2756</v>
      </c>
      <c r="C26" s="1">
        <v>10000</v>
      </c>
      <c r="E26" s="13">
        <f t="shared" si="0"/>
        <v>-28335050</v>
      </c>
    </row>
    <row r="27" spans="1:5" x14ac:dyDescent="0.25">
      <c r="A27" s="6" t="s">
        <v>2754</v>
      </c>
      <c r="B27" s="6" t="s">
        <v>2767</v>
      </c>
      <c r="C27" s="45">
        <v>28335000</v>
      </c>
      <c r="E27" s="13">
        <f t="shared" si="0"/>
        <v>-50</v>
      </c>
    </row>
    <row r="28" spans="1:5" x14ac:dyDescent="0.25">
      <c r="A28" s="6" t="s">
        <v>2770</v>
      </c>
      <c r="B28" s="6" t="s">
        <v>2785</v>
      </c>
      <c r="C28" s="45">
        <v>50000000</v>
      </c>
      <c r="E28" s="13">
        <f t="shared" si="0"/>
        <v>49999950</v>
      </c>
    </row>
    <row r="29" spans="1:5" x14ac:dyDescent="0.25">
      <c r="A29" s="6" t="s">
        <v>2775</v>
      </c>
      <c r="B29" s="6" t="s">
        <v>2800</v>
      </c>
      <c r="C29" s="1"/>
      <c r="D29" s="45">
        <v>14416000</v>
      </c>
      <c r="E29" s="13">
        <f t="shared" si="0"/>
        <v>35583950</v>
      </c>
    </row>
    <row r="30" spans="1:5" x14ac:dyDescent="0.25">
      <c r="A30" s="6" t="s">
        <v>2786</v>
      </c>
      <c r="B30" s="6" t="s">
        <v>2787</v>
      </c>
      <c r="D30" s="45">
        <v>53212000</v>
      </c>
      <c r="E30" s="13">
        <f t="shared" si="0"/>
        <v>-17628050</v>
      </c>
    </row>
    <row r="31" spans="1:5" x14ac:dyDescent="0.25">
      <c r="A31" s="6" t="s">
        <v>2786</v>
      </c>
      <c r="B31" s="6" t="s">
        <v>730</v>
      </c>
      <c r="C31" s="121">
        <v>50000000</v>
      </c>
      <c r="E31" s="13">
        <f t="shared" si="0"/>
        <v>32371950</v>
      </c>
    </row>
    <row r="32" spans="1:5" x14ac:dyDescent="0.25">
      <c r="A32" s="6" t="s">
        <v>2786</v>
      </c>
      <c r="B32" s="6" t="s">
        <v>2811</v>
      </c>
      <c r="C32" s="45">
        <v>7000</v>
      </c>
      <c r="E32" s="13">
        <f t="shared" si="0"/>
        <v>32378950</v>
      </c>
    </row>
    <row r="33" spans="1:5" x14ac:dyDescent="0.25">
      <c r="A33" s="6" t="s">
        <v>2806</v>
      </c>
      <c r="B33" s="6" t="s">
        <v>1813</v>
      </c>
      <c r="C33" s="45">
        <v>50000000</v>
      </c>
      <c r="E33" s="13">
        <f t="shared" si="0"/>
        <v>82378950</v>
      </c>
    </row>
    <row r="34" spans="1:5" x14ac:dyDescent="0.25">
      <c r="A34" s="6" t="s">
        <v>2810</v>
      </c>
      <c r="B34" s="6" t="s">
        <v>2826</v>
      </c>
      <c r="D34" s="45">
        <v>53265000</v>
      </c>
      <c r="E34" s="13">
        <f t="shared" si="0"/>
        <v>29113950</v>
      </c>
    </row>
    <row r="35" spans="1:5" x14ac:dyDescent="0.25">
      <c r="A35" s="6" t="s">
        <v>2822</v>
      </c>
      <c r="B35" s="6" t="s">
        <v>586</v>
      </c>
      <c r="C35" s="45">
        <v>50000000</v>
      </c>
      <c r="D35" s="1"/>
      <c r="E35" s="13">
        <f t="shared" si="0"/>
        <v>79113950</v>
      </c>
    </row>
    <row r="36" spans="1:5" x14ac:dyDescent="0.25">
      <c r="A36" s="6" t="s">
        <v>2825</v>
      </c>
      <c r="B36" s="6" t="s">
        <v>2827</v>
      </c>
      <c r="D36" s="45">
        <v>53318000</v>
      </c>
      <c r="E36" s="13">
        <f t="shared" si="0"/>
        <v>25795950</v>
      </c>
    </row>
    <row r="37" spans="1:5" x14ac:dyDescent="0.25">
      <c r="A37" s="6" t="s">
        <v>2825</v>
      </c>
      <c r="B37" s="6" t="s">
        <v>2756</v>
      </c>
      <c r="C37" s="1">
        <v>20000</v>
      </c>
      <c r="E37" s="13">
        <f t="shared" si="0"/>
        <v>25815950</v>
      </c>
    </row>
    <row r="38" spans="1:5" x14ac:dyDescent="0.25">
      <c r="A38" s="6" t="s">
        <v>2835</v>
      </c>
      <c r="B38" s="6" t="s">
        <v>2836</v>
      </c>
      <c r="D38" s="45">
        <v>26606000</v>
      </c>
      <c r="E38" s="13">
        <f t="shared" si="0"/>
        <v>-790050</v>
      </c>
    </row>
    <row r="39" spans="1:5" x14ac:dyDescent="0.25">
      <c r="A39" s="6" t="s">
        <v>2837</v>
      </c>
      <c r="B39" s="6" t="s">
        <v>2838</v>
      </c>
      <c r="D39" s="45">
        <v>50652100</v>
      </c>
      <c r="E39" s="13">
        <f t="shared" si="0"/>
        <v>-51442150</v>
      </c>
    </row>
    <row r="40" spans="1:5" x14ac:dyDescent="0.25">
      <c r="A40" s="6" t="s">
        <v>2839</v>
      </c>
      <c r="B40" s="6" t="s">
        <v>2433</v>
      </c>
      <c r="C40" s="1">
        <v>51442000</v>
      </c>
      <c r="E40" s="13">
        <f t="shared" si="0"/>
        <v>-150</v>
      </c>
    </row>
    <row r="41" spans="1:5" x14ac:dyDescent="0.25">
      <c r="A41" s="6" t="s">
        <v>2842</v>
      </c>
      <c r="B41" s="6" t="s">
        <v>74</v>
      </c>
      <c r="C41" s="1">
        <v>16314000</v>
      </c>
      <c r="E41" s="13">
        <f t="shared" si="0"/>
        <v>16313850</v>
      </c>
    </row>
    <row r="42" spans="1:5" x14ac:dyDescent="0.25">
      <c r="A42" s="6" t="s">
        <v>2842</v>
      </c>
      <c r="B42" s="6" t="s">
        <v>2844</v>
      </c>
      <c r="D42" s="1">
        <v>16059000</v>
      </c>
      <c r="E42" s="13">
        <f t="shared" si="0"/>
        <v>254850</v>
      </c>
    </row>
    <row r="43" spans="1:5" x14ac:dyDescent="0.25">
      <c r="A43" s="6" t="s">
        <v>2842</v>
      </c>
      <c r="B43" s="6" t="s">
        <v>2845</v>
      </c>
      <c r="D43" s="1">
        <v>11077000</v>
      </c>
      <c r="E43" s="13">
        <f t="shared" si="0"/>
        <v>-10822150</v>
      </c>
    </row>
    <row r="44" spans="1:5" x14ac:dyDescent="0.25">
      <c r="A44" s="6" t="s">
        <v>2842</v>
      </c>
      <c r="B44" s="6" t="s">
        <v>2850</v>
      </c>
      <c r="C44" s="45">
        <v>10822000</v>
      </c>
      <c r="E44" s="13">
        <f t="shared" si="0"/>
        <v>-150</v>
      </c>
    </row>
    <row r="45" spans="1:5" x14ac:dyDescent="0.25">
      <c r="A45" s="6" t="s">
        <v>2846</v>
      </c>
      <c r="B45" s="6" t="s">
        <v>586</v>
      </c>
      <c r="C45" s="45">
        <v>50000000</v>
      </c>
      <c r="E45" s="13">
        <f t="shared" si="0"/>
        <v>49999850</v>
      </c>
    </row>
    <row r="46" spans="1:5" x14ac:dyDescent="0.25">
      <c r="A46" s="6" t="s">
        <v>2848</v>
      </c>
      <c r="B46" s="6" t="s">
        <v>2851</v>
      </c>
      <c r="D46" s="45">
        <v>53212000</v>
      </c>
      <c r="E46" s="13">
        <f t="shared" si="0"/>
        <v>-3212150</v>
      </c>
    </row>
    <row r="47" spans="1:5" x14ac:dyDescent="0.25">
      <c r="A47" s="6" t="s">
        <v>2876</v>
      </c>
      <c r="B47" s="6" t="s">
        <v>2877</v>
      </c>
      <c r="D47" s="45">
        <v>50487800</v>
      </c>
      <c r="E47" s="13">
        <f t="shared" si="0"/>
        <v>-53699950</v>
      </c>
    </row>
    <row r="48" spans="1:5" x14ac:dyDescent="0.25">
      <c r="A48" s="6" t="s">
        <v>2876</v>
      </c>
      <c r="B48" s="6" t="s">
        <v>2899</v>
      </c>
      <c r="C48" s="1">
        <v>7000</v>
      </c>
      <c r="E48" s="13">
        <f t="shared" si="0"/>
        <v>-53692950</v>
      </c>
    </row>
    <row r="49" spans="1:5" x14ac:dyDescent="0.25">
      <c r="A49" s="6" t="s">
        <v>2876</v>
      </c>
      <c r="B49" s="6" t="s">
        <v>2433</v>
      </c>
      <c r="C49" s="45">
        <v>54000000</v>
      </c>
      <c r="E49" s="13">
        <f t="shared" si="0"/>
        <v>307050</v>
      </c>
    </row>
    <row r="50" spans="1:5" x14ac:dyDescent="0.25">
      <c r="A50" s="6" t="s">
        <v>2902</v>
      </c>
      <c r="B50" s="6" t="s">
        <v>2903</v>
      </c>
      <c r="C50" s="45">
        <v>4500000</v>
      </c>
      <c r="E50" s="13">
        <f t="shared" si="0"/>
        <v>4807050</v>
      </c>
    </row>
    <row r="51" spans="1:5" x14ac:dyDescent="0.25">
      <c r="A51" s="6" t="s">
        <v>2900</v>
      </c>
      <c r="B51" s="6" t="s">
        <v>2901</v>
      </c>
      <c r="D51" s="45">
        <v>50546100</v>
      </c>
      <c r="E51" s="13">
        <f t="shared" si="0"/>
        <v>-45739050</v>
      </c>
    </row>
    <row r="52" spans="1:5" x14ac:dyDescent="0.25">
      <c r="A52" s="6" t="s">
        <v>2900</v>
      </c>
      <c r="B52" s="6" t="s">
        <v>74</v>
      </c>
      <c r="C52" s="45">
        <v>25668500</v>
      </c>
      <c r="E52" s="13">
        <f t="shared" si="0"/>
        <v>-20070550</v>
      </c>
    </row>
    <row r="53" spans="1:5" x14ac:dyDescent="0.25">
      <c r="A53" s="6" t="s">
        <v>2900</v>
      </c>
      <c r="B53" s="6" t="s">
        <v>2433</v>
      </c>
      <c r="C53" s="45">
        <v>20070550</v>
      </c>
      <c r="E53" s="13">
        <f t="shared" si="0"/>
        <v>0</v>
      </c>
    </row>
    <row r="54" spans="1:5" x14ac:dyDescent="0.25">
      <c r="A54" s="6" t="s">
        <v>2900</v>
      </c>
      <c r="B54" s="6" t="s">
        <v>2904</v>
      </c>
      <c r="D54" s="45">
        <v>34550700</v>
      </c>
      <c r="E54" s="13">
        <f t="shared" si="0"/>
        <v>-34550700</v>
      </c>
    </row>
    <row r="55" spans="1:5" x14ac:dyDescent="0.25">
      <c r="A55" s="6" t="s">
        <v>2900</v>
      </c>
      <c r="B55" s="6" t="s">
        <v>2433</v>
      </c>
      <c r="C55" s="45">
        <v>34550700</v>
      </c>
      <c r="E55" s="13">
        <f t="shared" si="0"/>
        <v>0</v>
      </c>
    </row>
    <row r="56" spans="1:5" x14ac:dyDescent="0.25">
      <c r="A56" s="6" t="s">
        <v>2910</v>
      </c>
      <c r="B56" s="6" t="s">
        <v>2811</v>
      </c>
      <c r="C56" s="45">
        <v>3500</v>
      </c>
      <c r="E56" s="13">
        <f t="shared" si="0"/>
        <v>3500</v>
      </c>
    </row>
    <row r="57" spans="1:5" x14ac:dyDescent="0.25">
      <c r="A57" s="6" t="s">
        <v>2941</v>
      </c>
      <c r="B57" s="6" t="s">
        <v>74</v>
      </c>
      <c r="C57" s="45">
        <v>13515515</v>
      </c>
      <c r="E57" s="13">
        <f t="shared" si="0"/>
        <v>13519015</v>
      </c>
    </row>
    <row r="58" spans="1:5" x14ac:dyDescent="0.25">
      <c r="A58" s="6" t="s">
        <v>2944</v>
      </c>
      <c r="B58" s="6" t="s">
        <v>2945</v>
      </c>
      <c r="D58" s="1">
        <v>5355000</v>
      </c>
      <c r="E58" s="13">
        <f t="shared" si="0"/>
        <v>8164015</v>
      </c>
    </row>
    <row r="59" spans="1:5" x14ac:dyDescent="0.25">
      <c r="A59" s="6" t="s">
        <v>2944</v>
      </c>
      <c r="B59" s="6" t="s">
        <v>2946</v>
      </c>
      <c r="D59" s="1">
        <v>35516000</v>
      </c>
      <c r="E59" s="13">
        <f t="shared" si="0"/>
        <v>-27351985</v>
      </c>
    </row>
    <row r="60" spans="1:5" x14ac:dyDescent="0.25">
      <c r="A60" s="6" t="s">
        <v>2944</v>
      </c>
      <c r="B60" s="6" t="s">
        <v>2433</v>
      </c>
      <c r="C60" s="45">
        <v>27355000</v>
      </c>
      <c r="E60" s="13">
        <f t="shared" si="0"/>
        <v>3015</v>
      </c>
    </row>
    <row r="61" spans="1:5" x14ac:dyDescent="0.25">
      <c r="A61" s="6" t="s">
        <v>2944</v>
      </c>
      <c r="B61" s="6" t="s">
        <v>1448</v>
      </c>
      <c r="C61" s="45">
        <v>3500</v>
      </c>
      <c r="E61" s="13">
        <f t="shared" si="0"/>
        <v>6515</v>
      </c>
    </row>
    <row r="62" spans="1:5" x14ac:dyDescent="0.25">
      <c r="A62" s="6" t="s">
        <v>2969</v>
      </c>
      <c r="B62" s="6" t="s">
        <v>74</v>
      </c>
      <c r="C62" s="45">
        <v>19544200</v>
      </c>
      <c r="E62" s="13">
        <f t="shared" si="0"/>
        <v>19550715</v>
      </c>
    </row>
    <row r="63" spans="1:5" x14ac:dyDescent="0.25">
      <c r="A63" s="6" t="s">
        <v>2976</v>
      </c>
      <c r="B63" s="6" t="s">
        <v>2981</v>
      </c>
      <c r="D63" s="1">
        <v>29328000</v>
      </c>
      <c r="E63" s="13">
        <f t="shared" si="0"/>
        <v>-9777285</v>
      </c>
    </row>
    <row r="64" spans="1:5" x14ac:dyDescent="0.25">
      <c r="A64" s="6" t="s">
        <v>2976</v>
      </c>
      <c r="B64" s="6" t="s">
        <v>74</v>
      </c>
      <c r="C64" s="45">
        <v>9770000</v>
      </c>
      <c r="E64" s="13">
        <f t="shared" si="0"/>
        <v>-7285</v>
      </c>
    </row>
    <row r="65" spans="1:5" x14ac:dyDescent="0.25">
      <c r="A65" s="6" t="s">
        <v>2976</v>
      </c>
      <c r="B65" s="6" t="s">
        <v>1448</v>
      </c>
      <c r="C65" s="45">
        <v>3500</v>
      </c>
      <c r="E65" s="13">
        <f t="shared" si="0"/>
        <v>-3785</v>
      </c>
    </row>
    <row r="66" spans="1:5" x14ac:dyDescent="0.25">
      <c r="A66" s="6" t="s">
        <v>3007</v>
      </c>
      <c r="B66" s="6" t="s">
        <v>3008</v>
      </c>
      <c r="D66" s="1">
        <v>24596000</v>
      </c>
      <c r="E66" s="13">
        <f t="shared" si="0"/>
        <v>-24599785</v>
      </c>
    </row>
    <row r="67" spans="1:5" x14ac:dyDescent="0.25">
      <c r="A67" s="6" t="s">
        <v>3007</v>
      </c>
      <c r="B67" s="6" t="s">
        <v>3037</v>
      </c>
      <c r="C67" s="45">
        <v>24596000</v>
      </c>
      <c r="E67" s="13">
        <f t="shared" si="0"/>
        <v>-3785</v>
      </c>
    </row>
    <row r="68" spans="1:5" x14ac:dyDescent="0.25">
      <c r="A68" s="6" t="s">
        <v>3044</v>
      </c>
      <c r="B68" s="6" t="s">
        <v>3054</v>
      </c>
      <c r="C68" s="45">
        <v>1000000</v>
      </c>
      <c r="E68" s="13">
        <f t="shared" ref="E68:E132" si="1">(E67+C68-D68)</f>
        <v>996215</v>
      </c>
    </row>
    <row r="69" spans="1:5" x14ac:dyDescent="0.25">
      <c r="A69" s="6" t="s">
        <v>3048</v>
      </c>
      <c r="B69" s="6" t="s">
        <v>3055</v>
      </c>
      <c r="D69" s="1">
        <v>5460000</v>
      </c>
      <c r="E69" s="13">
        <f t="shared" si="1"/>
        <v>-4463785</v>
      </c>
    </row>
    <row r="70" spans="1:5" x14ac:dyDescent="0.25">
      <c r="A70" s="6" t="s">
        <v>3043</v>
      </c>
      <c r="B70" s="6" t="s">
        <v>3056</v>
      </c>
      <c r="C70" s="45">
        <v>4000000</v>
      </c>
      <c r="E70" s="13">
        <f t="shared" si="1"/>
        <v>-463785</v>
      </c>
    </row>
    <row r="71" spans="1:5" x14ac:dyDescent="0.25">
      <c r="A71" s="6" t="s">
        <v>3062</v>
      </c>
      <c r="B71" s="6" t="s">
        <v>3064</v>
      </c>
      <c r="D71" s="1">
        <v>18772000</v>
      </c>
      <c r="E71" s="13">
        <f t="shared" si="1"/>
        <v>-19235785</v>
      </c>
    </row>
    <row r="72" spans="1:5" x14ac:dyDescent="0.25">
      <c r="A72" s="6" t="s">
        <v>3062</v>
      </c>
      <c r="B72" s="6" t="s">
        <v>3054</v>
      </c>
      <c r="C72" s="45">
        <v>460000</v>
      </c>
      <c r="E72" s="13">
        <f t="shared" si="1"/>
        <v>-18775785</v>
      </c>
    </row>
    <row r="73" spans="1:5" x14ac:dyDescent="0.25">
      <c r="A73" s="6" t="s">
        <v>3066</v>
      </c>
      <c r="B73" s="6" t="s">
        <v>2433</v>
      </c>
      <c r="C73" s="45">
        <v>18772000</v>
      </c>
      <c r="E73" s="13">
        <f t="shared" si="1"/>
        <v>-3785</v>
      </c>
    </row>
    <row r="74" spans="1:5" x14ac:dyDescent="0.25">
      <c r="A74" s="6" t="s">
        <v>3108</v>
      </c>
      <c r="B74" s="6" t="s">
        <v>3109</v>
      </c>
      <c r="D74" s="1">
        <v>16907000</v>
      </c>
      <c r="E74" s="13">
        <f t="shared" si="1"/>
        <v>-16910785</v>
      </c>
    </row>
    <row r="75" spans="1:5" x14ac:dyDescent="0.25">
      <c r="A75" s="6" t="s">
        <v>3119</v>
      </c>
      <c r="B75" s="6" t="s">
        <v>3118</v>
      </c>
      <c r="C75" s="45">
        <v>16907000</v>
      </c>
      <c r="E75" s="13">
        <f t="shared" si="1"/>
        <v>-3785</v>
      </c>
    </row>
    <row r="76" spans="1:5" x14ac:dyDescent="0.25">
      <c r="A76" s="6" t="s">
        <v>3119</v>
      </c>
      <c r="B76" s="6" t="s">
        <v>1448</v>
      </c>
      <c r="C76" s="45">
        <v>3500</v>
      </c>
      <c r="E76" s="13">
        <f t="shared" si="1"/>
        <v>-285</v>
      </c>
    </row>
    <row r="77" spans="1:5" x14ac:dyDescent="0.25">
      <c r="A77" s="6"/>
      <c r="B77" s="6" t="s">
        <v>3136</v>
      </c>
      <c r="C77" s="1">
        <v>285</v>
      </c>
      <c r="E77" s="13">
        <f t="shared" si="1"/>
        <v>0</v>
      </c>
    </row>
    <row r="78" spans="1:5" x14ac:dyDescent="0.25">
      <c r="A78" s="6" t="s">
        <v>3129</v>
      </c>
      <c r="B78" s="6" t="s">
        <v>2433</v>
      </c>
      <c r="C78" s="1">
        <v>11660000</v>
      </c>
      <c r="E78" s="13">
        <f t="shared" si="1"/>
        <v>11660000</v>
      </c>
    </row>
    <row r="79" spans="1:5" x14ac:dyDescent="0.25">
      <c r="A79" s="6" t="s">
        <v>3129</v>
      </c>
      <c r="B79" s="6" t="s">
        <v>3156</v>
      </c>
      <c r="D79" s="1">
        <v>11660000</v>
      </c>
      <c r="E79" s="13">
        <f t="shared" si="1"/>
        <v>0</v>
      </c>
    </row>
    <row r="80" spans="1:5" x14ac:dyDescent="0.25">
      <c r="A80" s="6" t="s">
        <v>3129</v>
      </c>
      <c r="B80" s="6" t="s">
        <v>3157</v>
      </c>
      <c r="C80" s="1">
        <v>4000</v>
      </c>
      <c r="E80" s="13">
        <f t="shared" si="1"/>
        <v>4000</v>
      </c>
    </row>
    <row r="81" spans="1:5" x14ac:dyDescent="0.25">
      <c r="A81" s="6" t="s">
        <v>3209</v>
      </c>
      <c r="B81" s="6" t="s">
        <v>3210</v>
      </c>
      <c r="D81" s="1">
        <v>5088000</v>
      </c>
      <c r="E81" s="13">
        <f t="shared" si="1"/>
        <v>-5084000</v>
      </c>
    </row>
    <row r="82" spans="1:5" x14ac:dyDescent="0.25">
      <c r="A82" s="6" t="s">
        <v>3209</v>
      </c>
      <c r="B82" s="6" t="s">
        <v>3211</v>
      </c>
      <c r="C82" s="1">
        <v>5088000</v>
      </c>
      <c r="E82" s="13">
        <f t="shared" si="1"/>
        <v>4000</v>
      </c>
    </row>
    <row r="83" spans="1:5" x14ac:dyDescent="0.25">
      <c r="A83" s="6" t="s">
        <v>3287</v>
      </c>
      <c r="B83" s="6" t="s">
        <v>3294</v>
      </c>
      <c r="D83" s="1">
        <v>4523550</v>
      </c>
      <c r="E83" s="13">
        <f t="shared" si="1"/>
        <v>-4519550</v>
      </c>
    </row>
    <row r="84" spans="1:5" x14ac:dyDescent="0.25">
      <c r="A84" s="6" t="s">
        <v>3300</v>
      </c>
      <c r="B84" s="6" t="s">
        <v>2433</v>
      </c>
      <c r="C84" s="1">
        <v>4519500</v>
      </c>
      <c r="E84" s="13">
        <f t="shared" si="1"/>
        <v>-50</v>
      </c>
    </row>
    <row r="85" spans="1:5" x14ac:dyDescent="0.25">
      <c r="A85" s="6" t="s">
        <v>3371</v>
      </c>
      <c r="B85" s="6" t="s">
        <v>2433</v>
      </c>
      <c r="C85" s="1">
        <v>7480000</v>
      </c>
      <c r="E85" s="13">
        <f t="shared" si="1"/>
        <v>7479950</v>
      </c>
    </row>
    <row r="86" spans="1:5" x14ac:dyDescent="0.25">
      <c r="A86" s="6" t="s">
        <v>3371</v>
      </c>
      <c r="B86" s="6" t="s">
        <v>1448</v>
      </c>
      <c r="C86" s="1">
        <v>3500</v>
      </c>
      <c r="E86" s="13">
        <f t="shared" si="1"/>
        <v>7483450</v>
      </c>
    </row>
    <row r="87" spans="1:5" x14ac:dyDescent="0.25">
      <c r="A87" s="6" t="s">
        <v>3371</v>
      </c>
      <c r="B87" s="6" t="s">
        <v>3384</v>
      </c>
      <c r="D87" s="1">
        <v>7480000</v>
      </c>
      <c r="E87" s="13">
        <f t="shared" si="1"/>
        <v>3450</v>
      </c>
    </row>
    <row r="88" spans="1:5" x14ac:dyDescent="0.25">
      <c r="A88" s="6" t="s">
        <v>3434</v>
      </c>
      <c r="B88" s="6" t="s">
        <v>3460</v>
      </c>
      <c r="D88" s="1">
        <v>5225000</v>
      </c>
      <c r="E88" s="13">
        <f t="shared" si="1"/>
        <v>-5221550</v>
      </c>
    </row>
    <row r="89" spans="1:5" x14ac:dyDescent="0.25">
      <c r="A89" s="6" t="s">
        <v>3461</v>
      </c>
      <c r="B89" s="6" t="s">
        <v>2433</v>
      </c>
      <c r="C89" s="1">
        <v>5221500</v>
      </c>
      <c r="E89" s="13">
        <f t="shared" si="1"/>
        <v>-50</v>
      </c>
    </row>
    <row r="90" spans="1:5" x14ac:dyDescent="0.25">
      <c r="A90" s="6" t="s">
        <v>3528</v>
      </c>
      <c r="B90" s="6" t="s">
        <v>2433</v>
      </c>
      <c r="C90" s="1">
        <v>4419000</v>
      </c>
      <c r="E90" s="13">
        <f t="shared" si="1"/>
        <v>4418950</v>
      </c>
    </row>
    <row r="91" spans="1:5" x14ac:dyDescent="0.25">
      <c r="A91" s="6" t="s">
        <v>3528</v>
      </c>
      <c r="B91" s="6" t="s">
        <v>3535</v>
      </c>
      <c r="D91" s="1">
        <v>4419250</v>
      </c>
      <c r="E91" s="13">
        <f t="shared" si="1"/>
        <v>-300</v>
      </c>
    </row>
    <row r="92" spans="1:5" x14ac:dyDescent="0.25">
      <c r="A92" s="6" t="s">
        <v>3659</v>
      </c>
      <c r="B92" s="6" t="s">
        <v>3662</v>
      </c>
      <c r="D92" s="1">
        <v>4536000</v>
      </c>
      <c r="E92" s="13">
        <f t="shared" si="1"/>
        <v>-4536300</v>
      </c>
    </row>
    <row r="93" spans="1:5" x14ac:dyDescent="0.25">
      <c r="A93" s="6" t="s">
        <v>3659</v>
      </c>
      <c r="B93" s="6" t="s">
        <v>3663</v>
      </c>
      <c r="D93" s="1">
        <v>4322700</v>
      </c>
      <c r="E93" s="13">
        <f t="shared" si="1"/>
        <v>-8859000</v>
      </c>
    </row>
    <row r="94" spans="1:5" x14ac:dyDescent="0.25">
      <c r="A94" s="6" t="s">
        <v>3659</v>
      </c>
      <c r="B94" s="6" t="s">
        <v>2433</v>
      </c>
      <c r="C94" s="1">
        <v>8859000</v>
      </c>
      <c r="E94" s="13">
        <f t="shared" si="1"/>
        <v>0</v>
      </c>
    </row>
    <row r="95" spans="1:5" x14ac:dyDescent="0.25">
      <c r="A95" s="6" t="s">
        <v>3763</v>
      </c>
      <c r="B95" s="6" t="s">
        <v>3818</v>
      </c>
      <c r="C95" s="1">
        <v>35000000</v>
      </c>
      <c r="E95" s="13">
        <f t="shared" si="1"/>
        <v>35000000</v>
      </c>
    </row>
    <row r="96" spans="1:5" x14ac:dyDescent="0.25">
      <c r="A96" s="6" t="s">
        <v>4690</v>
      </c>
      <c r="B96" s="6" t="s">
        <v>1448</v>
      </c>
      <c r="C96" s="1">
        <v>3500</v>
      </c>
      <c r="E96" s="13">
        <f t="shared" si="1"/>
        <v>35003500</v>
      </c>
    </row>
    <row r="97" spans="1:5" x14ac:dyDescent="0.25">
      <c r="A97" s="6" t="s">
        <v>3830</v>
      </c>
      <c r="B97" s="6" t="s">
        <v>3836</v>
      </c>
      <c r="D97" s="1">
        <v>30156000</v>
      </c>
      <c r="E97" s="13">
        <f t="shared" si="1"/>
        <v>4847500</v>
      </c>
    </row>
    <row r="98" spans="1:5" x14ac:dyDescent="0.25">
      <c r="A98" s="6" t="s">
        <v>3830</v>
      </c>
      <c r="B98" s="6" t="s">
        <v>3837</v>
      </c>
      <c r="C98" s="150">
        <v>30000000</v>
      </c>
      <c r="E98" s="13">
        <f t="shared" si="1"/>
        <v>34847500</v>
      </c>
    </row>
    <row r="99" spans="1:5" x14ac:dyDescent="0.25">
      <c r="A99" s="6" t="s">
        <v>3830</v>
      </c>
      <c r="B99" s="6" t="s">
        <v>3847</v>
      </c>
      <c r="C99" s="1">
        <v>500000</v>
      </c>
      <c r="E99" s="13">
        <f t="shared" si="1"/>
        <v>35347500</v>
      </c>
    </row>
    <row r="100" spans="1:5" x14ac:dyDescent="0.25">
      <c r="A100" s="6" t="s">
        <v>3830</v>
      </c>
      <c r="B100" s="6" t="s">
        <v>1448</v>
      </c>
      <c r="C100" s="1">
        <v>3500</v>
      </c>
      <c r="E100" s="13">
        <f t="shared" si="1"/>
        <v>35351000</v>
      </c>
    </row>
    <row r="101" spans="1:5" x14ac:dyDescent="0.25">
      <c r="A101" s="6" t="s">
        <v>3840</v>
      </c>
      <c r="B101" s="6" t="s">
        <v>3848</v>
      </c>
      <c r="D101" s="1">
        <v>20269200</v>
      </c>
      <c r="E101" s="13">
        <f t="shared" si="1"/>
        <v>15081800</v>
      </c>
    </row>
    <row r="102" spans="1:5" x14ac:dyDescent="0.25">
      <c r="A102" s="6" t="s">
        <v>3840</v>
      </c>
      <c r="B102" s="6" t="s">
        <v>3849</v>
      </c>
      <c r="D102" s="1">
        <v>12334481</v>
      </c>
      <c r="E102" s="13">
        <f t="shared" si="1"/>
        <v>2747319</v>
      </c>
    </row>
    <row r="103" spans="1:5" x14ac:dyDescent="0.25">
      <c r="A103" s="6" t="s">
        <v>3873</v>
      </c>
      <c r="B103" s="6" t="s">
        <v>3383</v>
      </c>
      <c r="C103" s="1">
        <v>1000000</v>
      </c>
      <c r="E103" s="13">
        <f t="shared" si="1"/>
        <v>3747319</v>
      </c>
    </row>
    <row r="104" spans="1:5" x14ac:dyDescent="0.25">
      <c r="A104" s="6" t="s">
        <v>3945</v>
      </c>
      <c r="B104" s="6" t="s">
        <v>3946</v>
      </c>
      <c r="D104" s="1">
        <v>23339200</v>
      </c>
      <c r="E104" s="13">
        <f t="shared" si="1"/>
        <v>-19591881</v>
      </c>
    </row>
    <row r="105" spans="1:5" x14ac:dyDescent="0.25">
      <c r="A105" s="6" t="s">
        <v>3945</v>
      </c>
      <c r="B105" s="6" t="s">
        <v>2433</v>
      </c>
      <c r="C105" s="1">
        <v>40000000</v>
      </c>
      <c r="E105" s="13">
        <f t="shared" si="1"/>
        <v>20408119</v>
      </c>
    </row>
    <row r="106" spans="1:5" x14ac:dyDescent="0.25">
      <c r="A106" s="6" t="s">
        <v>3945</v>
      </c>
      <c r="B106" s="6" t="s">
        <v>1448</v>
      </c>
      <c r="C106" s="1">
        <v>6000</v>
      </c>
      <c r="E106" s="13">
        <f t="shared" si="1"/>
        <v>20414119</v>
      </c>
    </row>
    <row r="107" spans="1:5" x14ac:dyDescent="0.25">
      <c r="A107" s="6" t="s">
        <v>4022</v>
      </c>
      <c r="B107" s="6" t="s">
        <v>1448</v>
      </c>
      <c r="C107" s="1">
        <v>3500</v>
      </c>
      <c r="E107" s="13">
        <f t="shared" si="1"/>
        <v>20417619</v>
      </c>
    </row>
    <row r="108" spans="1:5" x14ac:dyDescent="0.25">
      <c r="A108" s="6" t="s">
        <v>4022</v>
      </c>
      <c r="B108" s="6" t="s">
        <v>2433</v>
      </c>
      <c r="C108" s="1">
        <v>20000000</v>
      </c>
      <c r="E108" s="13">
        <f t="shared" si="1"/>
        <v>40417619</v>
      </c>
    </row>
    <row r="109" spans="1:5" x14ac:dyDescent="0.25">
      <c r="A109" s="6" t="s">
        <v>4061</v>
      </c>
      <c r="B109" s="6" t="s">
        <v>4086</v>
      </c>
      <c r="D109" s="1">
        <v>34658000</v>
      </c>
      <c r="E109" s="38">
        <f t="shared" si="1"/>
        <v>5759619</v>
      </c>
    </row>
    <row r="110" spans="1:5" x14ac:dyDescent="0.25">
      <c r="A110" s="7" t="s">
        <v>4183</v>
      </c>
      <c r="B110" s="7" t="s">
        <v>4184</v>
      </c>
      <c r="C110" s="2"/>
      <c r="D110" s="3">
        <v>15748000</v>
      </c>
      <c r="E110" s="13">
        <f t="shared" si="1"/>
        <v>-9988381</v>
      </c>
    </row>
    <row r="111" spans="1:5" x14ac:dyDescent="0.25">
      <c r="A111" s="7" t="s">
        <v>4179</v>
      </c>
      <c r="B111" s="7" t="s">
        <v>4185</v>
      </c>
      <c r="C111" s="2"/>
      <c r="D111" s="3">
        <v>4526000</v>
      </c>
      <c r="E111" s="13">
        <f t="shared" si="1"/>
        <v>-14514381</v>
      </c>
    </row>
    <row r="112" spans="1:5" x14ac:dyDescent="0.25">
      <c r="A112" s="7" t="s">
        <v>4179</v>
      </c>
      <c r="B112" s="7" t="s">
        <v>2433</v>
      </c>
      <c r="C112" s="3">
        <v>14510000</v>
      </c>
      <c r="D112" s="2"/>
      <c r="E112" s="13">
        <f t="shared" si="1"/>
        <v>-4381</v>
      </c>
    </row>
    <row r="113" spans="1:5" x14ac:dyDescent="0.25">
      <c r="A113" s="7" t="s">
        <v>4179</v>
      </c>
      <c r="B113" s="7" t="s">
        <v>1448</v>
      </c>
      <c r="C113" s="3">
        <v>9000</v>
      </c>
      <c r="D113" s="2"/>
      <c r="E113" s="13">
        <f t="shared" si="1"/>
        <v>4619</v>
      </c>
    </row>
    <row r="114" spans="1:5" x14ac:dyDescent="0.25">
      <c r="A114" s="7" t="s">
        <v>4288</v>
      </c>
      <c r="B114" s="7" t="s">
        <v>4294</v>
      </c>
      <c r="C114" s="2"/>
      <c r="D114" s="3">
        <v>7471000</v>
      </c>
      <c r="E114" s="13">
        <f t="shared" si="1"/>
        <v>-7466381</v>
      </c>
    </row>
    <row r="115" spans="1:5" x14ac:dyDescent="0.25">
      <c r="A115" s="7" t="s">
        <v>4288</v>
      </c>
      <c r="B115" s="7" t="s">
        <v>3054</v>
      </c>
      <c r="C115" s="3">
        <v>7471000</v>
      </c>
      <c r="D115" s="2"/>
      <c r="E115" s="13">
        <f t="shared" si="1"/>
        <v>4619</v>
      </c>
    </row>
    <row r="116" spans="1:5" x14ac:dyDescent="0.25">
      <c r="A116" s="7" t="s">
        <v>4465</v>
      </c>
      <c r="B116" s="7" t="s">
        <v>2433</v>
      </c>
      <c r="C116" s="3">
        <v>15000000</v>
      </c>
      <c r="D116" s="2"/>
      <c r="E116" s="13">
        <f t="shared" si="1"/>
        <v>15004619</v>
      </c>
    </row>
    <row r="117" spans="1:5" x14ac:dyDescent="0.25">
      <c r="A117" s="7" t="s">
        <v>4487</v>
      </c>
      <c r="B117" s="7" t="s">
        <v>4488</v>
      </c>
      <c r="C117" s="2"/>
      <c r="D117" s="3">
        <v>12978000</v>
      </c>
      <c r="E117" s="13">
        <f t="shared" si="1"/>
        <v>2026619</v>
      </c>
    </row>
    <row r="118" spans="1:5" x14ac:dyDescent="0.25">
      <c r="A118" s="7" t="s">
        <v>4520</v>
      </c>
      <c r="B118" s="7" t="s">
        <v>4538</v>
      </c>
      <c r="C118" s="2"/>
      <c r="D118" s="3">
        <v>12772000</v>
      </c>
      <c r="E118" s="13">
        <f t="shared" si="1"/>
        <v>-10745381</v>
      </c>
    </row>
    <row r="119" spans="1:5" x14ac:dyDescent="0.25">
      <c r="A119" s="7" t="s">
        <v>4539</v>
      </c>
      <c r="B119" s="7" t="s">
        <v>2433</v>
      </c>
      <c r="C119" s="3">
        <v>10748800</v>
      </c>
      <c r="D119" s="2"/>
      <c r="E119" s="13">
        <f t="shared" si="1"/>
        <v>3419</v>
      </c>
    </row>
    <row r="120" spans="1:5" x14ac:dyDescent="0.25">
      <c r="A120" s="7" t="s">
        <v>4552</v>
      </c>
      <c r="B120" s="7" t="s">
        <v>4562</v>
      </c>
      <c r="C120" s="2"/>
      <c r="D120" s="3">
        <v>8742000</v>
      </c>
      <c r="E120" s="13">
        <f t="shared" si="1"/>
        <v>-8738581</v>
      </c>
    </row>
    <row r="121" spans="1:5" x14ac:dyDescent="0.25">
      <c r="A121" s="7" t="s">
        <v>4552</v>
      </c>
      <c r="B121" s="7" t="s">
        <v>2433</v>
      </c>
      <c r="C121" s="3">
        <v>8742000</v>
      </c>
      <c r="D121" s="2"/>
      <c r="E121" s="13">
        <f t="shared" si="1"/>
        <v>3419</v>
      </c>
    </row>
    <row r="122" spans="1:5" x14ac:dyDescent="0.25">
      <c r="A122" s="7" t="s">
        <v>4567</v>
      </c>
      <c r="B122" s="7" t="s">
        <v>4595</v>
      </c>
      <c r="C122" s="2"/>
      <c r="D122" s="3">
        <v>9455000</v>
      </c>
      <c r="E122" s="13">
        <f t="shared" si="1"/>
        <v>-9451581</v>
      </c>
    </row>
    <row r="123" spans="1:5" x14ac:dyDescent="0.25">
      <c r="A123" s="7" t="s">
        <v>4573</v>
      </c>
      <c r="B123" s="7" t="s">
        <v>2433</v>
      </c>
      <c r="C123" s="3">
        <v>30000000</v>
      </c>
      <c r="D123" s="2"/>
      <c r="E123" s="13">
        <f t="shared" si="1"/>
        <v>20548419</v>
      </c>
    </row>
    <row r="124" spans="1:5" x14ac:dyDescent="0.25">
      <c r="A124" s="7" t="s">
        <v>4597</v>
      </c>
      <c r="B124" s="7" t="s">
        <v>4611</v>
      </c>
      <c r="C124" s="2"/>
      <c r="D124" s="3">
        <v>21228000</v>
      </c>
      <c r="E124" s="13">
        <f t="shared" si="1"/>
        <v>-679581</v>
      </c>
    </row>
    <row r="125" spans="1:5" x14ac:dyDescent="0.25">
      <c r="A125" s="2" t="s">
        <v>4597</v>
      </c>
      <c r="B125" s="2" t="s">
        <v>2433</v>
      </c>
      <c r="C125" s="3">
        <v>30000000</v>
      </c>
      <c r="D125" s="2"/>
      <c r="E125" s="13">
        <f t="shared" si="1"/>
        <v>29320419</v>
      </c>
    </row>
    <row r="126" spans="1:5" x14ac:dyDescent="0.25">
      <c r="A126" s="2" t="s">
        <v>4608</v>
      </c>
      <c r="B126" s="2" t="s">
        <v>2433</v>
      </c>
      <c r="C126" s="3">
        <v>20000000</v>
      </c>
      <c r="D126" s="2"/>
      <c r="E126" s="13">
        <f t="shared" si="1"/>
        <v>49320419</v>
      </c>
    </row>
    <row r="127" spans="1:5" x14ac:dyDescent="0.25">
      <c r="A127" s="2" t="s">
        <v>4622</v>
      </c>
      <c r="B127" s="2" t="s">
        <v>4623</v>
      </c>
      <c r="C127" s="2"/>
      <c r="D127" s="3">
        <v>25870100</v>
      </c>
      <c r="E127" s="13">
        <f t="shared" si="1"/>
        <v>23450319</v>
      </c>
    </row>
    <row r="128" spans="1:5" x14ac:dyDescent="0.25">
      <c r="A128" s="2" t="s">
        <v>4622</v>
      </c>
      <c r="B128" s="2" t="s">
        <v>4624</v>
      </c>
      <c r="C128" s="2"/>
      <c r="D128" s="3">
        <v>40626000</v>
      </c>
      <c r="E128" s="13">
        <f t="shared" si="1"/>
        <v>-17175681</v>
      </c>
    </row>
    <row r="129" spans="1:5" x14ac:dyDescent="0.25">
      <c r="A129" s="2" t="s">
        <v>4627</v>
      </c>
      <c r="B129" s="2" t="s">
        <v>3054</v>
      </c>
      <c r="C129" s="3">
        <v>500000</v>
      </c>
      <c r="D129" s="2"/>
      <c r="E129" s="13">
        <f t="shared" si="1"/>
        <v>-16675681</v>
      </c>
    </row>
    <row r="130" spans="1:5" x14ac:dyDescent="0.25">
      <c r="A130" s="2" t="s">
        <v>4627</v>
      </c>
      <c r="B130" s="2" t="s">
        <v>2433</v>
      </c>
      <c r="C130" s="3">
        <v>16679000</v>
      </c>
      <c r="D130" s="2"/>
      <c r="E130" s="13">
        <f t="shared" si="1"/>
        <v>3319</v>
      </c>
    </row>
    <row r="131" spans="1:5" x14ac:dyDescent="0.25">
      <c r="A131" s="2" t="s">
        <v>4627</v>
      </c>
      <c r="B131" s="2" t="s">
        <v>74</v>
      </c>
      <c r="C131" s="3">
        <v>29000000</v>
      </c>
      <c r="D131" s="2"/>
      <c r="E131" s="13">
        <f t="shared" si="1"/>
        <v>29003319</v>
      </c>
    </row>
    <row r="132" spans="1:5" x14ac:dyDescent="0.25">
      <c r="A132" s="2" t="s">
        <v>4627</v>
      </c>
      <c r="B132" s="2" t="s">
        <v>2698</v>
      </c>
      <c r="C132" s="3">
        <v>7308000</v>
      </c>
      <c r="D132" s="2"/>
      <c r="E132" s="13">
        <f t="shared" si="1"/>
        <v>36311319</v>
      </c>
    </row>
    <row r="133" spans="1:5" x14ac:dyDescent="0.25">
      <c r="A133" s="2" t="s">
        <v>4627</v>
      </c>
      <c r="B133" s="2" t="s">
        <v>4638</v>
      </c>
      <c r="C133" s="2"/>
      <c r="D133" s="3">
        <v>44220500</v>
      </c>
      <c r="E133" s="13">
        <f t="shared" ref="E133:E169" si="2">(E132+C133-D133)</f>
        <v>-7909181</v>
      </c>
    </row>
    <row r="134" spans="1:5" x14ac:dyDescent="0.25">
      <c r="A134" s="2" t="s">
        <v>4642</v>
      </c>
      <c r="B134" s="2" t="s">
        <v>2433</v>
      </c>
      <c r="C134" s="3">
        <v>20000000</v>
      </c>
      <c r="D134" s="3"/>
      <c r="E134" s="13">
        <f t="shared" si="2"/>
        <v>12090819</v>
      </c>
    </row>
    <row r="135" spans="1:5" x14ac:dyDescent="0.25">
      <c r="A135" s="2" t="s">
        <v>4664</v>
      </c>
      <c r="B135" s="2" t="s">
        <v>4667</v>
      </c>
      <c r="C135" s="2"/>
      <c r="D135" s="3">
        <v>6528350</v>
      </c>
      <c r="E135" s="13">
        <f t="shared" si="2"/>
        <v>5562469</v>
      </c>
    </row>
    <row r="136" spans="1:5" x14ac:dyDescent="0.25">
      <c r="A136" s="2" t="s">
        <v>4676</v>
      </c>
      <c r="B136" s="2" t="s">
        <v>4680</v>
      </c>
      <c r="C136" s="3">
        <v>7308000</v>
      </c>
      <c r="D136" s="2"/>
      <c r="E136" s="13">
        <f t="shared" si="2"/>
        <v>12870469</v>
      </c>
    </row>
    <row r="137" spans="1:5" x14ac:dyDescent="0.25">
      <c r="A137" s="2" t="s">
        <v>4676</v>
      </c>
      <c r="B137" s="2" t="s">
        <v>74</v>
      </c>
      <c r="C137" s="3">
        <v>29000000</v>
      </c>
      <c r="D137" s="2"/>
      <c r="E137" s="13">
        <f t="shared" si="2"/>
        <v>41870469</v>
      </c>
    </row>
    <row r="138" spans="1:5" x14ac:dyDescent="0.25">
      <c r="A138" s="2" t="s">
        <v>4676</v>
      </c>
      <c r="B138" s="2" t="s">
        <v>4681</v>
      </c>
      <c r="C138" s="3">
        <v>29000000</v>
      </c>
      <c r="D138" s="2"/>
      <c r="E138" s="13">
        <f t="shared" si="2"/>
        <v>70870469</v>
      </c>
    </row>
    <row r="139" spans="1:5" x14ac:dyDescent="0.25">
      <c r="A139" s="2" t="s">
        <v>4676</v>
      </c>
      <c r="B139" s="2" t="s">
        <v>4680</v>
      </c>
      <c r="C139" s="3">
        <v>8643000</v>
      </c>
      <c r="D139" s="2"/>
      <c r="E139" s="13">
        <f t="shared" si="2"/>
        <v>79513469</v>
      </c>
    </row>
    <row r="140" spans="1:5" x14ac:dyDescent="0.25">
      <c r="A140" s="2" t="s">
        <v>4676</v>
      </c>
      <c r="B140" s="2" t="s">
        <v>74</v>
      </c>
      <c r="C140" s="3">
        <v>28077000</v>
      </c>
      <c r="D140" s="2"/>
      <c r="E140" s="13">
        <f t="shared" si="2"/>
        <v>107590469</v>
      </c>
    </row>
    <row r="141" spans="1:5" x14ac:dyDescent="0.25">
      <c r="A141" s="2" t="s">
        <v>4682</v>
      </c>
      <c r="B141" s="2" t="s">
        <v>4684</v>
      </c>
      <c r="C141" s="2"/>
      <c r="D141" s="44">
        <v>59354000</v>
      </c>
      <c r="E141" s="13">
        <f t="shared" si="2"/>
        <v>48236469</v>
      </c>
    </row>
    <row r="142" spans="1:5" x14ac:dyDescent="0.25">
      <c r="A142" s="2" t="s">
        <v>4686</v>
      </c>
      <c r="B142" s="2" t="s">
        <v>2433</v>
      </c>
      <c r="C142" s="44">
        <v>50000000</v>
      </c>
      <c r="D142" s="2"/>
      <c r="E142" s="13">
        <f t="shared" si="2"/>
        <v>98236469</v>
      </c>
    </row>
    <row r="143" spans="1:5" x14ac:dyDescent="0.25">
      <c r="A143" s="2" t="s">
        <v>4704</v>
      </c>
      <c r="B143" s="2" t="s">
        <v>4706</v>
      </c>
      <c r="C143" s="2"/>
      <c r="D143" s="44">
        <v>36993000</v>
      </c>
      <c r="E143" s="13">
        <f t="shared" si="2"/>
        <v>61243469</v>
      </c>
    </row>
    <row r="144" spans="1:5" x14ac:dyDescent="0.25">
      <c r="A144" s="2" t="s">
        <v>4712</v>
      </c>
      <c r="B144" s="2" t="s">
        <v>4719</v>
      </c>
      <c r="C144" s="2"/>
      <c r="D144" s="44">
        <v>59413000</v>
      </c>
      <c r="E144" s="13">
        <f t="shared" si="2"/>
        <v>1830469</v>
      </c>
    </row>
    <row r="145" spans="1:5" x14ac:dyDescent="0.25">
      <c r="A145" s="2" t="s">
        <v>4712</v>
      </c>
      <c r="B145" s="2" t="s">
        <v>2433</v>
      </c>
      <c r="C145" s="44">
        <v>30000000</v>
      </c>
      <c r="D145" s="2"/>
      <c r="E145" s="13">
        <f t="shared" si="2"/>
        <v>31830469</v>
      </c>
    </row>
    <row r="146" spans="1:5" x14ac:dyDescent="0.25">
      <c r="A146" s="2" t="s">
        <v>4724</v>
      </c>
      <c r="B146" s="2" t="s">
        <v>2433</v>
      </c>
      <c r="C146" s="44">
        <v>20000000</v>
      </c>
      <c r="D146" s="2"/>
      <c r="E146" s="13">
        <f t="shared" si="2"/>
        <v>51830469</v>
      </c>
    </row>
    <row r="147" spans="1:5" x14ac:dyDescent="0.25">
      <c r="A147" s="2" t="s">
        <v>4737</v>
      </c>
      <c r="B147" s="2" t="s">
        <v>4741</v>
      </c>
      <c r="C147" s="3"/>
      <c r="D147" s="44">
        <v>28438000</v>
      </c>
      <c r="E147" s="13">
        <f t="shared" si="2"/>
        <v>23392469</v>
      </c>
    </row>
    <row r="148" spans="1:5" x14ac:dyDescent="0.25">
      <c r="A148" s="2" t="s">
        <v>4742</v>
      </c>
      <c r="B148" s="2" t="s">
        <v>2433</v>
      </c>
      <c r="C148" s="44">
        <v>80000000</v>
      </c>
      <c r="D148" s="2"/>
      <c r="E148" s="13">
        <f t="shared" si="2"/>
        <v>103392469</v>
      </c>
    </row>
    <row r="149" spans="1:5" x14ac:dyDescent="0.25">
      <c r="A149" s="2" t="s">
        <v>4743</v>
      </c>
      <c r="B149" s="2" t="s">
        <v>4747</v>
      </c>
      <c r="C149" s="3"/>
      <c r="D149" s="44">
        <v>55860980</v>
      </c>
      <c r="E149" s="13">
        <f t="shared" si="2"/>
        <v>47531489</v>
      </c>
    </row>
    <row r="150" spans="1:5" x14ac:dyDescent="0.25">
      <c r="A150" s="2" t="s">
        <v>4743</v>
      </c>
      <c r="B150" s="2" t="s">
        <v>3054</v>
      </c>
      <c r="C150" s="44">
        <v>700000</v>
      </c>
      <c r="D150" s="2"/>
      <c r="E150" s="13">
        <f t="shared" si="2"/>
        <v>48231489</v>
      </c>
    </row>
    <row r="151" spans="1:5" x14ac:dyDescent="0.25">
      <c r="A151" s="2" t="s">
        <v>4743</v>
      </c>
      <c r="B151" s="2" t="s">
        <v>74</v>
      </c>
      <c r="C151" s="44">
        <v>23485423</v>
      </c>
      <c r="D151" s="2"/>
      <c r="E151" s="13">
        <f t="shared" si="2"/>
        <v>71716912</v>
      </c>
    </row>
    <row r="152" spans="1:5" x14ac:dyDescent="0.25">
      <c r="A152" s="2" t="s">
        <v>4748</v>
      </c>
      <c r="B152" s="2" t="s">
        <v>4749</v>
      </c>
      <c r="C152" s="3"/>
      <c r="D152" s="44">
        <v>43268000</v>
      </c>
      <c r="E152" s="13">
        <f t="shared" si="2"/>
        <v>28448912</v>
      </c>
    </row>
    <row r="153" spans="1:5" x14ac:dyDescent="0.25">
      <c r="A153" s="2" t="s">
        <v>4748</v>
      </c>
      <c r="B153" s="2" t="s">
        <v>2433</v>
      </c>
      <c r="C153" s="44">
        <v>50000000</v>
      </c>
      <c r="D153" s="2"/>
      <c r="E153" s="13">
        <f t="shared" si="2"/>
        <v>78448912</v>
      </c>
    </row>
    <row r="154" spans="1:5" x14ac:dyDescent="0.25">
      <c r="A154" s="2" t="s">
        <v>4748</v>
      </c>
      <c r="B154" s="2" t="s">
        <v>4778</v>
      </c>
      <c r="C154" s="3">
        <v>40000000</v>
      </c>
      <c r="D154" s="2"/>
      <c r="E154" s="13">
        <f t="shared" si="2"/>
        <v>118448912</v>
      </c>
    </row>
    <row r="155" spans="1:5" x14ac:dyDescent="0.25">
      <c r="A155" s="2" t="s">
        <v>4753</v>
      </c>
      <c r="B155" s="2" t="s">
        <v>4763</v>
      </c>
      <c r="C155" s="2"/>
      <c r="D155" s="44">
        <v>55680000</v>
      </c>
      <c r="E155" s="13">
        <f t="shared" si="2"/>
        <v>62768912</v>
      </c>
    </row>
    <row r="156" spans="1:5" x14ac:dyDescent="0.25">
      <c r="A156" s="2" t="s">
        <v>4753</v>
      </c>
      <c r="B156" s="2" t="s">
        <v>4764</v>
      </c>
      <c r="C156" s="2"/>
      <c r="D156" s="44">
        <v>55564000</v>
      </c>
      <c r="E156" s="13">
        <f t="shared" si="2"/>
        <v>7204912</v>
      </c>
    </row>
    <row r="157" spans="1:5" x14ac:dyDescent="0.25">
      <c r="A157" s="2" t="s">
        <v>4765</v>
      </c>
      <c r="B157" s="2" t="s">
        <v>2433</v>
      </c>
      <c r="C157" s="44">
        <v>60000000</v>
      </c>
      <c r="D157" s="2"/>
      <c r="E157" s="13">
        <f t="shared" si="2"/>
        <v>67204912</v>
      </c>
    </row>
    <row r="158" spans="1:5" x14ac:dyDescent="0.25">
      <c r="A158" s="2" t="s">
        <v>4765</v>
      </c>
      <c r="B158" s="2" t="s">
        <v>74</v>
      </c>
      <c r="C158" s="44">
        <v>20281000</v>
      </c>
      <c r="D158" s="2"/>
      <c r="E158" s="13">
        <f t="shared" si="2"/>
        <v>87485912</v>
      </c>
    </row>
    <row r="159" spans="1:5" x14ac:dyDescent="0.25">
      <c r="A159" s="2" t="s">
        <v>4765</v>
      </c>
      <c r="B159" s="2" t="s">
        <v>2698</v>
      </c>
      <c r="C159" s="44">
        <v>6319950</v>
      </c>
      <c r="D159" s="2"/>
      <c r="E159" s="13">
        <f t="shared" si="2"/>
        <v>93805862</v>
      </c>
    </row>
    <row r="160" spans="1:5" x14ac:dyDescent="0.25">
      <c r="A160" s="2" t="s">
        <v>4774</v>
      </c>
      <c r="B160" s="2" t="s">
        <v>4776</v>
      </c>
      <c r="C160" s="2"/>
      <c r="D160" s="3">
        <v>21286000</v>
      </c>
      <c r="E160" s="13">
        <f t="shared" si="2"/>
        <v>72519862</v>
      </c>
    </row>
    <row r="161" spans="1:5" x14ac:dyDescent="0.25">
      <c r="A161" s="2" t="s">
        <v>4774</v>
      </c>
      <c r="B161" s="2" t="s">
        <v>4777</v>
      </c>
      <c r="C161" s="2"/>
      <c r="D161" s="3">
        <v>58348000</v>
      </c>
      <c r="E161" s="13">
        <f t="shared" si="2"/>
        <v>14171862</v>
      </c>
    </row>
    <row r="162" spans="1:5" x14ac:dyDescent="0.25">
      <c r="A162" s="2" t="s">
        <v>4792</v>
      </c>
      <c r="B162" s="2" t="s">
        <v>4795</v>
      </c>
      <c r="C162" s="2"/>
      <c r="D162" s="3">
        <v>47212000</v>
      </c>
      <c r="E162" s="13">
        <f t="shared" si="2"/>
        <v>-33040138</v>
      </c>
    </row>
    <row r="163" spans="1:5" x14ac:dyDescent="0.25">
      <c r="A163" s="2" t="s">
        <v>4804</v>
      </c>
      <c r="B163" s="2" t="s">
        <v>74</v>
      </c>
      <c r="C163" s="3">
        <v>27756500</v>
      </c>
      <c r="D163" s="2"/>
      <c r="E163" s="13">
        <f t="shared" si="2"/>
        <v>-5283638</v>
      </c>
    </row>
    <row r="164" spans="1:5" x14ac:dyDescent="0.25">
      <c r="A164" s="2" t="s">
        <v>4804</v>
      </c>
      <c r="B164" s="6" t="s">
        <v>4815</v>
      </c>
      <c r="C164" s="1">
        <v>1701000</v>
      </c>
      <c r="E164" s="31">
        <f t="shared" si="2"/>
        <v>-3582638</v>
      </c>
    </row>
    <row r="165" spans="1:5" x14ac:dyDescent="0.25">
      <c r="A165" s="6" t="s">
        <v>4819</v>
      </c>
      <c r="B165" s="6" t="s">
        <v>2433</v>
      </c>
      <c r="C165" s="1">
        <v>30000000</v>
      </c>
      <c r="E165" s="13">
        <f t="shared" si="2"/>
        <v>26417362</v>
      </c>
    </row>
    <row r="166" spans="1:5" x14ac:dyDescent="0.25">
      <c r="A166" s="6" t="s">
        <v>4819</v>
      </c>
      <c r="B166" s="6" t="s">
        <v>4842</v>
      </c>
      <c r="C166" s="18">
        <v>50000000</v>
      </c>
      <c r="E166" s="13">
        <f t="shared" si="2"/>
        <v>76417362</v>
      </c>
    </row>
    <row r="167" spans="1:5" x14ac:dyDescent="0.25">
      <c r="A167" s="6" t="s">
        <v>4824</v>
      </c>
      <c r="B167" s="6" t="s">
        <v>2433</v>
      </c>
      <c r="C167" s="18">
        <v>50000000</v>
      </c>
      <c r="E167" s="13">
        <f>(E166+C167-D167)</f>
        <v>126417362</v>
      </c>
    </row>
    <row r="168" spans="1:5" x14ac:dyDescent="0.25">
      <c r="A168" s="6" t="s">
        <v>4843</v>
      </c>
      <c r="B168" s="6" t="s">
        <v>4844</v>
      </c>
      <c r="D168" s="1">
        <v>20768000</v>
      </c>
      <c r="E168" s="13">
        <f t="shared" si="2"/>
        <v>105649362</v>
      </c>
    </row>
    <row r="169" spans="1:5" x14ac:dyDescent="0.25">
      <c r="A169" s="6" t="s">
        <v>4843</v>
      </c>
      <c r="B169" s="6" t="s">
        <v>4845</v>
      </c>
      <c r="D169" s="1">
        <v>56286000</v>
      </c>
      <c r="E169" s="13">
        <f t="shared" si="2"/>
        <v>49363362</v>
      </c>
    </row>
    <row r="170" spans="1:5" x14ac:dyDescent="0.25">
      <c r="A170" s="6" t="s">
        <v>4843</v>
      </c>
      <c r="B170" s="6" t="s">
        <v>2433</v>
      </c>
      <c r="C170" s="18">
        <v>50000000</v>
      </c>
      <c r="D170" s="1"/>
      <c r="E170" s="13">
        <f>(E169+C170-D170)</f>
        <v>99363362</v>
      </c>
    </row>
    <row r="171" spans="1:5" x14ac:dyDescent="0.25">
      <c r="A171" s="6" t="s">
        <v>4852</v>
      </c>
      <c r="B171" s="6" t="s">
        <v>4853</v>
      </c>
      <c r="D171" s="1">
        <v>59472000</v>
      </c>
      <c r="E171" s="13">
        <f>(E170+C171-D171)</f>
        <v>39891362</v>
      </c>
    </row>
    <row r="172" spans="1:5" x14ac:dyDescent="0.25">
      <c r="A172" s="6" t="s">
        <v>4863</v>
      </c>
      <c r="B172" s="6" t="s">
        <v>4868</v>
      </c>
      <c r="D172" s="1">
        <v>59280000</v>
      </c>
      <c r="E172" s="13">
        <f>(E171+C172-D172)</f>
        <v>-19388638</v>
      </c>
    </row>
    <row r="173" spans="1:5" x14ac:dyDescent="0.25">
      <c r="A173" s="6" t="s">
        <v>4863</v>
      </c>
      <c r="B173" s="6" t="s">
        <v>4887</v>
      </c>
      <c r="C173" s="1">
        <v>19942256</v>
      </c>
      <c r="D173" s="1"/>
      <c r="E173" s="13">
        <f t="shared" ref="E173:E237" si="3">(E172+C173-D173)</f>
        <v>553618</v>
      </c>
    </row>
    <row r="174" spans="1:5" x14ac:dyDescent="0.25">
      <c r="A174" s="6" t="s">
        <v>4863</v>
      </c>
      <c r="B174" s="6" t="s">
        <v>2698</v>
      </c>
      <c r="C174" s="1">
        <v>6015000</v>
      </c>
      <c r="D174" s="1"/>
      <c r="E174" s="13">
        <f t="shared" si="3"/>
        <v>6568618</v>
      </c>
    </row>
    <row r="175" spans="1:5" x14ac:dyDescent="0.25">
      <c r="A175" s="6" t="s">
        <v>4863</v>
      </c>
      <c r="B175" s="6" t="s">
        <v>2433</v>
      </c>
      <c r="C175" s="1">
        <v>20000000</v>
      </c>
      <c r="E175" s="13">
        <f t="shared" si="3"/>
        <v>26568618</v>
      </c>
    </row>
    <row r="176" spans="1:5" x14ac:dyDescent="0.25">
      <c r="A176" s="6" t="s">
        <v>4877</v>
      </c>
      <c r="B176" s="6" t="s">
        <v>2433</v>
      </c>
      <c r="C176" s="1">
        <v>30000000</v>
      </c>
      <c r="E176" s="13">
        <f t="shared" si="3"/>
        <v>56568618</v>
      </c>
    </row>
    <row r="177" spans="1:5" x14ac:dyDescent="0.25">
      <c r="A177" s="6" t="s">
        <v>4881</v>
      </c>
      <c r="B177" s="6" t="s">
        <v>4888</v>
      </c>
      <c r="C177" s="1"/>
      <c r="D177" s="1">
        <v>33900000</v>
      </c>
      <c r="E177" s="13">
        <f t="shared" si="3"/>
        <v>22668618</v>
      </c>
    </row>
    <row r="178" spans="1:5" x14ac:dyDescent="0.25">
      <c r="A178" s="6" t="s">
        <v>4914</v>
      </c>
      <c r="B178" s="6" t="s">
        <v>135</v>
      </c>
      <c r="C178" s="1">
        <v>45000000</v>
      </c>
      <c r="E178" s="13">
        <f t="shared" si="3"/>
        <v>67668618</v>
      </c>
    </row>
    <row r="179" spans="1:5" x14ac:dyDescent="0.25">
      <c r="A179" s="6" t="s">
        <v>4939</v>
      </c>
      <c r="B179" s="6" t="s">
        <v>4941</v>
      </c>
      <c r="D179" s="1">
        <v>62937500</v>
      </c>
      <c r="E179" s="13">
        <f t="shared" si="3"/>
        <v>4731118</v>
      </c>
    </row>
    <row r="180" spans="1:5" x14ac:dyDescent="0.25">
      <c r="A180" s="6" t="s">
        <v>4939</v>
      </c>
      <c r="B180" s="6" t="s">
        <v>2433</v>
      </c>
      <c r="C180" s="1">
        <v>40000000</v>
      </c>
      <c r="E180" s="13">
        <f t="shared" si="3"/>
        <v>44731118</v>
      </c>
    </row>
    <row r="181" spans="1:5" x14ac:dyDescent="0.25">
      <c r="A181" s="6" t="s">
        <v>4939</v>
      </c>
      <c r="B181" s="6" t="s">
        <v>74</v>
      </c>
      <c r="C181" s="1">
        <v>24291363</v>
      </c>
      <c r="E181" s="13">
        <f t="shared" si="3"/>
        <v>69022481</v>
      </c>
    </row>
    <row r="182" spans="1:5" x14ac:dyDescent="0.25">
      <c r="A182" s="6" t="s">
        <v>4939</v>
      </c>
      <c r="B182" s="6" t="s">
        <v>2698</v>
      </c>
      <c r="C182" s="1">
        <v>1701000</v>
      </c>
      <c r="E182" s="13">
        <f t="shared" si="3"/>
        <v>70723481</v>
      </c>
    </row>
    <row r="183" spans="1:5" x14ac:dyDescent="0.25">
      <c r="A183" s="6" t="s">
        <v>4959</v>
      </c>
      <c r="B183" s="6" t="s">
        <v>4963</v>
      </c>
      <c r="D183" s="1">
        <v>22812500</v>
      </c>
      <c r="E183" s="13">
        <f t="shared" si="3"/>
        <v>47910981</v>
      </c>
    </row>
    <row r="184" spans="1:5" x14ac:dyDescent="0.25">
      <c r="A184" s="6" t="s">
        <v>4964</v>
      </c>
      <c r="B184" s="6" t="s">
        <v>2433</v>
      </c>
      <c r="C184" s="1">
        <v>20000000</v>
      </c>
      <c r="E184" s="13">
        <f t="shared" si="3"/>
        <v>67910981</v>
      </c>
    </row>
    <row r="185" spans="1:5" x14ac:dyDescent="0.25">
      <c r="A185" s="6" t="s">
        <v>4966</v>
      </c>
      <c r="B185" s="6" t="s">
        <v>2433</v>
      </c>
      <c r="C185" s="1">
        <v>40000000</v>
      </c>
      <c r="E185" s="13">
        <f t="shared" si="3"/>
        <v>107910981</v>
      </c>
    </row>
    <row r="186" spans="1:5" x14ac:dyDescent="0.25">
      <c r="A186" s="6" t="s">
        <v>2831</v>
      </c>
      <c r="B186" s="6" t="s">
        <v>4978</v>
      </c>
      <c r="D186" s="1">
        <v>58125000</v>
      </c>
      <c r="E186" s="13">
        <f t="shared" si="3"/>
        <v>49785981</v>
      </c>
    </row>
    <row r="187" spans="1:5" x14ac:dyDescent="0.25">
      <c r="A187" s="6" t="s">
        <v>4980</v>
      </c>
      <c r="B187" s="6" t="s">
        <v>4984</v>
      </c>
      <c r="D187" s="1">
        <v>26125000</v>
      </c>
      <c r="E187" s="13">
        <f t="shared" si="3"/>
        <v>23660981</v>
      </c>
    </row>
    <row r="188" spans="1:5" x14ac:dyDescent="0.25">
      <c r="A188" s="6" t="s">
        <v>4992</v>
      </c>
      <c r="B188" s="6" t="s">
        <v>2433</v>
      </c>
      <c r="C188" s="1">
        <v>20000000</v>
      </c>
      <c r="E188" s="13">
        <f t="shared" si="3"/>
        <v>43660981</v>
      </c>
    </row>
    <row r="189" spans="1:5" x14ac:dyDescent="0.25">
      <c r="A189" s="6" t="s">
        <v>4992</v>
      </c>
      <c r="B189" s="6" t="s">
        <v>74</v>
      </c>
      <c r="C189" s="1">
        <v>20673565</v>
      </c>
      <c r="E189" s="13">
        <f t="shared" si="3"/>
        <v>64334546</v>
      </c>
    </row>
    <row r="190" spans="1:5" x14ac:dyDescent="0.25">
      <c r="A190" s="6" t="s">
        <v>4990</v>
      </c>
      <c r="B190" s="6" t="s">
        <v>2433</v>
      </c>
      <c r="C190" s="1">
        <v>40000000</v>
      </c>
      <c r="E190" s="13">
        <f t="shared" si="3"/>
        <v>104334546</v>
      </c>
    </row>
    <row r="191" spans="1:5" x14ac:dyDescent="0.25">
      <c r="A191" s="6" t="s">
        <v>5000</v>
      </c>
      <c r="B191" s="6" t="s">
        <v>5001</v>
      </c>
      <c r="C191" s="1"/>
      <c r="D191" s="1">
        <v>58000000</v>
      </c>
      <c r="E191" s="13">
        <f t="shared" si="3"/>
        <v>46334546</v>
      </c>
    </row>
    <row r="192" spans="1:5" x14ac:dyDescent="0.25">
      <c r="A192" s="6" t="s">
        <v>5005</v>
      </c>
      <c r="B192" s="6" t="s">
        <v>5043</v>
      </c>
      <c r="D192" s="1">
        <v>50937500</v>
      </c>
      <c r="E192" s="13">
        <f t="shared" si="3"/>
        <v>-4602954</v>
      </c>
    </row>
    <row r="193" spans="1:5" x14ac:dyDescent="0.25">
      <c r="A193" s="6" t="s">
        <v>5003</v>
      </c>
      <c r="B193" s="6" t="s">
        <v>2433</v>
      </c>
      <c r="C193" s="1">
        <v>50000000</v>
      </c>
      <c r="E193" s="13">
        <f t="shared" si="3"/>
        <v>45397046</v>
      </c>
    </row>
    <row r="194" spans="1:5" x14ac:dyDescent="0.25">
      <c r="A194" s="6" t="s">
        <v>5015</v>
      </c>
      <c r="B194" s="6" t="s">
        <v>2433</v>
      </c>
      <c r="C194" s="1">
        <v>50000000</v>
      </c>
      <c r="E194" s="13">
        <f t="shared" si="3"/>
        <v>95397046</v>
      </c>
    </row>
    <row r="195" spans="1:5" x14ac:dyDescent="0.25">
      <c r="A195" s="6" t="s">
        <v>5015</v>
      </c>
      <c r="B195" s="6" t="s">
        <v>5042</v>
      </c>
      <c r="D195" s="1">
        <v>24162500</v>
      </c>
      <c r="E195" s="13">
        <f t="shared" si="3"/>
        <v>71234546</v>
      </c>
    </row>
    <row r="196" spans="1:5" x14ac:dyDescent="0.25">
      <c r="A196" s="6" t="s">
        <v>5048</v>
      </c>
      <c r="B196" s="6" t="s">
        <v>5049</v>
      </c>
      <c r="D196" s="1">
        <v>49006250</v>
      </c>
      <c r="E196" s="13">
        <f t="shared" si="3"/>
        <v>22228296</v>
      </c>
    </row>
    <row r="197" spans="1:5" x14ac:dyDescent="0.25">
      <c r="A197" s="6" t="s">
        <v>5055</v>
      </c>
      <c r="B197" s="6" t="s">
        <v>5060</v>
      </c>
      <c r="D197" s="1">
        <v>10062500</v>
      </c>
      <c r="E197" s="13">
        <f t="shared" si="3"/>
        <v>12165796</v>
      </c>
    </row>
    <row r="198" spans="1:5" x14ac:dyDescent="0.25">
      <c r="A198" s="6" t="s">
        <v>5055</v>
      </c>
      <c r="B198" s="6" t="s">
        <v>2433</v>
      </c>
      <c r="C198" s="1">
        <v>30000000</v>
      </c>
      <c r="E198" s="13">
        <f t="shared" si="3"/>
        <v>42165796</v>
      </c>
    </row>
    <row r="199" spans="1:5" x14ac:dyDescent="0.25">
      <c r="A199" s="6" t="s">
        <v>5070</v>
      </c>
      <c r="B199" s="6" t="s">
        <v>3054</v>
      </c>
      <c r="C199" s="1">
        <v>500000</v>
      </c>
      <c r="E199" s="13">
        <f t="shared" si="3"/>
        <v>42665796</v>
      </c>
    </row>
    <row r="200" spans="1:5" x14ac:dyDescent="0.25">
      <c r="A200" s="6" t="s">
        <v>5080</v>
      </c>
      <c r="B200" s="6" t="s">
        <v>5109</v>
      </c>
      <c r="C200" s="1">
        <v>6000</v>
      </c>
      <c r="E200" s="13">
        <f t="shared" si="3"/>
        <v>42671796</v>
      </c>
    </row>
    <row r="201" spans="1:5" x14ac:dyDescent="0.25">
      <c r="A201" s="6" t="s">
        <v>5083</v>
      </c>
      <c r="B201" s="6" t="s">
        <v>5085</v>
      </c>
      <c r="D201" s="1">
        <v>41728000</v>
      </c>
      <c r="E201" s="13">
        <f t="shared" si="3"/>
        <v>943796</v>
      </c>
    </row>
    <row r="202" spans="1:5" x14ac:dyDescent="0.25">
      <c r="A202" s="6" t="s">
        <v>5083</v>
      </c>
      <c r="B202" s="6" t="s">
        <v>5086</v>
      </c>
      <c r="D202" s="18">
        <v>13824000</v>
      </c>
      <c r="E202" s="13">
        <f t="shared" si="3"/>
        <v>-12880204</v>
      </c>
    </row>
    <row r="203" spans="1:5" x14ac:dyDescent="0.25">
      <c r="A203" s="6" t="s">
        <v>5083</v>
      </c>
      <c r="B203" s="6" t="s">
        <v>2433</v>
      </c>
      <c r="C203" s="1">
        <v>40000000</v>
      </c>
      <c r="E203" s="13">
        <f t="shared" si="3"/>
        <v>27119796</v>
      </c>
    </row>
    <row r="204" spans="1:5" x14ac:dyDescent="0.25">
      <c r="A204" s="6" t="s">
        <v>5088</v>
      </c>
      <c r="B204" s="6" t="s">
        <v>2433</v>
      </c>
      <c r="C204" s="1">
        <v>15000000</v>
      </c>
      <c r="E204" s="13">
        <f t="shared" si="3"/>
        <v>42119796</v>
      </c>
    </row>
    <row r="205" spans="1:5" x14ac:dyDescent="0.25">
      <c r="A205" s="6" t="s">
        <v>5092</v>
      </c>
      <c r="B205" s="6" t="s">
        <v>2433</v>
      </c>
      <c r="C205" s="1">
        <v>15000000</v>
      </c>
      <c r="E205" s="13">
        <f t="shared" si="3"/>
        <v>57119796</v>
      </c>
    </row>
    <row r="206" spans="1:5" x14ac:dyDescent="0.25">
      <c r="A206" s="6" t="s">
        <v>5092</v>
      </c>
      <c r="B206" s="6" t="s">
        <v>5094</v>
      </c>
      <c r="D206" s="1">
        <v>27264000</v>
      </c>
      <c r="E206" s="13">
        <f t="shared" si="3"/>
        <v>29855796</v>
      </c>
    </row>
    <row r="207" spans="1:5" x14ac:dyDescent="0.25">
      <c r="A207" s="6" t="s">
        <v>5132</v>
      </c>
      <c r="B207" s="6" t="s">
        <v>5135</v>
      </c>
      <c r="D207" s="1">
        <v>17408000</v>
      </c>
      <c r="E207" s="13">
        <f t="shared" si="3"/>
        <v>12447796</v>
      </c>
    </row>
    <row r="208" spans="1:5" x14ac:dyDescent="0.25">
      <c r="A208" s="6" t="s">
        <v>5143</v>
      </c>
      <c r="B208" s="6" t="s">
        <v>5148</v>
      </c>
      <c r="D208" s="1">
        <v>20856000</v>
      </c>
      <c r="E208" s="13">
        <f t="shared" si="3"/>
        <v>-8408204</v>
      </c>
    </row>
    <row r="209" spans="1:5" x14ac:dyDescent="0.25">
      <c r="A209" s="6" t="s">
        <v>5149</v>
      </c>
      <c r="B209" s="6" t="s">
        <v>3054</v>
      </c>
      <c r="C209" s="1">
        <v>2000000</v>
      </c>
      <c r="E209" s="13">
        <f t="shared" si="3"/>
        <v>-6408204</v>
      </c>
    </row>
    <row r="210" spans="1:5" x14ac:dyDescent="0.25">
      <c r="A210" s="6" t="s">
        <v>5154</v>
      </c>
      <c r="B210" s="6" t="s">
        <v>290</v>
      </c>
      <c r="C210" s="1">
        <v>21408200</v>
      </c>
      <c r="E210" s="13">
        <f t="shared" si="3"/>
        <v>14999996</v>
      </c>
    </row>
    <row r="211" spans="1:5" x14ac:dyDescent="0.25">
      <c r="A211" s="6" t="s">
        <v>5192</v>
      </c>
      <c r="B211" s="6" t="s">
        <v>5193</v>
      </c>
      <c r="D211" s="1">
        <v>23736000</v>
      </c>
      <c r="E211" s="13">
        <f t="shared" si="3"/>
        <v>-8736004</v>
      </c>
    </row>
    <row r="212" spans="1:5" x14ac:dyDescent="0.25">
      <c r="A212" s="6" t="s">
        <v>5208</v>
      </c>
      <c r="B212" s="6" t="s">
        <v>2433</v>
      </c>
      <c r="C212" s="1">
        <v>20000000</v>
      </c>
      <c r="E212" s="13">
        <f t="shared" si="3"/>
        <v>11263996</v>
      </c>
    </row>
    <row r="213" spans="1:5" x14ac:dyDescent="0.25">
      <c r="A213" s="6" t="s">
        <v>5233</v>
      </c>
      <c r="B213" s="6" t="s">
        <v>5234</v>
      </c>
      <c r="D213" s="1">
        <v>15691000</v>
      </c>
      <c r="E213" s="13">
        <f t="shared" si="3"/>
        <v>-4427004</v>
      </c>
    </row>
    <row r="214" spans="1:5" x14ac:dyDescent="0.25">
      <c r="A214" s="6" t="s">
        <v>5239</v>
      </c>
      <c r="B214" s="6" t="s">
        <v>2433</v>
      </c>
      <c r="C214" s="1">
        <v>4427000</v>
      </c>
      <c r="E214" s="13">
        <f t="shared" si="3"/>
        <v>-4</v>
      </c>
    </row>
    <row r="215" spans="1:5" x14ac:dyDescent="0.25">
      <c r="A215" s="6" t="s">
        <v>5347</v>
      </c>
      <c r="B215" s="6" t="s">
        <v>5348</v>
      </c>
      <c r="D215" s="1">
        <v>13172000</v>
      </c>
      <c r="E215" s="13">
        <f t="shared" si="3"/>
        <v>-13172004</v>
      </c>
    </row>
    <row r="216" spans="1:5" x14ac:dyDescent="0.25">
      <c r="A216" s="6" t="s">
        <v>5347</v>
      </c>
      <c r="B216" s="6" t="s">
        <v>2433</v>
      </c>
      <c r="C216" s="1">
        <v>13172000</v>
      </c>
      <c r="E216" s="13">
        <f t="shared" si="3"/>
        <v>-4</v>
      </c>
    </row>
    <row r="217" spans="1:5" x14ac:dyDescent="0.25">
      <c r="A217" s="6" t="s">
        <v>5384</v>
      </c>
      <c r="B217" s="6" t="s">
        <v>5463</v>
      </c>
      <c r="D217" s="1">
        <v>1500000</v>
      </c>
      <c r="E217" s="13">
        <f t="shared" si="3"/>
        <v>-1500004</v>
      </c>
    </row>
    <row r="218" spans="1:5" x14ac:dyDescent="0.25">
      <c r="A218" s="6" t="s">
        <v>5461</v>
      </c>
      <c r="B218" s="6" t="s">
        <v>5462</v>
      </c>
      <c r="D218" s="1">
        <v>1957800</v>
      </c>
      <c r="E218" s="13">
        <f t="shared" si="3"/>
        <v>-3457804</v>
      </c>
    </row>
    <row r="219" spans="1:5" x14ac:dyDescent="0.25">
      <c r="A219" s="6" t="s">
        <v>5467</v>
      </c>
      <c r="B219" s="6" t="s">
        <v>2433</v>
      </c>
      <c r="C219" s="1">
        <v>3457800</v>
      </c>
      <c r="D219" s="1"/>
      <c r="E219" s="13">
        <f t="shared" si="3"/>
        <v>-4</v>
      </c>
    </row>
    <row r="220" spans="1:5" x14ac:dyDescent="0.25">
      <c r="A220" s="6" t="s">
        <v>5634</v>
      </c>
      <c r="B220" s="6" t="s">
        <v>5635</v>
      </c>
      <c r="C220" s="1">
        <v>2000000</v>
      </c>
      <c r="D220" s="1"/>
      <c r="E220" s="13">
        <f t="shared" si="3"/>
        <v>1999996</v>
      </c>
    </row>
    <row r="221" spans="1:5" x14ac:dyDescent="0.25">
      <c r="A221" s="6" t="s">
        <v>5677</v>
      </c>
      <c r="B221" s="6" t="s">
        <v>5678</v>
      </c>
      <c r="D221" s="1">
        <v>2565000</v>
      </c>
      <c r="E221" s="13">
        <f t="shared" si="3"/>
        <v>-565004</v>
      </c>
    </row>
    <row r="222" spans="1:5" x14ac:dyDescent="0.25">
      <c r="A222" s="6" t="s">
        <v>5742</v>
      </c>
      <c r="B222" s="6" t="s">
        <v>5743</v>
      </c>
      <c r="D222" s="1">
        <v>5420800</v>
      </c>
      <c r="E222" s="13">
        <f t="shared" si="3"/>
        <v>-5985804</v>
      </c>
    </row>
    <row r="223" spans="1:5" x14ac:dyDescent="0.25">
      <c r="A223" s="6" t="s">
        <v>5778</v>
      </c>
      <c r="B223" s="6" t="s">
        <v>5779</v>
      </c>
      <c r="D223" s="1">
        <v>1928850</v>
      </c>
      <c r="E223" s="13">
        <f t="shared" si="3"/>
        <v>-7914654</v>
      </c>
    </row>
    <row r="224" spans="1:5" x14ac:dyDescent="0.25">
      <c r="A224" s="6" t="s">
        <v>5852</v>
      </c>
      <c r="B224" s="6" t="s">
        <v>5853</v>
      </c>
      <c r="C224" s="1">
        <v>7914654</v>
      </c>
      <c r="E224" s="13">
        <f t="shared" si="3"/>
        <v>0</v>
      </c>
    </row>
    <row r="225" spans="1:5" x14ac:dyDescent="0.25">
      <c r="A225" s="6" t="s">
        <v>5884</v>
      </c>
      <c r="B225" s="6" t="s">
        <v>2433</v>
      </c>
      <c r="C225" s="1">
        <v>20000000</v>
      </c>
      <c r="E225" s="13">
        <f t="shared" si="3"/>
        <v>20000000</v>
      </c>
    </row>
    <row r="226" spans="1:5" x14ac:dyDescent="0.25">
      <c r="A226" s="6" t="s">
        <v>5887</v>
      </c>
      <c r="B226" s="6" t="s">
        <v>5909</v>
      </c>
      <c r="D226" s="1">
        <v>6821250</v>
      </c>
      <c r="E226" s="13">
        <f t="shared" si="3"/>
        <v>13178750</v>
      </c>
    </row>
    <row r="227" spans="1:5" x14ac:dyDescent="0.25">
      <c r="A227" s="6" t="s">
        <v>5990</v>
      </c>
      <c r="B227" s="6" t="s">
        <v>2433</v>
      </c>
      <c r="C227" s="1">
        <v>20000000</v>
      </c>
      <c r="E227" s="13">
        <f t="shared" si="3"/>
        <v>33178750</v>
      </c>
    </row>
    <row r="228" spans="1:5" x14ac:dyDescent="0.25">
      <c r="A228" s="6" t="s">
        <v>5990</v>
      </c>
      <c r="B228" s="6" t="s">
        <v>6006</v>
      </c>
      <c r="D228" s="1">
        <v>11845900</v>
      </c>
      <c r="E228" s="13">
        <f t="shared" si="3"/>
        <v>21332850</v>
      </c>
    </row>
    <row r="229" spans="1:5" x14ac:dyDescent="0.25">
      <c r="A229" s="6" t="s">
        <v>5990</v>
      </c>
      <c r="B229" s="6" t="s">
        <v>6007</v>
      </c>
      <c r="D229" s="1">
        <v>7703135</v>
      </c>
      <c r="E229" s="13">
        <f t="shared" si="3"/>
        <v>13629715</v>
      </c>
    </row>
    <row r="230" spans="1:5" x14ac:dyDescent="0.25">
      <c r="A230" s="6" t="s">
        <v>6050</v>
      </c>
      <c r="B230" s="6" t="s">
        <v>6052</v>
      </c>
      <c r="D230" s="1">
        <v>4068000</v>
      </c>
      <c r="E230" s="13">
        <f t="shared" si="3"/>
        <v>9561715</v>
      </c>
    </row>
    <row r="231" spans="1:5" x14ac:dyDescent="0.25">
      <c r="A231" s="6" t="s">
        <v>6089</v>
      </c>
      <c r="B231" s="6" t="s">
        <v>2433</v>
      </c>
      <c r="C231" s="1">
        <v>20000000</v>
      </c>
      <c r="D231" s="1"/>
      <c r="E231" s="13">
        <f t="shared" si="3"/>
        <v>29561715</v>
      </c>
    </row>
    <row r="232" spans="1:5" x14ac:dyDescent="0.25">
      <c r="A232" s="6" t="s">
        <v>6090</v>
      </c>
      <c r="B232" s="6" t="s">
        <v>6094</v>
      </c>
      <c r="D232" s="1">
        <v>10737000</v>
      </c>
      <c r="E232" s="13">
        <f t="shared" si="3"/>
        <v>18824715</v>
      </c>
    </row>
    <row r="233" spans="1:5" x14ac:dyDescent="0.25">
      <c r="A233" s="6" t="s">
        <v>6162</v>
      </c>
      <c r="B233" s="6" t="s">
        <v>6163</v>
      </c>
      <c r="D233" s="1">
        <v>7688250</v>
      </c>
      <c r="E233" s="13">
        <f t="shared" si="3"/>
        <v>11136465</v>
      </c>
    </row>
    <row r="234" spans="1:5" x14ac:dyDescent="0.25">
      <c r="A234" s="6" t="s">
        <v>6186</v>
      </c>
      <c r="B234" s="6" t="s">
        <v>6202</v>
      </c>
      <c r="C234" s="1">
        <v>1000000</v>
      </c>
      <c r="D234" s="1"/>
      <c r="E234" s="13">
        <f t="shared" si="3"/>
        <v>12136465</v>
      </c>
    </row>
    <row r="235" spans="1:5" x14ac:dyDescent="0.25">
      <c r="A235" s="6" t="s">
        <v>6201</v>
      </c>
      <c r="B235" s="6" t="s">
        <v>6203</v>
      </c>
      <c r="D235" s="1">
        <v>3596000</v>
      </c>
      <c r="E235" s="13">
        <f t="shared" si="3"/>
        <v>8540465</v>
      </c>
    </row>
    <row r="236" spans="1:5" x14ac:dyDescent="0.25">
      <c r="A236" s="6" t="s">
        <v>6201</v>
      </c>
      <c r="B236" s="6" t="s">
        <v>6204</v>
      </c>
      <c r="D236" s="1">
        <v>2276000</v>
      </c>
      <c r="E236" s="13">
        <f t="shared" si="3"/>
        <v>6264465</v>
      </c>
    </row>
    <row r="237" spans="1:5" x14ac:dyDescent="0.25">
      <c r="A237" s="6" t="s">
        <v>6220</v>
      </c>
      <c r="B237" s="6" t="s">
        <v>6221</v>
      </c>
      <c r="D237" s="1">
        <v>8852000</v>
      </c>
      <c r="E237" s="13">
        <f t="shared" si="3"/>
        <v>-2587535</v>
      </c>
    </row>
    <row r="238" spans="1:5" x14ac:dyDescent="0.25">
      <c r="A238" s="6" t="s">
        <v>6220</v>
      </c>
      <c r="B238" s="6" t="s">
        <v>6222</v>
      </c>
      <c r="C238" s="1">
        <v>2587500</v>
      </c>
      <c r="E238" s="13">
        <f t="shared" ref="E238:E302" si="4">(E237+C238-D238)</f>
        <v>-35</v>
      </c>
    </row>
    <row r="239" spans="1:5" x14ac:dyDescent="0.25">
      <c r="A239" s="6" t="s">
        <v>6229</v>
      </c>
      <c r="B239" s="6" t="s">
        <v>6235</v>
      </c>
      <c r="D239" s="1">
        <v>17908000</v>
      </c>
      <c r="E239" s="13">
        <f t="shared" si="4"/>
        <v>-17908035</v>
      </c>
    </row>
    <row r="240" spans="1:5" x14ac:dyDescent="0.25">
      <c r="A240" s="6" t="s">
        <v>6229</v>
      </c>
      <c r="B240" s="6" t="s">
        <v>6236</v>
      </c>
      <c r="C240" s="212">
        <v>20000000</v>
      </c>
      <c r="E240" s="13">
        <f t="shared" si="4"/>
        <v>2091965</v>
      </c>
    </row>
    <row r="241" spans="1:5" x14ac:dyDescent="0.25">
      <c r="A241" s="6" t="s">
        <v>6229</v>
      </c>
      <c r="B241" s="6" t="s">
        <v>1448</v>
      </c>
      <c r="C241" s="1">
        <v>5000</v>
      </c>
      <c r="E241" s="38">
        <f t="shared" si="4"/>
        <v>2096965</v>
      </c>
    </row>
    <row r="242" spans="1:5" ht="50.25" customHeight="1" x14ac:dyDescent="0.25">
      <c r="A242" s="7" t="s">
        <v>6317</v>
      </c>
      <c r="B242" s="7" t="s">
        <v>6318</v>
      </c>
      <c r="C242" s="2"/>
      <c r="D242" s="119">
        <v>24800000</v>
      </c>
      <c r="E242" s="13">
        <f t="shared" si="4"/>
        <v>-22703035</v>
      </c>
    </row>
    <row r="243" spans="1:5" x14ac:dyDescent="0.25">
      <c r="A243" s="7" t="s">
        <v>6317</v>
      </c>
      <c r="B243" s="7" t="s">
        <v>6332</v>
      </c>
      <c r="C243" s="3">
        <v>7000</v>
      </c>
      <c r="D243" s="2"/>
      <c r="E243" s="13">
        <f t="shared" si="4"/>
        <v>-22696035</v>
      </c>
    </row>
    <row r="244" spans="1:5" x14ac:dyDescent="0.25">
      <c r="A244" s="7" t="s">
        <v>6317</v>
      </c>
      <c r="B244" s="7" t="s">
        <v>2244</v>
      </c>
      <c r="C244" s="8">
        <v>30000000</v>
      </c>
      <c r="D244" s="7"/>
      <c r="E244" s="13">
        <f t="shared" si="4"/>
        <v>7303965</v>
      </c>
    </row>
    <row r="245" spans="1:5" x14ac:dyDescent="0.25">
      <c r="A245" s="7" t="s">
        <v>6329</v>
      </c>
      <c r="B245" s="7" t="s">
        <v>6333</v>
      </c>
      <c r="C245" s="7"/>
      <c r="D245" s="8">
        <v>3988000</v>
      </c>
      <c r="E245" s="13">
        <f t="shared" si="4"/>
        <v>3315965</v>
      </c>
    </row>
    <row r="246" spans="1:5" x14ac:dyDescent="0.25">
      <c r="A246" s="7" t="s">
        <v>6358</v>
      </c>
      <c r="B246" s="7" t="s">
        <v>2244</v>
      </c>
      <c r="C246" s="8">
        <v>27400000</v>
      </c>
      <c r="D246" s="8"/>
      <c r="E246" s="13">
        <f t="shared" si="4"/>
        <v>30715965</v>
      </c>
    </row>
    <row r="247" spans="1:5" x14ac:dyDescent="0.25">
      <c r="A247" s="7" t="s">
        <v>6358</v>
      </c>
      <c r="B247" s="7" t="s">
        <v>6362</v>
      </c>
      <c r="C247" s="7"/>
      <c r="D247" s="8">
        <v>10800000</v>
      </c>
      <c r="E247" s="13">
        <f t="shared" si="4"/>
        <v>19915965</v>
      </c>
    </row>
    <row r="248" spans="1:5" x14ac:dyDescent="0.25">
      <c r="A248" s="7" t="s">
        <v>6358</v>
      </c>
      <c r="B248" s="7" t="s">
        <v>6363</v>
      </c>
      <c r="C248" s="8">
        <v>8000</v>
      </c>
      <c r="D248" s="7"/>
      <c r="E248" s="13">
        <f t="shared" si="4"/>
        <v>19923965</v>
      </c>
    </row>
    <row r="249" spans="1:5" x14ac:dyDescent="0.25">
      <c r="A249" s="7" t="s">
        <v>6385</v>
      </c>
      <c r="B249" s="7" t="s">
        <v>2244</v>
      </c>
      <c r="C249" s="8">
        <v>20000000</v>
      </c>
      <c r="D249" s="7"/>
      <c r="E249" s="13">
        <f t="shared" si="4"/>
        <v>39923965</v>
      </c>
    </row>
    <row r="250" spans="1:5" x14ac:dyDescent="0.25">
      <c r="A250" s="7" t="s">
        <v>6387</v>
      </c>
      <c r="B250" s="7" t="s">
        <v>6395</v>
      </c>
      <c r="C250" s="7"/>
      <c r="D250" s="8">
        <v>18204000</v>
      </c>
      <c r="E250" s="13">
        <f t="shared" si="4"/>
        <v>21719965</v>
      </c>
    </row>
    <row r="251" spans="1:5" x14ac:dyDescent="0.25">
      <c r="A251" s="7" t="s">
        <v>6398</v>
      </c>
      <c r="B251" s="7" t="s">
        <v>6408</v>
      </c>
      <c r="C251" s="7"/>
      <c r="D251" s="8">
        <v>18745550</v>
      </c>
      <c r="E251" s="13">
        <f t="shared" si="4"/>
        <v>2974415</v>
      </c>
    </row>
    <row r="252" spans="1:5" x14ac:dyDescent="0.25">
      <c r="A252" s="7" t="s">
        <v>6441</v>
      </c>
      <c r="B252" s="7" t="s">
        <v>6464</v>
      </c>
      <c r="C252" s="8">
        <v>45000000</v>
      </c>
      <c r="D252" s="7"/>
      <c r="E252" s="13">
        <f t="shared" si="4"/>
        <v>47974415</v>
      </c>
    </row>
    <row r="253" spans="1:5" x14ac:dyDescent="0.25">
      <c r="A253" s="7" t="s">
        <v>6447</v>
      </c>
      <c r="B253" s="7" t="s">
        <v>6475</v>
      </c>
      <c r="C253" s="8">
        <v>7000</v>
      </c>
      <c r="D253" s="7"/>
      <c r="E253" s="13">
        <f t="shared" si="4"/>
        <v>47981415</v>
      </c>
    </row>
    <row r="254" spans="1:5" x14ac:dyDescent="0.25">
      <c r="A254" s="7" t="s">
        <v>6465</v>
      </c>
      <c r="B254" s="7" t="s">
        <v>6466</v>
      </c>
      <c r="C254" s="7"/>
      <c r="D254" s="8">
        <v>2402500</v>
      </c>
      <c r="E254" s="13">
        <f t="shared" si="4"/>
        <v>45578915</v>
      </c>
    </row>
    <row r="255" spans="1:5" x14ac:dyDescent="0.25">
      <c r="A255" s="7" t="s">
        <v>6465</v>
      </c>
      <c r="B255" s="7" t="s">
        <v>6467</v>
      </c>
      <c r="C255" s="7"/>
      <c r="D255" s="8">
        <v>17181000</v>
      </c>
      <c r="E255" s="13">
        <f t="shared" si="4"/>
        <v>28397915</v>
      </c>
    </row>
    <row r="256" spans="1:5" x14ac:dyDescent="0.25">
      <c r="A256" s="7" t="s">
        <v>6489</v>
      </c>
      <c r="B256" s="7" t="s">
        <v>6493</v>
      </c>
      <c r="C256" s="8">
        <v>40000000</v>
      </c>
      <c r="D256" s="8"/>
      <c r="E256" s="13">
        <f t="shared" si="4"/>
        <v>68397915</v>
      </c>
    </row>
    <row r="257" spans="1:5" x14ac:dyDescent="0.25">
      <c r="A257" s="7" t="s">
        <v>6489</v>
      </c>
      <c r="B257" s="7" t="s">
        <v>6475</v>
      </c>
      <c r="C257" s="3">
        <v>7000</v>
      </c>
      <c r="D257" s="3"/>
      <c r="E257" s="13">
        <f t="shared" si="4"/>
        <v>68404915</v>
      </c>
    </row>
    <row r="258" spans="1:5" x14ac:dyDescent="0.25">
      <c r="A258" s="7" t="s">
        <v>6507</v>
      </c>
      <c r="B258" s="7" t="s">
        <v>6528</v>
      </c>
      <c r="C258" s="3"/>
      <c r="D258" s="3">
        <v>40089000</v>
      </c>
      <c r="E258" s="13">
        <f t="shared" si="4"/>
        <v>28315915</v>
      </c>
    </row>
    <row r="259" spans="1:5" x14ac:dyDescent="0.25">
      <c r="A259" s="7" t="s">
        <v>6514</v>
      </c>
      <c r="B259" s="7" t="s">
        <v>74</v>
      </c>
      <c r="C259" s="3">
        <v>30000000</v>
      </c>
      <c r="D259" s="3"/>
      <c r="E259" s="13">
        <f t="shared" si="4"/>
        <v>58315915</v>
      </c>
    </row>
    <row r="260" spans="1:5" x14ac:dyDescent="0.25">
      <c r="A260" s="7" t="s">
        <v>6520</v>
      </c>
      <c r="B260" s="7" t="s">
        <v>6529</v>
      </c>
      <c r="C260" s="2"/>
      <c r="D260" s="3">
        <v>58141500</v>
      </c>
      <c r="E260" s="13">
        <f t="shared" si="4"/>
        <v>174415</v>
      </c>
    </row>
    <row r="261" spans="1:5" x14ac:dyDescent="0.25">
      <c r="A261" s="7" t="s">
        <v>6520</v>
      </c>
      <c r="B261" s="7" t="s">
        <v>6530</v>
      </c>
      <c r="C261" s="2"/>
      <c r="D261" s="3">
        <v>17110566</v>
      </c>
      <c r="E261" s="13">
        <f t="shared" si="4"/>
        <v>-16936151</v>
      </c>
    </row>
    <row r="262" spans="1:5" x14ac:dyDescent="0.25">
      <c r="A262" s="7" t="s">
        <v>6553</v>
      </c>
      <c r="B262" s="7" t="s">
        <v>6554</v>
      </c>
      <c r="C262" s="2"/>
      <c r="D262" s="3">
        <v>20052800</v>
      </c>
      <c r="E262" s="13">
        <f t="shared" si="4"/>
        <v>-36988951</v>
      </c>
    </row>
    <row r="263" spans="1:5" x14ac:dyDescent="0.25">
      <c r="A263" s="7" t="s">
        <v>6553</v>
      </c>
      <c r="B263" s="7" t="s">
        <v>6555</v>
      </c>
      <c r="C263" s="2"/>
      <c r="D263" s="3">
        <v>10966636</v>
      </c>
      <c r="E263" s="13">
        <f t="shared" si="4"/>
        <v>-47955587</v>
      </c>
    </row>
    <row r="264" spans="1:5" x14ac:dyDescent="0.25">
      <c r="A264" s="7" t="s">
        <v>6553</v>
      </c>
      <c r="B264" s="7" t="s">
        <v>74</v>
      </c>
      <c r="C264" s="3">
        <v>29242159</v>
      </c>
      <c r="D264" s="2"/>
      <c r="E264" s="13">
        <f t="shared" si="4"/>
        <v>-18713428</v>
      </c>
    </row>
    <row r="265" spans="1:5" x14ac:dyDescent="0.25">
      <c r="A265" s="7" t="s">
        <v>6566</v>
      </c>
      <c r="B265" s="7" t="s">
        <v>6202</v>
      </c>
      <c r="C265" s="3">
        <v>3000000</v>
      </c>
      <c r="D265" s="2"/>
      <c r="E265" s="13">
        <f t="shared" si="4"/>
        <v>-15713428</v>
      </c>
    </row>
    <row r="266" spans="1:5" x14ac:dyDescent="0.25">
      <c r="A266" s="7" t="s">
        <v>6566</v>
      </c>
      <c r="B266" s="7" t="s">
        <v>74</v>
      </c>
      <c r="C266" s="3">
        <v>30000000</v>
      </c>
      <c r="D266" s="2"/>
      <c r="E266" s="13">
        <f t="shared" si="4"/>
        <v>14286572</v>
      </c>
    </row>
    <row r="267" spans="1:5" x14ac:dyDescent="0.25">
      <c r="A267" s="7" t="s">
        <v>6566</v>
      </c>
      <c r="B267" s="7" t="s">
        <v>4680</v>
      </c>
      <c r="C267" s="3">
        <v>8022000</v>
      </c>
      <c r="D267" s="2"/>
      <c r="E267" s="13">
        <f t="shared" si="4"/>
        <v>22308572</v>
      </c>
    </row>
    <row r="268" spans="1:5" x14ac:dyDescent="0.25">
      <c r="A268" s="7" t="s">
        <v>6586</v>
      </c>
      <c r="B268" s="7" t="s">
        <v>6591</v>
      </c>
      <c r="C268" s="3"/>
      <c r="D268" s="3">
        <v>38263000</v>
      </c>
      <c r="E268" s="13">
        <f t="shared" si="4"/>
        <v>-15954428</v>
      </c>
    </row>
    <row r="269" spans="1:5" x14ac:dyDescent="0.25">
      <c r="A269" s="7" t="s">
        <v>6602</v>
      </c>
      <c r="B269" s="7" t="s">
        <v>3054</v>
      </c>
      <c r="C269" s="3">
        <v>15954400</v>
      </c>
      <c r="D269" s="2"/>
      <c r="E269" s="13">
        <f t="shared" si="4"/>
        <v>-28</v>
      </c>
    </row>
    <row r="270" spans="1:5" x14ac:dyDescent="0.25">
      <c r="A270" s="7" t="s">
        <v>6606</v>
      </c>
      <c r="B270" s="7" t="s">
        <v>6613</v>
      </c>
      <c r="C270" s="3"/>
      <c r="D270" s="3">
        <v>16985000</v>
      </c>
      <c r="E270" s="13">
        <f t="shared" si="4"/>
        <v>-16985028</v>
      </c>
    </row>
    <row r="271" spans="1:5" x14ac:dyDescent="0.25">
      <c r="A271" s="7" t="s">
        <v>6606</v>
      </c>
      <c r="B271" s="7" t="s">
        <v>6614</v>
      </c>
      <c r="C271" s="3"/>
      <c r="D271" s="3">
        <v>13817671</v>
      </c>
      <c r="E271" s="13">
        <f t="shared" si="4"/>
        <v>-30802699</v>
      </c>
    </row>
    <row r="272" spans="1:5" x14ac:dyDescent="0.25">
      <c r="A272" s="7" t="s">
        <v>6618</v>
      </c>
      <c r="B272" s="7" t="s">
        <v>74</v>
      </c>
      <c r="C272" s="3">
        <v>25400000</v>
      </c>
      <c r="D272" s="2"/>
      <c r="E272" s="13">
        <f t="shared" si="4"/>
        <v>-5402699</v>
      </c>
    </row>
    <row r="273" spans="1:5" x14ac:dyDescent="0.25">
      <c r="A273" s="7" t="s">
        <v>6618</v>
      </c>
      <c r="B273" s="7" t="s">
        <v>4680</v>
      </c>
      <c r="C273" s="3">
        <v>4662000</v>
      </c>
      <c r="D273" s="2"/>
      <c r="E273" s="13">
        <f t="shared" si="4"/>
        <v>-740699</v>
      </c>
    </row>
    <row r="274" spans="1:5" x14ac:dyDescent="0.25">
      <c r="A274" s="7" t="s">
        <v>6629</v>
      </c>
      <c r="B274" s="7" t="s">
        <v>6630</v>
      </c>
      <c r="C274" s="2"/>
      <c r="D274" s="3">
        <v>1903900</v>
      </c>
      <c r="E274" s="13">
        <f t="shared" si="4"/>
        <v>-2644599</v>
      </c>
    </row>
    <row r="275" spans="1:5" x14ac:dyDescent="0.25">
      <c r="A275" s="7" t="s">
        <v>6654</v>
      </c>
      <c r="B275" s="7" t="s">
        <v>6656</v>
      </c>
      <c r="C275" s="2"/>
      <c r="D275" s="3">
        <v>6941550</v>
      </c>
      <c r="E275" s="13">
        <f t="shared" si="4"/>
        <v>-9586149</v>
      </c>
    </row>
    <row r="276" spans="1:5" x14ac:dyDescent="0.25">
      <c r="A276" s="7" t="s">
        <v>6660</v>
      </c>
      <c r="B276" s="7" t="s">
        <v>74</v>
      </c>
      <c r="C276" s="3">
        <v>29962546</v>
      </c>
      <c r="D276" s="2"/>
      <c r="E276" s="13">
        <f t="shared" si="4"/>
        <v>20376397</v>
      </c>
    </row>
    <row r="277" spans="1:5" x14ac:dyDescent="0.25">
      <c r="A277" s="7" t="s">
        <v>6660</v>
      </c>
      <c r="B277" s="7" t="s">
        <v>6661</v>
      </c>
      <c r="C277" s="2"/>
      <c r="D277" s="3">
        <v>38808000</v>
      </c>
      <c r="E277" s="13">
        <f t="shared" si="4"/>
        <v>-18431603</v>
      </c>
    </row>
    <row r="278" spans="1:5" x14ac:dyDescent="0.25">
      <c r="A278" s="7" t="s">
        <v>6664</v>
      </c>
      <c r="B278" s="2" t="s">
        <v>3054</v>
      </c>
      <c r="C278" s="3">
        <v>18430000</v>
      </c>
      <c r="D278" s="2"/>
      <c r="E278" s="13">
        <f t="shared" si="4"/>
        <v>-1603</v>
      </c>
    </row>
    <row r="279" spans="1:5" x14ac:dyDescent="0.25">
      <c r="A279" s="7" t="s">
        <v>6675</v>
      </c>
      <c r="B279" s="7" t="s">
        <v>74</v>
      </c>
      <c r="C279" s="3">
        <v>32371329</v>
      </c>
      <c r="D279" s="2"/>
      <c r="E279" s="13">
        <f t="shared" si="4"/>
        <v>32369726</v>
      </c>
    </row>
    <row r="280" spans="1:5" x14ac:dyDescent="0.25">
      <c r="A280" s="7" t="s">
        <v>6694</v>
      </c>
      <c r="B280" s="7" t="s">
        <v>6695</v>
      </c>
      <c r="C280" s="8">
        <v>7000</v>
      </c>
      <c r="D280" s="2"/>
      <c r="E280" s="13">
        <f t="shared" si="4"/>
        <v>32376726</v>
      </c>
    </row>
    <row r="281" spans="1:5" x14ac:dyDescent="0.25">
      <c r="A281" s="7" t="s">
        <v>6694</v>
      </c>
      <c r="B281" s="7" t="s">
        <v>2698</v>
      </c>
      <c r="C281" s="8">
        <v>8233313</v>
      </c>
      <c r="D281" s="2"/>
      <c r="E281" s="13">
        <f t="shared" si="4"/>
        <v>40610039</v>
      </c>
    </row>
    <row r="282" spans="1:5" x14ac:dyDescent="0.25">
      <c r="A282" s="7" t="s">
        <v>6696</v>
      </c>
      <c r="B282" s="7" t="s">
        <v>6697</v>
      </c>
      <c r="C282" s="2"/>
      <c r="D282" s="3">
        <v>65200000</v>
      </c>
      <c r="E282" s="13">
        <f t="shared" si="4"/>
        <v>-24589961</v>
      </c>
    </row>
    <row r="283" spans="1:5" x14ac:dyDescent="0.25">
      <c r="A283" s="7" t="s">
        <v>6696</v>
      </c>
      <c r="B283" s="7" t="s">
        <v>6332</v>
      </c>
      <c r="C283" s="8">
        <v>7000</v>
      </c>
      <c r="D283" s="2"/>
      <c r="E283" s="13">
        <f t="shared" si="4"/>
        <v>-24582961</v>
      </c>
    </row>
    <row r="284" spans="1:5" x14ac:dyDescent="0.25">
      <c r="A284" s="7" t="s">
        <v>6696</v>
      </c>
      <c r="B284" s="7" t="s">
        <v>6703</v>
      </c>
      <c r="C284" s="269">
        <v>54589000</v>
      </c>
      <c r="D284" s="2"/>
      <c r="E284" s="13">
        <f t="shared" si="4"/>
        <v>30006039</v>
      </c>
    </row>
    <row r="285" spans="1:5" x14ac:dyDescent="0.25">
      <c r="A285" s="7" t="s">
        <v>6712</v>
      </c>
      <c r="B285" s="7" t="s">
        <v>6713</v>
      </c>
      <c r="C285" s="2"/>
      <c r="D285" s="3">
        <v>62347500</v>
      </c>
      <c r="E285" s="13">
        <f t="shared" si="4"/>
        <v>-32341461</v>
      </c>
    </row>
    <row r="286" spans="1:5" x14ac:dyDescent="0.25">
      <c r="A286" s="7" t="s">
        <v>6712</v>
      </c>
      <c r="B286" s="7" t="s">
        <v>74</v>
      </c>
      <c r="C286" s="8">
        <v>30002888</v>
      </c>
      <c r="D286" s="2"/>
      <c r="E286" s="13">
        <f t="shared" si="4"/>
        <v>-2338573</v>
      </c>
    </row>
    <row r="287" spans="1:5" x14ac:dyDescent="0.25">
      <c r="A287" s="7" t="s">
        <v>6734</v>
      </c>
      <c r="B287" s="7" t="s">
        <v>6737</v>
      </c>
      <c r="C287" s="2"/>
      <c r="D287" s="3">
        <v>8662500</v>
      </c>
      <c r="E287" s="13">
        <f t="shared" si="4"/>
        <v>-11001073</v>
      </c>
    </row>
    <row r="288" spans="1:5" x14ac:dyDescent="0.25">
      <c r="A288" s="7" t="s">
        <v>6734</v>
      </c>
      <c r="B288" s="7" t="s">
        <v>6738</v>
      </c>
      <c r="C288" s="2"/>
      <c r="D288" s="3">
        <v>5869039</v>
      </c>
      <c r="E288" s="13">
        <f t="shared" si="4"/>
        <v>-16870112</v>
      </c>
    </row>
    <row r="289" spans="1:5" x14ac:dyDescent="0.25">
      <c r="A289" s="7" t="s">
        <v>6739</v>
      </c>
      <c r="B289" s="7" t="s">
        <v>6740</v>
      </c>
      <c r="C289" s="2"/>
      <c r="D289" s="3">
        <v>4888628</v>
      </c>
      <c r="E289" s="13">
        <f t="shared" si="4"/>
        <v>-21758740</v>
      </c>
    </row>
    <row r="290" spans="1:5" x14ac:dyDescent="0.25">
      <c r="A290" s="7" t="s">
        <v>6748</v>
      </c>
      <c r="B290" s="7" t="s">
        <v>74</v>
      </c>
      <c r="C290" s="3">
        <v>33116441</v>
      </c>
      <c r="D290" s="3"/>
      <c r="E290" s="13">
        <f t="shared" si="4"/>
        <v>11357701</v>
      </c>
    </row>
    <row r="291" spans="1:5" x14ac:dyDescent="0.25">
      <c r="A291" s="7" t="s">
        <v>6748</v>
      </c>
      <c r="B291" s="7" t="s">
        <v>2698</v>
      </c>
      <c r="C291" s="3">
        <v>8022000</v>
      </c>
      <c r="D291" s="3"/>
      <c r="E291" s="13">
        <f t="shared" si="4"/>
        <v>19379701</v>
      </c>
    </row>
    <row r="292" spans="1:5" x14ac:dyDescent="0.25">
      <c r="A292" s="7" t="s">
        <v>6757</v>
      </c>
      <c r="B292" s="7" t="s">
        <v>6758</v>
      </c>
      <c r="C292" s="3"/>
      <c r="D292" s="3">
        <v>50215000</v>
      </c>
      <c r="E292" s="13">
        <f t="shared" si="4"/>
        <v>-30835299</v>
      </c>
    </row>
    <row r="293" spans="1:5" x14ac:dyDescent="0.25">
      <c r="A293" s="7" t="s">
        <v>6764</v>
      </c>
      <c r="B293" s="7" t="s">
        <v>3054</v>
      </c>
      <c r="C293" s="3">
        <v>30000000</v>
      </c>
      <c r="D293" s="3"/>
      <c r="E293" s="13">
        <f t="shared" si="4"/>
        <v>-835299</v>
      </c>
    </row>
    <row r="294" spans="1:5" x14ac:dyDescent="0.25">
      <c r="A294" s="7" t="s">
        <v>6783</v>
      </c>
      <c r="B294" s="7" t="s">
        <v>6794</v>
      </c>
      <c r="C294" s="3"/>
      <c r="D294" s="119">
        <v>74745000</v>
      </c>
      <c r="E294" s="13">
        <f t="shared" si="4"/>
        <v>-75580299</v>
      </c>
    </row>
    <row r="295" spans="1:5" x14ac:dyDescent="0.25">
      <c r="A295" s="7" t="s">
        <v>6783</v>
      </c>
      <c r="B295" s="7" t="s">
        <v>74</v>
      </c>
      <c r="C295" s="119">
        <v>37313486</v>
      </c>
      <c r="D295" s="3"/>
      <c r="E295" s="13">
        <f t="shared" si="4"/>
        <v>-38266813</v>
      </c>
    </row>
    <row r="296" spans="1:5" x14ac:dyDescent="0.25">
      <c r="A296" s="7" t="s">
        <v>6783</v>
      </c>
      <c r="B296" s="7" t="s">
        <v>6795</v>
      </c>
      <c r="C296" s="2"/>
      <c r="D296" s="119">
        <v>5190620</v>
      </c>
      <c r="E296" s="13">
        <f t="shared" si="4"/>
        <v>-43457433</v>
      </c>
    </row>
    <row r="297" spans="1:5" x14ac:dyDescent="0.25">
      <c r="A297" s="7" t="s">
        <v>6785</v>
      </c>
      <c r="B297" s="7" t="s">
        <v>6796</v>
      </c>
      <c r="C297" s="2"/>
      <c r="D297" s="119">
        <v>22650375</v>
      </c>
      <c r="E297" s="13">
        <f t="shared" si="4"/>
        <v>-66107808</v>
      </c>
    </row>
    <row r="298" spans="1:5" x14ac:dyDescent="0.25">
      <c r="A298" s="7" t="s">
        <v>6785</v>
      </c>
      <c r="B298" s="7" t="s">
        <v>6797</v>
      </c>
      <c r="C298" s="2"/>
      <c r="D298" s="119">
        <v>20418000</v>
      </c>
      <c r="E298" s="13">
        <f t="shared" si="4"/>
        <v>-86525808</v>
      </c>
    </row>
    <row r="299" spans="1:5" x14ac:dyDescent="0.25">
      <c r="A299" s="2" t="s">
        <v>6818</v>
      </c>
      <c r="B299" s="2" t="s">
        <v>3054</v>
      </c>
      <c r="C299" s="3">
        <v>100000000</v>
      </c>
      <c r="D299" s="2"/>
      <c r="E299" s="13">
        <f t="shared" si="4"/>
        <v>13474192</v>
      </c>
    </row>
    <row r="300" spans="1:5" x14ac:dyDescent="0.25">
      <c r="A300" s="35" t="s">
        <v>6835</v>
      </c>
      <c r="B300" s="35" t="s">
        <v>74</v>
      </c>
      <c r="C300" s="169">
        <v>26125568</v>
      </c>
      <c r="D300" s="35"/>
      <c r="E300" s="13">
        <f t="shared" si="4"/>
        <v>39599760</v>
      </c>
    </row>
    <row r="301" spans="1:5" x14ac:dyDescent="0.25">
      <c r="A301" s="6" t="s">
        <v>6832</v>
      </c>
      <c r="B301" s="6" t="s">
        <v>6830</v>
      </c>
      <c r="D301" s="246">
        <v>4223700</v>
      </c>
      <c r="E301" s="13">
        <f t="shared" si="4"/>
        <v>35376060</v>
      </c>
    </row>
    <row r="302" spans="1:5" x14ac:dyDescent="0.25">
      <c r="A302" s="6" t="s">
        <v>6832</v>
      </c>
      <c r="B302" s="6" t="s">
        <v>6831</v>
      </c>
      <c r="D302" s="246">
        <v>3489100</v>
      </c>
      <c r="E302" s="13">
        <f t="shared" si="4"/>
        <v>31886960</v>
      </c>
    </row>
    <row r="303" spans="1:5" x14ac:dyDescent="0.25">
      <c r="A303" s="6" t="s">
        <v>6833</v>
      </c>
      <c r="B303" s="6" t="s">
        <v>6834</v>
      </c>
      <c r="D303" s="246">
        <v>30504000</v>
      </c>
      <c r="E303" s="13">
        <f t="shared" ref="E303:E327" si="5">(E302+C303-D303)</f>
        <v>1382960</v>
      </c>
    </row>
    <row r="304" spans="1:5" x14ac:dyDescent="0.25">
      <c r="A304" s="6" t="s">
        <v>6839</v>
      </c>
      <c r="B304" s="6" t="s">
        <v>6840</v>
      </c>
      <c r="D304" s="246">
        <v>51556835</v>
      </c>
      <c r="E304" s="13">
        <f t="shared" si="5"/>
        <v>-50173875</v>
      </c>
    </row>
    <row r="305" spans="1:6" x14ac:dyDescent="0.25">
      <c r="A305" s="6" t="s">
        <v>6833</v>
      </c>
      <c r="B305" s="6" t="s">
        <v>6841</v>
      </c>
      <c r="C305" s="111">
        <v>31000000</v>
      </c>
      <c r="E305" s="13">
        <f t="shared" si="5"/>
        <v>-19173875</v>
      </c>
    </row>
    <row r="306" spans="1:6" x14ac:dyDescent="0.25">
      <c r="A306" s="6" t="s">
        <v>6833</v>
      </c>
      <c r="B306" s="6" t="s">
        <v>5635</v>
      </c>
      <c r="C306" s="111">
        <v>200000</v>
      </c>
      <c r="E306" s="13">
        <f t="shared" si="5"/>
        <v>-18973875</v>
      </c>
    </row>
    <row r="307" spans="1:6" x14ac:dyDescent="0.25">
      <c r="A307" s="6" t="s">
        <v>6839</v>
      </c>
      <c r="B307" s="6" t="s">
        <v>2244</v>
      </c>
      <c r="C307" s="111">
        <v>16000000</v>
      </c>
      <c r="E307" s="13">
        <f t="shared" si="5"/>
        <v>-2973875</v>
      </c>
    </row>
    <row r="308" spans="1:6" x14ac:dyDescent="0.25">
      <c r="A308" s="6" t="s">
        <v>6839</v>
      </c>
      <c r="B308" s="6" t="s">
        <v>5635</v>
      </c>
      <c r="C308" s="111">
        <v>2973875</v>
      </c>
      <c r="E308" s="13">
        <f t="shared" si="5"/>
        <v>0</v>
      </c>
    </row>
    <row r="309" spans="1:6" x14ac:dyDescent="0.25">
      <c r="A309" s="6" t="s">
        <v>6852</v>
      </c>
      <c r="B309" s="6" t="s">
        <v>6854</v>
      </c>
      <c r="D309" s="111">
        <v>29874900</v>
      </c>
      <c r="E309" s="13">
        <f t="shared" si="5"/>
        <v>-29874900</v>
      </c>
    </row>
    <row r="310" spans="1:6" x14ac:dyDescent="0.25">
      <c r="A310" s="6" t="s">
        <v>6855</v>
      </c>
      <c r="B310" s="6" t="s">
        <v>74</v>
      </c>
      <c r="C310" s="111">
        <v>30000000</v>
      </c>
      <c r="E310" s="13">
        <f t="shared" si="5"/>
        <v>125100</v>
      </c>
    </row>
    <row r="311" spans="1:6" x14ac:dyDescent="0.25">
      <c r="A311" s="6" t="s">
        <v>6855</v>
      </c>
      <c r="B311" s="6" t="s">
        <v>6961</v>
      </c>
      <c r="C311" s="111">
        <v>8000</v>
      </c>
      <c r="E311" s="13">
        <f t="shared" si="5"/>
        <v>133100</v>
      </c>
    </row>
    <row r="312" spans="1:6" x14ac:dyDescent="0.25">
      <c r="A312" s="6" t="s">
        <v>6873</v>
      </c>
      <c r="B312" s="6" t="s">
        <v>135</v>
      </c>
      <c r="C312" s="111">
        <v>6000000</v>
      </c>
      <c r="E312" s="13">
        <f t="shared" si="5"/>
        <v>6133100</v>
      </c>
    </row>
    <row r="313" spans="1:6" x14ac:dyDescent="0.25">
      <c r="A313" s="6" t="s">
        <v>6873</v>
      </c>
      <c r="B313" s="6" t="s">
        <v>129</v>
      </c>
      <c r="C313" s="111">
        <v>9374000</v>
      </c>
      <c r="E313" s="13">
        <f t="shared" si="5"/>
        <v>15507100</v>
      </c>
      <c r="F313" t="s">
        <v>7107</v>
      </c>
    </row>
    <row r="314" spans="1:6" x14ac:dyDescent="0.25">
      <c r="A314" s="6" t="s">
        <v>6873</v>
      </c>
      <c r="B314" s="6" t="s">
        <v>129</v>
      </c>
      <c r="C314" s="111">
        <v>9549000</v>
      </c>
      <c r="E314" s="13">
        <f t="shared" si="5"/>
        <v>25056100</v>
      </c>
    </row>
    <row r="315" spans="1:6" x14ac:dyDescent="0.25">
      <c r="A315" s="6" t="s">
        <v>6874</v>
      </c>
      <c r="B315" s="6" t="s">
        <v>6880</v>
      </c>
      <c r="D315" s="111">
        <v>39606000</v>
      </c>
      <c r="E315" s="13">
        <f t="shared" si="5"/>
        <v>-14549900</v>
      </c>
    </row>
    <row r="316" spans="1:6" x14ac:dyDescent="0.25">
      <c r="A316" s="6" t="s">
        <v>6874</v>
      </c>
      <c r="B316" s="6" t="s">
        <v>6988</v>
      </c>
      <c r="D316" s="111">
        <v>16482000</v>
      </c>
      <c r="E316" s="13">
        <f t="shared" si="5"/>
        <v>-31031900</v>
      </c>
    </row>
    <row r="317" spans="1:6" x14ac:dyDescent="0.25">
      <c r="A317" s="6" t="s">
        <v>6885</v>
      </c>
      <c r="B317" s="6" t="s">
        <v>74</v>
      </c>
      <c r="C317" s="111">
        <v>14058000</v>
      </c>
      <c r="E317" s="13">
        <f t="shared" si="5"/>
        <v>-16973900</v>
      </c>
    </row>
    <row r="318" spans="1:6" x14ac:dyDescent="0.25">
      <c r="A318" s="6" t="s">
        <v>6885</v>
      </c>
      <c r="B318" s="6" t="s">
        <v>2698</v>
      </c>
      <c r="C318" s="169">
        <v>8022000</v>
      </c>
      <c r="E318" s="13">
        <f t="shared" si="5"/>
        <v>-8951900</v>
      </c>
    </row>
    <row r="319" spans="1:6" x14ac:dyDescent="0.25">
      <c r="A319" s="6" t="s">
        <v>6886</v>
      </c>
      <c r="B319" s="6" t="s">
        <v>6888</v>
      </c>
      <c r="D319" s="111">
        <v>24583600</v>
      </c>
      <c r="E319" s="13">
        <f t="shared" si="5"/>
        <v>-33535500</v>
      </c>
    </row>
    <row r="320" spans="1:6" x14ac:dyDescent="0.25">
      <c r="A320" s="6" t="s">
        <v>6889</v>
      </c>
      <c r="B320" s="6" t="s">
        <v>4887</v>
      </c>
      <c r="C320" s="111">
        <v>37497000</v>
      </c>
      <c r="E320" s="13">
        <f t="shared" si="5"/>
        <v>3961500</v>
      </c>
    </row>
    <row r="321" spans="1:5" x14ac:dyDescent="0.25">
      <c r="A321" s="6" t="s">
        <v>6907</v>
      </c>
      <c r="B321" s="6" t="s">
        <v>6915</v>
      </c>
      <c r="D321" s="111">
        <v>25748000</v>
      </c>
      <c r="E321" s="13">
        <f t="shared" si="5"/>
        <v>-21786500</v>
      </c>
    </row>
    <row r="322" spans="1:5" x14ac:dyDescent="0.25">
      <c r="A322" s="6" t="s">
        <v>6907</v>
      </c>
      <c r="B322" s="6" t="s">
        <v>6916</v>
      </c>
      <c r="D322" s="111">
        <v>39934000</v>
      </c>
      <c r="E322" s="13">
        <f t="shared" si="5"/>
        <v>-61720500</v>
      </c>
    </row>
    <row r="323" spans="1:5" x14ac:dyDescent="0.25">
      <c r="A323" s="6" t="s">
        <v>6907</v>
      </c>
      <c r="B323" s="6" t="s">
        <v>6917</v>
      </c>
      <c r="C323" s="111">
        <v>30000000</v>
      </c>
      <c r="E323" s="13">
        <f t="shared" si="5"/>
        <v>-31720500</v>
      </c>
    </row>
    <row r="324" spans="1:5" x14ac:dyDescent="0.25">
      <c r="A324" s="6" t="s">
        <v>6940</v>
      </c>
      <c r="B324" s="6" t="s">
        <v>6943</v>
      </c>
      <c r="D324" s="111">
        <v>9102000</v>
      </c>
      <c r="E324" s="13">
        <f t="shared" si="5"/>
        <v>-40822500</v>
      </c>
    </row>
    <row r="325" spans="1:5" x14ac:dyDescent="0.25">
      <c r="A325" s="6" t="s">
        <v>6950</v>
      </c>
      <c r="B325" s="6" t="s">
        <v>290</v>
      </c>
      <c r="C325" s="1">
        <v>38153079</v>
      </c>
      <c r="E325" s="13">
        <f t="shared" si="5"/>
        <v>-2669421</v>
      </c>
    </row>
    <row r="326" spans="1:5" x14ac:dyDescent="0.25">
      <c r="A326" s="6" t="s">
        <v>6958</v>
      </c>
      <c r="B326" s="6" t="s">
        <v>6960</v>
      </c>
      <c r="D326" s="111">
        <v>36227600</v>
      </c>
      <c r="E326" s="13">
        <f t="shared" si="5"/>
        <v>-38897021</v>
      </c>
    </row>
    <row r="327" spans="1:5" x14ac:dyDescent="0.25">
      <c r="A327" s="6" t="s">
        <v>6989</v>
      </c>
      <c r="B327" s="6" t="s">
        <v>129</v>
      </c>
      <c r="C327" s="1">
        <v>38897000</v>
      </c>
      <c r="E327" s="13">
        <f t="shared" si="5"/>
        <v>-21</v>
      </c>
    </row>
  </sheetData>
  <mergeCells count="1">
    <mergeCell ref="A1:E1"/>
  </mergeCells>
  <pageMargins left="1" right="1" top="1" bottom="1" header="0.5" footer="0.5"/>
  <pageSetup paperSize="9" orientation="landscape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opLeftCell="A4" workbookViewId="0">
      <selection activeCell="G34" sqref="G34"/>
    </sheetView>
  </sheetViews>
  <sheetFormatPr baseColWidth="10" defaultRowHeight="15" x14ac:dyDescent="0.25"/>
  <cols>
    <col min="1" max="1" width="12.140625" customWidth="1"/>
    <col min="2" max="2" width="34.5703125" customWidth="1"/>
    <col min="3" max="4" width="14.140625" bestFit="1" customWidth="1"/>
    <col min="5" max="5" width="17.42578125" customWidth="1"/>
  </cols>
  <sheetData>
    <row r="3" spans="1:5" x14ac:dyDescent="0.25">
      <c r="A3" t="s">
        <v>2842</v>
      </c>
      <c r="B3" t="s">
        <v>2881</v>
      </c>
      <c r="C3" s="114">
        <v>30000000</v>
      </c>
      <c r="E3" s="5">
        <f>(C3-D3)</f>
        <v>30000000</v>
      </c>
    </row>
    <row r="4" spans="1:5" x14ac:dyDescent="0.25">
      <c r="A4" t="s">
        <v>2863</v>
      </c>
      <c r="B4" t="s">
        <v>2882</v>
      </c>
      <c r="C4" s="45">
        <v>150000</v>
      </c>
      <c r="D4" s="1"/>
      <c r="E4" s="1">
        <f>(E3+C4-D4)</f>
        <v>30150000</v>
      </c>
    </row>
    <row r="5" spans="1:5" x14ac:dyDescent="0.25">
      <c r="A5" t="s">
        <v>2863</v>
      </c>
      <c r="B5" t="s">
        <v>2883</v>
      </c>
      <c r="C5" s="114">
        <v>18836000</v>
      </c>
      <c r="D5" s="1"/>
      <c r="E5" s="1">
        <f>(E4+C5-D5)</f>
        <v>48986000</v>
      </c>
    </row>
    <row r="6" spans="1:5" x14ac:dyDescent="0.25">
      <c r="A6" t="s">
        <v>2863</v>
      </c>
      <c r="B6" t="s">
        <v>81</v>
      </c>
      <c r="C6" s="1">
        <v>555000</v>
      </c>
      <c r="D6" s="1"/>
      <c r="E6" s="1">
        <f>(E5+C6-D6)</f>
        <v>49541000</v>
      </c>
    </row>
    <row r="7" spans="1:5" x14ac:dyDescent="0.25">
      <c r="A7" t="s">
        <v>2863</v>
      </c>
      <c r="B7" t="s">
        <v>2884</v>
      </c>
      <c r="C7" s="1"/>
      <c r="D7" s="1">
        <v>49561200</v>
      </c>
      <c r="E7" s="1">
        <f>(E6+C7-D7)</f>
        <v>-20200</v>
      </c>
    </row>
    <row r="8" spans="1:5" x14ac:dyDescent="0.25">
      <c r="A8" t="s">
        <v>2863</v>
      </c>
      <c r="B8" t="s">
        <v>2885</v>
      </c>
      <c r="C8" s="1">
        <v>20000</v>
      </c>
      <c r="D8" s="1"/>
      <c r="E8" s="1">
        <f>(E7+C8-D8)</f>
        <v>-200</v>
      </c>
    </row>
    <row r="9" spans="1:5" x14ac:dyDescent="0.25">
      <c r="A9" t="s">
        <v>2900</v>
      </c>
      <c r="B9" t="s">
        <v>81</v>
      </c>
      <c r="C9" s="1">
        <v>880000</v>
      </c>
      <c r="D9" s="1"/>
      <c r="E9" s="1">
        <f t="shared" ref="E9:E29" si="0">(E8+C9-D9)</f>
        <v>879800</v>
      </c>
    </row>
    <row r="10" spans="1:5" x14ac:dyDescent="0.25">
      <c r="A10" t="s">
        <v>2900</v>
      </c>
      <c r="B10" t="s">
        <v>2955</v>
      </c>
      <c r="C10" s="1">
        <v>1108400</v>
      </c>
      <c r="D10" s="1"/>
      <c r="E10" s="1">
        <f t="shared" si="0"/>
        <v>1988200</v>
      </c>
    </row>
    <row r="11" spans="1:5" x14ac:dyDescent="0.25">
      <c r="A11" t="s">
        <v>2911</v>
      </c>
      <c r="B11" t="s">
        <v>2926</v>
      </c>
      <c r="C11" s="1">
        <v>34000000</v>
      </c>
      <c r="D11" s="1"/>
      <c r="E11" s="1">
        <f t="shared" si="0"/>
        <v>35988200</v>
      </c>
    </row>
    <row r="12" spans="1:5" x14ac:dyDescent="0.25">
      <c r="A12" t="s">
        <v>2911</v>
      </c>
      <c r="B12" t="s">
        <v>2927</v>
      </c>
      <c r="C12" s="1">
        <v>20000000</v>
      </c>
      <c r="D12" s="1"/>
      <c r="E12" s="1">
        <f t="shared" si="0"/>
        <v>55988200</v>
      </c>
    </row>
    <row r="13" spans="1:5" x14ac:dyDescent="0.25">
      <c r="A13" t="s">
        <v>2911</v>
      </c>
      <c r="B13" t="s">
        <v>2956</v>
      </c>
      <c r="C13" s="1"/>
      <c r="D13" s="1">
        <v>55988400</v>
      </c>
      <c r="E13" s="1">
        <f t="shared" si="0"/>
        <v>-200</v>
      </c>
    </row>
    <row r="14" spans="1:5" x14ac:dyDescent="0.25">
      <c r="A14" t="s">
        <v>2951</v>
      </c>
      <c r="B14" t="s">
        <v>2968</v>
      </c>
      <c r="C14" s="1">
        <v>15000000</v>
      </c>
      <c r="D14" s="1"/>
      <c r="E14" s="1">
        <f t="shared" si="0"/>
        <v>14999800</v>
      </c>
    </row>
    <row r="15" spans="1:5" x14ac:dyDescent="0.25">
      <c r="A15" t="s">
        <v>2969</v>
      </c>
      <c r="B15" t="s">
        <v>3164</v>
      </c>
      <c r="C15" s="1"/>
      <c r="D15" s="1">
        <v>34950000</v>
      </c>
      <c r="E15" s="1">
        <f t="shared" si="0"/>
        <v>-19950200</v>
      </c>
    </row>
    <row r="16" spans="1:5" x14ac:dyDescent="0.25">
      <c r="A16" t="s">
        <v>2969</v>
      </c>
      <c r="B16" t="s">
        <v>81</v>
      </c>
      <c r="C16" s="1">
        <v>700000</v>
      </c>
      <c r="D16" s="1"/>
      <c r="E16" s="1">
        <f t="shared" si="0"/>
        <v>-19250200</v>
      </c>
    </row>
    <row r="17" spans="1:5" x14ac:dyDescent="0.25">
      <c r="A17" t="s">
        <v>2969</v>
      </c>
      <c r="B17" t="s">
        <v>3165</v>
      </c>
      <c r="C17" s="1">
        <v>19250000</v>
      </c>
      <c r="D17" s="1"/>
      <c r="E17" s="1">
        <f t="shared" si="0"/>
        <v>-200</v>
      </c>
    </row>
    <row r="18" spans="1:5" x14ac:dyDescent="0.25">
      <c r="A18" t="s">
        <v>3158</v>
      </c>
      <c r="B18" t="s">
        <v>3166</v>
      </c>
      <c r="C18" s="1">
        <v>8000000</v>
      </c>
      <c r="D18" s="1"/>
      <c r="E18" s="1">
        <f t="shared" si="0"/>
        <v>7999800</v>
      </c>
    </row>
    <row r="19" spans="1:5" x14ac:dyDescent="0.25">
      <c r="A19" t="s">
        <v>3175</v>
      </c>
      <c r="B19" t="s">
        <v>3176</v>
      </c>
      <c r="C19" s="1"/>
      <c r="D19" s="1">
        <v>12057500</v>
      </c>
      <c r="E19" s="1">
        <f t="shared" si="0"/>
        <v>-4057700</v>
      </c>
    </row>
    <row r="20" spans="1:5" x14ac:dyDescent="0.25">
      <c r="A20" t="s">
        <v>3175</v>
      </c>
      <c r="B20" t="s">
        <v>81</v>
      </c>
      <c r="C20" s="1">
        <v>228000</v>
      </c>
      <c r="D20" s="1"/>
      <c r="E20" s="1">
        <f t="shared" si="0"/>
        <v>-3829700</v>
      </c>
    </row>
    <row r="21" spans="1:5" x14ac:dyDescent="0.25">
      <c r="A21" t="s">
        <v>3175</v>
      </c>
      <c r="B21" t="s">
        <v>3166</v>
      </c>
      <c r="C21" s="1">
        <v>3829700</v>
      </c>
      <c r="D21" s="1"/>
      <c r="E21" s="1">
        <f t="shared" si="0"/>
        <v>0</v>
      </c>
    </row>
    <row r="22" spans="1:5" x14ac:dyDescent="0.25">
      <c r="A22" t="s">
        <v>3233</v>
      </c>
      <c r="B22" t="s">
        <v>3237</v>
      </c>
      <c r="C22" s="1">
        <v>2000000</v>
      </c>
      <c r="D22" s="1"/>
      <c r="E22" s="1">
        <f t="shared" si="0"/>
        <v>2000000</v>
      </c>
    </row>
    <row r="23" spans="1:5" x14ac:dyDescent="0.25">
      <c r="A23" t="s">
        <v>3233</v>
      </c>
      <c r="B23" t="s">
        <v>3238</v>
      </c>
      <c r="C23" s="1"/>
      <c r="D23" s="1">
        <v>48697200</v>
      </c>
      <c r="E23" s="1">
        <f t="shared" si="0"/>
        <v>-46697200</v>
      </c>
    </row>
    <row r="24" spans="1:5" x14ac:dyDescent="0.25">
      <c r="A24" t="s">
        <v>3233</v>
      </c>
      <c r="B24" t="s">
        <v>3239</v>
      </c>
      <c r="C24" s="1"/>
      <c r="D24" s="1">
        <v>24837300</v>
      </c>
      <c r="E24" s="1">
        <f t="shared" si="0"/>
        <v>-71534500</v>
      </c>
    </row>
    <row r="25" spans="1:5" x14ac:dyDescent="0.25">
      <c r="A25" t="s">
        <v>3233</v>
      </c>
      <c r="B25" t="s">
        <v>3240</v>
      </c>
      <c r="C25" s="1"/>
      <c r="D25" s="1">
        <v>7825450</v>
      </c>
      <c r="E25" s="1">
        <f t="shared" si="0"/>
        <v>-79359950</v>
      </c>
    </row>
    <row r="26" spans="1:5" x14ac:dyDescent="0.25">
      <c r="A26" t="s">
        <v>3241</v>
      </c>
      <c r="B26" t="s">
        <v>3242</v>
      </c>
      <c r="C26" s="1">
        <v>40000000</v>
      </c>
      <c r="D26" s="1"/>
      <c r="E26" s="1">
        <f t="shared" si="0"/>
        <v>-39359950</v>
      </c>
    </row>
    <row r="27" spans="1:5" x14ac:dyDescent="0.25">
      <c r="A27" t="s">
        <v>3241</v>
      </c>
      <c r="B27" t="s">
        <v>3243</v>
      </c>
      <c r="C27" s="1">
        <v>38000000</v>
      </c>
      <c r="E27" s="1">
        <f t="shared" si="0"/>
        <v>-1359950</v>
      </c>
    </row>
    <row r="28" spans="1:5" x14ac:dyDescent="0.25">
      <c r="A28" t="s">
        <v>3241</v>
      </c>
      <c r="B28" t="s">
        <v>2927</v>
      </c>
      <c r="C28" s="1">
        <v>1339950</v>
      </c>
      <c r="E28" s="1">
        <f t="shared" si="0"/>
        <v>-20000</v>
      </c>
    </row>
    <row r="29" spans="1:5" x14ac:dyDescent="0.25">
      <c r="A29" t="s">
        <v>3241</v>
      </c>
      <c r="B29" t="s">
        <v>3244</v>
      </c>
      <c r="C29" s="1">
        <v>20000</v>
      </c>
      <c r="E29" s="1">
        <f t="shared" si="0"/>
        <v>0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7"/>
  <sheetViews>
    <sheetView topLeftCell="A180" workbookViewId="0">
      <selection activeCell="E213" sqref="E213:E217"/>
    </sheetView>
  </sheetViews>
  <sheetFormatPr baseColWidth="10" defaultRowHeight="15" x14ac:dyDescent="0.25"/>
  <cols>
    <col min="1" max="1" width="13.28515625" customWidth="1"/>
    <col min="2" max="2" width="34.28515625" customWidth="1"/>
    <col min="3" max="3" width="15.140625" bestFit="1" customWidth="1"/>
    <col min="4" max="4" width="16.7109375" customWidth="1"/>
    <col min="5" max="5" width="16.140625" customWidth="1"/>
  </cols>
  <sheetData>
    <row r="2" spans="1:5" x14ac:dyDescent="0.25">
      <c r="A2" t="s">
        <v>4670</v>
      </c>
      <c r="B2" t="s">
        <v>4707</v>
      </c>
      <c r="C2" s="1"/>
      <c r="D2" s="1">
        <v>13440000</v>
      </c>
      <c r="E2" s="1">
        <f>(D2-C2)</f>
        <v>13440000</v>
      </c>
    </row>
    <row r="3" spans="1:5" x14ac:dyDescent="0.25">
      <c r="A3" t="s">
        <v>4686</v>
      </c>
      <c r="B3" s="1" t="s">
        <v>4708</v>
      </c>
      <c r="C3" s="1">
        <v>35000000</v>
      </c>
      <c r="D3" s="1"/>
      <c r="E3" s="1">
        <f>(E2-C3+D3)</f>
        <v>-21560000</v>
      </c>
    </row>
    <row r="4" spans="1:5" x14ac:dyDescent="0.25">
      <c r="A4" t="s">
        <v>4709</v>
      </c>
      <c r="B4" s="1" t="s">
        <v>4710</v>
      </c>
      <c r="C4" s="1"/>
      <c r="D4" s="1">
        <v>33720000</v>
      </c>
      <c r="E4" s="1">
        <f t="shared" ref="E4:E68" si="0">(E3-C4+D4)</f>
        <v>12160000</v>
      </c>
    </row>
    <row r="5" spans="1:5" x14ac:dyDescent="0.25">
      <c r="A5" t="s">
        <v>4704</v>
      </c>
      <c r="B5" s="1" t="s">
        <v>4711</v>
      </c>
      <c r="C5" s="1">
        <v>40000000</v>
      </c>
      <c r="D5" s="1"/>
      <c r="E5" s="1">
        <f t="shared" si="0"/>
        <v>-27840000</v>
      </c>
    </row>
    <row r="6" spans="1:5" x14ac:dyDescent="0.25">
      <c r="A6" t="s">
        <v>4737</v>
      </c>
      <c r="B6" s="1" t="s">
        <v>4773</v>
      </c>
      <c r="C6" s="1"/>
      <c r="D6" s="1">
        <v>33367000</v>
      </c>
      <c r="E6" s="1">
        <f t="shared" si="0"/>
        <v>5527000</v>
      </c>
    </row>
    <row r="7" spans="1:5" x14ac:dyDescent="0.25">
      <c r="A7" t="s">
        <v>4765</v>
      </c>
      <c r="B7" s="1" t="s">
        <v>4711</v>
      </c>
      <c r="C7" s="1">
        <v>5527000</v>
      </c>
      <c r="D7" s="1"/>
      <c r="E7" s="1">
        <f t="shared" si="0"/>
        <v>0</v>
      </c>
    </row>
    <row r="8" spans="1:5" x14ac:dyDescent="0.25">
      <c r="A8" t="s">
        <v>4774</v>
      </c>
      <c r="B8" s="1" t="s">
        <v>4711</v>
      </c>
      <c r="C8" s="1">
        <v>50000000</v>
      </c>
      <c r="D8" s="1"/>
      <c r="E8" s="1">
        <f t="shared" si="0"/>
        <v>-50000000</v>
      </c>
    </row>
    <row r="9" spans="1:5" x14ac:dyDescent="0.25">
      <c r="A9" t="s">
        <v>4781</v>
      </c>
      <c r="B9" s="1" t="s">
        <v>4782</v>
      </c>
      <c r="C9" s="1"/>
      <c r="D9" s="1">
        <v>78064000</v>
      </c>
      <c r="E9" s="1">
        <f t="shared" si="0"/>
        <v>28064000</v>
      </c>
    </row>
    <row r="10" spans="1:5" x14ac:dyDescent="0.25">
      <c r="A10" t="s">
        <v>4781</v>
      </c>
      <c r="B10" s="1" t="s">
        <v>4783</v>
      </c>
      <c r="C10" s="1">
        <v>28064000</v>
      </c>
      <c r="D10" s="1"/>
      <c r="E10" s="1">
        <f t="shared" si="0"/>
        <v>0</v>
      </c>
    </row>
    <row r="11" spans="1:5" x14ac:dyDescent="0.25">
      <c r="A11" t="s">
        <v>4819</v>
      </c>
      <c r="B11" s="1" t="s">
        <v>4829</v>
      </c>
      <c r="C11" s="1"/>
      <c r="D11" s="1">
        <v>42840000</v>
      </c>
      <c r="E11" s="1">
        <f t="shared" si="0"/>
        <v>42840000</v>
      </c>
    </row>
    <row r="12" spans="1:5" x14ac:dyDescent="0.25">
      <c r="A12" t="s">
        <v>4824</v>
      </c>
      <c r="B12" s="1" t="s">
        <v>4711</v>
      </c>
      <c r="C12" s="1">
        <v>42840000</v>
      </c>
      <c r="D12" s="1"/>
      <c r="E12" s="1">
        <f t="shared" si="0"/>
        <v>0</v>
      </c>
    </row>
    <row r="13" spans="1:5" x14ac:dyDescent="0.25">
      <c r="A13" t="s">
        <v>4834</v>
      </c>
      <c r="B13" s="1" t="s">
        <v>4846</v>
      </c>
      <c r="C13" s="1">
        <v>40000000</v>
      </c>
      <c r="D13" s="1"/>
      <c r="E13" s="1">
        <f t="shared" si="0"/>
        <v>-40000000</v>
      </c>
    </row>
    <row r="14" spans="1:5" x14ac:dyDescent="0.25">
      <c r="A14" t="s">
        <v>4852</v>
      </c>
      <c r="B14" s="1" t="s">
        <v>4862</v>
      </c>
      <c r="C14" s="1"/>
      <c r="D14" s="1">
        <v>43560000</v>
      </c>
      <c r="E14" s="1">
        <f t="shared" si="0"/>
        <v>3560000</v>
      </c>
    </row>
    <row r="15" spans="1:5" x14ac:dyDescent="0.25">
      <c r="A15" t="s">
        <v>4865</v>
      </c>
      <c r="B15" s="1" t="s">
        <v>4866</v>
      </c>
      <c r="C15" s="1">
        <v>1897000</v>
      </c>
      <c r="D15" s="1"/>
      <c r="E15" s="1">
        <f t="shared" si="0"/>
        <v>1663000</v>
      </c>
    </row>
    <row r="16" spans="1:5" x14ac:dyDescent="0.25">
      <c r="A16" t="s">
        <v>4865</v>
      </c>
      <c r="B16" s="1" t="s">
        <v>4867</v>
      </c>
      <c r="C16" s="1"/>
      <c r="D16" s="1">
        <v>171360</v>
      </c>
      <c r="E16" s="1">
        <f t="shared" si="0"/>
        <v>1834360</v>
      </c>
    </row>
    <row r="17" spans="1:5" x14ac:dyDescent="0.25">
      <c r="A17" t="s">
        <v>5050</v>
      </c>
      <c r="B17" s="1" t="s">
        <v>5056</v>
      </c>
      <c r="C17" s="1">
        <v>1834000</v>
      </c>
      <c r="D17" s="1"/>
      <c r="E17" s="1">
        <f t="shared" si="0"/>
        <v>360</v>
      </c>
    </row>
    <row r="18" spans="1:5" x14ac:dyDescent="0.25">
      <c r="A18" t="s">
        <v>5266</v>
      </c>
      <c r="B18" s="1" t="s">
        <v>5357</v>
      </c>
      <c r="C18" s="1"/>
      <c r="D18" s="1">
        <v>31608000</v>
      </c>
      <c r="E18" s="1">
        <f t="shared" si="0"/>
        <v>31608360</v>
      </c>
    </row>
    <row r="19" spans="1:5" x14ac:dyDescent="0.25">
      <c r="A19" t="s">
        <v>5266</v>
      </c>
      <c r="B19" s="1" t="s">
        <v>4711</v>
      </c>
      <c r="C19" s="1">
        <v>31608000</v>
      </c>
      <c r="D19" s="1"/>
      <c r="E19" s="1">
        <f t="shared" si="0"/>
        <v>360</v>
      </c>
    </row>
    <row r="20" spans="1:5" x14ac:dyDescent="0.25">
      <c r="A20" t="s">
        <v>5244</v>
      </c>
      <c r="B20" s="1" t="s">
        <v>5245</v>
      </c>
      <c r="C20" s="1"/>
      <c r="D20" s="1">
        <v>7936000</v>
      </c>
      <c r="E20" s="1">
        <f t="shared" si="0"/>
        <v>7936360</v>
      </c>
    </row>
    <row r="21" spans="1:5" x14ac:dyDescent="0.25">
      <c r="A21" t="s">
        <v>5244</v>
      </c>
      <c r="B21" s="1" t="s">
        <v>5246</v>
      </c>
      <c r="C21" s="1"/>
      <c r="D21" s="1">
        <v>8448000</v>
      </c>
      <c r="E21" s="1">
        <f t="shared" si="0"/>
        <v>16384360</v>
      </c>
    </row>
    <row r="22" spans="1:5" x14ac:dyDescent="0.25">
      <c r="A22" t="s">
        <v>5244</v>
      </c>
      <c r="B22" s="1" t="s">
        <v>5247</v>
      </c>
      <c r="C22" s="1"/>
      <c r="D22" s="1">
        <v>14016000</v>
      </c>
      <c r="E22" s="1">
        <f t="shared" si="0"/>
        <v>30400360</v>
      </c>
    </row>
    <row r="23" spans="1:5" x14ac:dyDescent="0.25">
      <c r="A23" t="s">
        <v>5285</v>
      </c>
      <c r="B23" s="1" t="s">
        <v>5286</v>
      </c>
      <c r="C23" s="1"/>
      <c r="D23" s="1">
        <v>14328000</v>
      </c>
      <c r="E23" s="1">
        <f t="shared" si="0"/>
        <v>44728360</v>
      </c>
    </row>
    <row r="24" spans="1:5" x14ac:dyDescent="0.25">
      <c r="A24" t="s">
        <v>5288</v>
      </c>
      <c r="B24" s="1" t="s">
        <v>4711</v>
      </c>
      <c r="C24" s="1">
        <v>14385300</v>
      </c>
      <c r="D24" s="1"/>
      <c r="E24" s="1">
        <f t="shared" si="0"/>
        <v>30343060</v>
      </c>
    </row>
    <row r="25" spans="1:5" x14ac:dyDescent="0.25">
      <c r="A25" t="s">
        <v>5288</v>
      </c>
      <c r="B25" s="1" t="s">
        <v>5363</v>
      </c>
      <c r="C25" s="1"/>
      <c r="D25" s="1">
        <v>57540</v>
      </c>
      <c r="E25" s="1">
        <f t="shared" si="0"/>
        <v>30400600</v>
      </c>
    </row>
    <row r="26" spans="1:5" x14ac:dyDescent="0.25">
      <c r="A26" t="s">
        <v>5288</v>
      </c>
      <c r="B26" s="1" t="s">
        <v>5289</v>
      </c>
      <c r="C26" s="1">
        <v>30400000</v>
      </c>
      <c r="D26" s="1"/>
      <c r="E26" s="1">
        <f t="shared" si="0"/>
        <v>600</v>
      </c>
    </row>
    <row r="27" spans="1:5" x14ac:dyDescent="0.25">
      <c r="A27" t="s">
        <v>5352</v>
      </c>
      <c r="B27" s="1" t="s">
        <v>4711</v>
      </c>
      <c r="C27" s="1">
        <v>8504080</v>
      </c>
      <c r="D27" s="1"/>
      <c r="E27" s="1">
        <f t="shared" si="0"/>
        <v>-8503480</v>
      </c>
    </row>
    <row r="28" spans="1:5" x14ac:dyDescent="0.25">
      <c r="A28" t="s">
        <v>5352</v>
      </c>
      <c r="B28" s="1" t="s">
        <v>5362</v>
      </c>
      <c r="C28" s="1"/>
      <c r="D28" s="1">
        <v>8504080</v>
      </c>
      <c r="E28" s="1">
        <f t="shared" si="0"/>
        <v>600</v>
      </c>
    </row>
    <row r="29" spans="1:5" x14ac:dyDescent="0.25">
      <c r="A29" t="s">
        <v>5364</v>
      </c>
      <c r="B29" s="1" t="s">
        <v>5373</v>
      </c>
      <c r="C29" s="1"/>
      <c r="D29" s="1">
        <v>6585400</v>
      </c>
      <c r="E29" s="1">
        <f t="shared" si="0"/>
        <v>6586000</v>
      </c>
    </row>
    <row r="30" spans="1:5" x14ac:dyDescent="0.25">
      <c r="A30" t="s">
        <v>5392</v>
      </c>
      <c r="B30" s="1" t="s">
        <v>5393</v>
      </c>
      <c r="C30" s="1">
        <v>6500000</v>
      </c>
      <c r="E30" s="1">
        <f t="shared" si="0"/>
        <v>86000</v>
      </c>
    </row>
    <row r="31" spans="1:5" x14ac:dyDescent="0.25">
      <c r="A31" t="s">
        <v>5392</v>
      </c>
      <c r="B31" s="1" t="s">
        <v>4711</v>
      </c>
      <c r="C31" s="1">
        <v>119300</v>
      </c>
      <c r="D31" s="1"/>
      <c r="E31" s="1">
        <f t="shared" si="0"/>
        <v>-33300</v>
      </c>
    </row>
    <row r="32" spans="1:5" x14ac:dyDescent="0.25">
      <c r="A32" t="s">
        <v>5392</v>
      </c>
      <c r="B32" s="1" t="s">
        <v>5394</v>
      </c>
      <c r="D32" s="1">
        <v>34016</v>
      </c>
      <c r="E32" s="1">
        <f t="shared" si="0"/>
        <v>716</v>
      </c>
    </row>
    <row r="33" spans="1:5" x14ac:dyDescent="0.25">
      <c r="A33" t="s">
        <v>5456</v>
      </c>
      <c r="B33" s="1" t="s">
        <v>5457</v>
      </c>
      <c r="D33" s="1">
        <v>25055000</v>
      </c>
      <c r="E33" s="1">
        <f t="shared" si="0"/>
        <v>25055716</v>
      </c>
    </row>
    <row r="34" spans="1:5" x14ac:dyDescent="0.25">
      <c r="A34" t="s">
        <v>5456</v>
      </c>
      <c r="B34" s="1" t="s">
        <v>5650</v>
      </c>
      <c r="C34" s="1">
        <v>25050000</v>
      </c>
      <c r="E34" s="1">
        <f t="shared" si="0"/>
        <v>5716</v>
      </c>
    </row>
    <row r="35" spans="1:5" x14ac:dyDescent="0.25">
      <c r="A35" t="s">
        <v>5456</v>
      </c>
      <c r="B35" s="1" t="s">
        <v>1858</v>
      </c>
      <c r="C35" s="1">
        <v>5000</v>
      </c>
      <c r="E35" s="1">
        <f t="shared" si="0"/>
        <v>716</v>
      </c>
    </row>
    <row r="36" spans="1:5" x14ac:dyDescent="0.25">
      <c r="A36" t="s">
        <v>5482</v>
      </c>
      <c r="B36" s="1" t="s">
        <v>5484</v>
      </c>
      <c r="D36" s="1">
        <v>19200000</v>
      </c>
      <c r="E36" s="1">
        <f t="shared" si="0"/>
        <v>19200716</v>
      </c>
    </row>
    <row r="37" spans="1:5" x14ac:dyDescent="0.25">
      <c r="A37" t="s">
        <v>5482</v>
      </c>
      <c r="B37" s="1" t="s">
        <v>5485</v>
      </c>
      <c r="C37" s="236">
        <v>19200000</v>
      </c>
      <c r="D37" s="1"/>
      <c r="E37" s="1">
        <f t="shared" si="0"/>
        <v>716</v>
      </c>
    </row>
    <row r="38" spans="1:5" x14ac:dyDescent="0.25">
      <c r="A38" t="s">
        <v>5482</v>
      </c>
      <c r="B38" s="1" t="s">
        <v>5486</v>
      </c>
      <c r="D38" s="1">
        <v>4860864</v>
      </c>
      <c r="E38" s="1">
        <f t="shared" si="0"/>
        <v>4861580</v>
      </c>
    </row>
    <row r="39" spans="1:5" x14ac:dyDescent="0.25">
      <c r="A39" t="s">
        <v>5482</v>
      </c>
      <c r="B39" s="1" t="s">
        <v>5483</v>
      </c>
      <c r="D39" s="1">
        <v>21565440</v>
      </c>
      <c r="E39" s="1">
        <f t="shared" si="0"/>
        <v>26427020</v>
      </c>
    </row>
    <row r="40" spans="1:5" x14ac:dyDescent="0.25">
      <c r="A40" t="s">
        <v>5487</v>
      </c>
      <c r="B40" s="1" t="s">
        <v>5488</v>
      </c>
      <c r="C40" s="1">
        <v>26426300</v>
      </c>
      <c r="D40" s="1"/>
      <c r="E40" s="1">
        <f t="shared" si="0"/>
        <v>720</v>
      </c>
    </row>
    <row r="41" spans="1:5" x14ac:dyDescent="0.25">
      <c r="A41" t="s">
        <v>5533</v>
      </c>
      <c r="B41" s="1" t="s">
        <v>5544</v>
      </c>
      <c r="C41" s="1">
        <v>16800000</v>
      </c>
      <c r="D41" s="1"/>
      <c r="E41" s="1">
        <f t="shared" si="0"/>
        <v>-16799280</v>
      </c>
    </row>
    <row r="42" spans="1:5" x14ac:dyDescent="0.25">
      <c r="A42" t="s">
        <v>5533</v>
      </c>
      <c r="B42" s="1" t="s">
        <v>5545</v>
      </c>
      <c r="C42" s="1"/>
      <c r="D42" s="1">
        <v>16807200</v>
      </c>
      <c r="E42" s="1">
        <f t="shared" si="0"/>
        <v>7920</v>
      </c>
    </row>
    <row r="43" spans="1:5" x14ac:dyDescent="0.25">
      <c r="A43" t="s">
        <v>5556</v>
      </c>
      <c r="B43" s="1" t="s">
        <v>5564</v>
      </c>
      <c r="C43" s="1">
        <v>7920</v>
      </c>
      <c r="E43" s="1">
        <f t="shared" si="0"/>
        <v>0</v>
      </c>
    </row>
    <row r="44" spans="1:5" x14ac:dyDescent="0.25">
      <c r="A44" t="s">
        <v>5565</v>
      </c>
      <c r="B44" s="1" t="s">
        <v>5566</v>
      </c>
      <c r="C44" s="244">
        <v>34008000</v>
      </c>
      <c r="E44" s="1">
        <f t="shared" si="0"/>
        <v>-34008000</v>
      </c>
    </row>
    <row r="45" spans="1:5" x14ac:dyDescent="0.25">
      <c r="A45" t="s">
        <v>5565</v>
      </c>
      <c r="B45" s="1" t="s">
        <v>5567</v>
      </c>
      <c r="D45" s="1">
        <v>20589760</v>
      </c>
      <c r="E45" s="1">
        <f t="shared" si="0"/>
        <v>-13418240</v>
      </c>
    </row>
    <row r="46" spans="1:5" x14ac:dyDescent="0.25">
      <c r="A46" t="s">
        <v>5565</v>
      </c>
      <c r="B46" s="1" t="s">
        <v>5568</v>
      </c>
      <c r="D46" s="1">
        <v>13426560</v>
      </c>
      <c r="E46" s="1">
        <f t="shared" si="0"/>
        <v>8320</v>
      </c>
    </row>
    <row r="47" spans="1:5" x14ac:dyDescent="0.25">
      <c r="A47" t="s">
        <v>5565</v>
      </c>
      <c r="B47" s="1" t="s">
        <v>5564</v>
      </c>
      <c r="C47" s="1">
        <v>8320</v>
      </c>
      <c r="E47" s="1">
        <f t="shared" si="0"/>
        <v>0</v>
      </c>
    </row>
    <row r="48" spans="1:5" x14ac:dyDescent="0.25">
      <c r="A48" t="s">
        <v>5586</v>
      </c>
      <c r="B48" s="1" t="s">
        <v>4186</v>
      </c>
      <c r="D48" s="1">
        <v>31440000</v>
      </c>
      <c r="E48" s="1">
        <f t="shared" si="0"/>
        <v>31440000</v>
      </c>
    </row>
    <row r="49" spans="1:5" x14ac:dyDescent="0.25">
      <c r="A49" t="s">
        <v>5586</v>
      </c>
      <c r="B49" s="1" t="s">
        <v>5592</v>
      </c>
      <c r="D49" s="1">
        <v>15885200</v>
      </c>
      <c r="E49" s="1">
        <f t="shared" si="0"/>
        <v>47325200</v>
      </c>
    </row>
    <row r="50" spans="1:5" x14ac:dyDescent="0.25">
      <c r="A50" t="s">
        <v>5578</v>
      </c>
      <c r="B50" s="1" t="s">
        <v>5593</v>
      </c>
      <c r="C50" s="1">
        <v>47320000</v>
      </c>
      <c r="E50" s="1">
        <f t="shared" si="0"/>
        <v>5200</v>
      </c>
    </row>
    <row r="51" spans="1:5" x14ac:dyDescent="0.25">
      <c r="A51" t="s">
        <v>5612</v>
      </c>
      <c r="B51" s="1" t="s">
        <v>3157</v>
      </c>
      <c r="C51" s="1">
        <v>5200</v>
      </c>
      <c r="E51" s="1">
        <f t="shared" si="0"/>
        <v>0</v>
      </c>
    </row>
    <row r="52" spans="1:5" x14ac:dyDescent="0.25">
      <c r="A52" t="s">
        <v>5612</v>
      </c>
      <c r="B52" s="1" t="s">
        <v>5617</v>
      </c>
      <c r="D52" s="1">
        <v>31335200</v>
      </c>
      <c r="E52" s="1">
        <f t="shared" si="0"/>
        <v>31335200</v>
      </c>
    </row>
    <row r="53" spans="1:5" x14ac:dyDescent="0.25">
      <c r="A53" t="s">
        <v>5612</v>
      </c>
      <c r="B53" s="1" t="s">
        <v>5616</v>
      </c>
      <c r="D53" s="1">
        <v>13020000</v>
      </c>
      <c r="E53" s="1">
        <f t="shared" si="0"/>
        <v>44355200</v>
      </c>
    </row>
    <row r="54" spans="1:5" x14ac:dyDescent="0.25">
      <c r="A54" t="s">
        <v>5612</v>
      </c>
      <c r="B54" s="1" t="s">
        <v>5618</v>
      </c>
      <c r="C54" s="1">
        <v>44350000</v>
      </c>
      <c r="E54" s="1">
        <f t="shared" si="0"/>
        <v>5200</v>
      </c>
    </row>
    <row r="55" spans="1:5" x14ac:dyDescent="0.25">
      <c r="A55" t="s">
        <v>5612</v>
      </c>
      <c r="B55" s="1" t="s">
        <v>5564</v>
      </c>
      <c r="C55" s="1">
        <v>5200</v>
      </c>
      <c r="E55" s="1">
        <f t="shared" si="0"/>
        <v>0</v>
      </c>
    </row>
    <row r="56" spans="1:5" x14ac:dyDescent="0.25">
      <c r="A56" t="s">
        <v>5662</v>
      </c>
      <c r="B56" s="1" t="s">
        <v>5663</v>
      </c>
      <c r="C56" s="1">
        <v>19070000</v>
      </c>
      <c r="E56" s="1">
        <f t="shared" si="0"/>
        <v>-19070000</v>
      </c>
    </row>
    <row r="57" spans="1:5" x14ac:dyDescent="0.25">
      <c r="A57" t="s">
        <v>5662</v>
      </c>
      <c r="B57" s="1" t="s">
        <v>5664</v>
      </c>
      <c r="D57" s="1">
        <v>19078800</v>
      </c>
      <c r="E57" s="1">
        <f t="shared" si="0"/>
        <v>8800</v>
      </c>
    </row>
    <row r="58" spans="1:5" x14ac:dyDescent="0.25">
      <c r="A58" t="s">
        <v>5662</v>
      </c>
      <c r="B58" s="1" t="s">
        <v>5564</v>
      </c>
      <c r="C58" s="1">
        <v>8800</v>
      </c>
      <c r="D58" s="1"/>
      <c r="E58" s="1">
        <f t="shared" si="0"/>
        <v>0</v>
      </c>
    </row>
    <row r="59" spans="1:5" x14ac:dyDescent="0.25">
      <c r="A59" t="s">
        <v>5691</v>
      </c>
      <c r="B59" s="1" t="s">
        <v>5692</v>
      </c>
      <c r="D59" s="1">
        <v>20802500</v>
      </c>
      <c r="E59" s="1">
        <f t="shared" si="0"/>
        <v>20802500</v>
      </c>
    </row>
    <row r="60" spans="1:5" x14ac:dyDescent="0.25">
      <c r="A60" t="s">
        <v>5691</v>
      </c>
      <c r="B60" s="1" t="s">
        <v>5693</v>
      </c>
      <c r="D60" s="1">
        <v>83200</v>
      </c>
      <c r="E60" s="1">
        <f t="shared" si="0"/>
        <v>20885700</v>
      </c>
    </row>
    <row r="61" spans="1:5" x14ac:dyDescent="0.25">
      <c r="A61" t="s">
        <v>5691</v>
      </c>
      <c r="B61" s="1" t="s">
        <v>4711</v>
      </c>
      <c r="C61" s="1">
        <v>20885700</v>
      </c>
      <c r="E61" s="1">
        <f t="shared" si="0"/>
        <v>0</v>
      </c>
    </row>
    <row r="62" spans="1:5" x14ac:dyDescent="0.25">
      <c r="A62" t="s">
        <v>5724</v>
      </c>
      <c r="B62" s="1" t="s">
        <v>5765</v>
      </c>
      <c r="D62" s="1">
        <v>34960000</v>
      </c>
      <c r="E62" s="1">
        <f t="shared" si="0"/>
        <v>34960000</v>
      </c>
    </row>
    <row r="63" spans="1:5" x14ac:dyDescent="0.25">
      <c r="A63" t="s">
        <v>5724</v>
      </c>
      <c r="B63" s="1" t="s">
        <v>3072</v>
      </c>
      <c r="D63" s="1">
        <v>139840</v>
      </c>
      <c r="E63" s="1">
        <f t="shared" si="0"/>
        <v>35099840</v>
      </c>
    </row>
    <row r="64" spans="1:5" x14ac:dyDescent="0.25">
      <c r="A64" t="s">
        <v>5727</v>
      </c>
      <c r="B64" s="1" t="s">
        <v>4711</v>
      </c>
      <c r="C64" s="1">
        <v>35099800</v>
      </c>
      <c r="E64" s="1">
        <f t="shared" si="0"/>
        <v>40</v>
      </c>
    </row>
    <row r="65" spans="1:5" x14ac:dyDescent="0.25">
      <c r="A65" t="s">
        <v>5727</v>
      </c>
      <c r="B65" s="1" t="s">
        <v>4711</v>
      </c>
      <c r="C65" s="1">
        <v>20000000</v>
      </c>
      <c r="E65" s="1">
        <f t="shared" si="0"/>
        <v>-19999960</v>
      </c>
    </row>
    <row r="66" spans="1:5" x14ac:dyDescent="0.25">
      <c r="A66" t="s">
        <v>5762</v>
      </c>
      <c r="B66" s="1" t="s">
        <v>5766</v>
      </c>
      <c r="C66" s="1"/>
      <c r="D66" s="1">
        <v>54984000</v>
      </c>
      <c r="E66" s="1">
        <f t="shared" si="0"/>
        <v>34984040</v>
      </c>
    </row>
    <row r="67" spans="1:5" x14ac:dyDescent="0.25">
      <c r="A67" t="s">
        <v>5762</v>
      </c>
      <c r="B67" s="1" t="s">
        <v>3072</v>
      </c>
      <c r="C67" s="1"/>
      <c r="D67" s="1">
        <v>219936</v>
      </c>
      <c r="E67" s="1">
        <f t="shared" si="0"/>
        <v>35203976</v>
      </c>
    </row>
    <row r="68" spans="1:5" x14ac:dyDescent="0.25">
      <c r="A68" t="s">
        <v>5762</v>
      </c>
      <c r="B68" s="1" t="s">
        <v>4711</v>
      </c>
      <c r="C68" s="1">
        <v>35203000</v>
      </c>
      <c r="E68" s="1">
        <f t="shared" si="0"/>
        <v>976</v>
      </c>
    </row>
    <row r="69" spans="1:5" x14ac:dyDescent="0.25">
      <c r="A69" t="s">
        <v>5797</v>
      </c>
      <c r="B69" s="1" t="s">
        <v>5802</v>
      </c>
      <c r="C69" s="1"/>
      <c r="D69" s="1">
        <v>14664240</v>
      </c>
      <c r="E69" s="1">
        <f t="shared" ref="E69:E132" si="1">(E68-C69+D69)</f>
        <v>14665216</v>
      </c>
    </row>
    <row r="70" spans="1:5" x14ac:dyDescent="0.25">
      <c r="A70" t="s">
        <v>5797</v>
      </c>
      <c r="B70" s="1" t="s">
        <v>5854</v>
      </c>
      <c r="C70" s="1"/>
      <c r="D70" s="1">
        <v>7358400</v>
      </c>
      <c r="E70" s="1">
        <f t="shared" si="1"/>
        <v>22023616</v>
      </c>
    </row>
    <row r="71" spans="1:5" x14ac:dyDescent="0.25">
      <c r="A71" t="s">
        <v>5797</v>
      </c>
      <c r="B71" s="1" t="s">
        <v>3072</v>
      </c>
      <c r="C71" s="1"/>
      <c r="D71" s="1">
        <v>88090</v>
      </c>
      <c r="E71" s="1">
        <f t="shared" si="1"/>
        <v>22111706</v>
      </c>
    </row>
    <row r="72" spans="1:5" x14ac:dyDescent="0.25">
      <c r="A72" t="s">
        <v>5797</v>
      </c>
      <c r="B72" s="1" t="s">
        <v>4711</v>
      </c>
      <c r="C72" s="1">
        <v>22110000</v>
      </c>
      <c r="E72" s="1">
        <f t="shared" si="1"/>
        <v>1706</v>
      </c>
    </row>
    <row r="73" spans="1:5" x14ac:dyDescent="0.25">
      <c r="A73" t="s">
        <v>5809</v>
      </c>
      <c r="B73" s="1" t="s">
        <v>5855</v>
      </c>
      <c r="D73" s="45">
        <v>47524125</v>
      </c>
      <c r="E73" s="1">
        <f t="shared" si="1"/>
        <v>47525831</v>
      </c>
    </row>
    <row r="74" spans="1:5" x14ac:dyDescent="0.25">
      <c r="B74" s="1"/>
      <c r="D74" s="1">
        <v>190096</v>
      </c>
      <c r="E74" s="1">
        <f t="shared" si="1"/>
        <v>47715927</v>
      </c>
    </row>
    <row r="75" spans="1:5" x14ac:dyDescent="0.25">
      <c r="A75" t="s">
        <v>5809</v>
      </c>
      <c r="B75" s="1" t="s">
        <v>5856</v>
      </c>
      <c r="C75" s="1">
        <v>70280000</v>
      </c>
      <c r="E75" s="1">
        <f t="shared" si="1"/>
        <v>-22564073</v>
      </c>
    </row>
    <row r="76" spans="1:5" x14ac:dyDescent="0.25">
      <c r="A76" t="s">
        <v>5846</v>
      </c>
      <c r="B76" s="1" t="s">
        <v>1456</v>
      </c>
      <c r="C76" s="1">
        <v>1892000</v>
      </c>
      <c r="E76" s="1">
        <f t="shared" si="1"/>
        <v>-24456073</v>
      </c>
    </row>
    <row r="77" spans="1:5" x14ac:dyDescent="0.25">
      <c r="A77" t="s">
        <v>5837</v>
      </c>
      <c r="B77" s="1" t="s">
        <v>5857</v>
      </c>
      <c r="D77" s="45">
        <v>25858560</v>
      </c>
      <c r="E77" s="1">
        <f t="shared" si="1"/>
        <v>1402487</v>
      </c>
    </row>
    <row r="78" spans="1:5" x14ac:dyDescent="0.25">
      <c r="A78" t="s">
        <v>5837</v>
      </c>
      <c r="B78" s="1" t="s">
        <v>5858</v>
      </c>
      <c r="D78" s="1">
        <v>103434</v>
      </c>
      <c r="E78" s="1">
        <f t="shared" si="1"/>
        <v>1505921</v>
      </c>
    </row>
    <row r="79" spans="1:5" x14ac:dyDescent="0.25">
      <c r="A79" t="s">
        <v>5837</v>
      </c>
      <c r="B79" s="1" t="s">
        <v>5859</v>
      </c>
      <c r="D79" s="45">
        <v>25207034</v>
      </c>
      <c r="E79" s="1">
        <f t="shared" si="1"/>
        <v>26712955</v>
      </c>
    </row>
    <row r="80" spans="1:5" x14ac:dyDescent="0.25">
      <c r="B80" s="1" t="s">
        <v>3072</v>
      </c>
      <c r="D80" s="45">
        <v>93260</v>
      </c>
      <c r="E80" s="1">
        <f t="shared" si="1"/>
        <v>26806215</v>
      </c>
    </row>
    <row r="81" spans="1:5" x14ac:dyDescent="0.25">
      <c r="A81" t="s">
        <v>5866</v>
      </c>
      <c r="B81" s="1" t="s">
        <v>5876</v>
      </c>
      <c r="D81" s="1">
        <v>696000</v>
      </c>
      <c r="E81" s="1">
        <f t="shared" si="1"/>
        <v>27502215</v>
      </c>
    </row>
    <row r="82" spans="1:5" x14ac:dyDescent="0.25">
      <c r="A82" t="s">
        <v>5866</v>
      </c>
      <c r="B82" s="1" t="s">
        <v>5877</v>
      </c>
      <c r="D82" s="1">
        <v>118000</v>
      </c>
      <c r="E82" s="1">
        <f t="shared" si="1"/>
        <v>27620215</v>
      </c>
    </row>
    <row r="83" spans="1:5" x14ac:dyDescent="0.25">
      <c r="A83" t="s">
        <v>5866</v>
      </c>
      <c r="B83" s="1" t="s">
        <v>253</v>
      </c>
      <c r="C83" s="45">
        <v>80000000</v>
      </c>
      <c r="E83" s="1">
        <f t="shared" si="1"/>
        <v>-52379785</v>
      </c>
    </row>
    <row r="84" spans="1:5" x14ac:dyDescent="0.25">
      <c r="A84" t="s">
        <v>5878</v>
      </c>
      <c r="B84" s="1" t="s">
        <v>5879</v>
      </c>
      <c r="D84" s="45">
        <v>64642500</v>
      </c>
      <c r="E84" s="1">
        <f t="shared" si="1"/>
        <v>12262715</v>
      </c>
    </row>
    <row r="85" spans="1:5" x14ac:dyDescent="0.25">
      <c r="A85" t="s">
        <v>5878</v>
      </c>
      <c r="B85" s="1" t="s">
        <v>3072</v>
      </c>
      <c r="D85" s="1">
        <v>258570</v>
      </c>
      <c r="E85" s="1">
        <f t="shared" si="1"/>
        <v>12521285</v>
      </c>
    </row>
    <row r="86" spans="1:5" x14ac:dyDescent="0.25">
      <c r="A86" t="s">
        <v>5884</v>
      </c>
      <c r="B86" s="1" t="s">
        <v>5905</v>
      </c>
      <c r="D86" s="45">
        <v>19465000</v>
      </c>
      <c r="E86" s="1">
        <f t="shared" si="1"/>
        <v>31986285</v>
      </c>
    </row>
    <row r="87" spans="1:5" x14ac:dyDescent="0.25">
      <c r="B87" s="1" t="s">
        <v>5693</v>
      </c>
      <c r="D87" s="1">
        <v>77860</v>
      </c>
      <c r="E87" s="1">
        <f t="shared" si="1"/>
        <v>32064145</v>
      </c>
    </row>
    <row r="88" spans="1:5" x14ac:dyDescent="0.25">
      <c r="A88" t="s">
        <v>5912</v>
      </c>
      <c r="B88" s="1" t="s">
        <v>5913</v>
      </c>
      <c r="C88" s="1">
        <v>32064000</v>
      </c>
      <c r="E88" s="1">
        <f t="shared" si="1"/>
        <v>145</v>
      </c>
    </row>
    <row r="89" spans="1:5" x14ac:dyDescent="0.25">
      <c r="A89" t="s">
        <v>5929</v>
      </c>
      <c r="B89" s="1" t="s">
        <v>5932</v>
      </c>
      <c r="C89" s="1"/>
      <c r="D89" s="1">
        <v>31298700</v>
      </c>
      <c r="E89" s="1">
        <f t="shared" si="1"/>
        <v>31298845</v>
      </c>
    </row>
    <row r="90" spans="1:5" x14ac:dyDescent="0.25">
      <c r="A90" t="s">
        <v>5929</v>
      </c>
      <c r="B90" s="1" t="s">
        <v>5693</v>
      </c>
      <c r="C90" s="1"/>
      <c r="D90" s="1">
        <v>125194</v>
      </c>
      <c r="E90" s="1">
        <f t="shared" si="1"/>
        <v>31424039</v>
      </c>
    </row>
    <row r="91" spans="1:5" x14ac:dyDescent="0.25">
      <c r="A91" t="s">
        <v>5929</v>
      </c>
      <c r="B91" s="1" t="s">
        <v>4711</v>
      </c>
      <c r="C91" s="1">
        <v>31423894</v>
      </c>
      <c r="E91" s="1">
        <f t="shared" si="1"/>
        <v>145</v>
      </c>
    </row>
    <row r="92" spans="1:5" x14ac:dyDescent="0.25">
      <c r="A92" t="s">
        <v>5939</v>
      </c>
      <c r="B92" s="1" t="s">
        <v>5940</v>
      </c>
      <c r="C92" s="1"/>
      <c r="D92" s="1">
        <v>10977120</v>
      </c>
      <c r="E92" s="1">
        <f t="shared" si="1"/>
        <v>10977265</v>
      </c>
    </row>
    <row r="93" spans="1:5" x14ac:dyDescent="0.25">
      <c r="A93" t="s">
        <v>5939</v>
      </c>
      <c r="B93" s="1" t="s">
        <v>3072</v>
      </c>
      <c r="C93" s="1"/>
      <c r="D93" s="1">
        <v>43908</v>
      </c>
      <c r="E93" s="1">
        <f t="shared" si="1"/>
        <v>11021173</v>
      </c>
    </row>
    <row r="94" spans="1:5" x14ac:dyDescent="0.25">
      <c r="A94" t="s">
        <v>5939</v>
      </c>
      <c r="B94" s="1" t="s">
        <v>4711</v>
      </c>
      <c r="C94" s="1">
        <v>11021000</v>
      </c>
      <c r="E94" s="1">
        <f t="shared" si="1"/>
        <v>173</v>
      </c>
    </row>
    <row r="95" spans="1:5" x14ac:dyDescent="0.25">
      <c r="A95" t="s">
        <v>5941</v>
      </c>
      <c r="B95" s="1" t="s">
        <v>5942</v>
      </c>
      <c r="D95" s="1">
        <v>42438800</v>
      </c>
      <c r="E95" s="1">
        <f t="shared" si="1"/>
        <v>42438973</v>
      </c>
    </row>
    <row r="96" spans="1:5" x14ac:dyDescent="0.25">
      <c r="A96" t="s">
        <v>5961</v>
      </c>
      <c r="B96" s="1" t="s">
        <v>5962</v>
      </c>
      <c r="C96" s="1">
        <v>32429000</v>
      </c>
      <c r="E96" s="1">
        <f t="shared" si="1"/>
        <v>10009973</v>
      </c>
    </row>
    <row r="97" spans="1:5" x14ac:dyDescent="0.25">
      <c r="A97" t="s">
        <v>5961</v>
      </c>
      <c r="B97" s="1" t="s">
        <v>4711</v>
      </c>
      <c r="C97" s="1">
        <v>10000000</v>
      </c>
      <c r="E97" s="1">
        <f t="shared" si="1"/>
        <v>9973</v>
      </c>
    </row>
    <row r="98" spans="1:5" x14ac:dyDescent="0.25">
      <c r="A98" t="s">
        <v>5961</v>
      </c>
      <c r="B98" s="1" t="s">
        <v>5963</v>
      </c>
      <c r="C98" s="1">
        <v>10000</v>
      </c>
      <c r="E98" s="1">
        <f t="shared" si="1"/>
        <v>-27</v>
      </c>
    </row>
    <row r="99" spans="1:5" x14ac:dyDescent="0.25">
      <c r="A99" t="s">
        <v>6077</v>
      </c>
      <c r="B99" s="1" t="s">
        <v>6079</v>
      </c>
      <c r="C99" s="259">
        <v>23245900</v>
      </c>
      <c r="E99" s="1">
        <f t="shared" si="1"/>
        <v>-23245927</v>
      </c>
    </row>
    <row r="100" spans="1:5" x14ac:dyDescent="0.25">
      <c r="A100" t="s">
        <v>6077</v>
      </c>
      <c r="B100" s="1" t="s">
        <v>6080</v>
      </c>
      <c r="D100" s="1">
        <v>787250</v>
      </c>
      <c r="E100" s="1">
        <f t="shared" si="1"/>
        <v>-22458677</v>
      </c>
    </row>
    <row r="101" spans="1:5" x14ac:dyDescent="0.25">
      <c r="A101" t="s">
        <v>6077</v>
      </c>
      <c r="B101" s="1" t="s">
        <v>6081</v>
      </c>
      <c r="D101" s="1">
        <v>22458665</v>
      </c>
      <c r="E101" s="1">
        <f t="shared" si="1"/>
        <v>-12</v>
      </c>
    </row>
    <row r="102" spans="1:5" x14ac:dyDescent="0.25">
      <c r="A102" t="s">
        <v>6077</v>
      </c>
      <c r="B102" s="1" t="s">
        <v>6082</v>
      </c>
      <c r="C102" s="1">
        <v>12000</v>
      </c>
      <c r="D102" s="1"/>
      <c r="E102" s="1">
        <f t="shared" si="1"/>
        <v>-12012</v>
      </c>
    </row>
    <row r="103" spans="1:5" x14ac:dyDescent="0.25">
      <c r="A103" t="s">
        <v>6077</v>
      </c>
      <c r="B103" s="1" t="s">
        <v>6139</v>
      </c>
      <c r="D103" s="1">
        <v>40000</v>
      </c>
      <c r="E103" s="1">
        <f t="shared" si="1"/>
        <v>27988</v>
      </c>
    </row>
    <row r="104" spans="1:5" x14ac:dyDescent="0.25">
      <c r="A104" t="s">
        <v>6136</v>
      </c>
      <c r="B104" s="1" t="s">
        <v>6140</v>
      </c>
      <c r="D104" s="1">
        <v>35443800</v>
      </c>
      <c r="E104" s="1">
        <f t="shared" si="1"/>
        <v>35471788</v>
      </c>
    </row>
    <row r="105" spans="1:5" x14ac:dyDescent="0.25">
      <c r="A105" t="s">
        <v>6156</v>
      </c>
      <c r="B105" s="1" t="s">
        <v>6159</v>
      </c>
      <c r="C105" s="212">
        <v>35471000</v>
      </c>
      <c r="D105" s="1"/>
      <c r="E105" s="1">
        <f t="shared" si="1"/>
        <v>788</v>
      </c>
    </row>
    <row r="106" spans="1:5" x14ac:dyDescent="0.25">
      <c r="A106" t="s">
        <v>6156</v>
      </c>
      <c r="B106" s="1" t="s">
        <v>5564</v>
      </c>
      <c r="C106" s="1">
        <v>7000</v>
      </c>
      <c r="D106" s="1"/>
      <c r="E106" s="1">
        <f t="shared" si="1"/>
        <v>-6212</v>
      </c>
    </row>
    <row r="107" spans="1:5" x14ac:dyDescent="0.25">
      <c r="A107" t="s">
        <v>6237</v>
      </c>
      <c r="B107" s="1" t="s">
        <v>6238</v>
      </c>
      <c r="D107" s="1">
        <v>6444000</v>
      </c>
      <c r="E107" s="1">
        <f t="shared" si="1"/>
        <v>6437788</v>
      </c>
    </row>
    <row r="108" spans="1:5" x14ac:dyDescent="0.25">
      <c r="A108" t="s">
        <v>6237</v>
      </c>
      <c r="B108" s="1" t="s">
        <v>6239</v>
      </c>
      <c r="D108" s="1">
        <v>8750899</v>
      </c>
      <c r="E108" s="1">
        <f t="shared" si="1"/>
        <v>15188687</v>
      </c>
    </row>
    <row r="109" spans="1:5" x14ac:dyDescent="0.25">
      <c r="A109" t="s">
        <v>6229</v>
      </c>
      <c r="B109" s="1" t="s">
        <v>6240</v>
      </c>
      <c r="D109" s="1">
        <v>62894000</v>
      </c>
      <c r="E109" s="1">
        <f t="shared" si="1"/>
        <v>78082687</v>
      </c>
    </row>
    <row r="110" spans="1:5" x14ac:dyDescent="0.25">
      <c r="A110" t="s">
        <v>6229</v>
      </c>
      <c r="B110" s="1" t="s">
        <v>6242</v>
      </c>
      <c r="C110" s="212">
        <v>30000000</v>
      </c>
      <c r="D110" s="1"/>
      <c r="E110" s="1">
        <f t="shared" si="1"/>
        <v>48082687</v>
      </c>
    </row>
    <row r="111" spans="1:5" x14ac:dyDescent="0.25">
      <c r="A111" t="s">
        <v>6229</v>
      </c>
      <c r="B111" s="1" t="s">
        <v>6241</v>
      </c>
      <c r="C111" s="212">
        <v>48082600</v>
      </c>
      <c r="D111" s="1"/>
      <c r="E111" s="1">
        <f t="shared" si="1"/>
        <v>87</v>
      </c>
    </row>
    <row r="112" spans="1:5" x14ac:dyDescent="0.25">
      <c r="A112" t="s">
        <v>6229</v>
      </c>
      <c r="B112" s="1" t="s">
        <v>5564</v>
      </c>
      <c r="C112" s="1">
        <v>6000</v>
      </c>
      <c r="D112" s="1"/>
      <c r="E112" s="1">
        <f t="shared" si="1"/>
        <v>-5913</v>
      </c>
    </row>
    <row r="113" spans="1:5" x14ac:dyDescent="0.25">
      <c r="A113" t="s">
        <v>6309</v>
      </c>
      <c r="B113" s="1" t="s">
        <v>6322</v>
      </c>
      <c r="C113" s="1"/>
      <c r="D113" s="1">
        <v>7222992</v>
      </c>
      <c r="E113" s="1">
        <f t="shared" si="1"/>
        <v>7217079</v>
      </c>
    </row>
    <row r="114" spans="1:5" x14ac:dyDescent="0.25">
      <c r="A114" t="s">
        <v>6329</v>
      </c>
      <c r="B114" s="1" t="s">
        <v>6340</v>
      </c>
      <c r="C114" s="1"/>
      <c r="D114" s="1">
        <v>33456000</v>
      </c>
      <c r="E114" s="1">
        <f t="shared" si="1"/>
        <v>40673079</v>
      </c>
    </row>
    <row r="115" spans="1:5" x14ac:dyDescent="0.25">
      <c r="A115" t="s">
        <v>6317</v>
      </c>
      <c r="B115" s="1" t="s">
        <v>4711</v>
      </c>
      <c r="C115" s="1">
        <v>28668800</v>
      </c>
      <c r="D115" s="1"/>
      <c r="E115" s="1">
        <f t="shared" si="1"/>
        <v>12004279</v>
      </c>
    </row>
    <row r="116" spans="1:5" x14ac:dyDescent="0.25">
      <c r="A116" t="s">
        <v>6317</v>
      </c>
      <c r="B116" s="1" t="s">
        <v>5693</v>
      </c>
      <c r="C116" s="1"/>
      <c r="D116" s="1">
        <v>162715</v>
      </c>
      <c r="E116" s="1">
        <f t="shared" si="1"/>
        <v>12166994</v>
      </c>
    </row>
    <row r="117" spans="1:5" x14ac:dyDescent="0.25">
      <c r="A117" t="s">
        <v>6338</v>
      </c>
      <c r="B117" s="1" t="s">
        <v>4711</v>
      </c>
      <c r="C117" s="1">
        <v>12167000</v>
      </c>
      <c r="E117" s="1">
        <f t="shared" si="1"/>
        <v>-6</v>
      </c>
    </row>
    <row r="118" spans="1:5" x14ac:dyDescent="0.25">
      <c r="A118" t="s">
        <v>6489</v>
      </c>
      <c r="B118" s="1" t="s">
        <v>6498</v>
      </c>
      <c r="C118" s="1"/>
      <c r="D118" s="1">
        <v>6740483</v>
      </c>
      <c r="E118" s="1">
        <f t="shared" si="1"/>
        <v>6740477</v>
      </c>
    </row>
    <row r="119" spans="1:5" x14ac:dyDescent="0.25">
      <c r="A119" t="s">
        <v>6489</v>
      </c>
      <c r="B119" s="1" t="s">
        <v>6499</v>
      </c>
      <c r="C119" s="1">
        <v>6740483</v>
      </c>
      <c r="E119" s="1">
        <f t="shared" si="1"/>
        <v>-6</v>
      </c>
    </row>
    <row r="120" spans="1:5" x14ac:dyDescent="0.25">
      <c r="A120" t="s">
        <v>6767</v>
      </c>
      <c r="B120" s="1" t="s">
        <v>6788</v>
      </c>
      <c r="C120" s="256">
        <v>50000000</v>
      </c>
      <c r="E120" s="1">
        <f t="shared" si="1"/>
        <v>-50000006</v>
      </c>
    </row>
    <row r="121" spans="1:5" x14ac:dyDescent="0.25">
      <c r="A121" t="s">
        <v>6767</v>
      </c>
      <c r="B121" s="1" t="s">
        <v>6789</v>
      </c>
      <c r="D121" s="1">
        <v>64128000</v>
      </c>
      <c r="E121" s="1">
        <f t="shared" si="1"/>
        <v>14127994</v>
      </c>
    </row>
    <row r="122" spans="1:5" x14ac:dyDescent="0.25">
      <c r="A122" t="s">
        <v>6767</v>
      </c>
      <c r="B122" s="1" t="s">
        <v>6790</v>
      </c>
      <c r="D122" s="1">
        <v>13694000</v>
      </c>
      <c r="E122" s="1">
        <f t="shared" si="1"/>
        <v>27821994</v>
      </c>
    </row>
    <row r="123" spans="1:5" x14ac:dyDescent="0.25">
      <c r="A123" t="s">
        <v>6785</v>
      </c>
      <c r="B123" s="1" t="s">
        <v>6793</v>
      </c>
      <c r="D123" s="1">
        <v>12338400</v>
      </c>
      <c r="E123" s="1">
        <f t="shared" si="1"/>
        <v>40160394</v>
      </c>
    </row>
    <row r="124" spans="1:5" x14ac:dyDescent="0.25">
      <c r="A124" t="s">
        <v>6785</v>
      </c>
      <c r="B124" s="1" t="s">
        <v>6792</v>
      </c>
      <c r="D124" s="1">
        <v>67977000</v>
      </c>
      <c r="E124" s="1">
        <f t="shared" si="1"/>
        <v>108137394</v>
      </c>
    </row>
    <row r="125" spans="1:5" x14ac:dyDescent="0.25">
      <c r="A125" t="s">
        <v>6785</v>
      </c>
      <c r="B125" s="1" t="s">
        <v>6791</v>
      </c>
      <c r="D125" s="1">
        <v>63661000</v>
      </c>
      <c r="E125" s="1">
        <f t="shared" si="1"/>
        <v>171798394</v>
      </c>
    </row>
    <row r="126" spans="1:5" x14ac:dyDescent="0.25">
      <c r="A126" t="s">
        <v>6785</v>
      </c>
      <c r="B126" s="1" t="s">
        <v>3072</v>
      </c>
      <c r="D126" s="1">
        <v>687193</v>
      </c>
      <c r="E126" s="1">
        <f t="shared" si="1"/>
        <v>172485587</v>
      </c>
    </row>
    <row r="127" spans="1:5" x14ac:dyDescent="0.25">
      <c r="A127" t="s">
        <v>6828</v>
      </c>
      <c r="B127" s="1" t="s">
        <v>4711</v>
      </c>
      <c r="C127" s="1">
        <v>172477000</v>
      </c>
      <c r="E127" s="1">
        <f t="shared" si="1"/>
        <v>8587</v>
      </c>
    </row>
    <row r="128" spans="1:5" x14ac:dyDescent="0.25">
      <c r="B128" s="1" t="s">
        <v>5564</v>
      </c>
      <c r="C128" s="1">
        <v>8000</v>
      </c>
      <c r="E128" s="1">
        <f t="shared" si="1"/>
        <v>587</v>
      </c>
    </row>
    <row r="129" spans="1:5" x14ac:dyDescent="0.25">
      <c r="A129" t="s">
        <v>6833</v>
      </c>
      <c r="B129" s="1" t="s">
        <v>6836</v>
      </c>
      <c r="D129" s="1">
        <v>12003824</v>
      </c>
      <c r="E129" s="1">
        <f t="shared" si="1"/>
        <v>12004411</v>
      </c>
    </row>
    <row r="130" spans="1:5" x14ac:dyDescent="0.25">
      <c r="A130" t="s">
        <v>6833</v>
      </c>
      <c r="B130" s="1" t="s">
        <v>4711</v>
      </c>
      <c r="C130" s="1">
        <v>12003800</v>
      </c>
      <c r="E130" s="1">
        <f t="shared" si="1"/>
        <v>611</v>
      </c>
    </row>
    <row r="131" spans="1:5" x14ac:dyDescent="0.25">
      <c r="A131" t="s">
        <v>6886</v>
      </c>
      <c r="B131" s="1" t="s">
        <v>6911</v>
      </c>
      <c r="D131" s="1">
        <v>1507008</v>
      </c>
      <c r="E131" s="1">
        <f t="shared" si="1"/>
        <v>1507619</v>
      </c>
    </row>
    <row r="132" spans="1:5" x14ac:dyDescent="0.25">
      <c r="A132" t="s">
        <v>6918</v>
      </c>
      <c r="B132" s="1" t="s">
        <v>4711</v>
      </c>
      <c r="C132" s="1">
        <v>50200000</v>
      </c>
      <c r="E132" s="1">
        <f t="shared" si="1"/>
        <v>-48692381</v>
      </c>
    </row>
    <row r="133" spans="1:5" x14ac:dyDescent="0.25">
      <c r="A133" t="s">
        <v>6920</v>
      </c>
      <c r="B133" s="1" t="s">
        <v>6921</v>
      </c>
      <c r="D133" s="1">
        <v>63744000</v>
      </c>
      <c r="E133" s="1">
        <f t="shared" ref="E133:E198" si="2">(E132-C133+D133)</f>
        <v>15051619</v>
      </c>
    </row>
    <row r="134" spans="1:5" x14ac:dyDescent="0.25">
      <c r="A134" t="s">
        <v>6920</v>
      </c>
      <c r="B134" s="1" t="s">
        <v>6922</v>
      </c>
      <c r="D134" s="1">
        <v>261000</v>
      </c>
      <c r="E134" s="1">
        <f t="shared" si="2"/>
        <v>15312619</v>
      </c>
    </row>
    <row r="135" spans="1:5" x14ac:dyDescent="0.25">
      <c r="A135" t="s">
        <v>6955</v>
      </c>
      <c r="B135" s="1" t="s">
        <v>4711</v>
      </c>
      <c r="C135" s="1">
        <v>15312600</v>
      </c>
      <c r="E135" s="1">
        <f t="shared" si="2"/>
        <v>19</v>
      </c>
    </row>
    <row r="136" spans="1:5" x14ac:dyDescent="0.25">
      <c r="A136" t="s">
        <v>6950</v>
      </c>
      <c r="B136" s="1" t="s">
        <v>6956</v>
      </c>
      <c r="D136" s="1">
        <v>46231000</v>
      </c>
      <c r="E136" s="1">
        <f t="shared" si="2"/>
        <v>46231019</v>
      </c>
    </row>
    <row r="137" spans="1:5" x14ac:dyDescent="0.25">
      <c r="A137" t="s">
        <v>6950</v>
      </c>
      <c r="B137" s="1" t="s">
        <v>6957</v>
      </c>
      <c r="D137" s="1">
        <v>55215750</v>
      </c>
      <c r="E137" s="1">
        <f t="shared" si="2"/>
        <v>101446769</v>
      </c>
    </row>
    <row r="138" spans="1:5" x14ac:dyDescent="0.25">
      <c r="A138" t="s">
        <v>6950</v>
      </c>
      <c r="B138" s="1" t="s">
        <v>3072</v>
      </c>
      <c r="D138" s="1">
        <v>184924</v>
      </c>
      <c r="E138" s="1">
        <f t="shared" si="2"/>
        <v>101631693</v>
      </c>
    </row>
    <row r="139" spans="1:5" x14ac:dyDescent="0.25">
      <c r="A139" t="s">
        <v>6950</v>
      </c>
      <c r="B139" s="1" t="s">
        <v>4711</v>
      </c>
      <c r="C139" s="1">
        <v>46231000</v>
      </c>
      <c r="E139" s="1">
        <f t="shared" si="2"/>
        <v>55400693</v>
      </c>
    </row>
    <row r="140" spans="1:5" x14ac:dyDescent="0.25">
      <c r="A140" t="s">
        <v>6958</v>
      </c>
      <c r="B140" s="1" t="s">
        <v>6967</v>
      </c>
      <c r="C140" s="261">
        <v>55400000</v>
      </c>
      <c r="E140" s="1">
        <f t="shared" si="2"/>
        <v>693</v>
      </c>
    </row>
    <row r="141" spans="1:5" x14ac:dyDescent="0.25">
      <c r="A141" t="s">
        <v>6958</v>
      </c>
      <c r="B141" s="1" t="s">
        <v>5963</v>
      </c>
      <c r="C141" s="1">
        <v>8000</v>
      </c>
      <c r="E141" s="1">
        <f t="shared" si="2"/>
        <v>-7307</v>
      </c>
    </row>
    <row r="142" spans="1:5" x14ac:dyDescent="0.25">
      <c r="A142" t="s">
        <v>7073</v>
      </c>
      <c r="B142" s="1" t="s">
        <v>7077</v>
      </c>
      <c r="D142" s="1">
        <v>6286560</v>
      </c>
      <c r="E142" s="1">
        <f t="shared" si="2"/>
        <v>6279253</v>
      </c>
    </row>
    <row r="143" spans="1:5" x14ac:dyDescent="0.25">
      <c r="A143" t="s">
        <v>7073</v>
      </c>
      <c r="B143" s="1" t="s">
        <v>7084</v>
      </c>
      <c r="C143" s="1">
        <v>6279253</v>
      </c>
      <c r="E143" s="1">
        <f t="shared" si="2"/>
        <v>0</v>
      </c>
    </row>
    <row r="144" spans="1:5" x14ac:dyDescent="0.25">
      <c r="A144" t="s">
        <v>7102</v>
      </c>
      <c r="B144" s="1" t="s">
        <v>7103</v>
      </c>
      <c r="D144" s="1">
        <v>2377098</v>
      </c>
      <c r="E144" s="1">
        <f t="shared" si="2"/>
        <v>2377098</v>
      </c>
    </row>
    <row r="145" spans="1:5" x14ac:dyDescent="0.25">
      <c r="A145" t="s">
        <v>7110</v>
      </c>
      <c r="B145" s="1" t="s">
        <v>7111</v>
      </c>
      <c r="D145" s="1">
        <v>4100470</v>
      </c>
      <c r="E145" s="1">
        <f t="shared" si="2"/>
        <v>6477568</v>
      </c>
    </row>
    <row r="146" spans="1:5" x14ac:dyDescent="0.25">
      <c r="A146" t="s">
        <v>7110</v>
      </c>
      <c r="B146" s="1" t="s">
        <v>7112</v>
      </c>
      <c r="D146" s="1">
        <v>27940000</v>
      </c>
      <c r="E146" s="1">
        <f t="shared" si="2"/>
        <v>34417568</v>
      </c>
    </row>
    <row r="147" spans="1:5" x14ac:dyDescent="0.25">
      <c r="A147" t="s">
        <v>7110</v>
      </c>
      <c r="B147" s="1" t="s">
        <v>7113</v>
      </c>
      <c r="C147" s="1">
        <v>34410000</v>
      </c>
      <c r="E147" s="1">
        <f t="shared" si="2"/>
        <v>7568</v>
      </c>
    </row>
    <row r="148" spans="1:5" x14ac:dyDescent="0.25">
      <c r="A148" t="s">
        <v>7110</v>
      </c>
      <c r="B148" s="1" t="s">
        <v>2811</v>
      </c>
      <c r="C148" s="1">
        <v>8000</v>
      </c>
      <c r="E148" s="1">
        <f t="shared" si="2"/>
        <v>-432</v>
      </c>
    </row>
    <row r="149" spans="1:5" x14ac:dyDescent="0.25">
      <c r="A149" t="s">
        <v>7157</v>
      </c>
      <c r="B149" s="1" t="s">
        <v>7158</v>
      </c>
      <c r="D149" s="1">
        <v>9432560</v>
      </c>
      <c r="E149" s="1">
        <f t="shared" si="2"/>
        <v>9432128</v>
      </c>
    </row>
    <row r="150" spans="1:5" x14ac:dyDescent="0.25">
      <c r="A150" t="s">
        <v>7159</v>
      </c>
      <c r="B150" s="1" t="s">
        <v>7160</v>
      </c>
      <c r="D150" s="1">
        <v>8342400</v>
      </c>
      <c r="E150" s="1">
        <f t="shared" si="2"/>
        <v>17774528</v>
      </c>
    </row>
    <row r="151" spans="1:5" x14ac:dyDescent="0.25">
      <c r="A151" t="s">
        <v>7159</v>
      </c>
      <c r="B151" s="1" t="s">
        <v>2811</v>
      </c>
      <c r="C151" s="1">
        <v>10000</v>
      </c>
      <c r="E151" s="1">
        <f t="shared" si="2"/>
        <v>17764528</v>
      </c>
    </row>
    <row r="152" spans="1:5" x14ac:dyDescent="0.25">
      <c r="A152" t="s">
        <v>7159</v>
      </c>
      <c r="B152" s="1" t="s">
        <v>7161</v>
      </c>
      <c r="C152" s="1">
        <v>17764960</v>
      </c>
      <c r="E152" s="1">
        <f t="shared" si="2"/>
        <v>-432</v>
      </c>
    </row>
    <row r="153" spans="1:5" x14ac:dyDescent="0.25">
      <c r="A153" t="s">
        <v>7175</v>
      </c>
      <c r="B153" s="1" t="s">
        <v>7176</v>
      </c>
      <c r="D153" s="1">
        <v>27978120</v>
      </c>
      <c r="E153" s="1">
        <f t="shared" si="2"/>
        <v>27977688</v>
      </c>
    </row>
    <row r="154" spans="1:5" x14ac:dyDescent="0.25">
      <c r="A154" t="s">
        <v>7175</v>
      </c>
      <c r="B154" s="1" t="s">
        <v>7177</v>
      </c>
      <c r="C154" s="286">
        <v>27970000</v>
      </c>
      <c r="E154" s="1">
        <f t="shared" si="2"/>
        <v>7688</v>
      </c>
    </row>
    <row r="155" spans="1:5" x14ac:dyDescent="0.25">
      <c r="A155" t="s">
        <v>7175</v>
      </c>
      <c r="B155" s="1" t="s">
        <v>2811</v>
      </c>
      <c r="C155" s="1">
        <v>8120</v>
      </c>
      <c r="E155" s="1">
        <f t="shared" si="2"/>
        <v>-432</v>
      </c>
    </row>
    <row r="156" spans="1:5" x14ac:dyDescent="0.25">
      <c r="A156" t="s">
        <v>7199</v>
      </c>
      <c r="B156" s="1" t="s">
        <v>7200</v>
      </c>
      <c r="D156" s="1">
        <v>22603328</v>
      </c>
      <c r="E156" s="1">
        <f t="shared" si="2"/>
        <v>22602896</v>
      </c>
    </row>
    <row r="157" spans="1:5" x14ac:dyDescent="0.25">
      <c r="A157" t="s">
        <v>7199</v>
      </c>
      <c r="B157" s="1" t="s">
        <v>3157</v>
      </c>
      <c r="C157" s="1">
        <v>8000</v>
      </c>
      <c r="E157" s="1">
        <f t="shared" si="2"/>
        <v>22594896</v>
      </c>
    </row>
    <row r="158" spans="1:5" x14ac:dyDescent="0.25">
      <c r="A158" t="s">
        <v>7199</v>
      </c>
      <c r="B158" s="1" t="s">
        <v>7201</v>
      </c>
      <c r="C158" s="286">
        <v>22594800</v>
      </c>
      <c r="E158" s="1">
        <f t="shared" si="2"/>
        <v>96</v>
      </c>
    </row>
    <row r="159" spans="1:5" x14ac:dyDescent="0.25">
      <c r="A159" t="s">
        <v>7233</v>
      </c>
      <c r="B159" s="1" t="s">
        <v>7234</v>
      </c>
      <c r="D159" s="1">
        <v>30644800</v>
      </c>
      <c r="E159" s="1">
        <f t="shared" si="2"/>
        <v>30644896</v>
      </c>
    </row>
    <row r="160" spans="1:5" x14ac:dyDescent="0.25">
      <c r="A160" t="s">
        <v>7233</v>
      </c>
      <c r="B160" s="1" t="s">
        <v>5963</v>
      </c>
      <c r="C160" s="1">
        <v>6000</v>
      </c>
      <c r="E160" s="1">
        <f t="shared" si="2"/>
        <v>30638896</v>
      </c>
    </row>
    <row r="161" spans="1:5" x14ac:dyDescent="0.25">
      <c r="A161" t="s">
        <v>7233</v>
      </c>
      <c r="B161" s="1" t="s">
        <v>7236</v>
      </c>
      <c r="C161" s="286">
        <v>30636000</v>
      </c>
      <c r="E161" s="1">
        <f t="shared" si="2"/>
        <v>2896</v>
      </c>
    </row>
    <row r="162" spans="1:5" x14ac:dyDescent="0.25">
      <c r="A162" t="s">
        <v>7254</v>
      </c>
      <c r="B162" s="1" t="s">
        <v>7255</v>
      </c>
      <c r="D162" s="1">
        <v>27365520</v>
      </c>
      <c r="E162" s="1">
        <f t="shared" si="2"/>
        <v>27368416</v>
      </c>
    </row>
    <row r="163" spans="1:5" x14ac:dyDescent="0.25">
      <c r="A163" t="s">
        <v>7254</v>
      </c>
      <c r="B163" s="1" t="s">
        <v>7256</v>
      </c>
      <c r="C163" s="286">
        <v>27360000</v>
      </c>
      <c r="E163" s="1">
        <f t="shared" si="2"/>
        <v>8416</v>
      </c>
    </row>
    <row r="164" spans="1:5" x14ac:dyDescent="0.25">
      <c r="A164" t="s">
        <v>7260</v>
      </c>
      <c r="B164" s="1" t="s">
        <v>5963</v>
      </c>
      <c r="C164" s="1">
        <v>8416</v>
      </c>
      <c r="E164" s="1">
        <f t="shared" si="2"/>
        <v>0</v>
      </c>
    </row>
    <row r="165" spans="1:5" x14ac:dyDescent="0.25">
      <c r="A165" t="s">
        <v>7265</v>
      </c>
      <c r="B165" s="1" t="s">
        <v>7266</v>
      </c>
      <c r="D165" s="1">
        <v>14892800</v>
      </c>
      <c r="E165" s="1">
        <f t="shared" si="2"/>
        <v>14892800</v>
      </c>
    </row>
    <row r="166" spans="1:5" x14ac:dyDescent="0.25">
      <c r="A166" t="s">
        <v>7265</v>
      </c>
      <c r="B166" s="1" t="s">
        <v>7287</v>
      </c>
      <c r="C166" s="250">
        <v>14884000</v>
      </c>
      <c r="E166" s="1">
        <f t="shared" si="2"/>
        <v>8800</v>
      </c>
    </row>
    <row r="167" spans="1:5" x14ac:dyDescent="0.25">
      <c r="A167" t="s">
        <v>7284</v>
      </c>
      <c r="B167" s="1" t="s">
        <v>7294</v>
      </c>
      <c r="C167" s="1">
        <v>8800</v>
      </c>
      <c r="E167" s="1">
        <f t="shared" si="2"/>
        <v>0</v>
      </c>
    </row>
    <row r="168" spans="1:5" x14ac:dyDescent="0.25">
      <c r="A168" t="s">
        <v>7292</v>
      </c>
      <c r="B168" s="1" t="s">
        <v>7295</v>
      </c>
      <c r="D168" s="1">
        <v>35800000</v>
      </c>
      <c r="E168" s="1">
        <f t="shared" si="2"/>
        <v>35800000</v>
      </c>
    </row>
    <row r="169" spans="1:5" x14ac:dyDescent="0.25">
      <c r="A169" t="s">
        <v>7292</v>
      </c>
      <c r="B169" s="1" t="s">
        <v>7296</v>
      </c>
      <c r="C169" s="272">
        <v>35800000</v>
      </c>
      <c r="E169" s="1">
        <f t="shared" si="2"/>
        <v>0</v>
      </c>
    </row>
    <row r="170" spans="1:5" x14ac:dyDescent="0.25">
      <c r="A170" t="s">
        <v>7297</v>
      </c>
      <c r="B170" s="1" t="s">
        <v>5963</v>
      </c>
      <c r="C170" s="1">
        <v>8000</v>
      </c>
      <c r="E170" s="1">
        <f t="shared" si="2"/>
        <v>-8000</v>
      </c>
    </row>
    <row r="171" spans="1:5" x14ac:dyDescent="0.25">
      <c r="A171" t="s">
        <v>7324</v>
      </c>
      <c r="B171" s="1" t="s">
        <v>7325</v>
      </c>
      <c r="D171" s="1">
        <v>6692800</v>
      </c>
      <c r="E171" s="1">
        <f t="shared" si="2"/>
        <v>6684800</v>
      </c>
    </row>
    <row r="172" spans="1:5" x14ac:dyDescent="0.25">
      <c r="A172" t="s">
        <v>7324</v>
      </c>
      <c r="B172" s="1" t="s">
        <v>7326</v>
      </c>
      <c r="D172" s="1">
        <v>30662280</v>
      </c>
      <c r="E172" s="1">
        <f t="shared" si="2"/>
        <v>37347080</v>
      </c>
    </row>
    <row r="173" spans="1:5" x14ac:dyDescent="0.25">
      <c r="A173" t="s">
        <v>7324</v>
      </c>
      <c r="B173" s="1" t="s">
        <v>7327</v>
      </c>
      <c r="C173" s="289">
        <v>37339000</v>
      </c>
      <c r="E173" s="1">
        <f t="shared" si="2"/>
        <v>8080</v>
      </c>
    </row>
    <row r="174" spans="1:5" x14ac:dyDescent="0.25">
      <c r="A174" t="s">
        <v>7324</v>
      </c>
      <c r="B174" s="1" t="s">
        <v>1</v>
      </c>
      <c r="C174" s="1">
        <v>8000</v>
      </c>
      <c r="E174" s="1">
        <f t="shared" si="2"/>
        <v>80</v>
      </c>
    </row>
    <row r="175" spans="1:5" x14ac:dyDescent="0.25">
      <c r="A175" t="s">
        <v>7342</v>
      </c>
      <c r="B175" s="1" t="s">
        <v>7347</v>
      </c>
      <c r="D175" s="1">
        <v>21480000</v>
      </c>
      <c r="E175" s="1">
        <f t="shared" si="2"/>
        <v>21480080</v>
      </c>
    </row>
    <row r="176" spans="1:5" x14ac:dyDescent="0.25">
      <c r="A176" t="s">
        <v>7342</v>
      </c>
      <c r="B176" s="1" t="s">
        <v>7348</v>
      </c>
      <c r="D176" s="1">
        <v>37720000</v>
      </c>
      <c r="E176" s="1">
        <f t="shared" si="2"/>
        <v>59200080</v>
      </c>
    </row>
    <row r="177" spans="1:5" x14ac:dyDescent="0.25">
      <c r="A177" t="s">
        <v>7342</v>
      </c>
      <c r="B177" s="1" t="s">
        <v>7349</v>
      </c>
      <c r="D177" s="1">
        <v>415000</v>
      </c>
      <c r="E177" s="1">
        <f t="shared" si="2"/>
        <v>59615080</v>
      </c>
    </row>
    <row r="178" spans="1:5" x14ac:dyDescent="0.25">
      <c r="A178" t="s">
        <v>7363</v>
      </c>
      <c r="B178" s="1" t="s">
        <v>7367</v>
      </c>
      <c r="C178" s="289">
        <v>59600000</v>
      </c>
      <c r="E178" s="1">
        <f t="shared" si="2"/>
        <v>15080</v>
      </c>
    </row>
    <row r="179" spans="1:5" x14ac:dyDescent="0.25">
      <c r="A179" t="s">
        <v>7363</v>
      </c>
      <c r="B179" s="1" t="s">
        <v>5564</v>
      </c>
      <c r="C179" s="1">
        <v>10000</v>
      </c>
      <c r="E179" s="1">
        <f t="shared" si="2"/>
        <v>5080</v>
      </c>
    </row>
    <row r="180" spans="1:5" x14ac:dyDescent="0.25">
      <c r="A180" t="s">
        <v>7368</v>
      </c>
      <c r="B180" s="1" t="s">
        <v>7369</v>
      </c>
      <c r="D180" s="1">
        <v>8368100</v>
      </c>
      <c r="E180" s="1">
        <f t="shared" si="2"/>
        <v>8373180</v>
      </c>
    </row>
    <row r="181" spans="1:5" x14ac:dyDescent="0.25">
      <c r="A181" t="s">
        <v>7368</v>
      </c>
      <c r="B181" s="1" t="s">
        <v>7370</v>
      </c>
      <c r="D181" s="1">
        <v>16012500</v>
      </c>
      <c r="E181" s="1">
        <f t="shared" si="2"/>
        <v>24385680</v>
      </c>
    </row>
    <row r="182" spans="1:5" x14ac:dyDescent="0.25">
      <c r="A182" t="s">
        <v>7368</v>
      </c>
      <c r="B182" s="1" t="s">
        <v>7371</v>
      </c>
      <c r="D182" s="1">
        <v>783240</v>
      </c>
      <c r="E182" s="1">
        <f t="shared" si="2"/>
        <v>25168920</v>
      </c>
    </row>
    <row r="183" spans="1:5" x14ac:dyDescent="0.25">
      <c r="A183" t="s">
        <v>7368</v>
      </c>
      <c r="B183" s="1" t="s">
        <v>7382</v>
      </c>
      <c r="C183" s="289">
        <v>25160000</v>
      </c>
      <c r="E183" s="1">
        <f t="shared" si="2"/>
        <v>8920</v>
      </c>
    </row>
    <row r="184" spans="1:5" x14ac:dyDescent="0.25">
      <c r="A184" t="s">
        <v>7368</v>
      </c>
      <c r="B184" s="1" t="s">
        <v>5963</v>
      </c>
      <c r="C184" s="1">
        <v>8000</v>
      </c>
      <c r="E184" s="1">
        <f t="shared" si="2"/>
        <v>920</v>
      </c>
    </row>
    <row r="185" spans="1:5" x14ac:dyDescent="0.25">
      <c r="A185" t="s">
        <v>7411</v>
      </c>
      <c r="B185" s="1" t="s">
        <v>7412</v>
      </c>
      <c r="D185" s="1">
        <v>6200597</v>
      </c>
      <c r="E185" s="1">
        <f t="shared" si="2"/>
        <v>6201517</v>
      </c>
    </row>
    <row r="186" spans="1:5" x14ac:dyDescent="0.25">
      <c r="A186" t="s">
        <v>7411</v>
      </c>
      <c r="B186" s="1" t="s">
        <v>7413</v>
      </c>
      <c r="D186" s="1">
        <v>22424000</v>
      </c>
      <c r="E186" s="1">
        <f t="shared" si="2"/>
        <v>28625517</v>
      </c>
    </row>
    <row r="187" spans="1:5" x14ac:dyDescent="0.25">
      <c r="A187" t="s">
        <v>7411</v>
      </c>
      <c r="B187" s="1" t="s">
        <v>7414</v>
      </c>
      <c r="D187" s="1">
        <v>31685520</v>
      </c>
      <c r="E187" s="1">
        <f t="shared" si="2"/>
        <v>60311037</v>
      </c>
    </row>
    <row r="188" spans="1:5" x14ac:dyDescent="0.25">
      <c r="A188" t="s">
        <v>7411</v>
      </c>
      <c r="B188" s="1" t="s">
        <v>7455</v>
      </c>
      <c r="C188" s="289">
        <v>60303000</v>
      </c>
      <c r="D188" s="1"/>
      <c r="E188" s="1">
        <f t="shared" si="2"/>
        <v>8037</v>
      </c>
    </row>
    <row r="189" spans="1:5" x14ac:dyDescent="0.25">
      <c r="A189" t="s">
        <v>7411</v>
      </c>
      <c r="B189" s="1" t="s">
        <v>5963</v>
      </c>
      <c r="C189" s="1">
        <v>8000</v>
      </c>
      <c r="D189" s="1"/>
      <c r="E189" s="1">
        <f t="shared" si="2"/>
        <v>37</v>
      </c>
    </row>
    <row r="190" spans="1:5" x14ac:dyDescent="0.25">
      <c r="A190" t="s">
        <v>7456</v>
      </c>
      <c r="B190" s="1" t="s">
        <v>7457</v>
      </c>
      <c r="C190" s="1">
        <v>300000</v>
      </c>
      <c r="D190" s="1"/>
      <c r="E190" s="1">
        <f t="shared" si="2"/>
        <v>-299963</v>
      </c>
    </row>
    <row r="191" spans="1:5" x14ac:dyDescent="0.25">
      <c r="A191" t="s">
        <v>7447</v>
      </c>
      <c r="B191" s="1" t="s">
        <v>7451</v>
      </c>
      <c r="D191" s="1">
        <v>52560000</v>
      </c>
      <c r="E191" s="1">
        <f t="shared" si="2"/>
        <v>52260037</v>
      </c>
    </row>
    <row r="192" spans="1:5" x14ac:dyDescent="0.25">
      <c r="A192" t="s">
        <v>7447</v>
      </c>
      <c r="B192" s="1" t="s">
        <v>7452</v>
      </c>
      <c r="D192" s="1">
        <v>4070724</v>
      </c>
      <c r="E192" s="1">
        <f t="shared" si="2"/>
        <v>56330761</v>
      </c>
    </row>
    <row r="193" spans="1:5" x14ac:dyDescent="0.25">
      <c r="A193" t="s">
        <v>7447</v>
      </c>
      <c r="B193" s="1" t="s">
        <v>7453</v>
      </c>
      <c r="D193" s="1">
        <v>20808000</v>
      </c>
      <c r="E193" s="1">
        <f t="shared" si="2"/>
        <v>77138761</v>
      </c>
    </row>
    <row r="194" spans="1:5" x14ac:dyDescent="0.25">
      <c r="A194" t="s">
        <v>7447</v>
      </c>
      <c r="B194" s="1" t="s">
        <v>7454</v>
      </c>
      <c r="D194" s="1">
        <v>16209200</v>
      </c>
      <c r="E194" s="1">
        <f t="shared" si="2"/>
        <v>93347961</v>
      </c>
    </row>
    <row r="195" spans="1:5" x14ac:dyDescent="0.25">
      <c r="A195" t="s">
        <v>7447</v>
      </c>
      <c r="B195" s="1" t="s">
        <v>7458</v>
      </c>
      <c r="C195" s="203">
        <v>93647900</v>
      </c>
      <c r="E195" s="1">
        <f t="shared" si="2"/>
        <v>-299939</v>
      </c>
    </row>
    <row r="196" spans="1:5" x14ac:dyDescent="0.25">
      <c r="A196" t="s">
        <v>7499</v>
      </c>
      <c r="B196" s="1" t="s">
        <v>7503</v>
      </c>
      <c r="D196" s="1">
        <v>34400000</v>
      </c>
      <c r="E196" s="1">
        <f t="shared" si="2"/>
        <v>34100061</v>
      </c>
    </row>
    <row r="197" spans="1:5" x14ac:dyDescent="0.25">
      <c r="C197" s="1">
        <v>8000</v>
      </c>
      <c r="E197" s="1">
        <f t="shared" si="2"/>
        <v>34092061</v>
      </c>
    </row>
    <row r="198" spans="1:5" x14ac:dyDescent="0.25">
      <c r="A198" t="s">
        <v>7532</v>
      </c>
      <c r="B198" s="1" t="s">
        <v>5963</v>
      </c>
      <c r="C198" s="1">
        <v>7000</v>
      </c>
      <c r="E198" s="1">
        <f t="shared" si="2"/>
        <v>34085061</v>
      </c>
    </row>
    <row r="199" spans="1:5" x14ac:dyDescent="0.25">
      <c r="A199" t="s">
        <v>7532</v>
      </c>
      <c r="B199" s="1" t="s">
        <v>7535</v>
      </c>
      <c r="C199" s="203">
        <v>34084000</v>
      </c>
      <c r="E199" s="1">
        <f t="shared" ref="E199:E217" si="3">(E198-C199+D199)</f>
        <v>1061</v>
      </c>
    </row>
    <row r="200" spans="1:5" x14ac:dyDescent="0.25">
      <c r="B200" s="1" t="s">
        <v>7604</v>
      </c>
      <c r="C200" s="1">
        <v>60000</v>
      </c>
      <c r="E200" s="1">
        <f t="shared" si="3"/>
        <v>-58939</v>
      </c>
    </row>
    <row r="201" spans="1:5" x14ac:dyDescent="0.25">
      <c r="A201" t="s">
        <v>7628</v>
      </c>
      <c r="B201" s="1" t="s">
        <v>7629</v>
      </c>
      <c r="D201" s="1">
        <v>53760000</v>
      </c>
      <c r="E201" s="1">
        <f t="shared" si="3"/>
        <v>53701061</v>
      </c>
    </row>
    <row r="202" spans="1:5" x14ac:dyDescent="0.25">
      <c r="A202" t="s">
        <v>7628</v>
      </c>
      <c r="B202" s="1" t="s">
        <v>7630</v>
      </c>
      <c r="C202" s="203">
        <v>53760000</v>
      </c>
      <c r="E202" s="1">
        <f t="shared" si="3"/>
        <v>-58939</v>
      </c>
    </row>
    <row r="203" spans="1:5" x14ac:dyDescent="0.25">
      <c r="A203" t="s">
        <v>7628</v>
      </c>
      <c r="B203" s="1" t="s">
        <v>5564</v>
      </c>
      <c r="C203" s="1">
        <v>8000</v>
      </c>
      <c r="E203" s="1">
        <f t="shared" si="3"/>
        <v>-66939</v>
      </c>
    </row>
    <row r="204" spans="1:5" x14ac:dyDescent="0.25">
      <c r="A204" t="s">
        <v>7635</v>
      </c>
      <c r="B204" s="1" t="s">
        <v>7675</v>
      </c>
      <c r="D204" s="1">
        <v>11144000</v>
      </c>
      <c r="E204" s="1">
        <f t="shared" si="3"/>
        <v>11077061</v>
      </c>
    </row>
    <row r="205" spans="1:5" x14ac:dyDescent="0.25">
      <c r="A205" t="s">
        <v>7668</v>
      </c>
      <c r="B205" s="1" t="s">
        <v>7676</v>
      </c>
      <c r="C205" s="212">
        <v>11144000</v>
      </c>
      <c r="E205" s="1">
        <f t="shared" si="3"/>
        <v>-66939</v>
      </c>
    </row>
    <row r="206" spans="1:5" x14ac:dyDescent="0.25">
      <c r="A206" t="s">
        <v>7668</v>
      </c>
      <c r="B206" s="1" t="s">
        <v>5564</v>
      </c>
      <c r="C206" s="1">
        <v>8000</v>
      </c>
      <c r="E206" s="1">
        <f t="shared" si="3"/>
        <v>-74939</v>
      </c>
    </row>
    <row r="207" spans="1:5" x14ac:dyDescent="0.25">
      <c r="A207" t="s">
        <v>8248</v>
      </c>
      <c r="B207" s="1" t="s">
        <v>8249</v>
      </c>
      <c r="D207" s="1">
        <v>15561000</v>
      </c>
      <c r="E207" s="1">
        <f t="shared" si="3"/>
        <v>15486061</v>
      </c>
    </row>
    <row r="208" spans="1:5" x14ac:dyDescent="0.25">
      <c r="A208" t="s">
        <v>8248</v>
      </c>
      <c r="B208" s="1" t="s">
        <v>3072</v>
      </c>
      <c r="D208" s="1">
        <v>61560</v>
      </c>
      <c r="E208" s="1">
        <f t="shared" si="3"/>
        <v>15547621</v>
      </c>
    </row>
    <row r="209" spans="1:5" x14ac:dyDescent="0.25">
      <c r="A209" t="s">
        <v>8248</v>
      </c>
      <c r="B209" s="1" t="s">
        <v>4711</v>
      </c>
      <c r="C209" s="1">
        <v>15376000</v>
      </c>
      <c r="E209" s="1">
        <f t="shared" si="3"/>
        <v>171621</v>
      </c>
    </row>
    <row r="210" spans="1:5" x14ac:dyDescent="0.25">
      <c r="A210" t="s">
        <v>8256</v>
      </c>
      <c r="B210" s="1" t="s">
        <v>8260</v>
      </c>
      <c r="D210" s="1">
        <v>19717425</v>
      </c>
      <c r="E210" s="1">
        <f t="shared" si="3"/>
        <v>19889046</v>
      </c>
    </row>
    <row r="211" spans="1:5" x14ac:dyDescent="0.25">
      <c r="A211" t="s">
        <v>8256</v>
      </c>
      <c r="B211" s="1" t="s">
        <v>3072</v>
      </c>
      <c r="D211" s="1">
        <v>79553</v>
      </c>
      <c r="E211" s="1">
        <f t="shared" si="3"/>
        <v>19968599</v>
      </c>
    </row>
    <row r="212" spans="1:5" x14ac:dyDescent="0.25">
      <c r="A212" t="s">
        <v>8261</v>
      </c>
      <c r="B212" s="1" t="s">
        <v>4711</v>
      </c>
      <c r="C212" s="1">
        <v>19968000</v>
      </c>
      <c r="E212" s="1">
        <f t="shared" si="3"/>
        <v>599</v>
      </c>
    </row>
    <row r="213" spans="1:5" x14ac:dyDescent="0.25">
      <c r="A213" t="s">
        <v>8279</v>
      </c>
      <c r="B213" s="1" t="s">
        <v>8282</v>
      </c>
      <c r="D213" s="1">
        <v>16608375</v>
      </c>
      <c r="E213" s="1">
        <f t="shared" si="3"/>
        <v>16608974</v>
      </c>
    </row>
    <row r="214" spans="1:5" x14ac:dyDescent="0.25">
      <c r="A214" t="s">
        <v>8279</v>
      </c>
      <c r="B214" s="1" t="s">
        <v>3072</v>
      </c>
      <c r="D214" s="1">
        <v>66433</v>
      </c>
      <c r="E214" s="1">
        <f t="shared" si="3"/>
        <v>16675407</v>
      </c>
    </row>
    <row r="215" spans="1:5" x14ac:dyDescent="0.25">
      <c r="A215" t="s">
        <v>8279</v>
      </c>
      <c r="B215" s="1" t="s">
        <v>4711</v>
      </c>
      <c r="C215" s="1">
        <v>16674700</v>
      </c>
      <c r="E215" s="1">
        <f t="shared" si="3"/>
        <v>707</v>
      </c>
    </row>
    <row r="216" spans="1:5" x14ac:dyDescent="0.25">
      <c r="E216" s="1">
        <f t="shared" si="3"/>
        <v>707</v>
      </c>
    </row>
    <row r="217" spans="1:5" x14ac:dyDescent="0.25">
      <c r="E217" s="1">
        <f t="shared" si="3"/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opLeftCell="A10" workbookViewId="0">
      <selection activeCell="E32" sqref="E32"/>
    </sheetView>
  </sheetViews>
  <sheetFormatPr baseColWidth="10" defaultRowHeight="15" x14ac:dyDescent="0.25"/>
  <cols>
    <col min="1" max="1" width="12.140625" customWidth="1"/>
    <col min="2" max="2" width="37.28515625" customWidth="1"/>
    <col min="3" max="3" width="17.42578125" customWidth="1"/>
    <col min="4" max="4" width="16.7109375" customWidth="1"/>
    <col min="5" max="5" width="15.140625" bestFit="1" customWidth="1"/>
    <col min="8" max="8" width="12.42578125" customWidth="1"/>
  </cols>
  <sheetData>
    <row r="3" spans="1:5" x14ac:dyDescent="0.25">
      <c r="A3" t="s">
        <v>3009</v>
      </c>
      <c r="B3" t="s">
        <v>3022</v>
      </c>
      <c r="C3" s="1">
        <v>880000000</v>
      </c>
      <c r="E3" s="5">
        <f>(C3-D3)</f>
        <v>880000000</v>
      </c>
    </row>
    <row r="4" spans="1:5" x14ac:dyDescent="0.25">
      <c r="A4" t="s">
        <v>3009</v>
      </c>
      <c r="B4" t="s">
        <v>3023</v>
      </c>
      <c r="D4" s="1">
        <v>180000000</v>
      </c>
      <c r="E4" s="5">
        <f>(E3-D4)</f>
        <v>700000000</v>
      </c>
    </row>
    <row r="5" spans="1:5" x14ac:dyDescent="0.25">
      <c r="A5" t="s">
        <v>3007</v>
      </c>
      <c r="B5" t="s">
        <v>3024</v>
      </c>
      <c r="D5" s="45">
        <v>3000000</v>
      </c>
      <c r="E5" s="5">
        <f t="shared" ref="E5:E35" si="0">(E4-D5+C5)</f>
        <v>697000000</v>
      </c>
    </row>
    <row r="6" spans="1:5" x14ac:dyDescent="0.25">
      <c r="A6" t="s">
        <v>3020</v>
      </c>
      <c r="B6" t="s">
        <v>3024</v>
      </c>
      <c r="D6" s="1">
        <v>1000000</v>
      </c>
      <c r="E6" s="5">
        <f t="shared" si="0"/>
        <v>696000000</v>
      </c>
    </row>
    <row r="7" spans="1:5" x14ac:dyDescent="0.25">
      <c r="A7" t="s">
        <v>3025</v>
      </c>
      <c r="B7" t="s">
        <v>3026</v>
      </c>
      <c r="D7" s="45">
        <v>45000000</v>
      </c>
      <c r="E7" s="5">
        <f t="shared" si="0"/>
        <v>651000000</v>
      </c>
    </row>
    <row r="8" spans="1:5" x14ac:dyDescent="0.25">
      <c r="A8" t="s">
        <v>3025</v>
      </c>
      <c r="B8" t="s">
        <v>3027</v>
      </c>
      <c r="D8" s="45">
        <v>44000000</v>
      </c>
      <c r="E8" s="5">
        <f t="shared" si="0"/>
        <v>607000000</v>
      </c>
    </row>
    <row r="9" spans="1:5" x14ac:dyDescent="0.25">
      <c r="A9" t="s">
        <v>3025</v>
      </c>
      <c r="B9" t="s">
        <v>3028</v>
      </c>
      <c r="D9" s="45">
        <v>12000000</v>
      </c>
      <c r="E9" s="5">
        <f t="shared" si="0"/>
        <v>595000000</v>
      </c>
    </row>
    <row r="10" spans="1:5" x14ac:dyDescent="0.25">
      <c r="A10" t="s">
        <v>3025</v>
      </c>
      <c r="B10" t="s">
        <v>3024</v>
      </c>
      <c r="D10" s="45">
        <v>15000000</v>
      </c>
      <c r="E10" s="5">
        <f t="shared" si="0"/>
        <v>580000000</v>
      </c>
    </row>
    <row r="11" spans="1:5" x14ac:dyDescent="0.25">
      <c r="A11" t="s">
        <v>3183</v>
      </c>
      <c r="B11" t="s">
        <v>3024</v>
      </c>
      <c r="D11" s="1">
        <v>6000000</v>
      </c>
      <c r="E11" s="5">
        <f t="shared" si="0"/>
        <v>574000000</v>
      </c>
    </row>
    <row r="12" spans="1:5" x14ac:dyDescent="0.25">
      <c r="A12" t="s">
        <v>3283</v>
      </c>
      <c r="B12" t="s">
        <v>3709</v>
      </c>
      <c r="D12" s="45">
        <v>4000000</v>
      </c>
      <c r="E12" s="5">
        <f t="shared" si="0"/>
        <v>570000000</v>
      </c>
    </row>
    <row r="13" spans="1:5" x14ac:dyDescent="0.25">
      <c r="A13" t="s">
        <v>4173</v>
      </c>
      <c r="B13" t="s">
        <v>3024</v>
      </c>
      <c r="D13" s="45">
        <v>15000000</v>
      </c>
      <c r="E13" s="5">
        <f t="shared" si="0"/>
        <v>555000000</v>
      </c>
    </row>
    <row r="14" spans="1:5" x14ac:dyDescent="0.25">
      <c r="A14" t="s">
        <v>4271</v>
      </c>
      <c r="B14" t="s">
        <v>4272</v>
      </c>
      <c r="D14" s="157">
        <v>128000000</v>
      </c>
      <c r="E14" s="5">
        <f t="shared" si="0"/>
        <v>427000000</v>
      </c>
    </row>
    <row r="15" spans="1:5" x14ac:dyDescent="0.25">
      <c r="A15" t="s">
        <v>4271</v>
      </c>
      <c r="B15" t="s">
        <v>3709</v>
      </c>
      <c r="D15" s="45">
        <v>3000000</v>
      </c>
      <c r="E15" s="5">
        <f t="shared" si="0"/>
        <v>424000000</v>
      </c>
    </row>
    <row r="16" spans="1:5" x14ac:dyDescent="0.25">
      <c r="A16" t="s">
        <v>4277</v>
      </c>
      <c r="B16" t="s">
        <v>4274</v>
      </c>
      <c r="D16" s="157">
        <v>14000000</v>
      </c>
      <c r="E16" s="5">
        <f t="shared" si="0"/>
        <v>410000000</v>
      </c>
    </row>
    <row r="17" spans="1:9" x14ac:dyDescent="0.25">
      <c r="A17" t="s">
        <v>4277</v>
      </c>
      <c r="B17" t="s">
        <v>4275</v>
      </c>
      <c r="D17" s="45">
        <v>400000</v>
      </c>
      <c r="E17" s="5">
        <f t="shared" si="0"/>
        <v>409600000</v>
      </c>
    </row>
    <row r="18" spans="1:9" x14ac:dyDescent="0.25">
      <c r="A18" t="s">
        <v>4277</v>
      </c>
      <c r="B18" t="s">
        <v>4276</v>
      </c>
      <c r="D18" s="157">
        <v>20000000</v>
      </c>
      <c r="E18" s="5">
        <f t="shared" si="0"/>
        <v>389600000</v>
      </c>
    </row>
    <row r="19" spans="1:9" x14ac:dyDescent="0.25">
      <c r="B19" t="s">
        <v>2281</v>
      </c>
      <c r="D19" s="45">
        <v>4000000</v>
      </c>
      <c r="E19" s="5">
        <f t="shared" si="0"/>
        <v>385600000</v>
      </c>
    </row>
    <row r="20" spans="1:9" x14ac:dyDescent="0.25">
      <c r="A20" t="s">
        <v>4288</v>
      </c>
      <c r="B20" t="s">
        <v>4289</v>
      </c>
      <c r="D20" s="45">
        <v>10600000</v>
      </c>
      <c r="E20" s="5">
        <f t="shared" si="0"/>
        <v>375000000</v>
      </c>
    </row>
    <row r="21" spans="1:9" x14ac:dyDescent="0.25">
      <c r="A21" t="s">
        <v>4288</v>
      </c>
      <c r="B21" t="s">
        <v>4290</v>
      </c>
      <c r="D21" s="157">
        <v>85000000</v>
      </c>
      <c r="E21" s="5">
        <f t="shared" si="0"/>
        <v>290000000</v>
      </c>
    </row>
    <row r="22" spans="1:9" x14ac:dyDescent="0.25">
      <c r="A22" t="s">
        <v>5003</v>
      </c>
      <c r="B22" t="s">
        <v>3709</v>
      </c>
      <c r="D22" s="45">
        <v>15000000</v>
      </c>
      <c r="E22" s="5">
        <f t="shared" si="0"/>
        <v>275000000</v>
      </c>
    </row>
    <row r="23" spans="1:9" x14ac:dyDescent="0.25">
      <c r="A23" t="s">
        <v>5169</v>
      </c>
      <c r="B23" t="s">
        <v>5007</v>
      </c>
      <c r="D23" s="45">
        <v>6282402</v>
      </c>
      <c r="E23" s="5">
        <f t="shared" si="0"/>
        <v>268717598</v>
      </c>
    </row>
    <row r="24" spans="1:9" x14ac:dyDescent="0.25">
      <c r="A24" t="s">
        <v>5169</v>
      </c>
      <c r="B24" t="s">
        <v>5170</v>
      </c>
      <c r="D24" s="45">
        <v>18717598</v>
      </c>
      <c r="E24" s="5">
        <f t="shared" si="0"/>
        <v>250000000</v>
      </c>
      <c r="F24" s="214"/>
      <c r="G24" s="214" t="s">
        <v>5167</v>
      </c>
      <c r="H24" s="214"/>
      <c r="I24" s="214" t="s">
        <v>5168</v>
      </c>
    </row>
    <row r="25" spans="1:9" x14ac:dyDescent="0.25">
      <c r="A25" t="s">
        <v>5208</v>
      </c>
      <c r="B25" t="s">
        <v>5329</v>
      </c>
      <c r="D25" s="45">
        <v>50000000</v>
      </c>
      <c r="E25" s="5">
        <f t="shared" si="0"/>
        <v>200000000</v>
      </c>
    </row>
    <row r="26" spans="1:9" x14ac:dyDescent="0.25">
      <c r="A26" t="s">
        <v>5644</v>
      </c>
      <c r="B26" t="s">
        <v>5645</v>
      </c>
      <c r="D26" s="45">
        <v>50000000</v>
      </c>
      <c r="E26" s="5">
        <f t="shared" si="0"/>
        <v>150000000</v>
      </c>
    </row>
    <row r="27" spans="1:9" x14ac:dyDescent="0.25">
      <c r="A27" t="s">
        <v>6361</v>
      </c>
      <c r="B27" t="s">
        <v>6360</v>
      </c>
      <c r="D27" s="265">
        <v>50000000</v>
      </c>
      <c r="E27" s="5">
        <f t="shared" si="0"/>
        <v>100000000</v>
      </c>
    </row>
    <row r="28" spans="1:9" x14ac:dyDescent="0.25">
      <c r="A28" t="s">
        <v>6425</v>
      </c>
      <c r="B28" t="s">
        <v>6426</v>
      </c>
      <c r="D28" s="267">
        <v>30000000</v>
      </c>
      <c r="E28" s="5">
        <f t="shared" si="0"/>
        <v>70000000</v>
      </c>
    </row>
    <row r="29" spans="1:9" x14ac:dyDescent="0.25">
      <c r="A29" t="s">
        <v>6698</v>
      </c>
      <c r="B29" t="s">
        <v>6732</v>
      </c>
      <c r="C29" s="1"/>
      <c r="D29" s="45">
        <v>10000000</v>
      </c>
      <c r="E29" s="5">
        <f t="shared" si="0"/>
        <v>60000000</v>
      </c>
    </row>
    <row r="30" spans="1:9" x14ac:dyDescent="0.25">
      <c r="A30" t="s">
        <v>7196</v>
      </c>
      <c r="B30" t="s">
        <v>6732</v>
      </c>
      <c r="D30" s="45">
        <v>10000000</v>
      </c>
      <c r="E30" s="5">
        <f t="shared" si="0"/>
        <v>50000000</v>
      </c>
      <c r="G30" t="s">
        <v>7197</v>
      </c>
      <c r="I30" s="1" t="s">
        <v>7198</v>
      </c>
    </row>
    <row r="31" spans="1:9" x14ac:dyDescent="0.25">
      <c r="A31" t="s">
        <v>8067</v>
      </c>
      <c r="B31" t="s">
        <v>8116</v>
      </c>
      <c r="D31" s="45">
        <v>8000000</v>
      </c>
      <c r="E31" s="5">
        <f t="shared" si="0"/>
        <v>42000000</v>
      </c>
    </row>
    <row r="32" spans="1:9" x14ac:dyDescent="0.25">
      <c r="A32" t="s">
        <v>8067</v>
      </c>
      <c r="B32" t="s">
        <v>8117</v>
      </c>
      <c r="D32" s="45">
        <v>42000000</v>
      </c>
      <c r="E32" s="5">
        <f t="shared" si="0"/>
        <v>0</v>
      </c>
    </row>
    <row r="33" spans="5:5" x14ac:dyDescent="0.25">
      <c r="E33" s="5">
        <f t="shared" si="0"/>
        <v>0</v>
      </c>
    </row>
    <row r="34" spans="5:5" x14ac:dyDescent="0.25">
      <c r="E34" s="5">
        <f t="shared" si="0"/>
        <v>0</v>
      </c>
    </row>
    <row r="35" spans="5:5" x14ac:dyDescent="0.25">
      <c r="E35" s="5">
        <f t="shared" si="0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opLeftCell="A453" workbookViewId="0">
      <selection activeCell="B487" sqref="B487"/>
    </sheetView>
  </sheetViews>
  <sheetFormatPr baseColWidth="10" defaultRowHeight="15" x14ac:dyDescent="0.25"/>
  <cols>
    <col min="1" max="1" width="13.5703125" customWidth="1"/>
    <col min="2" max="2" width="34.28515625" customWidth="1"/>
    <col min="3" max="4" width="14.140625" bestFit="1" customWidth="1"/>
    <col min="5" max="5" width="16.42578125" customWidth="1"/>
  </cols>
  <sheetData>
    <row r="1" spans="1:5" x14ac:dyDescent="0.25">
      <c r="A1" s="2"/>
      <c r="B1" s="2"/>
      <c r="C1" s="2" t="s">
        <v>3141</v>
      </c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3143</v>
      </c>
      <c r="B3" s="2" t="s">
        <v>3144</v>
      </c>
      <c r="C3" s="73">
        <v>2000000</v>
      </c>
      <c r="D3" s="2"/>
      <c r="E3" s="3">
        <f>SUM(C3+D3)</f>
        <v>2000000</v>
      </c>
    </row>
    <row r="4" spans="1:5" x14ac:dyDescent="0.25">
      <c r="A4" s="2" t="s">
        <v>3086</v>
      </c>
      <c r="B4" s="2" t="s">
        <v>3145</v>
      </c>
      <c r="C4" s="3"/>
      <c r="D4" s="3">
        <v>476160</v>
      </c>
      <c r="E4" s="147">
        <f>SUM(E3+C4-D4)</f>
        <v>1523840</v>
      </c>
    </row>
    <row r="5" spans="1:5" x14ac:dyDescent="0.25">
      <c r="A5" s="2" t="s">
        <v>3086</v>
      </c>
      <c r="B5" s="2" t="s">
        <v>3146</v>
      </c>
      <c r="C5" s="3"/>
      <c r="D5" s="3">
        <v>2662500</v>
      </c>
      <c r="E5" s="147">
        <f t="shared" ref="E5:E68" si="0">SUM(E4+C5-D5)</f>
        <v>-1138660</v>
      </c>
    </row>
    <row r="6" spans="1:5" x14ac:dyDescent="0.25">
      <c r="A6" s="2" t="s">
        <v>3142</v>
      </c>
      <c r="B6" s="2" t="s">
        <v>3206</v>
      </c>
      <c r="C6" s="44">
        <v>400000</v>
      </c>
      <c r="D6" s="3"/>
      <c r="E6" s="147">
        <f t="shared" si="0"/>
        <v>-738660</v>
      </c>
    </row>
    <row r="7" spans="1:5" x14ac:dyDescent="0.25">
      <c r="A7" s="2" t="s">
        <v>3142</v>
      </c>
      <c r="B7" s="2" t="s">
        <v>3147</v>
      </c>
      <c r="C7" s="2"/>
      <c r="D7" s="3">
        <v>1352000</v>
      </c>
      <c r="E7" s="147">
        <f t="shared" si="0"/>
        <v>-2090660</v>
      </c>
    </row>
    <row r="8" spans="1:5" x14ac:dyDescent="0.25">
      <c r="A8" s="2" t="s">
        <v>3124</v>
      </c>
      <c r="B8" s="2" t="s">
        <v>3148</v>
      </c>
      <c r="C8" s="2"/>
      <c r="D8" s="3">
        <v>1872000</v>
      </c>
      <c r="E8" s="147">
        <f t="shared" si="0"/>
        <v>-3962660</v>
      </c>
    </row>
    <row r="9" spans="1:5" x14ac:dyDescent="0.25">
      <c r="A9" s="2" t="s">
        <v>3124</v>
      </c>
      <c r="B9" s="2" t="s">
        <v>3144</v>
      </c>
      <c r="C9" s="44">
        <v>4000000</v>
      </c>
      <c r="D9" s="3"/>
      <c r="E9" s="147">
        <f t="shared" si="0"/>
        <v>37340</v>
      </c>
    </row>
    <row r="10" spans="1:5" x14ac:dyDescent="0.25">
      <c r="A10" s="2" t="s">
        <v>3138</v>
      </c>
      <c r="B10" s="2" t="s">
        <v>3149</v>
      </c>
      <c r="C10" s="2"/>
      <c r="D10" s="3">
        <v>525000</v>
      </c>
      <c r="E10" s="147">
        <f t="shared" si="0"/>
        <v>-487660</v>
      </c>
    </row>
    <row r="11" spans="1:5" x14ac:dyDescent="0.25">
      <c r="A11" s="2" t="s">
        <v>3183</v>
      </c>
      <c r="B11" s="2" t="s">
        <v>3192</v>
      </c>
      <c r="C11" s="3">
        <v>350000</v>
      </c>
      <c r="D11" s="2"/>
      <c r="E11" s="147">
        <f t="shared" si="0"/>
        <v>-137660</v>
      </c>
    </row>
    <row r="12" spans="1:5" x14ac:dyDescent="0.25">
      <c r="A12" s="2" t="s">
        <v>3202</v>
      </c>
      <c r="B12" s="2" t="s">
        <v>3144</v>
      </c>
      <c r="C12" s="3">
        <v>800000</v>
      </c>
      <c r="D12" s="2"/>
      <c r="E12" s="147">
        <f t="shared" si="0"/>
        <v>662340</v>
      </c>
    </row>
    <row r="13" spans="1:5" x14ac:dyDescent="0.25">
      <c r="A13" s="2" t="s">
        <v>3220</v>
      </c>
      <c r="B13" s="2" t="s">
        <v>3222</v>
      </c>
      <c r="C13" s="2"/>
      <c r="D13" s="3">
        <v>1351500</v>
      </c>
      <c r="E13" s="147">
        <f t="shared" si="0"/>
        <v>-689160</v>
      </c>
    </row>
    <row r="14" spans="1:5" x14ac:dyDescent="0.25">
      <c r="A14" s="2" t="s">
        <v>3220</v>
      </c>
      <c r="B14" s="2" t="s">
        <v>3223</v>
      </c>
      <c r="C14" s="2"/>
      <c r="D14" s="3">
        <v>444000</v>
      </c>
      <c r="E14" s="147">
        <f t="shared" si="0"/>
        <v>-1133160</v>
      </c>
    </row>
    <row r="15" spans="1:5" x14ac:dyDescent="0.25">
      <c r="A15" s="2" t="s">
        <v>3233</v>
      </c>
      <c r="B15" s="2" t="s">
        <v>3234</v>
      </c>
      <c r="C15" s="2"/>
      <c r="D15" s="3">
        <v>2048450</v>
      </c>
      <c r="E15" s="147">
        <f t="shared" si="0"/>
        <v>-3181610</v>
      </c>
    </row>
    <row r="16" spans="1:5" x14ac:dyDescent="0.25">
      <c r="A16" s="2" t="s">
        <v>3233</v>
      </c>
      <c r="B16" s="2" t="s">
        <v>3235</v>
      </c>
      <c r="C16" s="2"/>
      <c r="D16" s="3">
        <v>1649480</v>
      </c>
      <c r="E16" s="147">
        <f t="shared" si="0"/>
        <v>-4831090</v>
      </c>
    </row>
    <row r="17" spans="1:5" x14ac:dyDescent="0.25">
      <c r="A17" s="2" t="s">
        <v>3233</v>
      </c>
      <c r="B17" s="2" t="s">
        <v>3236</v>
      </c>
      <c r="C17" s="3">
        <v>1831000</v>
      </c>
      <c r="D17" s="2"/>
      <c r="E17" s="147">
        <f t="shared" si="0"/>
        <v>-3000090</v>
      </c>
    </row>
    <row r="18" spans="1:5" x14ac:dyDescent="0.25">
      <c r="A18" s="2" t="s">
        <v>3259</v>
      </c>
      <c r="B18" s="2" t="s">
        <v>2689</v>
      </c>
      <c r="C18" s="3">
        <v>3000000</v>
      </c>
      <c r="D18" s="2"/>
      <c r="E18" s="147">
        <f t="shared" si="0"/>
        <v>-90</v>
      </c>
    </row>
    <row r="19" spans="1:5" x14ac:dyDescent="0.25">
      <c r="A19" s="2" t="s">
        <v>3273</v>
      </c>
      <c r="B19" s="2" t="s">
        <v>2641</v>
      </c>
      <c r="C19" s="3">
        <v>3000000</v>
      </c>
      <c r="D19" s="2"/>
      <c r="E19" s="147">
        <f t="shared" si="0"/>
        <v>2999910</v>
      </c>
    </row>
    <row r="20" spans="1:5" x14ac:dyDescent="0.25">
      <c r="A20" s="2" t="s">
        <v>3324</v>
      </c>
      <c r="B20" s="2" t="s">
        <v>3331</v>
      </c>
      <c r="C20" s="3"/>
      <c r="D20" s="3">
        <v>340000</v>
      </c>
      <c r="E20" s="147">
        <f t="shared" si="0"/>
        <v>2659910</v>
      </c>
    </row>
    <row r="21" spans="1:5" x14ac:dyDescent="0.25">
      <c r="A21" s="2" t="s">
        <v>3324</v>
      </c>
      <c r="B21" s="2" t="s">
        <v>3332</v>
      </c>
      <c r="C21" s="3"/>
      <c r="D21" s="3">
        <v>1922760</v>
      </c>
      <c r="E21" s="147">
        <f t="shared" si="0"/>
        <v>737150</v>
      </c>
    </row>
    <row r="22" spans="1:5" x14ac:dyDescent="0.25">
      <c r="A22" s="2" t="s">
        <v>3324</v>
      </c>
      <c r="B22" s="2" t="s">
        <v>3333</v>
      </c>
      <c r="C22" s="3"/>
      <c r="D22" s="3">
        <v>257600</v>
      </c>
      <c r="E22" s="147">
        <f t="shared" si="0"/>
        <v>479550</v>
      </c>
    </row>
    <row r="23" spans="1:5" x14ac:dyDescent="0.25">
      <c r="A23" s="2" t="s">
        <v>3324</v>
      </c>
      <c r="B23" s="2" t="s">
        <v>3334</v>
      </c>
      <c r="C23" s="3"/>
      <c r="D23" s="3">
        <v>15236100</v>
      </c>
      <c r="E23" s="147">
        <f t="shared" si="0"/>
        <v>-14756550</v>
      </c>
    </row>
    <row r="24" spans="1:5" x14ac:dyDescent="0.25">
      <c r="A24" s="2" t="s">
        <v>3324</v>
      </c>
      <c r="B24" s="2" t="s">
        <v>3335</v>
      </c>
      <c r="C24" s="3">
        <v>1756460</v>
      </c>
      <c r="D24" s="3"/>
      <c r="E24" s="147">
        <f t="shared" si="0"/>
        <v>-13000090</v>
      </c>
    </row>
    <row r="25" spans="1:5" x14ac:dyDescent="0.25">
      <c r="A25" s="2" t="s">
        <v>3326</v>
      </c>
      <c r="B25" s="2" t="s">
        <v>3354</v>
      </c>
      <c r="C25" s="3">
        <v>1400000</v>
      </c>
      <c r="D25" s="3"/>
      <c r="E25" s="147">
        <f t="shared" si="0"/>
        <v>-11600090</v>
      </c>
    </row>
    <row r="26" spans="1:5" x14ac:dyDescent="0.25">
      <c r="A26" s="2" t="s">
        <v>3350</v>
      </c>
      <c r="B26" s="2" t="s">
        <v>3335</v>
      </c>
      <c r="C26" s="3">
        <v>6000000</v>
      </c>
      <c r="D26" s="3"/>
      <c r="E26" s="147">
        <f t="shared" si="0"/>
        <v>-5600090</v>
      </c>
    </row>
    <row r="27" spans="1:5" x14ac:dyDescent="0.25">
      <c r="A27" s="2" t="s">
        <v>3350</v>
      </c>
      <c r="B27" s="2" t="s">
        <v>3335</v>
      </c>
      <c r="C27" s="3">
        <v>5600000</v>
      </c>
      <c r="D27" s="3"/>
      <c r="E27" s="147">
        <f t="shared" si="0"/>
        <v>-90</v>
      </c>
    </row>
    <row r="28" spans="1:5" x14ac:dyDescent="0.25">
      <c r="A28" s="2" t="s">
        <v>3350</v>
      </c>
      <c r="B28" s="2" t="s">
        <v>3144</v>
      </c>
      <c r="C28" s="3">
        <v>500000</v>
      </c>
      <c r="D28" s="3"/>
      <c r="E28" s="147">
        <f t="shared" si="0"/>
        <v>499910</v>
      </c>
    </row>
    <row r="29" spans="1:5" x14ac:dyDescent="0.25">
      <c r="A29" s="2" t="s">
        <v>3374</v>
      </c>
      <c r="B29" s="2" t="s">
        <v>3385</v>
      </c>
      <c r="C29" s="3">
        <v>3600000</v>
      </c>
      <c r="D29" s="2"/>
      <c r="E29" s="147">
        <f t="shared" si="0"/>
        <v>4099910</v>
      </c>
    </row>
    <row r="30" spans="1:5" x14ac:dyDescent="0.25">
      <c r="A30" s="2" t="s">
        <v>3389</v>
      </c>
      <c r="B30" s="2" t="s">
        <v>3391</v>
      </c>
      <c r="C30" s="2"/>
      <c r="D30" s="3">
        <v>1801800</v>
      </c>
      <c r="E30" s="147">
        <f t="shared" si="0"/>
        <v>2298110</v>
      </c>
    </row>
    <row r="31" spans="1:5" x14ac:dyDescent="0.25">
      <c r="A31" s="2" t="s">
        <v>3389</v>
      </c>
      <c r="B31" s="2" t="s">
        <v>3392</v>
      </c>
      <c r="C31" s="2"/>
      <c r="D31" s="3">
        <v>10395000</v>
      </c>
      <c r="E31" s="147">
        <f t="shared" si="0"/>
        <v>-8096890</v>
      </c>
    </row>
    <row r="32" spans="1:5" x14ac:dyDescent="0.25">
      <c r="A32" s="2" t="s">
        <v>3389</v>
      </c>
      <c r="B32" s="2" t="s">
        <v>1</v>
      </c>
      <c r="C32" s="3">
        <v>3096890</v>
      </c>
      <c r="D32" s="2"/>
      <c r="E32" s="147">
        <f t="shared" si="0"/>
        <v>-5000000</v>
      </c>
    </row>
    <row r="33" spans="1:5" x14ac:dyDescent="0.25">
      <c r="A33" s="2" t="s">
        <v>3389</v>
      </c>
      <c r="B33" s="2" t="s">
        <v>1</v>
      </c>
      <c r="C33" s="3">
        <v>5000000</v>
      </c>
      <c r="D33" s="2"/>
      <c r="E33" s="147">
        <f t="shared" si="0"/>
        <v>0</v>
      </c>
    </row>
    <row r="34" spans="1:5" x14ac:dyDescent="0.25">
      <c r="A34" s="2" t="s">
        <v>3434</v>
      </c>
      <c r="B34" s="2" t="s">
        <v>3455</v>
      </c>
      <c r="C34" s="3"/>
      <c r="D34" s="3">
        <v>2067200</v>
      </c>
      <c r="E34" s="147">
        <f t="shared" si="0"/>
        <v>-2067200</v>
      </c>
    </row>
    <row r="35" spans="1:5" x14ac:dyDescent="0.25">
      <c r="A35" s="2" t="s">
        <v>3434</v>
      </c>
      <c r="B35" s="2" t="s">
        <v>3456</v>
      </c>
      <c r="C35" s="3"/>
      <c r="D35" s="3">
        <v>2367750</v>
      </c>
      <c r="E35" s="147">
        <f t="shared" si="0"/>
        <v>-4434950</v>
      </c>
    </row>
    <row r="36" spans="1:5" x14ac:dyDescent="0.25">
      <c r="A36" s="2" t="s">
        <v>3434</v>
      </c>
      <c r="B36" s="2" t="s">
        <v>3457</v>
      </c>
      <c r="C36" s="3">
        <v>5000000</v>
      </c>
      <c r="D36" s="3"/>
      <c r="E36" s="147">
        <f t="shared" si="0"/>
        <v>565050</v>
      </c>
    </row>
    <row r="37" spans="1:5" x14ac:dyDescent="0.25">
      <c r="A37" s="2" t="s">
        <v>3472</v>
      </c>
      <c r="B37" s="2" t="s">
        <v>3491</v>
      </c>
      <c r="C37" s="3">
        <v>5000000</v>
      </c>
      <c r="D37" s="3"/>
      <c r="E37" s="147">
        <f t="shared" si="0"/>
        <v>5565050</v>
      </c>
    </row>
    <row r="38" spans="1:5" x14ac:dyDescent="0.25">
      <c r="A38" s="2" t="s">
        <v>3528</v>
      </c>
      <c r="B38" s="2" t="s">
        <v>3457</v>
      </c>
      <c r="C38" s="3">
        <v>2000000</v>
      </c>
      <c r="D38" s="3"/>
      <c r="E38" s="147">
        <f t="shared" si="0"/>
        <v>7565050</v>
      </c>
    </row>
    <row r="39" spans="1:5" x14ac:dyDescent="0.25">
      <c r="A39" s="2" t="s">
        <v>3552</v>
      </c>
      <c r="B39" s="2" t="s">
        <v>3557</v>
      </c>
      <c r="C39" s="153">
        <v>4000000</v>
      </c>
      <c r="D39" s="3"/>
      <c r="E39" s="147">
        <f t="shared" si="0"/>
        <v>11565050</v>
      </c>
    </row>
    <row r="40" spans="1:5" x14ac:dyDescent="0.25">
      <c r="A40" s="2" t="s">
        <v>3552</v>
      </c>
      <c r="B40" s="2" t="s">
        <v>3457</v>
      </c>
      <c r="C40" s="3">
        <v>2000000</v>
      </c>
      <c r="D40" s="3"/>
      <c r="E40" s="147">
        <f t="shared" si="0"/>
        <v>13565050</v>
      </c>
    </row>
    <row r="41" spans="1:5" x14ac:dyDescent="0.25">
      <c r="A41" s="2" t="s">
        <v>3552</v>
      </c>
      <c r="B41" s="2" t="s">
        <v>3558</v>
      </c>
      <c r="C41" s="3">
        <v>5000000</v>
      </c>
      <c r="D41" s="3"/>
      <c r="E41" s="147">
        <f t="shared" si="0"/>
        <v>18565050</v>
      </c>
    </row>
    <row r="42" spans="1:5" x14ac:dyDescent="0.25">
      <c r="A42" s="2" t="s">
        <v>3552</v>
      </c>
      <c r="B42" s="2" t="s">
        <v>3563</v>
      </c>
      <c r="C42" s="3"/>
      <c r="D42" s="3">
        <v>25480000</v>
      </c>
      <c r="E42" s="147">
        <f t="shared" si="0"/>
        <v>-6914950</v>
      </c>
    </row>
    <row r="43" spans="1:5" x14ac:dyDescent="0.25">
      <c r="A43" s="2" t="s">
        <v>3552</v>
      </c>
      <c r="B43" s="2" t="s">
        <v>3565</v>
      </c>
      <c r="C43" s="3">
        <v>1500000</v>
      </c>
      <c r="D43" s="3"/>
      <c r="E43" s="147">
        <f t="shared" si="0"/>
        <v>-5414950</v>
      </c>
    </row>
    <row r="44" spans="1:5" x14ac:dyDescent="0.25">
      <c r="A44" s="2" t="s">
        <v>3562</v>
      </c>
      <c r="B44" s="2" t="s">
        <v>3144</v>
      </c>
      <c r="C44" s="3">
        <v>5414950</v>
      </c>
      <c r="D44" s="3"/>
      <c r="E44" s="147">
        <f t="shared" si="0"/>
        <v>0</v>
      </c>
    </row>
    <row r="45" spans="1:5" x14ac:dyDescent="0.25">
      <c r="A45" s="2" t="s">
        <v>3582</v>
      </c>
      <c r="B45" s="2" t="s">
        <v>142</v>
      </c>
      <c r="C45" s="3">
        <v>30000</v>
      </c>
      <c r="D45" s="3"/>
      <c r="E45" s="147">
        <f t="shared" si="0"/>
        <v>30000</v>
      </c>
    </row>
    <row r="46" spans="1:5" x14ac:dyDescent="0.25">
      <c r="A46" s="2" t="s">
        <v>3582</v>
      </c>
      <c r="B46" s="2" t="s">
        <v>1</v>
      </c>
      <c r="C46" s="3">
        <v>4000000</v>
      </c>
      <c r="D46" s="2"/>
      <c r="E46" s="147">
        <f t="shared" si="0"/>
        <v>4030000</v>
      </c>
    </row>
    <row r="47" spans="1:5" x14ac:dyDescent="0.25">
      <c r="A47" s="2" t="s">
        <v>3601</v>
      </c>
      <c r="B47" s="2" t="s">
        <v>3602</v>
      </c>
      <c r="C47" s="2"/>
      <c r="D47" s="3">
        <v>1788600</v>
      </c>
      <c r="E47" s="147">
        <f t="shared" si="0"/>
        <v>2241400</v>
      </c>
    </row>
    <row r="48" spans="1:5" x14ac:dyDescent="0.25">
      <c r="A48" s="2" t="s">
        <v>3601</v>
      </c>
      <c r="B48" s="2" t="s">
        <v>380</v>
      </c>
      <c r="C48" s="3">
        <v>3000</v>
      </c>
      <c r="D48" s="2"/>
      <c r="E48" s="147">
        <f t="shared" si="0"/>
        <v>2244400</v>
      </c>
    </row>
    <row r="49" spans="1:5" x14ac:dyDescent="0.25">
      <c r="A49" s="2" t="s">
        <v>3659</v>
      </c>
      <c r="B49" s="2" t="s">
        <v>3707</v>
      </c>
      <c r="C49" s="3">
        <v>2000000</v>
      </c>
      <c r="D49" s="2"/>
      <c r="E49" s="147">
        <f t="shared" si="0"/>
        <v>4244400</v>
      </c>
    </row>
    <row r="50" spans="1:5" x14ac:dyDescent="0.25">
      <c r="A50" s="2" t="s">
        <v>3659</v>
      </c>
      <c r="B50" s="2" t="s">
        <v>3707</v>
      </c>
      <c r="C50" s="3">
        <v>3000000</v>
      </c>
      <c r="D50" s="2"/>
      <c r="E50" s="147">
        <f t="shared" si="0"/>
        <v>7244400</v>
      </c>
    </row>
    <row r="51" spans="1:5" x14ac:dyDescent="0.25">
      <c r="A51" s="2" t="s">
        <v>3659</v>
      </c>
      <c r="B51" s="2" t="s">
        <v>3708</v>
      </c>
      <c r="C51" s="2"/>
      <c r="D51" s="3">
        <v>5864450</v>
      </c>
      <c r="E51" s="147">
        <f t="shared" si="0"/>
        <v>1379950</v>
      </c>
    </row>
    <row r="52" spans="1:5" x14ac:dyDescent="0.25">
      <c r="A52" s="41" t="s">
        <v>3689</v>
      </c>
      <c r="B52" s="2" t="s">
        <v>3707</v>
      </c>
      <c r="C52" s="3">
        <v>4406400</v>
      </c>
      <c r="D52" s="2"/>
      <c r="E52" s="147">
        <f t="shared" si="0"/>
        <v>5786350</v>
      </c>
    </row>
    <row r="53" spans="1:5" x14ac:dyDescent="0.25">
      <c r="A53" s="41" t="s">
        <v>3689</v>
      </c>
      <c r="B53" s="2" t="s">
        <v>3710</v>
      </c>
      <c r="C53" s="2"/>
      <c r="D53" s="3">
        <v>4406400</v>
      </c>
      <c r="E53" s="147">
        <f t="shared" si="0"/>
        <v>1379950</v>
      </c>
    </row>
    <row r="54" spans="1:5" x14ac:dyDescent="0.25">
      <c r="A54" s="2" t="s">
        <v>3775</v>
      </c>
      <c r="B54" s="2" t="s">
        <v>3457</v>
      </c>
      <c r="C54" s="3">
        <v>1400000</v>
      </c>
      <c r="D54" s="2"/>
      <c r="E54" s="147">
        <f t="shared" si="0"/>
        <v>2779950</v>
      </c>
    </row>
    <row r="55" spans="1:5" x14ac:dyDescent="0.25">
      <c r="A55" s="2" t="s">
        <v>3775</v>
      </c>
      <c r="B55" s="2" t="s">
        <v>3457</v>
      </c>
      <c r="C55" s="3">
        <v>1000000</v>
      </c>
      <c r="D55" s="2"/>
      <c r="E55" s="147">
        <f t="shared" si="0"/>
        <v>3779950</v>
      </c>
    </row>
    <row r="56" spans="1:5" x14ac:dyDescent="0.25">
      <c r="A56" s="2" t="s">
        <v>3775</v>
      </c>
      <c r="B56" s="2" t="s">
        <v>3457</v>
      </c>
      <c r="C56" s="3">
        <v>1500000</v>
      </c>
      <c r="D56" s="2"/>
      <c r="E56" s="147">
        <f t="shared" si="0"/>
        <v>5279950</v>
      </c>
    </row>
    <row r="57" spans="1:5" x14ac:dyDescent="0.25">
      <c r="A57" s="2" t="s">
        <v>3782</v>
      </c>
      <c r="B57" s="2" t="s">
        <v>3783</v>
      </c>
      <c r="C57" s="2"/>
      <c r="D57" s="3">
        <v>7241400</v>
      </c>
      <c r="E57" s="147">
        <f t="shared" si="0"/>
        <v>-1961450</v>
      </c>
    </row>
    <row r="58" spans="1:5" x14ac:dyDescent="0.25">
      <c r="A58" s="2" t="s">
        <v>3782</v>
      </c>
      <c r="B58" s="2" t="s">
        <v>3784</v>
      </c>
      <c r="C58" s="3"/>
      <c r="D58" s="3">
        <v>280800</v>
      </c>
      <c r="E58" s="147">
        <f t="shared" si="0"/>
        <v>-2242250</v>
      </c>
    </row>
    <row r="59" spans="1:5" x14ac:dyDescent="0.25">
      <c r="A59" s="2" t="s">
        <v>3782</v>
      </c>
      <c r="B59" s="2" t="s">
        <v>3785</v>
      </c>
      <c r="C59" s="3"/>
      <c r="D59" s="3">
        <v>62500</v>
      </c>
      <c r="E59" s="147">
        <f t="shared" si="0"/>
        <v>-2304750</v>
      </c>
    </row>
    <row r="60" spans="1:5" x14ac:dyDescent="0.25">
      <c r="A60" s="2" t="s">
        <v>3782</v>
      </c>
      <c r="B60" s="2" t="s">
        <v>3457</v>
      </c>
      <c r="C60" s="3">
        <v>3440300</v>
      </c>
      <c r="D60" s="3"/>
      <c r="E60" s="147">
        <f t="shared" si="0"/>
        <v>1135550</v>
      </c>
    </row>
    <row r="61" spans="1:5" x14ac:dyDescent="0.25">
      <c r="A61" s="2" t="s">
        <v>3854</v>
      </c>
      <c r="B61" s="2" t="s">
        <v>3457</v>
      </c>
      <c r="C61" s="3">
        <v>5000000</v>
      </c>
      <c r="D61" s="3"/>
      <c r="E61" s="147">
        <f t="shared" si="0"/>
        <v>6135550</v>
      </c>
    </row>
    <row r="62" spans="1:5" x14ac:dyDescent="0.25">
      <c r="A62" s="2" t="s">
        <v>3873</v>
      </c>
      <c r="B62" s="2" t="s">
        <v>3876</v>
      </c>
      <c r="C62" s="2"/>
      <c r="D62" s="3">
        <v>7204400</v>
      </c>
      <c r="E62" s="147">
        <f t="shared" si="0"/>
        <v>-1068850</v>
      </c>
    </row>
    <row r="63" spans="1:5" x14ac:dyDescent="0.25">
      <c r="A63" s="2" t="s">
        <v>3888</v>
      </c>
      <c r="B63" s="2" t="s">
        <v>3457</v>
      </c>
      <c r="C63" s="3">
        <v>2000000</v>
      </c>
      <c r="D63" s="3"/>
      <c r="E63" s="147">
        <f t="shared" si="0"/>
        <v>931150</v>
      </c>
    </row>
    <row r="64" spans="1:5" x14ac:dyDescent="0.25">
      <c r="A64" s="2" t="s">
        <v>3909</v>
      </c>
      <c r="B64" s="2" t="s">
        <v>3957</v>
      </c>
      <c r="C64" s="152">
        <v>5000000</v>
      </c>
      <c r="D64" s="2"/>
      <c r="E64" s="147">
        <f t="shared" si="0"/>
        <v>5931150</v>
      </c>
    </row>
    <row r="65" spans="1:5" x14ac:dyDescent="0.25">
      <c r="A65" s="2" t="s">
        <v>3909</v>
      </c>
      <c r="B65" s="2" t="s">
        <v>3984</v>
      </c>
      <c r="C65" s="3"/>
      <c r="D65" s="3">
        <v>6118950</v>
      </c>
      <c r="E65" s="147">
        <f t="shared" si="0"/>
        <v>-187800</v>
      </c>
    </row>
    <row r="66" spans="1:5" x14ac:dyDescent="0.25">
      <c r="A66" s="2" t="s">
        <v>3909</v>
      </c>
      <c r="B66" s="2" t="s">
        <v>3985</v>
      </c>
      <c r="C66" s="3"/>
      <c r="D66" s="3">
        <v>230400</v>
      </c>
      <c r="E66" s="147">
        <f t="shared" si="0"/>
        <v>-418200</v>
      </c>
    </row>
    <row r="67" spans="1:5" x14ac:dyDescent="0.25">
      <c r="A67" s="2" t="s">
        <v>3945</v>
      </c>
      <c r="B67" s="2" t="s">
        <v>3457</v>
      </c>
      <c r="C67" s="3">
        <v>2000000</v>
      </c>
      <c r="D67" s="2"/>
      <c r="E67" s="147">
        <f t="shared" si="0"/>
        <v>1581800</v>
      </c>
    </row>
    <row r="68" spans="1:5" x14ac:dyDescent="0.25">
      <c r="A68" s="2" t="s">
        <v>3996</v>
      </c>
      <c r="B68" s="2" t="s">
        <v>3457</v>
      </c>
      <c r="C68" s="3">
        <v>1000000</v>
      </c>
      <c r="D68" s="2"/>
      <c r="E68" s="147">
        <f t="shared" si="0"/>
        <v>2581800</v>
      </c>
    </row>
    <row r="69" spans="1:5" x14ac:dyDescent="0.25">
      <c r="A69" s="2" t="s">
        <v>3996</v>
      </c>
      <c r="B69" s="2" t="s">
        <v>3457</v>
      </c>
      <c r="C69" s="3">
        <v>5000000</v>
      </c>
      <c r="D69" s="2"/>
      <c r="E69" s="147">
        <f t="shared" ref="E69:E133" si="1">SUM(E68+C69-D69)</f>
        <v>7581800</v>
      </c>
    </row>
    <row r="70" spans="1:5" x14ac:dyDescent="0.25">
      <c r="A70" s="2" t="s">
        <v>4055</v>
      </c>
      <c r="B70" s="2" t="s">
        <v>4031</v>
      </c>
      <c r="C70" s="3">
        <v>1145000</v>
      </c>
      <c r="D70" s="2"/>
      <c r="E70" s="147">
        <f t="shared" si="1"/>
        <v>8726800</v>
      </c>
    </row>
    <row r="71" spans="1:5" x14ac:dyDescent="0.25">
      <c r="A71" s="2" t="s">
        <v>4022</v>
      </c>
      <c r="B71" s="2" t="s">
        <v>4026</v>
      </c>
      <c r="C71" s="3"/>
      <c r="D71" s="3">
        <v>5831000</v>
      </c>
      <c r="E71" s="147">
        <f t="shared" si="1"/>
        <v>2895800</v>
      </c>
    </row>
    <row r="72" spans="1:5" x14ac:dyDescent="0.25">
      <c r="A72" s="2" t="s">
        <v>4022</v>
      </c>
      <c r="B72" s="2" t="s">
        <v>4027</v>
      </c>
      <c r="C72" s="3"/>
      <c r="D72" s="3">
        <v>5914750</v>
      </c>
      <c r="E72" s="147">
        <f t="shared" si="1"/>
        <v>-3018950</v>
      </c>
    </row>
    <row r="73" spans="1:5" x14ac:dyDescent="0.25">
      <c r="A73" s="2" t="s">
        <v>4022</v>
      </c>
      <c r="B73" s="2" t="s">
        <v>4028</v>
      </c>
      <c r="C73" s="2"/>
      <c r="D73" s="3">
        <v>148400</v>
      </c>
      <c r="E73" s="147">
        <f t="shared" si="1"/>
        <v>-3167350</v>
      </c>
    </row>
    <row r="74" spans="1:5" x14ac:dyDescent="0.25">
      <c r="A74" s="2" t="s">
        <v>4022</v>
      </c>
      <c r="B74" s="2" t="s">
        <v>4029</v>
      </c>
      <c r="C74" s="2"/>
      <c r="D74" s="3">
        <v>482160</v>
      </c>
      <c r="E74" s="147">
        <f t="shared" si="1"/>
        <v>-3649510</v>
      </c>
    </row>
    <row r="75" spans="1:5" x14ac:dyDescent="0.25">
      <c r="A75" s="2" t="s">
        <v>4022</v>
      </c>
      <c r="B75" s="2" t="s">
        <v>3236</v>
      </c>
      <c r="C75" s="3">
        <v>4794510</v>
      </c>
      <c r="D75" s="2"/>
      <c r="E75" s="147">
        <f t="shared" si="1"/>
        <v>1145000</v>
      </c>
    </row>
    <row r="76" spans="1:5" x14ac:dyDescent="0.25">
      <c r="A76" s="2" t="s">
        <v>4022</v>
      </c>
      <c r="B76" s="7" t="s">
        <v>1</v>
      </c>
      <c r="C76" s="3">
        <v>2000000</v>
      </c>
      <c r="D76" s="2"/>
      <c r="E76" s="147">
        <f t="shared" si="1"/>
        <v>3145000</v>
      </c>
    </row>
    <row r="77" spans="1:5" x14ac:dyDescent="0.25">
      <c r="A77" s="7" t="s">
        <v>4049</v>
      </c>
      <c r="B77" s="7" t="s">
        <v>142</v>
      </c>
      <c r="C77" s="3">
        <v>16200</v>
      </c>
      <c r="D77" s="2"/>
      <c r="E77" s="147">
        <f t="shared" si="1"/>
        <v>3161200</v>
      </c>
    </row>
    <row r="78" spans="1:5" x14ac:dyDescent="0.25">
      <c r="A78" s="7" t="s">
        <v>4049</v>
      </c>
      <c r="B78" s="7" t="s">
        <v>4056</v>
      </c>
      <c r="C78" s="151">
        <v>12000000</v>
      </c>
      <c r="D78" s="2"/>
      <c r="E78" s="147">
        <f t="shared" si="1"/>
        <v>15161200</v>
      </c>
    </row>
    <row r="79" spans="1:5" x14ac:dyDescent="0.25">
      <c r="A79" s="7" t="s">
        <v>4057</v>
      </c>
      <c r="B79" s="7" t="s">
        <v>4058</v>
      </c>
      <c r="C79" s="151">
        <v>4000000</v>
      </c>
      <c r="D79" s="2"/>
      <c r="E79" s="147">
        <f t="shared" si="1"/>
        <v>19161200</v>
      </c>
    </row>
    <row r="80" spans="1:5" x14ac:dyDescent="0.25">
      <c r="A80" s="7" t="s">
        <v>2082</v>
      </c>
      <c r="B80" s="7" t="s">
        <v>4059</v>
      </c>
      <c r="C80" s="2"/>
      <c r="D80" s="3">
        <v>16146700</v>
      </c>
      <c r="E80" s="147">
        <f t="shared" si="1"/>
        <v>3014500</v>
      </c>
    </row>
    <row r="81" spans="1:5" x14ac:dyDescent="0.25">
      <c r="A81" s="7" t="s">
        <v>2082</v>
      </c>
      <c r="B81" s="7" t="s">
        <v>4060</v>
      </c>
      <c r="C81" s="2"/>
      <c r="D81" s="3">
        <v>296800</v>
      </c>
      <c r="E81" s="147">
        <f t="shared" si="1"/>
        <v>2717700</v>
      </c>
    </row>
    <row r="82" spans="1:5" x14ac:dyDescent="0.25">
      <c r="A82" s="7" t="s">
        <v>2082</v>
      </c>
      <c r="B82" s="7" t="s">
        <v>3457</v>
      </c>
      <c r="C82" s="8">
        <v>5000000</v>
      </c>
      <c r="D82" s="2"/>
      <c r="E82" s="147">
        <f t="shared" si="1"/>
        <v>7717700</v>
      </c>
    </row>
    <row r="83" spans="1:5" x14ac:dyDescent="0.25">
      <c r="A83" s="7" t="s">
        <v>4115</v>
      </c>
      <c r="B83" s="7" t="s">
        <v>4116</v>
      </c>
      <c r="C83" s="2"/>
      <c r="D83" s="3">
        <v>7762250</v>
      </c>
      <c r="E83" s="147">
        <f t="shared" si="1"/>
        <v>-44550</v>
      </c>
    </row>
    <row r="84" spans="1:5" x14ac:dyDescent="0.25">
      <c r="A84" s="7" t="s">
        <v>4115</v>
      </c>
      <c r="B84" s="7" t="s">
        <v>4117</v>
      </c>
      <c r="C84" s="2"/>
      <c r="D84" s="3">
        <v>6627650</v>
      </c>
      <c r="E84" s="147">
        <f t="shared" si="1"/>
        <v>-6672200</v>
      </c>
    </row>
    <row r="85" spans="1:5" x14ac:dyDescent="0.25">
      <c r="A85" s="7" t="s">
        <v>4115</v>
      </c>
      <c r="B85" s="7" t="s">
        <v>3457</v>
      </c>
      <c r="C85" s="3">
        <v>7627650</v>
      </c>
      <c r="D85" s="2"/>
      <c r="E85" s="147">
        <f t="shared" si="1"/>
        <v>955450</v>
      </c>
    </row>
    <row r="86" spans="1:5" x14ac:dyDescent="0.25">
      <c r="A86" s="7" t="s">
        <v>4128</v>
      </c>
      <c r="B86" s="7" t="s">
        <v>3457</v>
      </c>
      <c r="C86" s="3">
        <v>1000000</v>
      </c>
      <c r="D86" s="2"/>
      <c r="E86" s="147">
        <f t="shared" si="1"/>
        <v>1955450</v>
      </c>
    </row>
    <row r="87" spans="1:5" x14ac:dyDescent="0.25">
      <c r="A87" s="6" t="s">
        <v>4183</v>
      </c>
      <c r="B87" s="6" t="s">
        <v>4193</v>
      </c>
      <c r="D87" s="1">
        <v>3565000</v>
      </c>
      <c r="E87" s="171">
        <f t="shared" si="1"/>
        <v>-1609550</v>
      </c>
    </row>
    <row r="88" spans="1:5" x14ac:dyDescent="0.25">
      <c r="A88" s="6" t="s">
        <v>4183</v>
      </c>
      <c r="B88" s="6" t="s">
        <v>3457</v>
      </c>
      <c r="C88" s="1">
        <v>3565000</v>
      </c>
      <c r="E88" s="147">
        <f t="shared" si="1"/>
        <v>1955450</v>
      </c>
    </row>
    <row r="89" spans="1:5" x14ac:dyDescent="0.25">
      <c r="A89" s="6" t="s">
        <v>4213</v>
      </c>
      <c r="B89" s="6" t="s">
        <v>4240</v>
      </c>
      <c r="C89" s="1">
        <v>480000</v>
      </c>
      <c r="E89" s="147">
        <f t="shared" si="1"/>
        <v>2435450</v>
      </c>
    </row>
    <row r="90" spans="1:5" x14ac:dyDescent="0.25">
      <c r="A90" s="6" t="s">
        <v>4238</v>
      </c>
      <c r="B90" s="6" t="s">
        <v>3457</v>
      </c>
      <c r="C90" s="1">
        <v>1200000</v>
      </c>
      <c r="E90" s="147">
        <f t="shared" si="1"/>
        <v>3635450</v>
      </c>
    </row>
    <row r="91" spans="1:5" x14ac:dyDescent="0.25">
      <c r="A91" s="6" t="s">
        <v>4273</v>
      </c>
      <c r="B91" s="6" t="s">
        <v>4278</v>
      </c>
      <c r="D91" s="1">
        <v>8946600</v>
      </c>
      <c r="E91" s="147">
        <f t="shared" si="1"/>
        <v>-5311150</v>
      </c>
    </row>
    <row r="92" spans="1:5" x14ac:dyDescent="0.25">
      <c r="A92" s="6" t="s">
        <v>4273</v>
      </c>
      <c r="B92" s="6" t="s">
        <v>915</v>
      </c>
      <c r="C92" s="1">
        <v>5311150</v>
      </c>
      <c r="E92" s="147">
        <f t="shared" si="1"/>
        <v>0</v>
      </c>
    </row>
    <row r="93" spans="1:5" x14ac:dyDescent="0.25">
      <c r="A93" s="6" t="s">
        <v>4314</v>
      </c>
      <c r="B93" s="6" t="s">
        <v>4324</v>
      </c>
      <c r="C93" s="1"/>
      <c r="D93" s="1">
        <v>10506000</v>
      </c>
      <c r="E93" s="147">
        <f t="shared" si="1"/>
        <v>-10506000</v>
      </c>
    </row>
    <row r="94" spans="1:5" x14ac:dyDescent="0.25">
      <c r="A94" s="6" t="s">
        <v>4323</v>
      </c>
      <c r="B94" s="6" t="s">
        <v>3457</v>
      </c>
      <c r="C94" s="1">
        <v>3000000</v>
      </c>
      <c r="E94" s="147">
        <f t="shared" si="1"/>
        <v>-7506000</v>
      </c>
    </row>
    <row r="95" spans="1:5" x14ac:dyDescent="0.25">
      <c r="A95" s="6" t="s">
        <v>4323</v>
      </c>
      <c r="B95" s="6" t="s">
        <v>3236</v>
      </c>
      <c r="C95" s="1">
        <v>7506000</v>
      </c>
      <c r="E95" s="147">
        <f t="shared" si="1"/>
        <v>0</v>
      </c>
    </row>
    <row r="96" spans="1:5" x14ac:dyDescent="0.25">
      <c r="A96" s="6" t="s">
        <v>4326</v>
      </c>
      <c r="B96" s="6" t="s">
        <v>2794</v>
      </c>
      <c r="C96" s="1">
        <v>1500000</v>
      </c>
      <c r="E96" s="147">
        <f t="shared" si="1"/>
        <v>1500000</v>
      </c>
    </row>
    <row r="97" spans="1:5" x14ac:dyDescent="0.25">
      <c r="A97" s="6" t="s">
        <v>4326</v>
      </c>
      <c r="B97" s="6" t="s">
        <v>4330</v>
      </c>
      <c r="D97" s="1">
        <v>1929000</v>
      </c>
      <c r="E97" s="147">
        <f t="shared" si="1"/>
        <v>-429000</v>
      </c>
    </row>
    <row r="98" spans="1:5" x14ac:dyDescent="0.25">
      <c r="A98" s="6" t="s">
        <v>4342</v>
      </c>
      <c r="B98" s="6" t="s">
        <v>3144</v>
      </c>
      <c r="C98" s="1">
        <v>1500000</v>
      </c>
      <c r="E98" s="147">
        <f t="shared" si="1"/>
        <v>1071000</v>
      </c>
    </row>
    <row r="99" spans="1:5" x14ac:dyDescent="0.25">
      <c r="A99" s="6" t="s">
        <v>4350</v>
      </c>
      <c r="B99" s="6" t="s">
        <v>4354</v>
      </c>
      <c r="D99" s="1">
        <v>4434600</v>
      </c>
      <c r="E99" s="147">
        <f t="shared" si="1"/>
        <v>-3363600</v>
      </c>
    </row>
    <row r="100" spans="1:5" x14ac:dyDescent="0.25">
      <c r="A100" s="6" t="s">
        <v>4350</v>
      </c>
      <c r="B100" s="6" t="s">
        <v>3144</v>
      </c>
      <c r="C100" s="1">
        <v>4434600</v>
      </c>
      <c r="E100" s="147">
        <f t="shared" si="1"/>
        <v>1071000</v>
      </c>
    </row>
    <row r="101" spans="1:5" x14ac:dyDescent="0.25">
      <c r="A101" s="6" t="s">
        <v>4400</v>
      </c>
      <c r="B101" s="6" t="s">
        <v>4401</v>
      </c>
      <c r="C101" s="1">
        <v>3000000</v>
      </c>
      <c r="E101" s="147">
        <f t="shared" si="1"/>
        <v>4071000</v>
      </c>
    </row>
    <row r="102" spans="1:5" x14ac:dyDescent="0.25">
      <c r="A102" s="6" t="s">
        <v>4417</v>
      </c>
      <c r="B102" s="6" t="s">
        <v>3457</v>
      </c>
      <c r="C102" s="1">
        <v>2000000</v>
      </c>
      <c r="E102" s="147">
        <f t="shared" si="1"/>
        <v>6071000</v>
      </c>
    </row>
    <row r="103" spans="1:5" x14ac:dyDescent="0.25">
      <c r="A103" s="6" t="s">
        <v>4415</v>
      </c>
      <c r="B103" s="6" t="s">
        <v>3385</v>
      </c>
      <c r="C103" s="1">
        <v>8000000</v>
      </c>
      <c r="D103" s="1"/>
      <c r="E103" s="147">
        <f t="shared" si="1"/>
        <v>14071000</v>
      </c>
    </row>
    <row r="104" spans="1:5" x14ac:dyDescent="0.25">
      <c r="A104" s="6" t="s">
        <v>4421</v>
      </c>
      <c r="B104" s="6" t="s">
        <v>4422</v>
      </c>
      <c r="C104" s="1"/>
      <c r="D104" s="1">
        <v>16989050</v>
      </c>
      <c r="E104" s="147">
        <f t="shared" si="1"/>
        <v>-2918050</v>
      </c>
    </row>
    <row r="105" spans="1:5" x14ac:dyDescent="0.25">
      <c r="A105" s="6" t="s">
        <v>4421</v>
      </c>
      <c r="B105" s="6" t="s">
        <v>3457</v>
      </c>
      <c r="C105" s="1">
        <v>1500000</v>
      </c>
      <c r="E105" s="147">
        <f t="shared" si="1"/>
        <v>-1418050</v>
      </c>
    </row>
    <row r="106" spans="1:5" x14ac:dyDescent="0.25">
      <c r="A106" s="6" t="s">
        <v>4424</v>
      </c>
      <c r="B106" s="6" t="s">
        <v>4432</v>
      </c>
      <c r="C106" s="76">
        <v>3000000</v>
      </c>
      <c r="E106" s="147">
        <f t="shared" si="1"/>
        <v>1581950</v>
      </c>
    </row>
    <row r="107" spans="1:5" x14ac:dyDescent="0.25">
      <c r="A107" s="6" t="s">
        <v>4436</v>
      </c>
      <c r="B107" s="6" t="s">
        <v>4401</v>
      </c>
      <c r="C107" s="1">
        <v>2000000</v>
      </c>
      <c r="E107" s="147">
        <f t="shared" si="1"/>
        <v>3581950</v>
      </c>
    </row>
    <row r="108" spans="1:5" x14ac:dyDescent="0.25">
      <c r="A108" s="6" t="s">
        <v>4442</v>
      </c>
      <c r="B108" s="6" t="s">
        <v>4401</v>
      </c>
      <c r="C108" s="1">
        <v>1000000</v>
      </c>
      <c r="E108" s="147">
        <f t="shared" si="1"/>
        <v>4581950</v>
      </c>
    </row>
    <row r="109" spans="1:5" x14ac:dyDescent="0.25">
      <c r="A109" s="6" t="s">
        <v>4442</v>
      </c>
      <c r="B109" s="6" t="s">
        <v>4447</v>
      </c>
      <c r="D109" s="1">
        <v>8085550</v>
      </c>
      <c r="E109" s="147">
        <f t="shared" si="1"/>
        <v>-3503600</v>
      </c>
    </row>
    <row r="110" spans="1:5" x14ac:dyDescent="0.25">
      <c r="A110" s="6" t="s">
        <v>4449</v>
      </c>
      <c r="B110" s="6" t="s">
        <v>3457</v>
      </c>
      <c r="C110" s="1">
        <v>5503000</v>
      </c>
      <c r="E110" s="147">
        <f t="shared" si="1"/>
        <v>1999400</v>
      </c>
    </row>
    <row r="111" spans="1:5" x14ac:dyDescent="0.25">
      <c r="A111" s="6" t="s">
        <v>4454</v>
      </c>
      <c r="B111" s="6" t="s">
        <v>4455</v>
      </c>
      <c r="D111" s="1">
        <v>5834650</v>
      </c>
      <c r="E111" s="147">
        <f t="shared" si="1"/>
        <v>-3835250</v>
      </c>
    </row>
    <row r="112" spans="1:5" x14ac:dyDescent="0.25">
      <c r="A112" s="6" t="s">
        <v>4465</v>
      </c>
      <c r="B112" s="6" t="s">
        <v>4401</v>
      </c>
      <c r="C112" s="1">
        <v>1000000</v>
      </c>
      <c r="E112" s="147">
        <f t="shared" si="1"/>
        <v>-2835250</v>
      </c>
    </row>
    <row r="113" spans="1:5" x14ac:dyDescent="0.25">
      <c r="A113" s="6" t="s">
        <v>4465</v>
      </c>
      <c r="B113" s="6" t="s">
        <v>4401</v>
      </c>
      <c r="C113" s="1">
        <v>2835250</v>
      </c>
      <c r="E113" s="147">
        <f t="shared" si="1"/>
        <v>0</v>
      </c>
    </row>
    <row r="114" spans="1:5" x14ac:dyDescent="0.25">
      <c r="A114" s="6" t="s">
        <v>4471</v>
      </c>
      <c r="B114" s="6" t="s">
        <v>3144</v>
      </c>
      <c r="C114" s="1">
        <v>700000</v>
      </c>
      <c r="E114" s="147">
        <f t="shared" si="1"/>
        <v>700000</v>
      </c>
    </row>
    <row r="115" spans="1:5" x14ac:dyDescent="0.25">
      <c r="A115" s="6" t="s">
        <v>4482</v>
      </c>
      <c r="B115" s="6" t="s">
        <v>3385</v>
      </c>
      <c r="C115" s="1">
        <v>2000000</v>
      </c>
      <c r="E115" s="147">
        <f t="shared" si="1"/>
        <v>2700000</v>
      </c>
    </row>
    <row r="116" spans="1:5" x14ac:dyDescent="0.25">
      <c r="A116" s="6" t="s">
        <v>4506</v>
      </c>
      <c r="B116" s="6" t="s">
        <v>4509</v>
      </c>
      <c r="D116" s="1">
        <v>3876550</v>
      </c>
      <c r="E116" s="147">
        <f t="shared" si="1"/>
        <v>-1176550</v>
      </c>
    </row>
    <row r="117" spans="1:5" x14ac:dyDescent="0.25">
      <c r="A117" s="6" t="s">
        <v>4506</v>
      </c>
      <c r="B117" s="6" t="s">
        <v>4508</v>
      </c>
      <c r="D117" s="1">
        <v>378000</v>
      </c>
      <c r="E117" s="147">
        <f t="shared" si="1"/>
        <v>-1554550</v>
      </c>
    </row>
    <row r="118" spans="1:5" x14ac:dyDescent="0.25">
      <c r="A118" s="6" t="s">
        <v>4506</v>
      </c>
      <c r="B118" s="6" t="s">
        <v>4510</v>
      </c>
      <c r="D118" s="1">
        <v>190000</v>
      </c>
      <c r="E118" s="147">
        <f t="shared" si="1"/>
        <v>-1744550</v>
      </c>
    </row>
    <row r="119" spans="1:5" x14ac:dyDescent="0.25">
      <c r="A119" s="6" t="s">
        <v>4512</v>
      </c>
      <c r="B119" s="6" t="s">
        <v>3457</v>
      </c>
      <c r="C119" s="1">
        <v>3700000</v>
      </c>
      <c r="D119" s="1"/>
      <c r="E119" s="147">
        <f t="shared" si="1"/>
        <v>1955450</v>
      </c>
    </row>
    <row r="120" spans="1:5" x14ac:dyDescent="0.25">
      <c r="A120" s="6" t="s">
        <v>4520</v>
      </c>
      <c r="B120" s="6" t="s">
        <v>4521</v>
      </c>
      <c r="D120" s="1">
        <v>6001600</v>
      </c>
      <c r="E120" s="147">
        <f t="shared" si="1"/>
        <v>-4046150</v>
      </c>
    </row>
    <row r="121" spans="1:5" x14ac:dyDescent="0.25">
      <c r="A121" s="6" t="s">
        <v>4520</v>
      </c>
      <c r="B121" s="6" t="s">
        <v>3457</v>
      </c>
      <c r="C121" s="1">
        <v>2400000</v>
      </c>
      <c r="E121" s="147">
        <f t="shared" si="1"/>
        <v>-1646150</v>
      </c>
    </row>
    <row r="122" spans="1:5" x14ac:dyDescent="0.25">
      <c r="A122" s="6" t="s">
        <v>4520</v>
      </c>
      <c r="B122" s="6" t="s">
        <v>3457</v>
      </c>
      <c r="C122" s="1">
        <v>1150000</v>
      </c>
      <c r="E122" s="147">
        <f t="shared" si="1"/>
        <v>-496150</v>
      </c>
    </row>
    <row r="123" spans="1:5" x14ac:dyDescent="0.25">
      <c r="A123" s="6" t="s">
        <v>4520</v>
      </c>
      <c r="B123" s="6" t="s">
        <v>3457</v>
      </c>
      <c r="C123" s="1">
        <v>2496150</v>
      </c>
      <c r="E123" s="147">
        <f t="shared" si="1"/>
        <v>2000000</v>
      </c>
    </row>
    <row r="124" spans="1:5" x14ac:dyDescent="0.25">
      <c r="A124" s="6" t="s">
        <v>4567</v>
      </c>
      <c r="B124" s="6" t="s">
        <v>3457</v>
      </c>
      <c r="C124" s="1">
        <v>2500000</v>
      </c>
      <c r="E124" s="147">
        <f t="shared" si="1"/>
        <v>4500000</v>
      </c>
    </row>
    <row r="125" spans="1:5" x14ac:dyDescent="0.25">
      <c r="A125" s="6" t="s">
        <v>4597</v>
      </c>
      <c r="B125" s="6" t="s">
        <v>4598</v>
      </c>
      <c r="D125" s="1">
        <v>8073000</v>
      </c>
      <c r="E125" s="147">
        <f t="shared" si="1"/>
        <v>-3573000</v>
      </c>
    </row>
    <row r="126" spans="1:5" x14ac:dyDescent="0.25">
      <c r="A126" s="6" t="s">
        <v>4597</v>
      </c>
      <c r="B126" s="6" t="s">
        <v>3457</v>
      </c>
      <c r="C126" s="1">
        <v>2000000</v>
      </c>
      <c r="E126" s="147">
        <f t="shared" si="1"/>
        <v>-1573000</v>
      </c>
    </row>
    <row r="127" spans="1:5" x14ac:dyDescent="0.25">
      <c r="A127" s="6" t="s">
        <v>4597</v>
      </c>
      <c r="B127" s="6" t="s">
        <v>3457</v>
      </c>
      <c r="C127" s="18">
        <v>3000000</v>
      </c>
      <c r="E127" s="147">
        <f t="shared" si="1"/>
        <v>1427000</v>
      </c>
    </row>
    <row r="128" spans="1:5" x14ac:dyDescent="0.25">
      <c r="A128" s="6" t="s">
        <v>4620</v>
      </c>
      <c r="B128" s="6" t="s">
        <v>3457</v>
      </c>
      <c r="C128" s="18">
        <v>3000000</v>
      </c>
      <c r="E128" s="147">
        <f t="shared" si="1"/>
        <v>4427000</v>
      </c>
    </row>
    <row r="129" spans="1:5" x14ac:dyDescent="0.25">
      <c r="A129" s="6" t="s">
        <v>4664</v>
      </c>
      <c r="B129" s="6" t="s">
        <v>3457</v>
      </c>
      <c r="C129" s="18">
        <v>4000000</v>
      </c>
      <c r="E129" s="147">
        <f t="shared" si="1"/>
        <v>8427000</v>
      </c>
    </row>
    <row r="130" spans="1:5" x14ac:dyDescent="0.25">
      <c r="A130" s="6" t="s">
        <v>4670</v>
      </c>
      <c r="B130" s="6" t="s">
        <v>4671</v>
      </c>
      <c r="D130" s="1">
        <v>18042200</v>
      </c>
      <c r="E130" s="147">
        <f t="shared" si="1"/>
        <v>-9615200</v>
      </c>
    </row>
    <row r="131" spans="1:5" x14ac:dyDescent="0.25">
      <c r="A131" s="6" t="s">
        <v>4670</v>
      </c>
      <c r="B131" s="6" t="s">
        <v>142</v>
      </c>
      <c r="C131" s="18">
        <v>18000</v>
      </c>
      <c r="E131" s="147">
        <f t="shared" si="1"/>
        <v>-9597200</v>
      </c>
    </row>
    <row r="132" spans="1:5" x14ac:dyDescent="0.25">
      <c r="A132" s="6" t="s">
        <v>4670</v>
      </c>
      <c r="B132" s="6" t="s">
        <v>3144</v>
      </c>
      <c r="C132" s="18">
        <v>10000000</v>
      </c>
      <c r="E132" s="147">
        <f t="shared" si="1"/>
        <v>402800</v>
      </c>
    </row>
    <row r="133" spans="1:5" x14ac:dyDescent="0.25">
      <c r="A133" s="6" t="s">
        <v>4686</v>
      </c>
      <c r="B133" s="6" t="s">
        <v>3457</v>
      </c>
      <c r="C133" s="18">
        <v>4000000</v>
      </c>
      <c r="E133" s="147">
        <f t="shared" si="1"/>
        <v>4402800</v>
      </c>
    </row>
    <row r="134" spans="1:5" x14ac:dyDescent="0.25">
      <c r="A134" s="6" t="s">
        <v>4691</v>
      </c>
      <c r="B134" s="6" t="s">
        <v>4694</v>
      </c>
      <c r="C134" s="18">
        <v>200000</v>
      </c>
      <c r="E134" s="147">
        <f t="shared" ref="E134:E197" si="2">SUM(E133+C134-D134)</f>
        <v>4602800</v>
      </c>
    </row>
    <row r="135" spans="1:5" x14ac:dyDescent="0.25">
      <c r="A135" s="6" t="s">
        <v>4704</v>
      </c>
      <c r="B135" s="6" t="s">
        <v>3457</v>
      </c>
      <c r="C135" s="18">
        <v>4000000</v>
      </c>
      <c r="E135" s="147">
        <f t="shared" si="2"/>
        <v>8602800</v>
      </c>
    </row>
    <row r="136" spans="1:5" x14ac:dyDescent="0.25">
      <c r="A136" s="6" t="s">
        <v>4732</v>
      </c>
      <c r="B136" s="6" t="s">
        <v>3457</v>
      </c>
      <c r="C136" s="18">
        <v>2000000</v>
      </c>
      <c r="E136" s="147">
        <f t="shared" si="2"/>
        <v>10602800</v>
      </c>
    </row>
    <row r="137" spans="1:5" x14ac:dyDescent="0.25">
      <c r="A137" s="6" t="s">
        <v>4732</v>
      </c>
      <c r="B137" s="6" t="s">
        <v>4735</v>
      </c>
      <c r="D137" s="1">
        <v>16697000</v>
      </c>
      <c r="E137" s="147">
        <f t="shared" si="2"/>
        <v>-6094200</v>
      </c>
    </row>
    <row r="138" spans="1:5" x14ac:dyDescent="0.25">
      <c r="A138" s="6" t="s">
        <v>4732</v>
      </c>
      <c r="B138" s="6" t="s">
        <v>1</v>
      </c>
      <c r="C138" s="18">
        <v>10000000</v>
      </c>
      <c r="E138" s="147">
        <f t="shared" si="2"/>
        <v>3905800</v>
      </c>
    </row>
    <row r="139" spans="1:5" x14ac:dyDescent="0.25">
      <c r="A139" s="6" t="s">
        <v>4737</v>
      </c>
      <c r="B139" s="6" t="s">
        <v>3457</v>
      </c>
      <c r="C139" s="18">
        <v>2000000</v>
      </c>
      <c r="E139" s="147">
        <f t="shared" si="2"/>
        <v>5905800</v>
      </c>
    </row>
    <row r="140" spans="1:5" x14ac:dyDescent="0.25">
      <c r="A140" s="6" t="s">
        <v>4742</v>
      </c>
      <c r="B140" s="6" t="s">
        <v>3457</v>
      </c>
      <c r="C140" s="18">
        <v>2000000</v>
      </c>
      <c r="E140" s="147">
        <f t="shared" si="2"/>
        <v>7905800</v>
      </c>
    </row>
    <row r="141" spans="1:5" x14ac:dyDescent="0.25">
      <c r="A141" s="6" t="s">
        <v>4743</v>
      </c>
      <c r="B141" s="6" t="s">
        <v>4744</v>
      </c>
      <c r="D141" s="1">
        <v>14112800</v>
      </c>
      <c r="E141" s="147">
        <f t="shared" si="2"/>
        <v>-6207000</v>
      </c>
    </row>
    <row r="142" spans="1:5" x14ac:dyDescent="0.25">
      <c r="A142" s="6" t="s">
        <v>4743</v>
      </c>
      <c r="B142" s="6" t="s">
        <v>3457</v>
      </c>
      <c r="C142" s="18">
        <v>8207000</v>
      </c>
      <c r="E142" s="147">
        <f t="shared" si="2"/>
        <v>2000000</v>
      </c>
    </row>
    <row r="143" spans="1:5" x14ac:dyDescent="0.25">
      <c r="A143" s="6" t="s">
        <v>4743</v>
      </c>
      <c r="B143" s="6" t="s">
        <v>3192</v>
      </c>
      <c r="C143" s="18">
        <v>500000</v>
      </c>
      <c r="E143" s="147">
        <f t="shared" si="2"/>
        <v>2500000</v>
      </c>
    </row>
    <row r="144" spans="1:5" x14ac:dyDescent="0.25">
      <c r="A144" s="6" t="s">
        <v>4753</v>
      </c>
      <c r="B144" s="6" t="s">
        <v>4754</v>
      </c>
      <c r="D144" s="1">
        <v>3045000</v>
      </c>
      <c r="E144" s="147">
        <f t="shared" si="2"/>
        <v>-545000</v>
      </c>
    </row>
    <row r="145" spans="1:5" x14ac:dyDescent="0.25">
      <c r="A145" s="6" t="s">
        <v>4753</v>
      </c>
      <c r="B145" s="6" t="s">
        <v>3457</v>
      </c>
      <c r="C145" s="18">
        <v>8045000</v>
      </c>
      <c r="E145" s="147">
        <f t="shared" si="2"/>
        <v>7500000</v>
      </c>
    </row>
    <row r="146" spans="1:5" x14ac:dyDescent="0.25">
      <c r="A146" s="6" t="s">
        <v>4765</v>
      </c>
      <c r="B146" s="6" t="s">
        <v>4766</v>
      </c>
      <c r="D146" s="1">
        <v>16469100</v>
      </c>
      <c r="E146" s="147">
        <f t="shared" si="2"/>
        <v>-8969100</v>
      </c>
    </row>
    <row r="147" spans="1:5" x14ac:dyDescent="0.25">
      <c r="A147" s="6" t="s">
        <v>4765</v>
      </c>
      <c r="B147" s="6" t="s">
        <v>3457</v>
      </c>
      <c r="C147" s="18">
        <v>2000000</v>
      </c>
      <c r="E147" s="147">
        <f t="shared" si="2"/>
        <v>-6969100</v>
      </c>
    </row>
    <row r="148" spans="1:5" x14ac:dyDescent="0.25">
      <c r="A148" s="6" t="s">
        <v>4765</v>
      </c>
      <c r="B148" s="6" t="s">
        <v>3457</v>
      </c>
      <c r="C148" s="1">
        <v>5000000</v>
      </c>
      <c r="E148" s="147">
        <f t="shared" si="2"/>
        <v>-1969100</v>
      </c>
    </row>
    <row r="149" spans="1:5" x14ac:dyDescent="0.25">
      <c r="A149" s="6" t="s">
        <v>4792</v>
      </c>
      <c r="B149" s="6" t="s">
        <v>4793</v>
      </c>
      <c r="D149" s="1">
        <v>192228</v>
      </c>
      <c r="E149" s="147">
        <f t="shared" si="2"/>
        <v>-2161328</v>
      </c>
    </row>
    <row r="150" spans="1:5" x14ac:dyDescent="0.25">
      <c r="A150" s="6" t="s">
        <v>4792</v>
      </c>
      <c r="B150" s="6" t="s">
        <v>3457</v>
      </c>
      <c r="C150" s="1">
        <v>7161328</v>
      </c>
      <c r="E150" s="147">
        <f t="shared" si="2"/>
        <v>5000000</v>
      </c>
    </row>
    <row r="151" spans="1:5" x14ac:dyDescent="0.25">
      <c r="A151" s="6" t="s">
        <v>4819</v>
      </c>
      <c r="B151" s="6" t="s">
        <v>3457</v>
      </c>
      <c r="C151" s="1">
        <v>2000000</v>
      </c>
      <c r="E151" s="147">
        <f t="shared" si="2"/>
        <v>7000000</v>
      </c>
    </row>
    <row r="152" spans="1:5" x14ac:dyDescent="0.25">
      <c r="A152" s="6" t="s">
        <v>4819</v>
      </c>
      <c r="B152" s="6" t="s">
        <v>3457</v>
      </c>
      <c r="C152" s="1">
        <v>6000000</v>
      </c>
      <c r="E152" s="147">
        <f t="shared" si="2"/>
        <v>13000000</v>
      </c>
    </row>
    <row r="153" spans="1:5" x14ac:dyDescent="0.25">
      <c r="A153" s="6" t="s">
        <v>4824</v>
      </c>
      <c r="B153" s="6" t="s">
        <v>4825</v>
      </c>
      <c r="D153" s="1">
        <v>22370400</v>
      </c>
      <c r="E153" s="147">
        <f t="shared" si="2"/>
        <v>-9370400</v>
      </c>
    </row>
    <row r="154" spans="1:5" x14ac:dyDescent="0.25">
      <c r="A154" s="6" t="s">
        <v>4824</v>
      </c>
      <c r="B154" s="6" t="s">
        <v>3144</v>
      </c>
      <c r="C154" s="1">
        <v>2000000</v>
      </c>
      <c r="E154" s="147">
        <f t="shared" si="2"/>
        <v>-7370400</v>
      </c>
    </row>
    <row r="155" spans="1:5" x14ac:dyDescent="0.25">
      <c r="A155" s="6" t="s">
        <v>4824</v>
      </c>
      <c r="B155" s="6" t="s">
        <v>647</v>
      </c>
      <c r="C155" s="1">
        <v>3000000</v>
      </c>
      <c r="E155" s="147">
        <f t="shared" si="2"/>
        <v>-4370400</v>
      </c>
    </row>
    <row r="156" spans="1:5" x14ac:dyDescent="0.25">
      <c r="A156" s="6" t="s">
        <v>4852</v>
      </c>
      <c r="B156" s="6" t="s">
        <v>3457</v>
      </c>
      <c r="C156" s="1">
        <v>14370000</v>
      </c>
      <c r="E156" s="147">
        <f t="shared" si="2"/>
        <v>9999600</v>
      </c>
    </row>
    <row r="157" spans="1:5" x14ac:dyDescent="0.25">
      <c r="A157" s="6" t="s">
        <v>4881</v>
      </c>
      <c r="B157" s="6" t="s">
        <v>3236</v>
      </c>
      <c r="C157" s="1">
        <v>10000000</v>
      </c>
      <c r="E157" s="147">
        <f t="shared" si="2"/>
        <v>19999600</v>
      </c>
    </row>
    <row r="158" spans="1:5" x14ac:dyDescent="0.25">
      <c r="A158" s="6" t="s">
        <v>4894</v>
      </c>
      <c r="B158" s="6" t="s">
        <v>4895</v>
      </c>
      <c r="D158" s="1">
        <v>14155050</v>
      </c>
      <c r="E158" s="147">
        <f t="shared" si="2"/>
        <v>5844550</v>
      </c>
    </row>
    <row r="159" spans="1:5" x14ac:dyDescent="0.25">
      <c r="A159" s="6" t="s">
        <v>4894</v>
      </c>
      <c r="B159" s="6" t="s">
        <v>3457</v>
      </c>
      <c r="C159" s="1">
        <v>4155000</v>
      </c>
      <c r="E159" s="147">
        <f t="shared" si="2"/>
        <v>9999550</v>
      </c>
    </row>
    <row r="160" spans="1:5" x14ac:dyDescent="0.25">
      <c r="A160" s="6" t="s">
        <v>4917</v>
      </c>
      <c r="B160" s="6" t="s">
        <v>3144</v>
      </c>
      <c r="C160" s="1">
        <v>200000</v>
      </c>
      <c r="E160" s="147">
        <f t="shared" si="2"/>
        <v>10199550</v>
      </c>
    </row>
    <row r="161" spans="1:5" x14ac:dyDescent="0.25">
      <c r="A161" s="6" t="s">
        <v>4946</v>
      </c>
      <c r="B161" s="6" t="s">
        <v>3457</v>
      </c>
      <c r="C161" s="1">
        <v>2000000</v>
      </c>
      <c r="E161" s="147">
        <f t="shared" si="2"/>
        <v>12199550</v>
      </c>
    </row>
    <row r="162" spans="1:5" x14ac:dyDescent="0.25">
      <c r="A162" s="6" t="s">
        <v>4964</v>
      </c>
      <c r="B162" s="6" t="s">
        <v>3457</v>
      </c>
      <c r="C162" s="1">
        <v>6000000</v>
      </c>
      <c r="E162" s="147">
        <f t="shared" si="2"/>
        <v>18199550</v>
      </c>
    </row>
    <row r="163" spans="1:5" x14ac:dyDescent="0.25">
      <c r="A163" s="6" t="s">
        <v>4966</v>
      </c>
      <c r="B163" s="6" t="s">
        <v>4970</v>
      </c>
      <c r="D163" s="1">
        <v>19297350</v>
      </c>
      <c r="E163" s="147">
        <f t="shared" si="2"/>
        <v>-1097800</v>
      </c>
    </row>
    <row r="164" spans="1:5" x14ac:dyDescent="0.25">
      <c r="A164" s="6" t="s">
        <v>4966</v>
      </c>
      <c r="B164" s="6" t="s">
        <v>3457</v>
      </c>
      <c r="C164" s="1">
        <v>6097800</v>
      </c>
      <c r="E164" s="147">
        <f t="shared" si="2"/>
        <v>5000000</v>
      </c>
    </row>
    <row r="165" spans="1:5" x14ac:dyDescent="0.25">
      <c r="A165" s="6" t="s">
        <v>4973</v>
      </c>
      <c r="B165" s="6" t="s">
        <v>3457</v>
      </c>
      <c r="C165" s="1">
        <v>5000000</v>
      </c>
      <c r="E165" s="147">
        <f t="shared" si="2"/>
        <v>10000000</v>
      </c>
    </row>
    <row r="166" spans="1:5" x14ac:dyDescent="0.25">
      <c r="A166" s="6" t="s">
        <v>4988</v>
      </c>
      <c r="B166" s="6" t="s">
        <v>4994</v>
      </c>
      <c r="C166" s="1"/>
      <c r="D166" s="1">
        <v>11925700</v>
      </c>
      <c r="E166" s="147">
        <f t="shared" si="2"/>
        <v>-1925700</v>
      </c>
    </row>
    <row r="167" spans="1:5" x14ac:dyDescent="0.25">
      <c r="A167" s="6" t="s">
        <v>4990</v>
      </c>
      <c r="B167" s="6" t="s">
        <v>3457</v>
      </c>
      <c r="C167" s="1">
        <v>1000000</v>
      </c>
      <c r="E167" s="147">
        <f t="shared" si="2"/>
        <v>-925700</v>
      </c>
    </row>
    <row r="168" spans="1:5" x14ac:dyDescent="0.25">
      <c r="A168" s="6" t="s">
        <v>4990</v>
      </c>
      <c r="B168" s="6" t="s">
        <v>3144</v>
      </c>
      <c r="C168" s="1">
        <v>8000000</v>
      </c>
      <c r="E168" s="147">
        <f t="shared" si="2"/>
        <v>7074300</v>
      </c>
    </row>
    <row r="169" spans="1:5" x14ac:dyDescent="0.25">
      <c r="A169" s="6" t="s">
        <v>5008</v>
      </c>
      <c r="B169" s="6" t="s">
        <v>2431</v>
      </c>
      <c r="C169" s="1">
        <v>2900000</v>
      </c>
      <c r="E169" s="147">
        <f t="shared" si="2"/>
        <v>9974300</v>
      </c>
    </row>
    <row r="170" spans="1:5" x14ac:dyDescent="0.25">
      <c r="A170" s="6" t="s">
        <v>5015</v>
      </c>
      <c r="B170" s="6" t="s">
        <v>3457</v>
      </c>
      <c r="C170" s="1">
        <v>5000000</v>
      </c>
      <c r="E170" s="147">
        <f t="shared" si="2"/>
        <v>14974300</v>
      </c>
    </row>
    <row r="171" spans="1:5" x14ac:dyDescent="0.25">
      <c r="A171" s="6" t="s">
        <v>5015</v>
      </c>
      <c r="B171" s="6" t="s">
        <v>3457</v>
      </c>
      <c r="C171" s="1">
        <v>500000</v>
      </c>
      <c r="E171" s="147">
        <f t="shared" si="2"/>
        <v>15474300</v>
      </c>
    </row>
    <row r="172" spans="1:5" x14ac:dyDescent="0.25">
      <c r="A172" s="6" t="s">
        <v>5015</v>
      </c>
      <c r="B172" s="6" t="s">
        <v>5030</v>
      </c>
      <c r="D172" s="1">
        <v>16814400</v>
      </c>
      <c r="E172" s="147">
        <f t="shared" si="2"/>
        <v>-1340100</v>
      </c>
    </row>
    <row r="173" spans="1:5" x14ac:dyDescent="0.25">
      <c r="A173" s="6" t="s">
        <v>5032</v>
      </c>
      <c r="B173" s="6" t="s">
        <v>3457</v>
      </c>
      <c r="C173" s="1">
        <v>1340100</v>
      </c>
      <c r="E173" s="147">
        <f t="shared" si="2"/>
        <v>0</v>
      </c>
    </row>
    <row r="174" spans="1:5" x14ac:dyDescent="0.25">
      <c r="A174" s="6" t="s">
        <v>5032</v>
      </c>
      <c r="B174" s="6" t="s">
        <v>3457</v>
      </c>
      <c r="C174" s="1">
        <v>10000000</v>
      </c>
      <c r="E174" s="147">
        <f t="shared" si="2"/>
        <v>10000000</v>
      </c>
    </row>
    <row r="175" spans="1:5" x14ac:dyDescent="0.25">
      <c r="A175" s="6" t="s">
        <v>5070</v>
      </c>
      <c r="B175" s="6" t="s">
        <v>3457</v>
      </c>
      <c r="C175" s="1">
        <v>5000000</v>
      </c>
      <c r="E175" s="147">
        <f t="shared" si="2"/>
        <v>15000000</v>
      </c>
    </row>
    <row r="176" spans="1:5" x14ac:dyDescent="0.25">
      <c r="A176" s="6" t="s">
        <v>5070</v>
      </c>
      <c r="B176" s="6" t="s">
        <v>3385</v>
      </c>
      <c r="C176" s="1">
        <v>8000000</v>
      </c>
      <c r="E176" s="147">
        <f t="shared" si="2"/>
        <v>23000000</v>
      </c>
    </row>
    <row r="177" spans="1:5" x14ac:dyDescent="0.25">
      <c r="A177" s="6" t="s">
        <v>5070</v>
      </c>
      <c r="B177" s="6" t="s">
        <v>5110</v>
      </c>
      <c r="C177" s="1"/>
      <c r="D177" s="1">
        <v>15097000</v>
      </c>
      <c r="E177" s="147">
        <f t="shared" si="2"/>
        <v>7903000</v>
      </c>
    </row>
    <row r="178" spans="1:5" x14ac:dyDescent="0.25">
      <c r="A178" s="6" t="s">
        <v>5070</v>
      </c>
      <c r="B178" s="6" t="s">
        <v>5111</v>
      </c>
      <c r="C178" s="1"/>
      <c r="D178" s="1">
        <v>581560</v>
      </c>
      <c r="E178" s="147">
        <f t="shared" si="2"/>
        <v>7321440</v>
      </c>
    </row>
    <row r="179" spans="1:5" x14ac:dyDescent="0.25">
      <c r="A179" s="6" t="s">
        <v>5074</v>
      </c>
      <c r="B179" s="6" t="s">
        <v>3192</v>
      </c>
      <c r="C179" s="1">
        <v>2000000</v>
      </c>
      <c r="E179" s="147">
        <f t="shared" si="2"/>
        <v>9321440</v>
      </c>
    </row>
    <row r="180" spans="1:5" x14ac:dyDescent="0.25">
      <c r="A180" s="6" t="s">
        <v>5088</v>
      </c>
      <c r="B180" s="6" t="s">
        <v>3457</v>
      </c>
      <c r="C180" s="1">
        <v>7000000</v>
      </c>
      <c r="E180" s="147">
        <f t="shared" si="2"/>
        <v>16321440</v>
      </c>
    </row>
    <row r="181" spans="1:5" x14ac:dyDescent="0.25">
      <c r="A181" s="6" t="s">
        <v>5113</v>
      </c>
      <c r="B181" s="6" t="s">
        <v>5114</v>
      </c>
      <c r="D181" s="1">
        <v>21177600</v>
      </c>
      <c r="E181" s="147">
        <f t="shared" si="2"/>
        <v>-4856160</v>
      </c>
    </row>
    <row r="182" spans="1:5" x14ac:dyDescent="0.25">
      <c r="A182" s="6" t="s">
        <v>5119</v>
      </c>
      <c r="B182" s="6" t="s">
        <v>3457</v>
      </c>
      <c r="C182" s="1">
        <v>4856160</v>
      </c>
      <c r="E182" s="147">
        <f t="shared" si="2"/>
        <v>0</v>
      </c>
    </row>
    <row r="183" spans="1:5" x14ac:dyDescent="0.25">
      <c r="A183" s="6" t="s">
        <v>5126</v>
      </c>
      <c r="B183" s="6" t="s">
        <v>3457</v>
      </c>
      <c r="C183" s="1">
        <v>8000000</v>
      </c>
      <c r="E183" s="147">
        <f t="shared" si="2"/>
        <v>8000000</v>
      </c>
    </row>
    <row r="184" spans="1:5" x14ac:dyDescent="0.25">
      <c r="A184" s="6" t="s">
        <v>5154</v>
      </c>
      <c r="B184" s="6" t="s">
        <v>5155</v>
      </c>
      <c r="D184" s="1">
        <v>8813850</v>
      </c>
      <c r="E184" s="147">
        <f t="shared" si="2"/>
        <v>-813850</v>
      </c>
    </row>
    <row r="185" spans="1:5" x14ac:dyDescent="0.25">
      <c r="A185" s="6" t="s">
        <v>5154</v>
      </c>
      <c r="B185" s="6" t="s">
        <v>3457</v>
      </c>
      <c r="C185" s="1">
        <v>7813850</v>
      </c>
      <c r="E185" s="147">
        <f t="shared" si="2"/>
        <v>7000000</v>
      </c>
    </row>
    <row r="186" spans="1:5" x14ac:dyDescent="0.25">
      <c r="A186" s="6" t="s">
        <v>5172</v>
      </c>
      <c r="B186" s="6" t="s">
        <v>3457</v>
      </c>
      <c r="C186" s="217">
        <v>3000000</v>
      </c>
      <c r="E186" s="147">
        <f t="shared" si="2"/>
        <v>10000000</v>
      </c>
    </row>
    <row r="187" spans="1:5" x14ac:dyDescent="0.25">
      <c r="A187" s="6" t="s">
        <v>5207</v>
      </c>
      <c r="B187" s="6" t="s">
        <v>3457</v>
      </c>
      <c r="C187" s="111">
        <v>8000000</v>
      </c>
      <c r="E187" s="147">
        <f t="shared" si="2"/>
        <v>18000000</v>
      </c>
    </row>
    <row r="188" spans="1:5" x14ac:dyDescent="0.25">
      <c r="A188" s="6" t="s">
        <v>5210</v>
      </c>
      <c r="B188" s="6" t="s">
        <v>5213</v>
      </c>
      <c r="D188" s="1">
        <v>13678000</v>
      </c>
      <c r="E188" s="147">
        <f t="shared" si="2"/>
        <v>4322000</v>
      </c>
    </row>
    <row r="189" spans="1:5" x14ac:dyDescent="0.25">
      <c r="A189" s="6" t="s">
        <v>5313</v>
      </c>
      <c r="B189" s="6" t="s">
        <v>5314</v>
      </c>
      <c r="D189" s="1">
        <v>8165000</v>
      </c>
      <c r="E189" s="147">
        <f t="shared" si="2"/>
        <v>-3843000</v>
      </c>
    </row>
    <row r="190" spans="1:5" x14ac:dyDescent="0.25">
      <c r="A190" s="6" t="s">
        <v>5313</v>
      </c>
      <c r="B190" s="6" t="s">
        <v>5324</v>
      </c>
      <c r="C190" s="1">
        <v>4000000</v>
      </c>
      <c r="E190" s="147">
        <f t="shared" si="2"/>
        <v>157000</v>
      </c>
    </row>
    <row r="191" spans="1:5" x14ac:dyDescent="0.25">
      <c r="A191" s="6" t="s">
        <v>5313</v>
      </c>
      <c r="B191" s="6" t="s">
        <v>5324</v>
      </c>
      <c r="C191" s="1">
        <v>1000000</v>
      </c>
      <c r="E191" s="147">
        <f t="shared" si="2"/>
        <v>1157000</v>
      </c>
    </row>
    <row r="192" spans="1:5" x14ac:dyDescent="0.25">
      <c r="A192" s="6" t="s">
        <v>5382</v>
      </c>
      <c r="B192" s="6" t="s">
        <v>5383</v>
      </c>
      <c r="C192" s="1">
        <v>6000000</v>
      </c>
      <c r="E192" s="147">
        <f t="shared" si="2"/>
        <v>7157000</v>
      </c>
    </row>
    <row r="193" spans="1:5" x14ac:dyDescent="0.25">
      <c r="A193" s="6" t="s">
        <v>5384</v>
      </c>
      <c r="B193" s="6" t="s">
        <v>5385</v>
      </c>
      <c r="D193" s="1">
        <v>4443700</v>
      </c>
      <c r="E193" s="147">
        <f t="shared" si="2"/>
        <v>2713300</v>
      </c>
    </row>
    <row r="194" spans="1:5" x14ac:dyDescent="0.25">
      <c r="A194" s="6" t="s">
        <v>5384</v>
      </c>
      <c r="B194" s="6" t="s">
        <v>5386</v>
      </c>
      <c r="D194" s="1">
        <v>579600</v>
      </c>
      <c r="E194" s="147">
        <f t="shared" si="2"/>
        <v>2133700</v>
      </c>
    </row>
    <row r="195" spans="1:5" x14ac:dyDescent="0.25">
      <c r="A195" s="6" t="s">
        <v>5384</v>
      </c>
      <c r="B195" s="6" t="s">
        <v>5387</v>
      </c>
      <c r="C195" s="1"/>
      <c r="D195" s="1">
        <v>162750</v>
      </c>
      <c r="E195" s="147">
        <f t="shared" si="2"/>
        <v>1970950</v>
      </c>
    </row>
    <row r="196" spans="1:5" x14ac:dyDescent="0.25">
      <c r="A196" s="6" t="s">
        <v>5391</v>
      </c>
      <c r="B196" s="6" t="s">
        <v>3144</v>
      </c>
      <c r="C196" s="1">
        <v>3000000</v>
      </c>
      <c r="D196" s="1"/>
      <c r="E196" s="147">
        <f t="shared" si="2"/>
        <v>4970950</v>
      </c>
    </row>
    <row r="197" spans="1:5" x14ac:dyDescent="0.25">
      <c r="A197" s="6" t="s">
        <v>5391</v>
      </c>
      <c r="B197" s="6" t="s">
        <v>3144</v>
      </c>
      <c r="C197" s="1">
        <v>1000000</v>
      </c>
      <c r="D197" s="1"/>
      <c r="E197" s="147">
        <f t="shared" si="2"/>
        <v>5970950</v>
      </c>
    </row>
    <row r="198" spans="1:5" x14ac:dyDescent="0.25">
      <c r="A198" s="6" t="s">
        <v>5416</v>
      </c>
      <c r="B198" s="6" t="s">
        <v>5417</v>
      </c>
      <c r="C198" s="1"/>
      <c r="D198" s="1">
        <v>5078150</v>
      </c>
      <c r="E198" s="147">
        <f t="shared" ref="E198:E261" si="3">SUM(E197+C198-D198)</f>
        <v>892800</v>
      </c>
    </row>
    <row r="199" spans="1:5" x14ac:dyDescent="0.25">
      <c r="A199" s="6" t="s">
        <v>5416</v>
      </c>
      <c r="B199" s="6" t="s">
        <v>5418</v>
      </c>
      <c r="C199" s="1"/>
      <c r="D199" s="1">
        <v>95000</v>
      </c>
      <c r="E199" s="147">
        <f t="shared" si="3"/>
        <v>797800</v>
      </c>
    </row>
    <row r="200" spans="1:5" x14ac:dyDescent="0.25">
      <c r="A200" s="6" t="s">
        <v>5416</v>
      </c>
      <c r="B200" s="6" t="s">
        <v>5419</v>
      </c>
      <c r="C200" s="1"/>
      <c r="D200" s="1">
        <v>386650</v>
      </c>
      <c r="E200" s="147">
        <f t="shared" si="3"/>
        <v>411150</v>
      </c>
    </row>
    <row r="201" spans="1:5" x14ac:dyDescent="0.25">
      <c r="A201" s="6" t="s">
        <v>5416</v>
      </c>
      <c r="B201" s="6" t="s">
        <v>5420</v>
      </c>
      <c r="D201" s="1">
        <v>2862720</v>
      </c>
      <c r="E201" s="147">
        <f t="shared" si="3"/>
        <v>-2451570</v>
      </c>
    </row>
    <row r="202" spans="1:5" x14ac:dyDescent="0.25">
      <c r="A202" s="6" t="s">
        <v>5416</v>
      </c>
      <c r="B202" s="6" t="s">
        <v>3457</v>
      </c>
      <c r="C202" s="1">
        <v>2000000</v>
      </c>
      <c r="E202" s="147">
        <f t="shared" si="3"/>
        <v>-451570</v>
      </c>
    </row>
    <row r="203" spans="1:5" x14ac:dyDescent="0.25">
      <c r="A203" s="6" t="s">
        <v>5416</v>
      </c>
      <c r="B203" s="6" t="s">
        <v>3457</v>
      </c>
      <c r="C203" s="1">
        <v>451570</v>
      </c>
      <c r="E203" s="147">
        <f t="shared" si="3"/>
        <v>0</v>
      </c>
    </row>
    <row r="204" spans="1:5" x14ac:dyDescent="0.25">
      <c r="A204" s="6" t="s">
        <v>5416</v>
      </c>
      <c r="B204" s="6" t="s">
        <v>647</v>
      </c>
      <c r="C204" s="1">
        <v>6000000</v>
      </c>
      <c r="E204" s="147">
        <f t="shared" si="3"/>
        <v>6000000</v>
      </c>
    </row>
    <row r="205" spans="1:5" x14ac:dyDescent="0.25">
      <c r="A205" s="6" t="s">
        <v>5416</v>
      </c>
      <c r="B205" s="6" t="s">
        <v>5427</v>
      </c>
      <c r="C205" s="1">
        <v>308000</v>
      </c>
      <c r="E205" s="147">
        <f t="shared" si="3"/>
        <v>6308000</v>
      </c>
    </row>
    <row r="206" spans="1:5" x14ac:dyDescent="0.25">
      <c r="A206" s="6" t="s">
        <v>5437</v>
      </c>
      <c r="B206" s="6" t="s">
        <v>3457</v>
      </c>
      <c r="C206" s="1">
        <v>2000000</v>
      </c>
      <c r="E206" s="147">
        <f t="shared" si="3"/>
        <v>8308000</v>
      </c>
    </row>
    <row r="207" spans="1:5" x14ac:dyDescent="0.25">
      <c r="A207" s="6" t="s">
        <v>5504</v>
      </c>
      <c r="B207" s="6" t="s">
        <v>3457</v>
      </c>
      <c r="C207" s="1">
        <v>2000000</v>
      </c>
      <c r="E207" s="147">
        <f t="shared" si="3"/>
        <v>10308000</v>
      </c>
    </row>
    <row r="208" spans="1:5" x14ac:dyDescent="0.25">
      <c r="A208" s="6" t="s">
        <v>5500</v>
      </c>
      <c r="B208" s="6" t="s">
        <v>5501</v>
      </c>
      <c r="D208" s="1">
        <v>1037400</v>
      </c>
      <c r="E208" s="147">
        <f t="shared" si="3"/>
        <v>9270600</v>
      </c>
    </row>
    <row r="209" spans="1:5" x14ac:dyDescent="0.25">
      <c r="A209" s="6" t="s">
        <v>5500</v>
      </c>
      <c r="B209" s="6" t="s">
        <v>5502</v>
      </c>
      <c r="D209" s="1">
        <v>82000</v>
      </c>
      <c r="E209" s="147">
        <f t="shared" si="3"/>
        <v>9188600</v>
      </c>
    </row>
    <row r="210" spans="1:5" x14ac:dyDescent="0.25">
      <c r="A210" s="6" t="s">
        <v>5500</v>
      </c>
      <c r="B210" s="6" t="s">
        <v>5503</v>
      </c>
      <c r="D210" s="1">
        <v>8389800</v>
      </c>
      <c r="E210" s="147">
        <f t="shared" si="3"/>
        <v>798800</v>
      </c>
    </row>
    <row r="211" spans="1:5" x14ac:dyDescent="0.25">
      <c r="A211" s="6" t="s">
        <v>5504</v>
      </c>
      <c r="B211" s="6" t="s">
        <v>2431</v>
      </c>
      <c r="C211" s="111">
        <v>6000000</v>
      </c>
      <c r="D211" s="1"/>
      <c r="E211" s="147">
        <f t="shared" si="3"/>
        <v>6798800</v>
      </c>
    </row>
    <row r="212" spans="1:5" x14ac:dyDescent="0.25">
      <c r="A212" s="6" t="s">
        <v>5533</v>
      </c>
      <c r="B212" s="6" t="s">
        <v>5541</v>
      </c>
      <c r="D212" s="1">
        <v>7575204</v>
      </c>
      <c r="E212" s="147">
        <f t="shared" si="3"/>
        <v>-776404</v>
      </c>
    </row>
    <row r="213" spans="1:5" x14ac:dyDescent="0.25">
      <c r="A213" s="6" t="s">
        <v>5533</v>
      </c>
      <c r="B213" s="6" t="s">
        <v>5542</v>
      </c>
      <c r="D213" s="1">
        <v>3120000</v>
      </c>
      <c r="E213" s="147">
        <f t="shared" si="3"/>
        <v>-3896404</v>
      </c>
    </row>
    <row r="214" spans="1:5" x14ac:dyDescent="0.25">
      <c r="A214" s="6" t="s">
        <v>5533</v>
      </c>
      <c r="B214" s="6" t="s">
        <v>5543</v>
      </c>
      <c r="D214" s="1">
        <v>93000</v>
      </c>
      <c r="E214" s="147">
        <f t="shared" si="3"/>
        <v>-3989404</v>
      </c>
    </row>
    <row r="215" spans="1:5" x14ac:dyDescent="0.25">
      <c r="A215" s="6" t="s">
        <v>5533</v>
      </c>
      <c r="B215" s="6" t="s">
        <v>3457</v>
      </c>
      <c r="C215" s="111">
        <v>2000000</v>
      </c>
      <c r="D215" s="1"/>
      <c r="E215" s="147">
        <f t="shared" si="3"/>
        <v>-1989404</v>
      </c>
    </row>
    <row r="216" spans="1:5" x14ac:dyDescent="0.25">
      <c r="A216" s="6" t="s">
        <v>5533</v>
      </c>
      <c r="B216" s="6" t="s">
        <v>3457</v>
      </c>
      <c r="C216" s="111">
        <v>1000000</v>
      </c>
      <c r="E216" s="147">
        <f t="shared" si="3"/>
        <v>-989404</v>
      </c>
    </row>
    <row r="217" spans="1:5" x14ac:dyDescent="0.25">
      <c r="A217" s="6" t="s">
        <v>5533</v>
      </c>
      <c r="B217" s="6" t="s">
        <v>3457</v>
      </c>
      <c r="C217" s="111">
        <v>989404</v>
      </c>
      <c r="E217" s="147">
        <f t="shared" si="3"/>
        <v>0</v>
      </c>
    </row>
    <row r="218" spans="1:5" x14ac:dyDescent="0.25">
      <c r="A218" s="6" t="s">
        <v>5556</v>
      </c>
      <c r="B218" s="6" t="s">
        <v>3457</v>
      </c>
      <c r="C218" s="111">
        <v>2000000</v>
      </c>
      <c r="E218" s="147">
        <f t="shared" si="3"/>
        <v>2000000</v>
      </c>
    </row>
    <row r="219" spans="1:5" x14ac:dyDescent="0.25">
      <c r="A219" s="6" t="s">
        <v>5556</v>
      </c>
      <c r="B219" s="6" t="s">
        <v>3457</v>
      </c>
      <c r="C219" s="111">
        <v>8000000</v>
      </c>
      <c r="E219" s="147">
        <f t="shared" si="3"/>
        <v>10000000</v>
      </c>
    </row>
    <row r="220" spans="1:5" x14ac:dyDescent="0.25">
      <c r="A220" s="6" t="s">
        <v>5586</v>
      </c>
      <c r="B220" s="6" t="s">
        <v>142</v>
      </c>
      <c r="C220" s="111">
        <v>11000</v>
      </c>
      <c r="E220" s="147">
        <f t="shared" si="3"/>
        <v>10011000</v>
      </c>
    </row>
    <row r="221" spans="1:5" x14ac:dyDescent="0.25">
      <c r="A221" s="6" t="s">
        <v>5586</v>
      </c>
      <c r="B221" s="6" t="s">
        <v>5587</v>
      </c>
      <c r="C221" s="111">
        <v>5000000</v>
      </c>
      <c r="E221" s="147">
        <f t="shared" si="3"/>
        <v>15011000</v>
      </c>
    </row>
    <row r="222" spans="1:5" x14ac:dyDescent="0.25">
      <c r="A222" s="6" t="s">
        <v>5578</v>
      </c>
      <c r="B222" s="6" t="s">
        <v>5588</v>
      </c>
      <c r="D222" s="111">
        <v>2760000</v>
      </c>
      <c r="E222" s="147">
        <f t="shared" si="3"/>
        <v>12251000</v>
      </c>
    </row>
    <row r="223" spans="1:5" x14ac:dyDescent="0.25">
      <c r="A223" s="6" t="s">
        <v>5578</v>
      </c>
      <c r="B223" s="6" t="s">
        <v>5589</v>
      </c>
      <c r="D223" s="111">
        <v>7902234</v>
      </c>
      <c r="E223" s="147">
        <f t="shared" si="3"/>
        <v>4348766</v>
      </c>
    </row>
    <row r="224" spans="1:5" x14ac:dyDescent="0.25">
      <c r="A224" s="6" t="s">
        <v>5578</v>
      </c>
      <c r="B224" s="6" t="s">
        <v>5590</v>
      </c>
      <c r="D224" s="111">
        <v>274400</v>
      </c>
      <c r="E224" s="147">
        <f t="shared" si="3"/>
        <v>4074366</v>
      </c>
    </row>
    <row r="225" spans="1:5" x14ac:dyDescent="0.25">
      <c r="A225" s="6" t="s">
        <v>5578</v>
      </c>
      <c r="B225" s="6" t="s">
        <v>5641</v>
      </c>
      <c r="C225" s="111">
        <v>3000000</v>
      </c>
      <c r="D225" s="1"/>
      <c r="E225" s="147">
        <f t="shared" si="3"/>
        <v>7074366</v>
      </c>
    </row>
    <row r="226" spans="1:5" x14ac:dyDescent="0.25">
      <c r="A226" s="6" t="s">
        <v>5606</v>
      </c>
      <c r="B226" s="6" t="s">
        <v>5642</v>
      </c>
      <c r="C226" s="111">
        <v>40000</v>
      </c>
      <c r="D226" s="1"/>
      <c r="E226" s="147">
        <f t="shared" si="3"/>
        <v>7114366</v>
      </c>
    </row>
    <row r="227" spans="1:5" x14ac:dyDescent="0.25">
      <c r="A227" s="6" t="s">
        <v>5625</v>
      </c>
      <c r="B227" s="6" t="s">
        <v>3457</v>
      </c>
      <c r="C227" s="111">
        <v>2000000</v>
      </c>
      <c r="D227" s="1"/>
      <c r="E227" s="147">
        <f t="shared" si="3"/>
        <v>9114366</v>
      </c>
    </row>
    <row r="228" spans="1:5" x14ac:dyDescent="0.25">
      <c r="A228" s="6" t="s">
        <v>5625</v>
      </c>
      <c r="B228" s="6" t="s">
        <v>5643</v>
      </c>
      <c r="C228" s="111">
        <v>4000000</v>
      </c>
      <c r="D228" s="1"/>
      <c r="E228" s="147">
        <f t="shared" si="3"/>
        <v>13114366</v>
      </c>
    </row>
    <row r="229" spans="1:5" x14ac:dyDescent="0.25">
      <c r="A229" s="6" t="s">
        <v>5651</v>
      </c>
      <c r="B229" s="6" t="s">
        <v>2431</v>
      </c>
      <c r="C229" s="111">
        <v>3000000</v>
      </c>
      <c r="D229" s="1"/>
      <c r="E229" s="147">
        <f t="shared" si="3"/>
        <v>16114366</v>
      </c>
    </row>
    <row r="230" spans="1:5" x14ac:dyDescent="0.25">
      <c r="A230" s="6" t="s">
        <v>5660</v>
      </c>
      <c r="B230" s="6" t="s">
        <v>5667</v>
      </c>
      <c r="C230" s="111"/>
      <c r="D230" s="1">
        <v>2211000</v>
      </c>
      <c r="E230" s="147">
        <f t="shared" si="3"/>
        <v>13903366</v>
      </c>
    </row>
    <row r="231" spans="1:5" x14ac:dyDescent="0.25">
      <c r="A231" s="6" t="s">
        <v>5660</v>
      </c>
      <c r="B231" s="6" t="s">
        <v>5668</v>
      </c>
      <c r="C231" s="111"/>
      <c r="D231" s="1">
        <v>162000</v>
      </c>
      <c r="E231" s="147">
        <f t="shared" si="3"/>
        <v>13741366</v>
      </c>
    </row>
    <row r="232" spans="1:5" x14ac:dyDescent="0.25">
      <c r="A232" s="6" t="s">
        <v>5660</v>
      </c>
      <c r="B232" s="6" t="s">
        <v>5669</v>
      </c>
      <c r="C232" s="111"/>
      <c r="D232" s="1">
        <v>6061000</v>
      </c>
      <c r="E232" s="147">
        <f t="shared" si="3"/>
        <v>7680366</v>
      </c>
    </row>
    <row r="233" spans="1:5" x14ac:dyDescent="0.25">
      <c r="A233" s="6" t="s">
        <v>5660</v>
      </c>
      <c r="B233" s="6" t="s">
        <v>5665</v>
      </c>
      <c r="C233" s="1"/>
      <c r="D233" s="1">
        <v>2510400</v>
      </c>
      <c r="E233" s="147">
        <f t="shared" si="3"/>
        <v>5169966</v>
      </c>
    </row>
    <row r="234" spans="1:5" x14ac:dyDescent="0.25">
      <c r="A234" s="6" t="s">
        <v>5660</v>
      </c>
      <c r="B234" s="6" t="s">
        <v>5666</v>
      </c>
      <c r="C234" s="1"/>
      <c r="D234" s="1">
        <v>3188200</v>
      </c>
      <c r="E234" s="147">
        <f t="shared" si="3"/>
        <v>1981766</v>
      </c>
    </row>
    <row r="235" spans="1:5" x14ac:dyDescent="0.25">
      <c r="A235" s="6" t="s">
        <v>5660</v>
      </c>
      <c r="B235" s="6" t="s">
        <v>3457</v>
      </c>
      <c r="C235" s="1">
        <v>2000000</v>
      </c>
      <c r="E235" s="147">
        <f t="shared" si="3"/>
        <v>3981766</v>
      </c>
    </row>
    <row r="236" spans="1:5" x14ac:dyDescent="0.25">
      <c r="A236" s="6" t="s">
        <v>5660</v>
      </c>
      <c r="B236" s="6" t="s">
        <v>2431</v>
      </c>
      <c r="C236" s="1">
        <v>6000000</v>
      </c>
      <c r="E236" s="147">
        <f t="shared" si="3"/>
        <v>9981766</v>
      </c>
    </row>
    <row r="237" spans="1:5" x14ac:dyDescent="0.25">
      <c r="A237" s="6" t="s">
        <v>5694</v>
      </c>
      <c r="B237" s="6" t="s">
        <v>5695</v>
      </c>
      <c r="C237" s="1">
        <v>4000000</v>
      </c>
      <c r="E237" s="147">
        <f t="shared" si="3"/>
        <v>13981766</v>
      </c>
    </row>
    <row r="238" spans="1:5" x14ac:dyDescent="0.25">
      <c r="A238" s="6" t="s">
        <v>5696</v>
      </c>
      <c r="B238" s="6" t="s">
        <v>5697</v>
      </c>
      <c r="C238" s="1"/>
      <c r="D238" s="45">
        <v>3131200</v>
      </c>
      <c r="E238" s="147">
        <f t="shared" si="3"/>
        <v>10850566</v>
      </c>
    </row>
    <row r="239" spans="1:5" x14ac:dyDescent="0.25">
      <c r="A239" s="6" t="s">
        <v>5696</v>
      </c>
      <c r="B239" s="6" t="s">
        <v>5698</v>
      </c>
      <c r="C239" s="1"/>
      <c r="D239" s="45">
        <v>444880</v>
      </c>
      <c r="E239" s="147">
        <f t="shared" si="3"/>
        <v>10405686</v>
      </c>
    </row>
    <row r="240" spans="1:5" x14ac:dyDescent="0.25">
      <c r="A240" s="6" t="s">
        <v>5696</v>
      </c>
      <c r="B240" s="6" t="s">
        <v>5699</v>
      </c>
      <c r="C240" s="1"/>
      <c r="D240" s="45">
        <v>1809000</v>
      </c>
      <c r="E240" s="147">
        <f t="shared" si="3"/>
        <v>8596686</v>
      </c>
    </row>
    <row r="241" spans="1:5" x14ac:dyDescent="0.25">
      <c r="A241" s="6" t="s">
        <v>5696</v>
      </c>
      <c r="B241" s="6" t="s">
        <v>5704</v>
      </c>
      <c r="C241" s="1"/>
      <c r="D241" s="45">
        <v>195960</v>
      </c>
      <c r="E241" s="147">
        <f t="shared" si="3"/>
        <v>8400726</v>
      </c>
    </row>
    <row r="242" spans="1:5" x14ac:dyDescent="0.25">
      <c r="A242" s="6" t="s">
        <v>5696</v>
      </c>
      <c r="B242" t="s">
        <v>5705</v>
      </c>
      <c r="C242" s="1"/>
      <c r="D242" s="45">
        <v>210160</v>
      </c>
      <c r="E242" s="147">
        <f t="shared" si="3"/>
        <v>8190566</v>
      </c>
    </row>
    <row r="243" spans="1:5" x14ac:dyDescent="0.25">
      <c r="A243" s="6" t="s">
        <v>5696</v>
      </c>
      <c r="B243" t="s">
        <v>5706</v>
      </c>
      <c r="D243" s="45">
        <v>3527280</v>
      </c>
      <c r="E243" s="147">
        <f t="shared" si="3"/>
        <v>4663286</v>
      </c>
    </row>
    <row r="244" spans="1:5" x14ac:dyDescent="0.25">
      <c r="A244" s="6" t="s">
        <v>5696</v>
      </c>
      <c r="B244" t="s">
        <v>5707</v>
      </c>
      <c r="D244" s="50">
        <v>2021600</v>
      </c>
      <c r="E244" s="147">
        <f t="shared" si="3"/>
        <v>2641686</v>
      </c>
    </row>
    <row r="245" spans="1:5" x14ac:dyDescent="0.25">
      <c r="A245" s="6" t="s">
        <v>5696</v>
      </c>
      <c r="B245" t="s">
        <v>5708</v>
      </c>
      <c r="D245" s="50">
        <v>387600</v>
      </c>
      <c r="E245" s="147">
        <f t="shared" si="3"/>
        <v>2254086</v>
      </c>
    </row>
    <row r="246" spans="1:5" x14ac:dyDescent="0.25">
      <c r="A246" s="6" t="s">
        <v>5696</v>
      </c>
      <c r="B246" t="s">
        <v>3385</v>
      </c>
      <c r="C246" s="45">
        <v>10000000</v>
      </c>
      <c r="E246" s="147">
        <f t="shared" si="3"/>
        <v>12254086</v>
      </c>
    </row>
    <row r="247" spans="1:5" x14ac:dyDescent="0.25">
      <c r="A247" s="6" t="s">
        <v>5724</v>
      </c>
      <c r="B247" t="s">
        <v>5729</v>
      </c>
      <c r="C247" s="45">
        <v>4000000</v>
      </c>
      <c r="E247" s="147">
        <f t="shared" si="3"/>
        <v>16254086</v>
      </c>
    </row>
    <row r="248" spans="1:5" x14ac:dyDescent="0.25">
      <c r="A248" s="6" t="s">
        <v>5724</v>
      </c>
      <c r="B248" t="s">
        <v>3457</v>
      </c>
      <c r="C248" s="45">
        <v>1500000</v>
      </c>
      <c r="E248" s="147">
        <f t="shared" si="3"/>
        <v>17754086</v>
      </c>
    </row>
    <row r="249" spans="1:5" x14ac:dyDescent="0.25">
      <c r="A249" s="6" t="s">
        <v>5727</v>
      </c>
      <c r="B249" t="s">
        <v>5730</v>
      </c>
      <c r="C249" s="1"/>
      <c r="D249" s="45">
        <v>2408000</v>
      </c>
      <c r="E249" s="147">
        <f t="shared" si="3"/>
        <v>15346086</v>
      </c>
    </row>
    <row r="250" spans="1:5" x14ac:dyDescent="0.25">
      <c r="A250" s="6" t="s">
        <v>5727</v>
      </c>
      <c r="B250" t="s">
        <v>5731</v>
      </c>
      <c r="D250" s="45">
        <v>2480800</v>
      </c>
      <c r="E250" s="147">
        <f t="shared" si="3"/>
        <v>12865286</v>
      </c>
    </row>
    <row r="251" spans="1:5" x14ac:dyDescent="0.25">
      <c r="A251" s="6" t="s">
        <v>5727</v>
      </c>
      <c r="B251" t="s">
        <v>5732</v>
      </c>
      <c r="D251" s="45">
        <v>7464600</v>
      </c>
      <c r="E251" s="147">
        <f t="shared" si="3"/>
        <v>5400686</v>
      </c>
    </row>
    <row r="252" spans="1:5" x14ac:dyDescent="0.25">
      <c r="A252" s="6" t="s">
        <v>5727</v>
      </c>
      <c r="B252" t="s">
        <v>5733</v>
      </c>
      <c r="D252" s="45">
        <v>119000</v>
      </c>
      <c r="E252" s="147">
        <f t="shared" si="3"/>
        <v>5281686</v>
      </c>
    </row>
    <row r="253" spans="1:5" x14ac:dyDescent="0.25">
      <c r="A253" s="6" t="s">
        <v>5727</v>
      </c>
      <c r="B253" t="s">
        <v>3457</v>
      </c>
      <c r="C253" s="45">
        <v>7000000</v>
      </c>
      <c r="D253" s="1"/>
      <c r="E253" s="147">
        <f t="shared" si="3"/>
        <v>12281686</v>
      </c>
    </row>
    <row r="254" spans="1:5" x14ac:dyDescent="0.25">
      <c r="A254" s="6" t="s">
        <v>5773</v>
      </c>
      <c r="B254" t="s">
        <v>5774</v>
      </c>
      <c r="D254" s="45">
        <v>6380400</v>
      </c>
      <c r="E254" s="147">
        <f t="shared" si="3"/>
        <v>5901286</v>
      </c>
    </row>
    <row r="255" spans="1:5" x14ac:dyDescent="0.25">
      <c r="A255" s="6" t="s">
        <v>5773</v>
      </c>
      <c r="B255" t="s">
        <v>3457</v>
      </c>
      <c r="C255" s="45">
        <v>3000000</v>
      </c>
      <c r="D255" s="1"/>
      <c r="E255" s="147">
        <f t="shared" si="3"/>
        <v>8901286</v>
      </c>
    </row>
    <row r="256" spans="1:5" x14ac:dyDescent="0.25">
      <c r="A256" s="6" t="s">
        <v>5788</v>
      </c>
      <c r="B256" t="s">
        <v>2431</v>
      </c>
      <c r="C256" s="45">
        <v>4000000</v>
      </c>
      <c r="E256" s="147">
        <f t="shared" si="3"/>
        <v>12901286</v>
      </c>
    </row>
    <row r="257" spans="1:5" x14ac:dyDescent="0.25">
      <c r="A257" s="6" t="s">
        <v>5797</v>
      </c>
      <c r="B257" t="s">
        <v>3457</v>
      </c>
      <c r="C257" s="45">
        <v>10000000</v>
      </c>
      <c r="E257" s="147">
        <f t="shared" si="3"/>
        <v>22901286</v>
      </c>
    </row>
    <row r="258" spans="1:5" x14ac:dyDescent="0.25">
      <c r="A258" s="6" t="s">
        <v>5803</v>
      </c>
      <c r="B258" t="s">
        <v>2794</v>
      </c>
      <c r="C258" s="45">
        <v>3000000</v>
      </c>
      <c r="E258" s="147">
        <f t="shared" si="3"/>
        <v>25901286</v>
      </c>
    </row>
    <row r="259" spans="1:5" x14ac:dyDescent="0.25">
      <c r="A259" s="6" t="s">
        <v>5803</v>
      </c>
      <c r="B259" t="s">
        <v>5804</v>
      </c>
      <c r="D259" s="1">
        <v>51000</v>
      </c>
      <c r="E259" s="147">
        <f t="shared" si="3"/>
        <v>25850286</v>
      </c>
    </row>
    <row r="260" spans="1:5" x14ac:dyDescent="0.25">
      <c r="A260" s="6" t="s">
        <v>5803</v>
      </c>
      <c r="B260" t="s">
        <v>5805</v>
      </c>
      <c r="D260" s="1">
        <v>259440</v>
      </c>
      <c r="E260" s="147">
        <f t="shared" si="3"/>
        <v>25590846</v>
      </c>
    </row>
    <row r="261" spans="1:5" x14ac:dyDescent="0.25">
      <c r="A261" s="6" t="s">
        <v>5803</v>
      </c>
      <c r="B261" t="s">
        <v>5806</v>
      </c>
      <c r="D261" s="1">
        <v>2945600</v>
      </c>
      <c r="E261" s="147">
        <f t="shared" si="3"/>
        <v>22645246</v>
      </c>
    </row>
    <row r="262" spans="1:5" x14ac:dyDescent="0.25">
      <c r="A262" s="6" t="s">
        <v>5803</v>
      </c>
      <c r="B262" t="s">
        <v>5807</v>
      </c>
      <c r="D262" s="1">
        <v>16288000</v>
      </c>
      <c r="E262" s="147">
        <f t="shared" ref="E262:E326" si="4">SUM(E261+C262-D262)</f>
        <v>6357246</v>
      </c>
    </row>
    <row r="263" spans="1:5" x14ac:dyDescent="0.25">
      <c r="A263" s="6" t="s">
        <v>5803</v>
      </c>
      <c r="B263" t="s">
        <v>5851</v>
      </c>
      <c r="D263" s="1">
        <v>2656000</v>
      </c>
      <c r="E263" s="147">
        <f t="shared" si="4"/>
        <v>3701246</v>
      </c>
    </row>
    <row r="264" spans="1:5" x14ac:dyDescent="0.25">
      <c r="A264" s="6" t="s">
        <v>5803</v>
      </c>
      <c r="B264" t="s">
        <v>5850</v>
      </c>
      <c r="D264" s="1">
        <v>335000</v>
      </c>
      <c r="E264" s="147">
        <f t="shared" si="4"/>
        <v>3366246</v>
      </c>
    </row>
    <row r="265" spans="1:5" x14ac:dyDescent="0.25">
      <c r="A265" s="6" t="s">
        <v>5803</v>
      </c>
      <c r="B265" t="s">
        <v>7026</v>
      </c>
      <c r="C265" s="1"/>
      <c r="D265" s="1">
        <v>218880</v>
      </c>
      <c r="E265" s="147">
        <f t="shared" si="4"/>
        <v>3147366</v>
      </c>
    </row>
    <row r="266" spans="1:5" x14ac:dyDescent="0.25">
      <c r="A266" s="6" t="s">
        <v>5846</v>
      </c>
      <c r="B266" t="s">
        <v>3457</v>
      </c>
      <c r="C266" s="1">
        <v>10000000</v>
      </c>
      <c r="D266" s="1"/>
      <c r="E266" s="147">
        <f t="shared" si="4"/>
        <v>13147366</v>
      </c>
    </row>
    <row r="267" spans="1:5" x14ac:dyDescent="0.25">
      <c r="A267" s="6" t="s">
        <v>5878</v>
      </c>
      <c r="B267" t="s">
        <v>3457</v>
      </c>
      <c r="C267" s="1">
        <v>1000000</v>
      </c>
      <c r="D267" s="1"/>
      <c r="E267" s="147">
        <f t="shared" si="4"/>
        <v>14147366</v>
      </c>
    </row>
    <row r="268" spans="1:5" x14ac:dyDescent="0.25">
      <c r="A268" s="6" t="s">
        <v>5884</v>
      </c>
      <c r="B268" t="s">
        <v>3457</v>
      </c>
      <c r="C268" s="1">
        <v>20000000</v>
      </c>
      <c r="D268" s="1"/>
      <c r="E268" s="147">
        <f t="shared" si="4"/>
        <v>34147366</v>
      </c>
    </row>
    <row r="269" spans="1:5" x14ac:dyDescent="0.25">
      <c r="A269" s="6" t="s">
        <v>5887</v>
      </c>
      <c r="B269" t="s">
        <v>5888</v>
      </c>
      <c r="D269" s="1">
        <v>17640000</v>
      </c>
      <c r="E269" s="147">
        <f t="shared" si="4"/>
        <v>16507366</v>
      </c>
    </row>
    <row r="270" spans="1:5" x14ac:dyDescent="0.25">
      <c r="A270" s="6" t="s">
        <v>5887</v>
      </c>
      <c r="B270" t="s">
        <v>5889</v>
      </c>
      <c r="D270" s="1">
        <v>1310400</v>
      </c>
      <c r="E270" s="147">
        <f t="shared" si="4"/>
        <v>15196966</v>
      </c>
    </row>
    <row r="271" spans="1:5" x14ac:dyDescent="0.25">
      <c r="A271" s="6" t="s">
        <v>5887</v>
      </c>
      <c r="B271" t="s">
        <v>5890</v>
      </c>
      <c r="D271" s="1">
        <v>1383000</v>
      </c>
      <c r="E271" s="147">
        <f t="shared" si="4"/>
        <v>13813966</v>
      </c>
    </row>
    <row r="272" spans="1:5" x14ac:dyDescent="0.25">
      <c r="A272" s="6" t="s">
        <v>5887</v>
      </c>
      <c r="B272" t="s">
        <v>5891</v>
      </c>
      <c r="D272" s="1">
        <v>278240</v>
      </c>
      <c r="E272" s="147">
        <f t="shared" si="4"/>
        <v>13535726</v>
      </c>
    </row>
    <row r="273" spans="1:5" x14ac:dyDescent="0.25">
      <c r="A273" s="6" t="s">
        <v>5887</v>
      </c>
      <c r="B273" t="s">
        <v>5892</v>
      </c>
      <c r="D273" s="1">
        <v>172000</v>
      </c>
      <c r="E273" s="147">
        <f t="shared" si="4"/>
        <v>13363726</v>
      </c>
    </row>
    <row r="274" spans="1:5" x14ac:dyDescent="0.25">
      <c r="A274" s="6" t="s">
        <v>5929</v>
      </c>
      <c r="B274" t="s">
        <v>3457</v>
      </c>
      <c r="C274" s="1">
        <v>500000</v>
      </c>
      <c r="E274" s="147">
        <f t="shared" si="4"/>
        <v>13863726</v>
      </c>
    </row>
    <row r="275" spans="1:5" x14ac:dyDescent="0.25">
      <c r="A275" s="6" t="s">
        <v>5935</v>
      </c>
      <c r="B275" t="s">
        <v>5943</v>
      </c>
      <c r="C275" s="1">
        <v>3500000</v>
      </c>
      <c r="E275" s="147">
        <f t="shared" si="4"/>
        <v>17363726</v>
      </c>
    </row>
    <row r="276" spans="1:5" x14ac:dyDescent="0.25">
      <c r="A276" s="6" t="s">
        <v>5941</v>
      </c>
      <c r="B276" t="s">
        <v>3457</v>
      </c>
      <c r="C276" s="1">
        <v>15000000</v>
      </c>
      <c r="E276" s="147">
        <f t="shared" si="4"/>
        <v>32363726</v>
      </c>
    </row>
    <row r="277" spans="1:5" x14ac:dyDescent="0.25">
      <c r="A277" s="6" t="s">
        <v>5941</v>
      </c>
      <c r="B277" t="s">
        <v>3457</v>
      </c>
      <c r="C277" s="1">
        <v>2000000</v>
      </c>
      <c r="E277" s="147">
        <f t="shared" si="4"/>
        <v>34363726</v>
      </c>
    </row>
    <row r="278" spans="1:5" x14ac:dyDescent="0.25">
      <c r="A278" s="6" t="s">
        <v>5990</v>
      </c>
      <c r="B278" t="s">
        <v>3144</v>
      </c>
      <c r="C278" s="1">
        <v>12000000</v>
      </c>
      <c r="E278" s="147">
        <f t="shared" si="4"/>
        <v>46363726</v>
      </c>
    </row>
    <row r="279" spans="1:5" x14ac:dyDescent="0.25">
      <c r="A279" s="6" t="s">
        <v>4873</v>
      </c>
      <c r="B279" t="s">
        <v>6032</v>
      </c>
      <c r="C279" s="1"/>
      <c r="D279" s="1">
        <v>4158000</v>
      </c>
      <c r="E279" s="147">
        <f t="shared" si="4"/>
        <v>42205726</v>
      </c>
    </row>
    <row r="280" spans="1:5" x14ac:dyDescent="0.25">
      <c r="A280" s="6" t="s">
        <v>4873</v>
      </c>
      <c r="B280" t="s">
        <v>6033</v>
      </c>
      <c r="C280" s="1"/>
      <c r="D280" s="1">
        <v>735000</v>
      </c>
      <c r="E280" s="147">
        <f t="shared" si="4"/>
        <v>41470726</v>
      </c>
    </row>
    <row r="281" spans="1:5" x14ac:dyDescent="0.25">
      <c r="A281" s="6" t="s">
        <v>4873</v>
      </c>
      <c r="B281" t="s">
        <v>6034</v>
      </c>
      <c r="C281" s="1"/>
      <c r="D281" s="1">
        <v>473040</v>
      </c>
      <c r="E281" s="147">
        <f t="shared" si="4"/>
        <v>40997686</v>
      </c>
    </row>
    <row r="282" spans="1:5" x14ac:dyDescent="0.25">
      <c r="A282" s="6" t="s">
        <v>4873</v>
      </c>
      <c r="B282" t="s">
        <v>6035</v>
      </c>
      <c r="C282" s="1"/>
      <c r="D282" s="1">
        <v>443700</v>
      </c>
      <c r="E282" s="147">
        <f t="shared" si="4"/>
        <v>40553986</v>
      </c>
    </row>
    <row r="283" spans="1:5" x14ac:dyDescent="0.25">
      <c r="A283" s="6" t="s">
        <v>4873</v>
      </c>
      <c r="B283" t="s">
        <v>6036</v>
      </c>
      <c r="C283" s="1"/>
      <c r="D283" s="1">
        <v>12719400</v>
      </c>
      <c r="E283" s="147">
        <f t="shared" si="4"/>
        <v>27834586</v>
      </c>
    </row>
    <row r="284" spans="1:5" x14ac:dyDescent="0.25">
      <c r="A284" s="6" t="s">
        <v>4873</v>
      </c>
      <c r="B284" t="s">
        <v>6037</v>
      </c>
      <c r="D284" s="45">
        <v>15837550</v>
      </c>
      <c r="E284" s="147">
        <f t="shared" si="4"/>
        <v>11997036</v>
      </c>
    </row>
    <row r="285" spans="1:5" x14ac:dyDescent="0.25">
      <c r="A285" s="6" t="s">
        <v>4873</v>
      </c>
      <c r="B285" t="s">
        <v>6038</v>
      </c>
      <c r="D285" s="1">
        <v>133200</v>
      </c>
      <c r="E285" s="147">
        <f t="shared" si="4"/>
        <v>11863836</v>
      </c>
    </row>
    <row r="286" spans="1:5" x14ac:dyDescent="0.25">
      <c r="A286" s="6" t="s">
        <v>4873</v>
      </c>
      <c r="B286" t="s">
        <v>6039</v>
      </c>
      <c r="D286" s="1">
        <v>148500</v>
      </c>
      <c r="E286" s="147">
        <f t="shared" si="4"/>
        <v>11715336</v>
      </c>
    </row>
    <row r="287" spans="1:5" x14ac:dyDescent="0.25">
      <c r="A287" s="6" t="s">
        <v>4873</v>
      </c>
      <c r="B287" t="s">
        <v>6040</v>
      </c>
      <c r="D287" s="1">
        <v>9830050</v>
      </c>
      <c r="E287" s="147">
        <f t="shared" si="4"/>
        <v>1885286</v>
      </c>
    </row>
    <row r="288" spans="1:5" x14ac:dyDescent="0.25">
      <c r="A288" s="6" t="s">
        <v>4873</v>
      </c>
      <c r="B288" t="s">
        <v>6041</v>
      </c>
      <c r="D288" s="1">
        <v>733900</v>
      </c>
      <c r="E288" s="147">
        <f t="shared" si="4"/>
        <v>1151386</v>
      </c>
    </row>
    <row r="289" spans="1:5" x14ac:dyDescent="0.25">
      <c r="A289" s="6" t="s">
        <v>4873</v>
      </c>
      <c r="B289" t="s">
        <v>6042</v>
      </c>
      <c r="D289" s="1">
        <v>390000</v>
      </c>
      <c r="E289" s="147">
        <f t="shared" si="4"/>
        <v>761386</v>
      </c>
    </row>
    <row r="290" spans="1:5" x14ac:dyDescent="0.25">
      <c r="A290" s="6" t="s">
        <v>4873</v>
      </c>
      <c r="B290" t="s">
        <v>2431</v>
      </c>
      <c r="C290" s="1">
        <v>10000000</v>
      </c>
      <c r="E290" s="147">
        <f t="shared" si="4"/>
        <v>10761386</v>
      </c>
    </row>
    <row r="291" spans="1:5" x14ac:dyDescent="0.25">
      <c r="A291" s="6" t="s">
        <v>6114</v>
      </c>
      <c r="B291" t="s">
        <v>3457</v>
      </c>
      <c r="C291" s="1">
        <v>10000000</v>
      </c>
      <c r="D291" s="1"/>
      <c r="E291" s="147">
        <f t="shared" si="4"/>
        <v>20761386</v>
      </c>
    </row>
    <row r="292" spans="1:5" x14ac:dyDescent="0.25">
      <c r="A292" s="6" t="s">
        <v>6124</v>
      </c>
      <c r="B292" t="s">
        <v>3457</v>
      </c>
      <c r="C292" s="1">
        <v>2000000</v>
      </c>
      <c r="E292" s="147">
        <f t="shared" si="4"/>
        <v>22761386</v>
      </c>
    </row>
    <row r="293" spans="1:5" x14ac:dyDescent="0.25">
      <c r="A293" s="6" t="s">
        <v>6124</v>
      </c>
      <c r="B293" t="s">
        <v>6125</v>
      </c>
      <c r="D293" s="1">
        <v>14094000</v>
      </c>
      <c r="E293" s="147">
        <f t="shared" si="4"/>
        <v>8667386</v>
      </c>
    </row>
    <row r="294" spans="1:5" x14ac:dyDescent="0.25">
      <c r="A294" s="6" t="s">
        <v>6165</v>
      </c>
      <c r="B294" t="s">
        <v>6166</v>
      </c>
      <c r="D294" s="1">
        <v>4022100</v>
      </c>
      <c r="E294" s="147">
        <f t="shared" si="4"/>
        <v>4645286</v>
      </c>
    </row>
    <row r="295" spans="1:5" x14ac:dyDescent="0.25">
      <c r="A295" s="6" t="s">
        <v>6168</v>
      </c>
      <c r="B295" t="s">
        <v>2431</v>
      </c>
      <c r="C295" s="1">
        <v>5000000</v>
      </c>
      <c r="E295" s="147">
        <f t="shared" si="4"/>
        <v>9645286</v>
      </c>
    </row>
    <row r="296" spans="1:5" x14ac:dyDescent="0.25">
      <c r="A296" s="6" t="s">
        <v>6205</v>
      </c>
      <c r="B296" t="s">
        <v>3457</v>
      </c>
      <c r="C296" s="1">
        <v>2000000</v>
      </c>
      <c r="E296" s="147">
        <f t="shared" si="4"/>
        <v>11645286</v>
      </c>
    </row>
    <row r="297" spans="1:5" x14ac:dyDescent="0.25">
      <c r="A297" s="6" t="s">
        <v>6201</v>
      </c>
      <c r="B297" t="s">
        <v>6206</v>
      </c>
      <c r="D297" s="1">
        <v>5844000</v>
      </c>
      <c r="E297" s="147">
        <f t="shared" si="4"/>
        <v>5801286</v>
      </c>
    </row>
    <row r="298" spans="1:5" x14ac:dyDescent="0.25">
      <c r="A298" s="6" t="s">
        <v>6220</v>
      </c>
      <c r="B298" t="s">
        <v>3457</v>
      </c>
      <c r="C298" s="1">
        <v>2000000</v>
      </c>
      <c r="E298" s="147">
        <f t="shared" si="4"/>
        <v>7801286</v>
      </c>
    </row>
    <row r="299" spans="1:5" x14ac:dyDescent="0.25">
      <c r="A299" s="6" t="s">
        <v>6233</v>
      </c>
      <c r="B299" t="s">
        <v>6255</v>
      </c>
      <c r="C299" s="1"/>
      <c r="D299" s="1">
        <v>4980000</v>
      </c>
      <c r="E299" s="147">
        <f t="shared" si="4"/>
        <v>2821286</v>
      </c>
    </row>
    <row r="300" spans="1:5" x14ac:dyDescent="0.25">
      <c r="A300" s="6" t="s">
        <v>6254</v>
      </c>
      <c r="B300" t="s">
        <v>3457</v>
      </c>
      <c r="C300" s="1">
        <v>4000000</v>
      </c>
      <c r="E300" s="147">
        <f t="shared" si="4"/>
        <v>6821286</v>
      </c>
    </row>
    <row r="301" spans="1:5" x14ac:dyDescent="0.25">
      <c r="A301" s="6" t="s">
        <v>6320</v>
      </c>
      <c r="B301" t="s">
        <v>6324</v>
      </c>
      <c r="D301" s="111">
        <v>9096300</v>
      </c>
      <c r="E301" s="147">
        <f t="shared" si="4"/>
        <v>-2275014</v>
      </c>
    </row>
    <row r="302" spans="1:5" x14ac:dyDescent="0.25">
      <c r="A302" s="6" t="s">
        <v>6320</v>
      </c>
      <c r="B302" t="s">
        <v>6370</v>
      </c>
      <c r="D302" s="111">
        <v>510300</v>
      </c>
      <c r="E302" s="147">
        <f t="shared" si="4"/>
        <v>-2785314</v>
      </c>
    </row>
    <row r="303" spans="1:5" x14ac:dyDescent="0.25">
      <c r="A303" s="6" t="s">
        <v>6320</v>
      </c>
      <c r="B303" t="s">
        <v>2431</v>
      </c>
      <c r="C303" s="111">
        <v>8000000</v>
      </c>
      <c r="E303" s="147">
        <f t="shared" si="4"/>
        <v>5214686</v>
      </c>
    </row>
    <row r="304" spans="1:5" x14ac:dyDescent="0.25">
      <c r="A304" s="6" t="s">
        <v>6325</v>
      </c>
      <c r="B304" t="s">
        <v>6331</v>
      </c>
      <c r="C304" s="111">
        <v>500000</v>
      </c>
      <c r="E304" s="147">
        <f t="shared" si="4"/>
        <v>5714686</v>
      </c>
    </row>
    <row r="305" spans="1:5" x14ac:dyDescent="0.25">
      <c r="A305" s="6" t="s">
        <v>6349</v>
      </c>
      <c r="B305" t="s">
        <v>3457</v>
      </c>
      <c r="C305" s="111">
        <v>8000000</v>
      </c>
      <c r="E305" s="147">
        <f t="shared" si="4"/>
        <v>13714686</v>
      </c>
    </row>
    <row r="306" spans="1:5" x14ac:dyDescent="0.25">
      <c r="A306" s="6" t="s">
        <v>6349</v>
      </c>
      <c r="B306" t="s">
        <v>6354</v>
      </c>
      <c r="D306" s="1">
        <v>8205300</v>
      </c>
      <c r="E306" s="147">
        <f t="shared" si="4"/>
        <v>5509386</v>
      </c>
    </row>
    <row r="307" spans="1:5" x14ac:dyDescent="0.25">
      <c r="A307" s="6" t="s">
        <v>6349</v>
      </c>
      <c r="B307" t="s">
        <v>6355</v>
      </c>
      <c r="D307" s="111">
        <v>294400</v>
      </c>
      <c r="E307" s="147">
        <f t="shared" si="4"/>
        <v>5214986</v>
      </c>
    </row>
    <row r="308" spans="1:5" x14ac:dyDescent="0.25">
      <c r="A308" s="6" t="s">
        <v>6361</v>
      </c>
      <c r="B308" t="s">
        <v>3144</v>
      </c>
      <c r="C308" s="111">
        <v>1500000</v>
      </c>
      <c r="E308" s="147">
        <f t="shared" si="4"/>
        <v>6714986</v>
      </c>
    </row>
    <row r="309" spans="1:5" x14ac:dyDescent="0.25">
      <c r="A309" s="6" t="s">
        <v>6369</v>
      </c>
      <c r="B309" t="s">
        <v>3457</v>
      </c>
      <c r="C309" s="1">
        <v>2000000</v>
      </c>
      <c r="E309" s="147">
        <f t="shared" si="4"/>
        <v>8714986</v>
      </c>
    </row>
    <row r="310" spans="1:5" x14ac:dyDescent="0.25">
      <c r="A310" s="6" t="s">
        <v>6371</v>
      </c>
      <c r="B310" t="s">
        <v>6372</v>
      </c>
      <c r="D310" s="1">
        <v>4879000</v>
      </c>
      <c r="E310" s="147">
        <f t="shared" si="4"/>
        <v>3835986</v>
      </c>
    </row>
    <row r="311" spans="1:5" x14ac:dyDescent="0.25">
      <c r="A311" s="6" t="s">
        <v>6385</v>
      </c>
      <c r="B311" t="s">
        <v>3457</v>
      </c>
      <c r="C311" s="1">
        <v>4000000</v>
      </c>
      <c r="D311" s="1"/>
      <c r="E311" s="147">
        <f t="shared" si="4"/>
        <v>7835986</v>
      </c>
    </row>
    <row r="312" spans="1:5" x14ac:dyDescent="0.25">
      <c r="A312" s="6" t="s">
        <v>6398</v>
      </c>
      <c r="B312" t="s">
        <v>6397</v>
      </c>
      <c r="D312" s="1">
        <v>6328750</v>
      </c>
      <c r="E312" s="147">
        <f t="shared" si="4"/>
        <v>1507236</v>
      </c>
    </row>
    <row r="313" spans="1:5" x14ac:dyDescent="0.25">
      <c r="A313" s="6" t="s">
        <v>6398</v>
      </c>
      <c r="B313" t="s">
        <v>3457</v>
      </c>
      <c r="C313" s="1">
        <v>5000000</v>
      </c>
      <c r="E313" s="147">
        <f t="shared" si="4"/>
        <v>6507236</v>
      </c>
    </row>
    <row r="314" spans="1:5" x14ac:dyDescent="0.25">
      <c r="A314" s="6" t="s">
        <v>6441</v>
      </c>
      <c r="B314" t="s">
        <v>3192</v>
      </c>
      <c r="C314" s="1">
        <v>500000</v>
      </c>
      <c r="E314" s="147">
        <f t="shared" si="4"/>
        <v>7007236</v>
      </c>
    </row>
    <row r="315" spans="1:5" x14ac:dyDescent="0.25">
      <c r="A315" s="6" t="s">
        <v>6447</v>
      </c>
      <c r="B315" t="s">
        <v>3457</v>
      </c>
      <c r="C315" s="1">
        <v>4000000</v>
      </c>
      <c r="E315" s="147">
        <f t="shared" si="4"/>
        <v>11007236</v>
      </c>
    </row>
    <row r="316" spans="1:5" x14ac:dyDescent="0.25">
      <c r="A316" s="6" t="s">
        <v>6507</v>
      </c>
      <c r="B316" t="s">
        <v>6508</v>
      </c>
      <c r="D316" s="1">
        <v>151840</v>
      </c>
      <c r="E316" s="147">
        <f t="shared" si="4"/>
        <v>10855396</v>
      </c>
    </row>
    <row r="317" spans="1:5" x14ac:dyDescent="0.25">
      <c r="A317" s="6" t="s">
        <v>6507</v>
      </c>
      <c r="B317" t="s">
        <v>6509</v>
      </c>
      <c r="D317" s="1">
        <v>20302800</v>
      </c>
      <c r="E317" s="147">
        <f t="shared" si="4"/>
        <v>-9447404</v>
      </c>
    </row>
    <row r="318" spans="1:5" x14ac:dyDescent="0.25">
      <c r="A318" s="6" t="s">
        <v>6507</v>
      </c>
      <c r="B318" t="s">
        <v>5643</v>
      </c>
      <c r="C318" s="1">
        <v>15000000</v>
      </c>
      <c r="D318" s="1"/>
      <c r="E318" s="147">
        <f t="shared" si="4"/>
        <v>5552596</v>
      </c>
    </row>
    <row r="319" spans="1:5" x14ac:dyDescent="0.25">
      <c r="A319" s="6" t="s">
        <v>6535</v>
      </c>
      <c r="B319" t="s">
        <v>3144</v>
      </c>
      <c r="C319" s="1">
        <v>10000000</v>
      </c>
      <c r="D319" s="1"/>
      <c r="E319" s="147">
        <f t="shared" si="4"/>
        <v>15552596</v>
      </c>
    </row>
    <row r="320" spans="1:5" x14ac:dyDescent="0.25">
      <c r="A320" s="6" t="s">
        <v>6542</v>
      </c>
      <c r="B320" t="s">
        <v>5643</v>
      </c>
      <c r="C320" s="1">
        <v>1000000</v>
      </c>
      <c r="D320" s="1"/>
      <c r="E320" s="147">
        <f t="shared" si="4"/>
        <v>16552596</v>
      </c>
    </row>
    <row r="321" spans="1:5" x14ac:dyDescent="0.25">
      <c r="A321" s="6" t="s">
        <v>6531</v>
      </c>
      <c r="B321" t="s">
        <v>6544</v>
      </c>
      <c r="D321" s="1">
        <v>20260800</v>
      </c>
      <c r="E321" s="147">
        <f t="shared" si="4"/>
        <v>-3708204</v>
      </c>
    </row>
    <row r="322" spans="1:5" x14ac:dyDescent="0.25">
      <c r="A322" s="6" t="s">
        <v>6531</v>
      </c>
      <c r="B322" t="s">
        <v>6331</v>
      </c>
      <c r="C322" s="1">
        <v>300000</v>
      </c>
      <c r="D322" s="1"/>
      <c r="E322" s="147">
        <f t="shared" si="4"/>
        <v>-3408204</v>
      </c>
    </row>
    <row r="323" spans="1:5" x14ac:dyDescent="0.25">
      <c r="A323" s="6" t="s">
        <v>6531</v>
      </c>
      <c r="B323" t="s">
        <v>4887</v>
      </c>
      <c r="C323" s="1">
        <v>9300000</v>
      </c>
      <c r="D323" s="1"/>
      <c r="E323" s="147">
        <f t="shared" si="4"/>
        <v>5891796</v>
      </c>
    </row>
    <row r="324" spans="1:5" x14ac:dyDescent="0.25">
      <c r="A324" s="6" t="s">
        <v>6573</v>
      </c>
      <c r="B324" t="s">
        <v>6574</v>
      </c>
      <c r="C324" s="1">
        <v>2000000</v>
      </c>
      <c r="E324" s="147">
        <f t="shared" si="4"/>
        <v>7891796</v>
      </c>
    </row>
    <row r="325" spans="1:5" x14ac:dyDescent="0.25">
      <c r="A325" s="6" t="s">
        <v>6618</v>
      </c>
      <c r="B325" t="s">
        <v>3457</v>
      </c>
      <c r="C325" s="1">
        <v>5000000</v>
      </c>
      <c r="E325" s="147">
        <f t="shared" si="4"/>
        <v>12891796</v>
      </c>
    </row>
    <row r="326" spans="1:5" x14ac:dyDescent="0.25">
      <c r="A326" s="6" t="s">
        <v>6640</v>
      </c>
      <c r="B326" t="s">
        <v>5643</v>
      </c>
      <c r="C326" s="1">
        <v>1400000</v>
      </c>
      <c r="E326" s="147">
        <f t="shared" si="4"/>
        <v>14291796</v>
      </c>
    </row>
    <row r="327" spans="1:5" x14ac:dyDescent="0.25">
      <c r="A327" s="6" t="s">
        <v>6633</v>
      </c>
      <c r="B327" t="s">
        <v>3144</v>
      </c>
      <c r="C327" s="1">
        <v>1600000</v>
      </c>
      <c r="E327" s="147">
        <f t="shared" ref="E327:E391" si="5">SUM(E326+C327-D327)</f>
        <v>15891796</v>
      </c>
    </row>
    <row r="328" spans="1:5" x14ac:dyDescent="0.25">
      <c r="A328" s="6" t="s">
        <v>6643</v>
      </c>
      <c r="B328" t="s">
        <v>6646</v>
      </c>
      <c r="D328" s="1">
        <v>6664350</v>
      </c>
      <c r="E328" s="147">
        <f t="shared" si="5"/>
        <v>9227446</v>
      </c>
    </row>
    <row r="329" spans="1:5" x14ac:dyDescent="0.25">
      <c r="A329" s="6" t="s">
        <v>6653</v>
      </c>
      <c r="B329" t="s">
        <v>3144</v>
      </c>
      <c r="C329" s="1">
        <v>700000</v>
      </c>
      <c r="E329" s="147">
        <f t="shared" si="5"/>
        <v>9927446</v>
      </c>
    </row>
    <row r="330" spans="1:5" x14ac:dyDescent="0.25">
      <c r="A330" s="6" t="s">
        <v>6654</v>
      </c>
      <c r="B330" t="s">
        <v>6655</v>
      </c>
      <c r="D330" s="1">
        <v>7064750</v>
      </c>
      <c r="E330" s="147">
        <f t="shared" si="5"/>
        <v>2862696</v>
      </c>
    </row>
    <row r="331" spans="1:5" x14ac:dyDescent="0.25">
      <c r="A331" s="6" t="s">
        <v>6654</v>
      </c>
      <c r="B331" t="s">
        <v>3457</v>
      </c>
      <c r="C331" s="1">
        <v>7000000</v>
      </c>
      <c r="E331" s="147">
        <f t="shared" si="5"/>
        <v>9862696</v>
      </c>
    </row>
    <row r="332" spans="1:5" x14ac:dyDescent="0.25">
      <c r="A332" s="6" t="s">
        <v>6678</v>
      </c>
      <c r="B332" t="s">
        <v>2431</v>
      </c>
      <c r="C332" s="1">
        <v>200000</v>
      </c>
      <c r="E332" s="147">
        <f t="shared" si="5"/>
        <v>10062696</v>
      </c>
    </row>
    <row r="333" spans="1:5" x14ac:dyDescent="0.25">
      <c r="A333" s="6" t="s">
        <v>6696</v>
      </c>
      <c r="B333" t="s">
        <v>4887</v>
      </c>
      <c r="C333" s="1">
        <v>7245000</v>
      </c>
      <c r="E333" s="147">
        <f t="shared" si="5"/>
        <v>17307696</v>
      </c>
    </row>
    <row r="334" spans="1:5" x14ac:dyDescent="0.25">
      <c r="A334" s="6" t="s">
        <v>6696</v>
      </c>
      <c r="B334" t="s">
        <v>3457</v>
      </c>
      <c r="C334" s="1">
        <v>1000000</v>
      </c>
      <c r="E334" s="147">
        <f t="shared" si="5"/>
        <v>18307696</v>
      </c>
    </row>
    <row r="335" spans="1:5" x14ac:dyDescent="0.25">
      <c r="A335" s="6" t="s">
        <v>6701</v>
      </c>
      <c r="B335" t="s">
        <v>6702</v>
      </c>
      <c r="D335" s="1">
        <v>15792100</v>
      </c>
      <c r="E335" s="147">
        <f t="shared" si="5"/>
        <v>2515596</v>
      </c>
    </row>
    <row r="336" spans="1:5" x14ac:dyDescent="0.25">
      <c r="A336" s="6" t="s">
        <v>6701</v>
      </c>
      <c r="B336" t="s">
        <v>3457</v>
      </c>
      <c r="C336" s="1">
        <v>6000000</v>
      </c>
      <c r="E336" s="147">
        <f t="shared" si="5"/>
        <v>8515596</v>
      </c>
    </row>
    <row r="337" spans="1:5" x14ac:dyDescent="0.25">
      <c r="A337" s="6" t="s">
        <v>6733</v>
      </c>
      <c r="B337" t="s">
        <v>3457</v>
      </c>
      <c r="C337" s="1">
        <v>1800000</v>
      </c>
      <c r="E337" s="147">
        <f t="shared" si="5"/>
        <v>10315596</v>
      </c>
    </row>
    <row r="338" spans="1:5" x14ac:dyDescent="0.25">
      <c r="A338" s="6" t="s">
        <v>6733</v>
      </c>
      <c r="B338" t="s">
        <v>2431</v>
      </c>
      <c r="C338" s="1">
        <v>6000000</v>
      </c>
      <c r="E338" s="147">
        <f t="shared" si="5"/>
        <v>16315596</v>
      </c>
    </row>
    <row r="339" spans="1:5" x14ac:dyDescent="0.25">
      <c r="A339" s="6" t="s">
        <v>6734</v>
      </c>
      <c r="B339" t="s">
        <v>6735</v>
      </c>
      <c r="D339" s="1">
        <v>7569450</v>
      </c>
      <c r="E339" s="147">
        <f t="shared" si="5"/>
        <v>8746146</v>
      </c>
    </row>
    <row r="340" spans="1:5" x14ac:dyDescent="0.25">
      <c r="A340" s="6" t="s">
        <v>6748</v>
      </c>
      <c r="B340" t="s">
        <v>2431</v>
      </c>
      <c r="C340" s="1">
        <v>2350000</v>
      </c>
      <c r="E340" s="147">
        <f t="shared" si="5"/>
        <v>11096146</v>
      </c>
    </row>
    <row r="341" spans="1:5" x14ac:dyDescent="0.25">
      <c r="A341" s="6" t="s">
        <v>6764</v>
      </c>
      <c r="B341" t="s">
        <v>3457</v>
      </c>
      <c r="C341" s="1">
        <v>1000000</v>
      </c>
      <c r="E341" s="147">
        <f t="shared" si="5"/>
        <v>12096146</v>
      </c>
    </row>
    <row r="342" spans="1:5" x14ac:dyDescent="0.25">
      <c r="A342" s="6" t="s">
        <v>6764</v>
      </c>
      <c r="B342" t="s">
        <v>2431</v>
      </c>
      <c r="C342" s="1">
        <v>10000000</v>
      </c>
      <c r="E342" s="147">
        <f t="shared" si="5"/>
        <v>22096146</v>
      </c>
    </row>
    <row r="343" spans="1:5" x14ac:dyDescent="0.25">
      <c r="A343" t="s">
        <v>6767</v>
      </c>
      <c r="B343" t="s">
        <v>3457</v>
      </c>
      <c r="C343" s="1">
        <v>5000000</v>
      </c>
      <c r="E343" s="147">
        <f t="shared" si="5"/>
        <v>27096146</v>
      </c>
    </row>
    <row r="344" spans="1:5" x14ac:dyDescent="0.25">
      <c r="A344" t="s">
        <v>6767</v>
      </c>
      <c r="B344" t="s">
        <v>6773</v>
      </c>
      <c r="D344" s="1">
        <v>26255625</v>
      </c>
      <c r="E344" s="147">
        <f t="shared" si="5"/>
        <v>840521</v>
      </c>
    </row>
    <row r="345" spans="1:5" x14ac:dyDescent="0.25">
      <c r="A345" t="s">
        <v>6767</v>
      </c>
      <c r="B345" t="s">
        <v>3144</v>
      </c>
      <c r="C345" s="1">
        <v>10000000</v>
      </c>
      <c r="E345" s="147">
        <f t="shared" si="5"/>
        <v>10840521</v>
      </c>
    </row>
    <row r="346" spans="1:5" x14ac:dyDescent="0.25">
      <c r="A346" t="s">
        <v>6783</v>
      </c>
      <c r="B346" t="s">
        <v>6829</v>
      </c>
      <c r="D346" s="1">
        <v>10564125</v>
      </c>
      <c r="E346" s="147">
        <f t="shared" si="5"/>
        <v>276396</v>
      </c>
    </row>
    <row r="347" spans="1:5" x14ac:dyDescent="0.25">
      <c r="A347" t="s">
        <v>6783</v>
      </c>
      <c r="B347" t="s">
        <v>2431</v>
      </c>
      <c r="C347" s="1">
        <v>6000000</v>
      </c>
      <c r="E347" s="147">
        <f t="shared" si="5"/>
        <v>6276396</v>
      </c>
    </row>
    <row r="348" spans="1:5" x14ac:dyDescent="0.25">
      <c r="A348" t="s">
        <v>6820</v>
      </c>
      <c r="B348" t="s">
        <v>3457</v>
      </c>
      <c r="C348" s="1">
        <v>12000000</v>
      </c>
      <c r="E348" s="147">
        <f t="shared" si="5"/>
        <v>18276396</v>
      </c>
    </row>
    <row r="349" spans="1:5" x14ac:dyDescent="0.25">
      <c r="A349" t="s">
        <v>6832</v>
      </c>
      <c r="B349" t="s">
        <v>6837</v>
      </c>
      <c r="C349" s="256">
        <v>5000000</v>
      </c>
      <c r="E349" s="147">
        <f t="shared" si="5"/>
        <v>23276396</v>
      </c>
    </row>
    <row r="350" spans="1:5" x14ac:dyDescent="0.25">
      <c r="A350" t="s">
        <v>6833</v>
      </c>
      <c r="B350" t="s">
        <v>6838</v>
      </c>
      <c r="D350" s="1">
        <v>13251200</v>
      </c>
      <c r="E350" s="147">
        <f t="shared" si="5"/>
        <v>10025196</v>
      </c>
    </row>
    <row r="351" spans="1:5" x14ac:dyDescent="0.25">
      <c r="A351" t="s">
        <v>6852</v>
      </c>
      <c r="B351" t="s">
        <v>6853</v>
      </c>
      <c r="D351" s="1">
        <v>10291000</v>
      </c>
      <c r="E351" s="147">
        <f t="shared" si="5"/>
        <v>-265804</v>
      </c>
    </row>
    <row r="352" spans="1:5" x14ac:dyDescent="0.25">
      <c r="A352" t="s">
        <v>6852</v>
      </c>
      <c r="B352" t="s">
        <v>3457</v>
      </c>
      <c r="C352" s="1">
        <v>11200000</v>
      </c>
      <c r="E352" s="147">
        <f t="shared" si="5"/>
        <v>10934196</v>
      </c>
    </row>
    <row r="353" spans="1:5" x14ac:dyDescent="0.25">
      <c r="A353" t="s">
        <v>6852</v>
      </c>
      <c r="B353" t="s">
        <v>4887</v>
      </c>
      <c r="C353" s="1">
        <v>3800000</v>
      </c>
      <c r="E353" s="147">
        <f t="shared" si="5"/>
        <v>14734196</v>
      </c>
    </row>
    <row r="354" spans="1:5" x14ac:dyDescent="0.25">
      <c r="A354" t="s">
        <v>6863</v>
      </c>
      <c r="B354" t="s">
        <v>3457</v>
      </c>
      <c r="C354" s="1">
        <v>700000</v>
      </c>
      <c r="E354" s="147">
        <f t="shared" si="5"/>
        <v>15434196</v>
      </c>
    </row>
    <row r="355" spans="1:5" x14ac:dyDescent="0.25">
      <c r="A355" t="s">
        <v>6867</v>
      </c>
      <c r="B355" t="s">
        <v>6868</v>
      </c>
      <c r="D355" s="1">
        <v>12673100</v>
      </c>
      <c r="E355" s="147">
        <f t="shared" si="5"/>
        <v>2761096</v>
      </c>
    </row>
    <row r="356" spans="1:5" x14ac:dyDescent="0.25">
      <c r="A356" t="s">
        <v>6867</v>
      </c>
      <c r="B356" t="s">
        <v>3457</v>
      </c>
      <c r="C356" s="1">
        <v>2000000</v>
      </c>
      <c r="E356" s="147">
        <f t="shared" si="5"/>
        <v>4761096</v>
      </c>
    </row>
    <row r="357" spans="1:5" x14ac:dyDescent="0.25">
      <c r="A357" t="s">
        <v>6867</v>
      </c>
      <c r="B357" t="s">
        <v>2794</v>
      </c>
      <c r="C357" s="1">
        <v>15000000</v>
      </c>
      <c r="E357" s="147">
        <f t="shared" si="5"/>
        <v>19761096</v>
      </c>
    </row>
    <row r="358" spans="1:5" x14ac:dyDescent="0.25">
      <c r="A358" t="s">
        <v>6885</v>
      </c>
      <c r="B358" t="s">
        <v>3457</v>
      </c>
      <c r="C358" s="1">
        <v>2500000</v>
      </c>
      <c r="E358" s="147">
        <f t="shared" si="5"/>
        <v>22261096</v>
      </c>
    </row>
    <row r="359" spans="1:5" x14ac:dyDescent="0.25">
      <c r="A359" t="s">
        <v>6886</v>
      </c>
      <c r="B359" t="s">
        <v>6887</v>
      </c>
      <c r="D359" s="1">
        <v>25850500</v>
      </c>
      <c r="E359" s="147">
        <f t="shared" si="5"/>
        <v>-3589404</v>
      </c>
    </row>
    <row r="360" spans="1:5" x14ac:dyDescent="0.25">
      <c r="A360" t="s">
        <v>6886</v>
      </c>
      <c r="B360" t="s">
        <v>6905</v>
      </c>
      <c r="C360" s="203">
        <v>6000000</v>
      </c>
      <c r="E360" s="147">
        <f t="shared" si="5"/>
        <v>2410596</v>
      </c>
    </row>
    <row r="361" spans="1:5" x14ac:dyDescent="0.25">
      <c r="A361" t="s">
        <v>6889</v>
      </c>
      <c r="B361" t="s">
        <v>3457</v>
      </c>
      <c r="C361" s="1">
        <v>10000000</v>
      </c>
      <c r="E361" s="147">
        <f t="shared" si="5"/>
        <v>12410596</v>
      </c>
    </row>
    <row r="362" spans="1:5" x14ac:dyDescent="0.25">
      <c r="A362" t="s">
        <v>6896</v>
      </c>
      <c r="B362" t="s">
        <v>3144</v>
      </c>
      <c r="C362" s="1">
        <v>5000000</v>
      </c>
      <c r="E362" s="147">
        <f t="shared" si="5"/>
        <v>17410596</v>
      </c>
    </row>
    <row r="363" spans="1:5" x14ac:dyDescent="0.25">
      <c r="A363" t="s">
        <v>6896</v>
      </c>
      <c r="B363" t="s">
        <v>4887</v>
      </c>
      <c r="C363" s="1">
        <v>6200000</v>
      </c>
      <c r="E363" s="147">
        <f t="shared" si="5"/>
        <v>23610596</v>
      </c>
    </row>
    <row r="364" spans="1:5" x14ac:dyDescent="0.25">
      <c r="A364" t="s">
        <v>6896</v>
      </c>
      <c r="B364" t="s">
        <v>6906</v>
      </c>
      <c r="C364" s="1">
        <v>1000000</v>
      </c>
      <c r="E364" s="147">
        <f t="shared" si="5"/>
        <v>24610596</v>
      </c>
    </row>
    <row r="365" spans="1:5" x14ac:dyDescent="0.25">
      <c r="A365" t="s">
        <v>6907</v>
      </c>
      <c r="B365" t="s">
        <v>5643</v>
      </c>
      <c r="C365" s="1">
        <v>2000000</v>
      </c>
      <c r="E365" s="147">
        <f t="shared" si="5"/>
        <v>26610596</v>
      </c>
    </row>
    <row r="366" spans="1:5" x14ac:dyDescent="0.25">
      <c r="A366" s="34" t="s">
        <v>6918</v>
      </c>
      <c r="B366" t="s">
        <v>6919</v>
      </c>
      <c r="D366" s="1">
        <v>22869800</v>
      </c>
      <c r="E366" s="147">
        <f t="shared" si="5"/>
        <v>3740796</v>
      </c>
    </row>
    <row r="367" spans="1:5" x14ac:dyDescent="0.25">
      <c r="A367" t="s">
        <v>6918</v>
      </c>
      <c r="B367" t="s">
        <v>3457</v>
      </c>
      <c r="C367" s="1">
        <v>12000000</v>
      </c>
      <c r="E367" s="147">
        <f t="shared" si="5"/>
        <v>15740796</v>
      </c>
    </row>
    <row r="368" spans="1:5" x14ac:dyDescent="0.25">
      <c r="A368" t="s">
        <v>6920</v>
      </c>
      <c r="B368" t="s">
        <v>5643</v>
      </c>
      <c r="C368" s="1">
        <v>500000</v>
      </c>
      <c r="E368" s="147">
        <f t="shared" si="5"/>
        <v>16240796</v>
      </c>
    </row>
    <row r="369" spans="1:5" x14ac:dyDescent="0.25">
      <c r="A369" t="s">
        <v>6944</v>
      </c>
      <c r="B369" t="s">
        <v>6962</v>
      </c>
      <c r="C369" s="1">
        <v>500000</v>
      </c>
      <c r="E369" s="147">
        <f t="shared" si="5"/>
        <v>16740796</v>
      </c>
    </row>
    <row r="370" spans="1:5" x14ac:dyDescent="0.25">
      <c r="A370" t="s">
        <v>6944</v>
      </c>
      <c r="B370" t="s">
        <v>4887</v>
      </c>
      <c r="C370" s="1">
        <v>4950000</v>
      </c>
      <c r="E370" s="147">
        <f t="shared" si="5"/>
        <v>21690796</v>
      </c>
    </row>
    <row r="371" spans="1:5" x14ac:dyDescent="0.25">
      <c r="A371" t="s">
        <v>6944</v>
      </c>
      <c r="B371" t="s">
        <v>7001</v>
      </c>
      <c r="C371" s="1">
        <v>25969050</v>
      </c>
      <c r="E371" s="147">
        <f t="shared" si="5"/>
        <v>47659846</v>
      </c>
    </row>
    <row r="372" spans="1:5" x14ac:dyDescent="0.25">
      <c r="A372" t="s">
        <v>6950</v>
      </c>
      <c r="B372" t="s">
        <v>3457</v>
      </c>
      <c r="C372" s="1">
        <v>2000000</v>
      </c>
      <c r="E372" s="147">
        <f t="shared" si="5"/>
        <v>49659846</v>
      </c>
    </row>
    <row r="373" spans="1:5" x14ac:dyDescent="0.25">
      <c r="A373" t="s">
        <v>6950</v>
      </c>
      <c r="B373" t="s">
        <v>6963</v>
      </c>
      <c r="D373" s="1">
        <v>13165100</v>
      </c>
      <c r="E373" s="147">
        <f t="shared" si="5"/>
        <v>36494746</v>
      </c>
    </row>
    <row r="374" spans="1:5" x14ac:dyDescent="0.25">
      <c r="A374" t="s">
        <v>7002</v>
      </c>
      <c r="B374" t="s">
        <v>7003</v>
      </c>
      <c r="D374" s="1">
        <v>17536500</v>
      </c>
      <c r="E374" s="147">
        <f t="shared" si="5"/>
        <v>18958246</v>
      </c>
    </row>
    <row r="375" spans="1:5" x14ac:dyDescent="0.25">
      <c r="A375" t="s">
        <v>7013</v>
      </c>
      <c r="B375" t="s">
        <v>7979</v>
      </c>
      <c r="C375" s="1">
        <v>585000</v>
      </c>
      <c r="D375" s="1"/>
      <c r="E375" s="147">
        <f t="shared" si="5"/>
        <v>19543246</v>
      </c>
    </row>
    <row r="376" spans="1:5" x14ac:dyDescent="0.25">
      <c r="A376" t="s">
        <v>7029</v>
      </c>
      <c r="B376" t="s">
        <v>2431</v>
      </c>
      <c r="C376" s="1">
        <v>5000000</v>
      </c>
      <c r="E376" s="147">
        <f t="shared" si="5"/>
        <v>24543246</v>
      </c>
    </row>
    <row r="377" spans="1:5" x14ac:dyDescent="0.25">
      <c r="A377" t="s">
        <v>7037</v>
      </c>
      <c r="B377" t="s">
        <v>7038</v>
      </c>
      <c r="D377" s="1">
        <v>8296000</v>
      </c>
      <c r="E377" s="147">
        <f t="shared" si="5"/>
        <v>16247246</v>
      </c>
    </row>
    <row r="378" spans="1:5" x14ac:dyDescent="0.25">
      <c r="A378" t="s">
        <v>7044</v>
      </c>
      <c r="B378" t="s">
        <v>3192</v>
      </c>
      <c r="C378" s="1">
        <v>200000</v>
      </c>
      <c r="E378" s="147">
        <f t="shared" si="5"/>
        <v>16447246</v>
      </c>
    </row>
    <row r="379" spans="1:5" x14ac:dyDescent="0.25">
      <c r="A379" t="s">
        <v>7052</v>
      </c>
      <c r="B379" t="s">
        <v>7053</v>
      </c>
      <c r="D379" s="1">
        <v>16676000</v>
      </c>
      <c r="E379" s="147">
        <f t="shared" si="5"/>
        <v>-228754</v>
      </c>
    </row>
    <row r="380" spans="1:5" x14ac:dyDescent="0.25">
      <c r="A380" t="s">
        <v>7052</v>
      </c>
      <c r="B380" t="s">
        <v>3457</v>
      </c>
      <c r="C380" s="1">
        <v>2000000</v>
      </c>
      <c r="E380" s="147">
        <f t="shared" si="5"/>
        <v>1771246</v>
      </c>
    </row>
    <row r="381" spans="1:5" x14ac:dyDescent="0.25">
      <c r="A381" t="s">
        <v>7052</v>
      </c>
      <c r="B381" t="s">
        <v>4887</v>
      </c>
      <c r="C381" s="1">
        <v>7500000</v>
      </c>
      <c r="E381" s="147">
        <f t="shared" si="5"/>
        <v>9271246</v>
      </c>
    </row>
    <row r="382" spans="1:5" x14ac:dyDescent="0.25">
      <c r="A382" t="s">
        <v>7075</v>
      </c>
      <c r="B382" t="s">
        <v>2431</v>
      </c>
      <c r="C382" s="1">
        <v>3000000</v>
      </c>
      <c r="E382" s="147">
        <f t="shared" si="5"/>
        <v>12271246</v>
      </c>
    </row>
    <row r="383" spans="1:5" x14ac:dyDescent="0.25">
      <c r="A383" t="s">
        <v>7073</v>
      </c>
      <c r="B383" t="s">
        <v>7074</v>
      </c>
      <c r="D383" s="1">
        <v>6953700</v>
      </c>
      <c r="E383" s="147">
        <f t="shared" si="5"/>
        <v>5317546</v>
      </c>
    </row>
    <row r="384" spans="1:5" x14ac:dyDescent="0.25">
      <c r="A384" t="s">
        <v>7085</v>
      </c>
      <c r="B384" t="s">
        <v>3457</v>
      </c>
      <c r="C384" s="1">
        <v>2000000</v>
      </c>
      <c r="E384" s="147">
        <f t="shared" si="5"/>
        <v>7317546</v>
      </c>
    </row>
    <row r="385" spans="1:5" x14ac:dyDescent="0.25">
      <c r="A385" t="s">
        <v>7093</v>
      </c>
      <c r="B385" t="s">
        <v>3457</v>
      </c>
      <c r="C385" s="1">
        <v>4000000</v>
      </c>
      <c r="E385" s="147">
        <f t="shared" si="5"/>
        <v>11317546</v>
      </c>
    </row>
    <row r="386" spans="1:5" x14ac:dyDescent="0.25">
      <c r="A386" t="s">
        <v>7130</v>
      </c>
      <c r="B386" t="s">
        <v>7131</v>
      </c>
      <c r="D386" s="45">
        <v>10951200</v>
      </c>
      <c r="E386" s="147">
        <f t="shared" si="5"/>
        <v>366346</v>
      </c>
    </row>
    <row r="387" spans="1:5" x14ac:dyDescent="0.25">
      <c r="A387" t="s">
        <v>7130</v>
      </c>
      <c r="B387" t="s">
        <v>7132</v>
      </c>
      <c r="C387" s="1">
        <v>25754000</v>
      </c>
      <c r="E387" s="147">
        <f t="shared" si="5"/>
        <v>26120346</v>
      </c>
    </row>
    <row r="388" spans="1:5" x14ac:dyDescent="0.25">
      <c r="A388" t="s">
        <v>7164</v>
      </c>
      <c r="B388" t="s">
        <v>7165</v>
      </c>
      <c r="D388" s="45">
        <v>6101625</v>
      </c>
      <c r="E388" s="147">
        <f t="shared" si="5"/>
        <v>20018721</v>
      </c>
    </row>
    <row r="389" spans="1:5" x14ac:dyDescent="0.25">
      <c r="A389" t="s">
        <v>7216</v>
      </c>
      <c r="B389" t="s">
        <v>7217</v>
      </c>
      <c r="D389" s="45">
        <v>2370000</v>
      </c>
      <c r="E389" s="147">
        <f t="shared" si="5"/>
        <v>17648721</v>
      </c>
    </row>
    <row r="390" spans="1:5" x14ac:dyDescent="0.25">
      <c r="A390" t="s">
        <v>7216</v>
      </c>
      <c r="B390" t="s">
        <v>7218</v>
      </c>
      <c r="D390" s="45">
        <v>6035600</v>
      </c>
      <c r="E390" s="147">
        <f t="shared" si="5"/>
        <v>11613121</v>
      </c>
    </row>
    <row r="391" spans="1:5" x14ac:dyDescent="0.25">
      <c r="A391" t="s">
        <v>7288</v>
      </c>
      <c r="B391" t="s">
        <v>7289</v>
      </c>
      <c r="D391" s="45">
        <v>3527550</v>
      </c>
      <c r="E391" s="147">
        <f t="shared" si="5"/>
        <v>8085571</v>
      </c>
    </row>
    <row r="392" spans="1:5" x14ac:dyDescent="0.25">
      <c r="A392" t="s">
        <v>7288</v>
      </c>
      <c r="B392" t="s">
        <v>3457</v>
      </c>
      <c r="C392" s="1">
        <v>1527550</v>
      </c>
      <c r="E392" s="147">
        <f t="shared" ref="E392:E456" si="6">SUM(E391+C392-D392)</f>
        <v>9613121</v>
      </c>
    </row>
    <row r="393" spans="1:5" x14ac:dyDescent="0.25">
      <c r="A393" t="s">
        <v>7304</v>
      </c>
      <c r="B393" t="s">
        <v>2431</v>
      </c>
      <c r="C393" s="1">
        <v>150000</v>
      </c>
      <c r="E393" s="147">
        <f t="shared" si="6"/>
        <v>9763121</v>
      </c>
    </row>
    <row r="394" spans="1:5" x14ac:dyDescent="0.25">
      <c r="A394" t="s">
        <v>7319</v>
      </c>
      <c r="B394" t="s">
        <v>3457</v>
      </c>
      <c r="C394" s="1">
        <v>1000000</v>
      </c>
      <c r="E394" s="147">
        <f t="shared" si="6"/>
        <v>10763121</v>
      </c>
    </row>
    <row r="395" spans="1:5" x14ac:dyDescent="0.25">
      <c r="A395" t="s">
        <v>7467</v>
      </c>
      <c r="B395" t="s">
        <v>3457</v>
      </c>
      <c r="C395" s="1">
        <v>2000000</v>
      </c>
      <c r="E395" s="147">
        <f t="shared" si="6"/>
        <v>12763121</v>
      </c>
    </row>
    <row r="396" spans="1:5" x14ac:dyDescent="0.25">
      <c r="A396" t="s">
        <v>7467</v>
      </c>
      <c r="B396" t="s">
        <v>7485</v>
      </c>
      <c r="D396" s="45">
        <v>4110150</v>
      </c>
      <c r="E396" s="147">
        <f t="shared" si="6"/>
        <v>8652971</v>
      </c>
    </row>
    <row r="397" spans="1:5" x14ac:dyDescent="0.25">
      <c r="A397" t="s">
        <v>7532</v>
      </c>
      <c r="B397" t="s">
        <v>2431</v>
      </c>
      <c r="C397" s="45">
        <v>200000</v>
      </c>
      <c r="E397" s="147">
        <f t="shared" si="6"/>
        <v>8852971</v>
      </c>
    </row>
    <row r="398" spans="1:5" x14ac:dyDescent="0.25">
      <c r="A398" t="s">
        <v>7515</v>
      </c>
      <c r="B398" t="s">
        <v>3457</v>
      </c>
      <c r="C398" s="45">
        <v>5000000</v>
      </c>
      <c r="E398" s="147">
        <f t="shared" si="6"/>
        <v>13852971</v>
      </c>
    </row>
    <row r="399" spans="1:5" x14ac:dyDescent="0.25">
      <c r="A399" t="s">
        <v>7542</v>
      </c>
      <c r="B399" t="s">
        <v>7560</v>
      </c>
      <c r="D399" s="1">
        <v>7452900</v>
      </c>
      <c r="E399" s="147">
        <f t="shared" si="6"/>
        <v>6400071</v>
      </c>
    </row>
    <row r="400" spans="1:5" x14ac:dyDescent="0.25">
      <c r="A400" t="s">
        <v>7573</v>
      </c>
      <c r="B400" t="s">
        <v>7574</v>
      </c>
      <c r="D400" s="45">
        <v>5395800</v>
      </c>
      <c r="E400" s="147">
        <f t="shared" si="6"/>
        <v>1004271</v>
      </c>
    </row>
    <row r="401" spans="1:5" x14ac:dyDescent="0.25">
      <c r="A401" t="s">
        <v>7573</v>
      </c>
      <c r="B401" t="s">
        <v>7607</v>
      </c>
      <c r="C401" s="45">
        <v>5000000</v>
      </c>
      <c r="E401" s="147">
        <f t="shared" si="6"/>
        <v>6004271</v>
      </c>
    </row>
    <row r="402" spans="1:5" x14ac:dyDescent="0.25">
      <c r="A402" t="s">
        <v>7605</v>
      </c>
      <c r="B402" t="s">
        <v>7609</v>
      </c>
      <c r="D402" s="45">
        <v>2882250</v>
      </c>
      <c r="E402" s="147">
        <f t="shared" si="6"/>
        <v>3122021</v>
      </c>
    </row>
    <row r="403" spans="1:5" x14ac:dyDescent="0.25">
      <c r="A403" t="s">
        <v>7605</v>
      </c>
      <c r="B403" t="s">
        <v>7606</v>
      </c>
      <c r="C403" s="45">
        <v>4000000</v>
      </c>
      <c r="E403" s="147">
        <f t="shared" si="6"/>
        <v>7122021</v>
      </c>
    </row>
    <row r="404" spans="1:5" x14ac:dyDescent="0.25">
      <c r="A404" t="s">
        <v>7618</v>
      </c>
      <c r="B404" t="s">
        <v>2431</v>
      </c>
      <c r="C404" s="45">
        <v>2000000</v>
      </c>
      <c r="E404" s="147">
        <f t="shared" si="6"/>
        <v>9122021</v>
      </c>
    </row>
    <row r="405" spans="1:5" x14ac:dyDescent="0.25">
      <c r="A405" t="s">
        <v>7628</v>
      </c>
      <c r="B405" t="s">
        <v>6906</v>
      </c>
      <c r="C405" s="45">
        <v>5000000</v>
      </c>
      <c r="E405" s="147">
        <f t="shared" si="6"/>
        <v>14122021</v>
      </c>
    </row>
    <row r="406" spans="1:5" x14ac:dyDescent="0.25">
      <c r="A406" t="s">
        <v>7628</v>
      </c>
      <c r="B406" t="s">
        <v>3457</v>
      </c>
      <c r="C406" s="45">
        <v>2000000</v>
      </c>
      <c r="E406" s="147">
        <f t="shared" si="6"/>
        <v>16122021</v>
      </c>
    </row>
    <row r="407" spans="1:5" x14ac:dyDescent="0.25">
      <c r="A407" t="s">
        <v>7635</v>
      </c>
      <c r="B407" t="s">
        <v>7654</v>
      </c>
      <c r="D407" s="45">
        <v>7534400</v>
      </c>
      <c r="E407" s="147">
        <f t="shared" si="6"/>
        <v>8587621</v>
      </c>
    </row>
    <row r="408" spans="1:5" x14ac:dyDescent="0.25">
      <c r="A408" t="s">
        <v>7649</v>
      </c>
      <c r="B408" t="s">
        <v>2431</v>
      </c>
      <c r="C408" s="45">
        <v>3000000</v>
      </c>
      <c r="E408" s="147">
        <f t="shared" si="6"/>
        <v>11587621</v>
      </c>
    </row>
    <row r="409" spans="1:5" x14ac:dyDescent="0.25">
      <c r="A409" t="s">
        <v>7668</v>
      </c>
      <c r="B409" t="s">
        <v>3457</v>
      </c>
      <c r="C409" s="45">
        <v>5000000</v>
      </c>
      <c r="E409" s="147">
        <f t="shared" si="6"/>
        <v>16587621</v>
      </c>
    </row>
    <row r="410" spans="1:5" x14ac:dyDescent="0.25">
      <c r="A410" t="s">
        <v>7687</v>
      </c>
      <c r="B410" t="s">
        <v>4887</v>
      </c>
      <c r="C410" s="45">
        <v>7000000</v>
      </c>
      <c r="E410" s="147">
        <f t="shared" si="6"/>
        <v>23587621</v>
      </c>
    </row>
    <row r="411" spans="1:5" x14ac:dyDescent="0.25">
      <c r="A411" t="s">
        <v>7683</v>
      </c>
      <c r="B411" t="s">
        <v>7684</v>
      </c>
      <c r="D411" s="45">
        <v>9176600</v>
      </c>
      <c r="E411" s="147">
        <f t="shared" si="6"/>
        <v>14411021</v>
      </c>
    </row>
    <row r="412" spans="1:5" x14ac:dyDescent="0.25">
      <c r="A412" t="s">
        <v>7695</v>
      </c>
      <c r="B412" t="s">
        <v>7696</v>
      </c>
      <c r="D412" s="45">
        <v>3967800</v>
      </c>
      <c r="E412" s="147">
        <f t="shared" si="6"/>
        <v>10443221</v>
      </c>
    </row>
    <row r="413" spans="1:5" x14ac:dyDescent="0.25">
      <c r="A413" t="s">
        <v>7720</v>
      </c>
      <c r="B413" t="s">
        <v>4887</v>
      </c>
      <c r="C413" s="45">
        <v>2000000</v>
      </c>
      <c r="E413" s="147">
        <f t="shared" si="6"/>
        <v>12443221</v>
      </c>
    </row>
    <row r="414" spans="1:5" x14ac:dyDescent="0.25">
      <c r="A414" t="s">
        <v>7755</v>
      </c>
      <c r="B414" t="s">
        <v>7768</v>
      </c>
      <c r="D414" s="45">
        <v>20268600</v>
      </c>
      <c r="E414" s="147">
        <f t="shared" si="6"/>
        <v>-7825379</v>
      </c>
    </row>
    <row r="415" spans="1:5" x14ac:dyDescent="0.25">
      <c r="A415" t="s">
        <v>7753</v>
      </c>
      <c r="B415" t="s">
        <v>7769</v>
      </c>
      <c r="C415" s="45">
        <v>4000000</v>
      </c>
      <c r="E415" s="147">
        <f t="shared" si="6"/>
        <v>-3825379</v>
      </c>
    </row>
    <row r="416" spans="1:5" x14ac:dyDescent="0.25">
      <c r="A416" t="s">
        <v>7753</v>
      </c>
      <c r="B416" t="s">
        <v>4887</v>
      </c>
      <c r="C416" s="45">
        <v>5000000</v>
      </c>
      <c r="E416" s="147">
        <f t="shared" si="6"/>
        <v>1174621</v>
      </c>
    </row>
    <row r="417" spans="1:5" x14ac:dyDescent="0.25">
      <c r="A417" t="s">
        <v>7780</v>
      </c>
      <c r="B417" t="s">
        <v>2794</v>
      </c>
      <c r="C417" s="45">
        <v>5000000</v>
      </c>
      <c r="E417" s="147">
        <f t="shared" si="6"/>
        <v>6174621</v>
      </c>
    </row>
    <row r="418" spans="1:5" x14ac:dyDescent="0.25">
      <c r="A418" t="s">
        <v>7792</v>
      </c>
      <c r="B418" t="s">
        <v>2431</v>
      </c>
      <c r="C418" s="45">
        <v>440000</v>
      </c>
      <c r="E418" s="147">
        <f t="shared" si="6"/>
        <v>6614621</v>
      </c>
    </row>
    <row r="419" spans="1:5" x14ac:dyDescent="0.25">
      <c r="A419" t="s">
        <v>6215</v>
      </c>
      <c r="B419" t="s">
        <v>7828</v>
      </c>
      <c r="C419" s="1"/>
      <c r="D419" s="45">
        <v>10239900</v>
      </c>
      <c r="E419" s="147">
        <f t="shared" si="6"/>
        <v>-3625279</v>
      </c>
    </row>
    <row r="420" spans="1:5" x14ac:dyDescent="0.25">
      <c r="A420" t="s">
        <v>6215</v>
      </c>
      <c r="B420" t="s">
        <v>122</v>
      </c>
      <c r="C420" s="45">
        <v>10767250</v>
      </c>
      <c r="E420" s="147">
        <f t="shared" si="6"/>
        <v>7141971</v>
      </c>
    </row>
    <row r="421" spans="1:5" x14ac:dyDescent="0.25">
      <c r="A421" t="s">
        <v>7850</v>
      </c>
      <c r="B421" t="s">
        <v>3457</v>
      </c>
      <c r="C421" s="45">
        <v>5000000</v>
      </c>
      <c r="E421" s="147">
        <f t="shared" si="6"/>
        <v>12141971</v>
      </c>
    </row>
    <row r="422" spans="1:5" x14ac:dyDescent="0.25">
      <c r="A422" t="s">
        <v>7859</v>
      </c>
      <c r="B422" t="s">
        <v>3457</v>
      </c>
      <c r="C422" s="45">
        <v>5000000</v>
      </c>
      <c r="E422" s="147">
        <f t="shared" si="6"/>
        <v>17141971</v>
      </c>
    </row>
    <row r="423" spans="1:5" x14ac:dyDescent="0.25">
      <c r="A423" t="s">
        <v>7867</v>
      </c>
      <c r="B423" t="s">
        <v>7868</v>
      </c>
      <c r="D423" s="1">
        <v>13600200</v>
      </c>
      <c r="E423" s="147">
        <f t="shared" si="6"/>
        <v>3541771</v>
      </c>
    </row>
    <row r="424" spans="1:5" x14ac:dyDescent="0.25">
      <c r="A424" t="s">
        <v>7869</v>
      </c>
      <c r="B424" t="s">
        <v>7870</v>
      </c>
      <c r="D424" s="1">
        <v>403100</v>
      </c>
      <c r="E424" s="147">
        <f t="shared" si="6"/>
        <v>3138671</v>
      </c>
    </row>
    <row r="425" spans="1:5" x14ac:dyDescent="0.25">
      <c r="A425" t="s">
        <v>6151</v>
      </c>
      <c r="B425" t="s">
        <v>7871</v>
      </c>
      <c r="D425" s="45">
        <v>8886300</v>
      </c>
      <c r="E425" s="147">
        <f t="shared" si="6"/>
        <v>-5747629</v>
      </c>
    </row>
    <row r="426" spans="1:5" x14ac:dyDescent="0.25">
      <c r="A426" t="s">
        <v>6151</v>
      </c>
      <c r="B426" t="s">
        <v>3144</v>
      </c>
      <c r="C426" s="45">
        <v>5000000</v>
      </c>
      <c r="E426" s="147">
        <f t="shared" si="6"/>
        <v>-747629</v>
      </c>
    </row>
    <row r="427" spans="1:5" x14ac:dyDescent="0.25">
      <c r="A427" t="s">
        <v>6151</v>
      </c>
      <c r="B427" t="s">
        <v>5427</v>
      </c>
      <c r="C427" s="45">
        <v>3800000</v>
      </c>
      <c r="E427" s="147">
        <f t="shared" si="6"/>
        <v>3052371</v>
      </c>
    </row>
    <row r="428" spans="1:5" x14ac:dyDescent="0.25">
      <c r="A428" t="s">
        <v>7890</v>
      </c>
      <c r="B428" t="s">
        <v>2431</v>
      </c>
      <c r="C428" s="45">
        <v>150000</v>
      </c>
      <c r="E428" s="147">
        <f t="shared" si="6"/>
        <v>3202371</v>
      </c>
    </row>
    <row r="429" spans="1:5" x14ac:dyDescent="0.25">
      <c r="A429" t="s">
        <v>7893</v>
      </c>
      <c r="B429" t="s">
        <v>7903</v>
      </c>
      <c r="C429" s="45">
        <v>2000000</v>
      </c>
      <c r="E429" s="147">
        <f t="shared" si="6"/>
        <v>5202371</v>
      </c>
    </row>
    <row r="430" spans="1:5" x14ac:dyDescent="0.25">
      <c r="A430" t="s">
        <v>7896</v>
      </c>
      <c r="B430" t="s">
        <v>7901</v>
      </c>
      <c r="C430" s="1"/>
      <c r="D430" s="45">
        <v>9675750</v>
      </c>
      <c r="E430" s="147">
        <f t="shared" si="6"/>
        <v>-4473379</v>
      </c>
    </row>
    <row r="431" spans="1:5" x14ac:dyDescent="0.25">
      <c r="A431" t="s">
        <v>7896</v>
      </c>
      <c r="B431" t="s">
        <v>7902</v>
      </c>
      <c r="C431" s="45">
        <v>2000000</v>
      </c>
      <c r="E431" s="147">
        <f t="shared" si="6"/>
        <v>-2473379</v>
      </c>
    </row>
    <row r="432" spans="1:5" x14ac:dyDescent="0.25">
      <c r="A432" t="s">
        <v>7904</v>
      </c>
      <c r="B432" t="s">
        <v>3457</v>
      </c>
      <c r="C432" s="45">
        <v>3058000</v>
      </c>
      <c r="E432" s="147">
        <f t="shared" si="6"/>
        <v>584621</v>
      </c>
    </row>
    <row r="433" spans="1:5" x14ac:dyDescent="0.25">
      <c r="A433" t="s">
        <v>7909</v>
      </c>
      <c r="B433" t="s">
        <v>3144</v>
      </c>
      <c r="C433" s="45">
        <v>1000000</v>
      </c>
      <c r="E433" s="147">
        <f t="shared" si="6"/>
        <v>1584621</v>
      </c>
    </row>
    <row r="434" spans="1:5" x14ac:dyDescent="0.25">
      <c r="A434" t="s">
        <v>7914</v>
      </c>
      <c r="B434" t="s">
        <v>7917</v>
      </c>
      <c r="D434" s="45">
        <v>8589900</v>
      </c>
      <c r="E434" s="147">
        <f t="shared" si="6"/>
        <v>-7005279</v>
      </c>
    </row>
    <row r="435" spans="1:5" x14ac:dyDescent="0.25">
      <c r="A435" t="s">
        <v>7914</v>
      </c>
      <c r="B435" t="s">
        <v>7918</v>
      </c>
      <c r="C435" s="259">
        <v>29132200</v>
      </c>
      <c r="E435" s="147">
        <f t="shared" si="6"/>
        <v>22126921</v>
      </c>
    </row>
    <row r="436" spans="1:5" x14ac:dyDescent="0.25">
      <c r="A436" t="s">
        <v>7938</v>
      </c>
      <c r="B436" t="s">
        <v>6906</v>
      </c>
      <c r="C436" s="68">
        <v>1500000</v>
      </c>
      <c r="E436" s="147">
        <f t="shared" si="6"/>
        <v>23626921</v>
      </c>
    </row>
    <row r="437" spans="1:5" x14ac:dyDescent="0.25">
      <c r="A437" t="s">
        <v>7938</v>
      </c>
      <c r="B437" t="s">
        <v>7950</v>
      </c>
      <c r="D437" s="68">
        <v>6526500</v>
      </c>
      <c r="E437" s="147">
        <f t="shared" si="6"/>
        <v>17100421</v>
      </c>
    </row>
    <row r="438" spans="1:5" x14ac:dyDescent="0.25">
      <c r="A438" t="s">
        <v>7969</v>
      </c>
      <c r="B438" t="s">
        <v>6906</v>
      </c>
      <c r="C438" s="68">
        <v>700000</v>
      </c>
      <c r="E438" s="147">
        <f t="shared" si="6"/>
        <v>17800421</v>
      </c>
    </row>
    <row r="439" spans="1:5" x14ac:dyDescent="0.25">
      <c r="A439" t="s">
        <v>7969</v>
      </c>
      <c r="B439" t="s">
        <v>7977</v>
      </c>
      <c r="D439" s="68">
        <v>9045900</v>
      </c>
      <c r="E439" s="147">
        <f t="shared" si="6"/>
        <v>8754521</v>
      </c>
    </row>
    <row r="440" spans="1:5" x14ac:dyDescent="0.25">
      <c r="A440" t="s">
        <v>8002</v>
      </c>
      <c r="B440" t="s">
        <v>8008</v>
      </c>
      <c r="C440" s="68">
        <v>120000</v>
      </c>
      <c r="E440" s="147">
        <f t="shared" si="6"/>
        <v>8874521</v>
      </c>
    </row>
    <row r="441" spans="1:5" x14ac:dyDescent="0.25">
      <c r="A441" t="s">
        <v>8006</v>
      </c>
      <c r="B441" t="s">
        <v>380</v>
      </c>
      <c r="C441" s="68">
        <v>11000</v>
      </c>
      <c r="E441" s="147">
        <f t="shared" si="6"/>
        <v>8885521</v>
      </c>
    </row>
    <row r="442" spans="1:5" x14ac:dyDescent="0.25">
      <c r="A442" t="s">
        <v>8006</v>
      </c>
      <c r="B442" t="s">
        <v>3457</v>
      </c>
      <c r="C442" s="68">
        <v>2500000</v>
      </c>
      <c r="E442" s="147">
        <f t="shared" si="6"/>
        <v>11385521</v>
      </c>
    </row>
    <row r="443" spans="1:5" x14ac:dyDescent="0.25">
      <c r="A443" t="s">
        <v>8009</v>
      </c>
      <c r="B443" t="s">
        <v>8010</v>
      </c>
      <c r="D443" s="68">
        <v>8516475</v>
      </c>
      <c r="E443" s="147">
        <f t="shared" si="6"/>
        <v>2869046</v>
      </c>
    </row>
    <row r="444" spans="1:5" x14ac:dyDescent="0.25">
      <c r="A444" t="s">
        <v>8009</v>
      </c>
      <c r="B444" t="s">
        <v>2794</v>
      </c>
      <c r="C444" s="68">
        <v>300000</v>
      </c>
      <c r="E444" s="147">
        <f t="shared" si="6"/>
        <v>3169046</v>
      </c>
    </row>
    <row r="445" spans="1:5" x14ac:dyDescent="0.25">
      <c r="A445" t="s">
        <v>8009</v>
      </c>
      <c r="B445" t="s">
        <v>3457</v>
      </c>
      <c r="C445" s="68">
        <v>8000000</v>
      </c>
      <c r="E445" s="147">
        <f t="shared" si="6"/>
        <v>11169046</v>
      </c>
    </row>
    <row r="446" spans="1:5" x14ac:dyDescent="0.25">
      <c r="A446" t="s">
        <v>8012</v>
      </c>
      <c r="B446" t="s">
        <v>8013</v>
      </c>
      <c r="D446" s="68">
        <v>6649500</v>
      </c>
      <c r="E446" s="147">
        <f t="shared" si="6"/>
        <v>4519546</v>
      </c>
    </row>
    <row r="447" spans="1:5" x14ac:dyDescent="0.25">
      <c r="A447" t="s">
        <v>8017</v>
      </c>
      <c r="B447" t="s">
        <v>6906</v>
      </c>
      <c r="C447" s="68">
        <v>1000000</v>
      </c>
      <c r="E447" s="147">
        <f t="shared" si="6"/>
        <v>5519546</v>
      </c>
    </row>
    <row r="448" spans="1:5" x14ac:dyDescent="0.25">
      <c r="A448" t="s">
        <v>8025</v>
      </c>
      <c r="B448" t="s">
        <v>4887</v>
      </c>
      <c r="C448" s="68">
        <v>6000000</v>
      </c>
      <c r="E448" s="147">
        <f t="shared" si="6"/>
        <v>11519546</v>
      </c>
    </row>
    <row r="449" spans="1:5" x14ac:dyDescent="0.25">
      <c r="A449" t="s">
        <v>8058</v>
      </c>
      <c r="B449" t="s">
        <v>3457</v>
      </c>
      <c r="C449" s="68">
        <v>1000000</v>
      </c>
      <c r="E449" s="147">
        <f t="shared" si="6"/>
        <v>12519546</v>
      </c>
    </row>
    <row r="450" spans="1:5" x14ac:dyDescent="0.25">
      <c r="A450" t="s">
        <v>8060</v>
      </c>
      <c r="B450" t="s">
        <v>3457</v>
      </c>
      <c r="C450" s="68">
        <v>2000000</v>
      </c>
      <c r="E450" s="147">
        <f t="shared" si="6"/>
        <v>14519546</v>
      </c>
    </row>
    <row r="451" spans="1:5" x14ac:dyDescent="0.25">
      <c r="A451" t="s">
        <v>8061</v>
      </c>
      <c r="B451" t="s">
        <v>8062</v>
      </c>
      <c r="D451" s="68">
        <v>9825300</v>
      </c>
      <c r="E451" s="147">
        <f t="shared" si="6"/>
        <v>4694246</v>
      </c>
    </row>
    <row r="452" spans="1:5" x14ac:dyDescent="0.25">
      <c r="A452" t="s">
        <v>8061</v>
      </c>
      <c r="B452" t="s">
        <v>8064</v>
      </c>
      <c r="D452" s="68">
        <v>111800</v>
      </c>
      <c r="E452" s="147">
        <f t="shared" si="6"/>
        <v>4582446</v>
      </c>
    </row>
    <row r="453" spans="1:5" x14ac:dyDescent="0.25">
      <c r="A453" t="s">
        <v>8061</v>
      </c>
      <c r="B453" t="s">
        <v>8072</v>
      </c>
      <c r="C453" s="68">
        <v>200000</v>
      </c>
      <c r="E453" s="147">
        <f t="shared" si="6"/>
        <v>4782446</v>
      </c>
    </row>
    <row r="454" spans="1:5" x14ac:dyDescent="0.25">
      <c r="A454" t="s">
        <v>8076</v>
      </c>
      <c r="B454" t="s">
        <v>4887</v>
      </c>
      <c r="C454" s="68">
        <v>7000000</v>
      </c>
      <c r="E454" s="147">
        <f t="shared" si="6"/>
        <v>11782446</v>
      </c>
    </row>
    <row r="455" spans="1:5" x14ac:dyDescent="0.25">
      <c r="A455" t="s">
        <v>8078</v>
      </c>
      <c r="B455" t="s">
        <v>8083</v>
      </c>
      <c r="C455" s="68">
        <v>255000</v>
      </c>
      <c r="E455" s="147">
        <f t="shared" si="6"/>
        <v>12037446</v>
      </c>
    </row>
    <row r="456" spans="1:5" x14ac:dyDescent="0.25">
      <c r="A456" t="s">
        <v>8080</v>
      </c>
      <c r="B456" t="s">
        <v>3457</v>
      </c>
      <c r="C456" s="68">
        <v>1000000</v>
      </c>
      <c r="E456" s="147">
        <f t="shared" si="6"/>
        <v>13037446</v>
      </c>
    </row>
    <row r="457" spans="1:5" x14ac:dyDescent="0.25">
      <c r="A457" t="s">
        <v>8080</v>
      </c>
      <c r="B457" t="s">
        <v>8082</v>
      </c>
      <c r="D457" s="68">
        <v>6215400</v>
      </c>
      <c r="E457" s="147">
        <f t="shared" ref="E457:E491" si="7">SUM(E456+C457-D457)</f>
        <v>6822046</v>
      </c>
    </row>
    <row r="458" spans="1:5" x14ac:dyDescent="0.25">
      <c r="A458" t="s">
        <v>8086</v>
      </c>
      <c r="B458" t="s">
        <v>4887</v>
      </c>
      <c r="C458" s="68">
        <v>3000000</v>
      </c>
      <c r="E458" s="147">
        <f t="shared" si="7"/>
        <v>9822046</v>
      </c>
    </row>
    <row r="459" spans="1:5" x14ac:dyDescent="0.25">
      <c r="A459" t="s">
        <v>8095</v>
      </c>
      <c r="B459" t="s">
        <v>3457</v>
      </c>
      <c r="C459" s="68">
        <v>1000000</v>
      </c>
      <c r="E459" s="147">
        <f t="shared" si="7"/>
        <v>10822046</v>
      </c>
    </row>
    <row r="460" spans="1:5" x14ac:dyDescent="0.25">
      <c r="A460" t="s">
        <v>8114</v>
      </c>
      <c r="B460" t="s">
        <v>6906</v>
      </c>
      <c r="C460" s="68">
        <v>1500000</v>
      </c>
      <c r="E460" s="147">
        <f t="shared" si="7"/>
        <v>12322046</v>
      </c>
    </row>
    <row r="461" spans="1:5" x14ac:dyDescent="0.25">
      <c r="A461" t="s">
        <v>8125</v>
      </c>
      <c r="B461" t="s">
        <v>2431</v>
      </c>
      <c r="C461" s="68">
        <v>500000</v>
      </c>
      <c r="E461" s="147">
        <f t="shared" si="7"/>
        <v>12822046</v>
      </c>
    </row>
    <row r="462" spans="1:5" x14ac:dyDescent="0.25">
      <c r="A462" t="s">
        <v>8128</v>
      </c>
      <c r="B462" t="s">
        <v>8134</v>
      </c>
      <c r="D462" s="1">
        <v>9243200</v>
      </c>
      <c r="E462" s="147">
        <f t="shared" si="7"/>
        <v>3578846</v>
      </c>
    </row>
    <row r="463" spans="1:5" x14ac:dyDescent="0.25">
      <c r="A463" t="s">
        <v>8136</v>
      </c>
      <c r="B463" t="s">
        <v>3457</v>
      </c>
      <c r="C463" s="68">
        <v>2000000</v>
      </c>
      <c r="E463" s="147">
        <f t="shared" si="7"/>
        <v>5578846</v>
      </c>
    </row>
    <row r="464" spans="1:5" x14ac:dyDescent="0.25">
      <c r="A464" t="s">
        <v>8136</v>
      </c>
      <c r="B464" t="s">
        <v>4887</v>
      </c>
      <c r="C464" s="68">
        <v>4000000</v>
      </c>
      <c r="E464" s="147">
        <f t="shared" si="7"/>
        <v>9578846</v>
      </c>
    </row>
    <row r="465" spans="1:5" x14ac:dyDescent="0.25">
      <c r="A465" t="s">
        <v>8158</v>
      </c>
      <c r="B465" t="s">
        <v>3457</v>
      </c>
      <c r="C465" s="68">
        <v>600000</v>
      </c>
      <c r="E465" s="147">
        <f t="shared" si="7"/>
        <v>10178846</v>
      </c>
    </row>
    <row r="466" spans="1:5" x14ac:dyDescent="0.25">
      <c r="A466" t="s">
        <v>8160</v>
      </c>
      <c r="B466" t="s">
        <v>8164</v>
      </c>
      <c r="D466" s="1">
        <v>8723800</v>
      </c>
      <c r="E466" s="147">
        <f t="shared" si="7"/>
        <v>1455046</v>
      </c>
    </row>
    <row r="467" spans="1:5" x14ac:dyDescent="0.25">
      <c r="A467" t="s">
        <v>8160</v>
      </c>
      <c r="B467" t="s">
        <v>8165</v>
      </c>
      <c r="C467" s="68">
        <v>1000000</v>
      </c>
      <c r="E467" s="147">
        <f t="shared" si="7"/>
        <v>2455046</v>
      </c>
    </row>
    <row r="468" spans="1:5" x14ac:dyDescent="0.25">
      <c r="A468" t="s">
        <v>8162</v>
      </c>
      <c r="B468" t="s">
        <v>142</v>
      </c>
      <c r="C468" s="68">
        <v>11200</v>
      </c>
      <c r="E468" s="147">
        <f t="shared" si="7"/>
        <v>2466246</v>
      </c>
    </row>
    <row r="469" spans="1:5" x14ac:dyDescent="0.25">
      <c r="A469" t="s">
        <v>8175</v>
      </c>
      <c r="B469" t="s">
        <v>3457</v>
      </c>
      <c r="C469" s="68">
        <v>8000000</v>
      </c>
      <c r="E469" s="147">
        <f t="shared" si="7"/>
        <v>10466246</v>
      </c>
    </row>
    <row r="470" spans="1:5" x14ac:dyDescent="0.25">
      <c r="A470" t="s">
        <v>8186</v>
      </c>
      <c r="B470" t="s">
        <v>142</v>
      </c>
      <c r="C470" s="68">
        <v>12600</v>
      </c>
      <c r="E470" s="147">
        <f t="shared" si="7"/>
        <v>10478846</v>
      </c>
    </row>
    <row r="471" spans="1:5" x14ac:dyDescent="0.25">
      <c r="A471" t="s">
        <v>8193</v>
      </c>
      <c r="B471" t="s">
        <v>8194</v>
      </c>
      <c r="D471" s="1">
        <v>9537350</v>
      </c>
      <c r="E471" s="147">
        <f t="shared" si="7"/>
        <v>941496</v>
      </c>
    </row>
    <row r="472" spans="1:5" x14ac:dyDescent="0.25">
      <c r="A472" t="s">
        <v>8193</v>
      </c>
      <c r="B472" t="s">
        <v>2431</v>
      </c>
      <c r="C472" s="68">
        <v>400000</v>
      </c>
      <c r="E472" s="147">
        <f t="shared" si="7"/>
        <v>1341496</v>
      </c>
    </row>
    <row r="473" spans="1:5" x14ac:dyDescent="0.25">
      <c r="A473" t="s">
        <v>8193</v>
      </c>
      <c r="B473" t="s">
        <v>3385</v>
      </c>
      <c r="C473" s="68">
        <v>3000000</v>
      </c>
      <c r="E473" s="147">
        <f t="shared" si="7"/>
        <v>4341496</v>
      </c>
    </row>
    <row r="474" spans="1:5" x14ac:dyDescent="0.25">
      <c r="A474" t="s">
        <v>8204</v>
      </c>
      <c r="B474" t="s">
        <v>2431</v>
      </c>
      <c r="C474" s="68">
        <v>2000000</v>
      </c>
      <c r="E474" s="147">
        <f t="shared" si="7"/>
        <v>6341496</v>
      </c>
    </row>
    <row r="475" spans="1:5" x14ac:dyDescent="0.25">
      <c r="A475" t="s">
        <v>8207</v>
      </c>
      <c r="B475" t="s">
        <v>8208</v>
      </c>
      <c r="C475" s="68">
        <v>60000</v>
      </c>
      <c r="E475" s="147">
        <f t="shared" si="7"/>
        <v>6401496</v>
      </c>
    </row>
    <row r="476" spans="1:5" x14ac:dyDescent="0.25">
      <c r="A476" t="s">
        <v>8207</v>
      </c>
      <c r="B476" t="s">
        <v>142</v>
      </c>
      <c r="C476" s="68">
        <v>7400</v>
      </c>
      <c r="E476" s="147">
        <f t="shared" si="7"/>
        <v>6408896</v>
      </c>
    </row>
    <row r="477" spans="1:5" x14ac:dyDescent="0.25">
      <c r="A477" t="s">
        <v>8209</v>
      </c>
      <c r="B477" t="s">
        <v>8210</v>
      </c>
      <c r="D477" s="1">
        <v>5013600</v>
      </c>
      <c r="E477" s="147">
        <f t="shared" si="7"/>
        <v>1395296</v>
      </c>
    </row>
    <row r="478" spans="1:5" x14ac:dyDescent="0.25">
      <c r="A478" t="s">
        <v>8211</v>
      </c>
      <c r="B478" t="s">
        <v>3457</v>
      </c>
      <c r="C478" s="68">
        <v>1000000</v>
      </c>
      <c r="E478" s="147">
        <f t="shared" si="7"/>
        <v>2395296</v>
      </c>
    </row>
    <row r="479" spans="1:5" x14ac:dyDescent="0.25">
      <c r="A479" t="s">
        <v>8211</v>
      </c>
      <c r="B479" t="s">
        <v>3457</v>
      </c>
      <c r="C479" s="68">
        <v>5000000</v>
      </c>
      <c r="E479" s="147">
        <f t="shared" si="7"/>
        <v>7395296</v>
      </c>
    </row>
    <row r="480" spans="1:5" x14ac:dyDescent="0.25">
      <c r="A480" t="s">
        <v>8220</v>
      </c>
      <c r="B480" t="s">
        <v>81</v>
      </c>
      <c r="C480" s="68">
        <v>90000</v>
      </c>
      <c r="E480" s="147">
        <f t="shared" si="7"/>
        <v>7485296</v>
      </c>
    </row>
    <row r="481" spans="1:5" x14ac:dyDescent="0.25">
      <c r="A481" t="s">
        <v>8221</v>
      </c>
      <c r="B481" t="s">
        <v>8222</v>
      </c>
      <c r="D481" s="1">
        <v>6302250</v>
      </c>
      <c r="E481" s="147">
        <f t="shared" si="7"/>
        <v>1183046</v>
      </c>
    </row>
    <row r="482" spans="1:5" x14ac:dyDescent="0.25">
      <c r="A482" t="s">
        <v>8221</v>
      </c>
      <c r="B482" t="s">
        <v>142</v>
      </c>
      <c r="C482" s="68">
        <v>9800</v>
      </c>
      <c r="D482" s="1"/>
      <c r="E482" s="147">
        <f t="shared" si="7"/>
        <v>1192846</v>
      </c>
    </row>
    <row r="483" spans="1:5" x14ac:dyDescent="0.25">
      <c r="A483" t="s">
        <v>8225</v>
      </c>
      <c r="B483" t="s">
        <v>8227</v>
      </c>
      <c r="C483" s="68">
        <v>1000000</v>
      </c>
      <c r="E483" s="147">
        <f t="shared" si="7"/>
        <v>2192846</v>
      </c>
    </row>
    <row r="484" spans="1:5" x14ac:dyDescent="0.25">
      <c r="A484" t="s">
        <v>8228</v>
      </c>
      <c r="B484" t="s">
        <v>8229</v>
      </c>
      <c r="C484" s="68">
        <v>24322700</v>
      </c>
      <c r="E484" s="147">
        <f t="shared" si="7"/>
        <v>26515546</v>
      </c>
    </row>
    <row r="485" spans="1:5" x14ac:dyDescent="0.25">
      <c r="A485" t="s">
        <v>8228</v>
      </c>
      <c r="B485" t="s">
        <v>2431</v>
      </c>
      <c r="C485" s="68">
        <v>4000000</v>
      </c>
      <c r="E485" s="147">
        <f t="shared" si="7"/>
        <v>30515546</v>
      </c>
    </row>
    <row r="486" spans="1:5" x14ac:dyDescent="0.25">
      <c r="A486" t="s">
        <v>8270</v>
      </c>
      <c r="B486" t="s">
        <v>8271</v>
      </c>
      <c r="D486" s="1">
        <v>13468500</v>
      </c>
      <c r="E486" s="147">
        <f t="shared" si="7"/>
        <v>17047046</v>
      </c>
    </row>
    <row r="487" spans="1:5" x14ac:dyDescent="0.25">
      <c r="E487" s="147">
        <f t="shared" si="7"/>
        <v>17047046</v>
      </c>
    </row>
    <row r="488" spans="1:5" x14ac:dyDescent="0.25">
      <c r="E488" s="147">
        <f t="shared" si="7"/>
        <v>17047046</v>
      </c>
    </row>
    <row r="489" spans="1:5" x14ac:dyDescent="0.25">
      <c r="E489" s="147">
        <f t="shared" si="7"/>
        <v>17047046</v>
      </c>
    </row>
    <row r="490" spans="1:5" x14ac:dyDescent="0.25">
      <c r="E490" s="147">
        <f t="shared" si="7"/>
        <v>17047046</v>
      </c>
    </row>
    <row r="491" spans="1:5" x14ac:dyDescent="0.25">
      <c r="E491" s="147">
        <f t="shared" si="7"/>
        <v>17047046</v>
      </c>
    </row>
  </sheetData>
  <pageMargins left="0.7" right="0.7" top="0.75" bottom="0.75" header="0.3" footer="0.3"/>
  <pageSetup paperSize="9" orientation="portrait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5"/>
  <sheetViews>
    <sheetView topLeftCell="A238" workbookViewId="0">
      <selection activeCell="C270" sqref="C270"/>
    </sheetView>
  </sheetViews>
  <sheetFormatPr baseColWidth="10" defaultRowHeight="15" x14ac:dyDescent="0.25"/>
  <cols>
    <col min="1" max="1" width="13.140625" customWidth="1"/>
    <col min="2" max="2" width="33.85546875" customWidth="1"/>
    <col min="3" max="4" width="15.140625" bestFit="1" customWidth="1"/>
    <col min="5" max="5" width="16.5703125" customWidth="1"/>
    <col min="7" max="7" width="14" customWidth="1"/>
  </cols>
  <sheetData>
    <row r="3" spans="1:5" x14ac:dyDescent="0.25">
      <c r="A3" t="s">
        <v>5294</v>
      </c>
      <c r="B3" t="s">
        <v>5295</v>
      </c>
      <c r="C3" s="1">
        <v>7000000</v>
      </c>
      <c r="E3" s="5">
        <f>(C3-D3)</f>
        <v>7000000</v>
      </c>
    </row>
    <row r="4" spans="1:5" x14ac:dyDescent="0.25">
      <c r="A4" t="s">
        <v>5296</v>
      </c>
      <c r="B4" t="s">
        <v>5297</v>
      </c>
      <c r="D4" s="1">
        <v>6179450</v>
      </c>
      <c r="E4" s="5">
        <f>(E3+C4-D4)</f>
        <v>820550</v>
      </c>
    </row>
    <row r="5" spans="1:5" x14ac:dyDescent="0.25">
      <c r="A5" t="s">
        <v>5298</v>
      </c>
      <c r="B5" t="s">
        <v>5299</v>
      </c>
      <c r="D5" s="1">
        <v>2081855</v>
      </c>
      <c r="E5" s="5">
        <f t="shared" ref="E5:E68" si="0">(E4+C5-D5)</f>
        <v>-1261305</v>
      </c>
    </row>
    <row r="6" spans="1:5" x14ac:dyDescent="0.25">
      <c r="A6" t="s">
        <v>5298</v>
      </c>
      <c r="B6" t="s">
        <v>5300</v>
      </c>
      <c r="D6" s="1">
        <v>27754600</v>
      </c>
      <c r="E6" s="5">
        <f t="shared" si="0"/>
        <v>-29015905</v>
      </c>
    </row>
    <row r="7" spans="1:5" x14ac:dyDescent="0.25">
      <c r="A7" t="s">
        <v>5298</v>
      </c>
      <c r="B7" t="s">
        <v>5301</v>
      </c>
      <c r="D7" s="1">
        <v>9585800</v>
      </c>
      <c r="E7" s="5">
        <f t="shared" si="0"/>
        <v>-38601705</v>
      </c>
    </row>
    <row r="8" spans="1:5" x14ac:dyDescent="0.25">
      <c r="A8" t="s">
        <v>5298</v>
      </c>
      <c r="B8" t="s">
        <v>5309</v>
      </c>
      <c r="C8" s="1">
        <v>38601000</v>
      </c>
      <c r="E8" s="5">
        <f t="shared" si="0"/>
        <v>-705</v>
      </c>
    </row>
    <row r="9" spans="1:5" x14ac:dyDescent="0.25">
      <c r="A9" t="s">
        <v>5333</v>
      </c>
      <c r="B9" t="s">
        <v>5332</v>
      </c>
      <c r="D9" s="1">
        <v>2433123</v>
      </c>
      <c r="E9" s="5">
        <f t="shared" si="0"/>
        <v>-2433828</v>
      </c>
    </row>
    <row r="10" spans="1:5" x14ac:dyDescent="0.25">
      <c r="A10" t="s">
        <v>5333</v>
      </c>
      <c r="B10" t="s">
        <v>5334</v>
      </c>
      <c r="D10" s="1">
        <v>567605</v>
      </c>
      <c r="E10" s="5">
        <f t="shared" si="0"/>
        <v>-3001433</v>
      </c>
    </row>
    <row r="11" spans="1:5" x14ac:dyDescent="0.25">
      <c r="A11" t="s">
        <v>5333</v>
      </c>
      <c r="B11" t="s">
        <v>5335</v>
      </c>
      <c r="D11" s="1">
        <v>5843650</v>
      </c>
      <c r="E11" s="5">
        <f t="shared" si="0"/>
        <v>-8845083</v>
      </c>
    </row>
    <row r="12" spans="1:5" x14ac:dyDescent="0.25">
      <c r="A12" t="s">
        <v>5336</v>
      </c>
      <c r="B12" t="s">
        <v>5337</v>
      </c>
      <c r="D12" s="1">
        <v>4704850</v>
      </c>
      <c r="E12" s="5">
        <f t="shared" si="0"/>
        <v>-13549933</v>
      </c>
    </row>
    <row r="13" spans="1:5" x14ac:dyDescent="0.25">
      <c r="A13" t="s">
        <v>5336</v>
      </c>
      <c r="B13" t="s">
        <v>5338</v>
      </c>
      <c r="C13" s="212">
        <v>13549900</v>
      </c>
      <c r="E13" s="5">
        <f t="shared" si="0"/>
        <v>-33</v>
      </c>
    </row>
    <row r="14" spans="1:5" x14ac:dyDescent="0.25">
      <c r="A14" t="s">
        <v>5377</v>
      </c>
      <c r="B14" t="s">
        <v>5378</v>
      </c>
      <c r="C14" s="1"/>
      <c r="D14" s="1">
        <v>6556500</v>
      </c>
      <c r="E14" s="5">
        <f t="shared" si="0"/>
        <v>-6556533</v>
      </c>
    </row>
    <row r="15" spans="1:5" x14ac:dyDescent="0.25">
      <c r="A15" t="s">
        <v>5377</v>
      </c>
      <c r="B15" t="s">
        <v>5379</v>
      </c>
      <c r="C15" s="1"/>
      <c r="D15" s="1">
        <v>1168000</v>
      </c>
      <c r="E15" s="5">
        <f t="shared" si="0"/>
        <v>-7724533</v>
      </c>
    </row>
    <row r="16" spans="1:5" x14ac:dyDescent="0.25">
      <c r="A16" t="s">
        <v>5377</v>
      </c>
      <c r="B16" t="s">
        <v>5380</v>
      </c>
      <c r="C16" s="1"/>
      <c r="D16" s="1">
        <v>4610400</v>
      </c>
      <c r="E16" s="5">
        <f t="shared" si="0"/>
        <v>-12334933</v>
      </c>
    </row>
    <row r="17" spans="1:5" x14ac:dyDescent="0.25">
      <c r="A17" t="s">
        <v>5377</v>
      </c>
      <c r="B17" t="s">
        <v>5381</v>
      </c>
      <c r="C17" s="1"/>
      <c r="D17" s="1">
        <v>6975000</v>
      </c>
      <c r="E17" s="5">
        <f t="shared" si="0"/>
        <v>-19309933</v>
      </c>
    </row>
    <row r="18" spans="1:5" x14ac:dyDescent="0.25">
      <c r="A18" t="s">
        <v>5375</v>
      </c>
      <c r="B18" t="s">
        <v>5376</v>
      </c>
      <c r="C18" s="236">
        <v>19000000</v>
      </c>
      <c r="E18" s="5">
        <f t="shared" si="0"/>
        <v>-309933</v>
      </c>
    </row>
    <row r="19" spans="1:5" x14ac:dyDescent="0.25">
      <c r="A19" t="s">
        <v>5375</v>
      </c>
      <c r="B19" t="s">
        <v>1</v>
      </c>
      <c r="C19" s="1">
        <v>309900</v>
      </c>
      <c r="E19" s="5">
        <f t="shared" si="0"/>
        <v>-33</v>
      </c>
    </row>
    <row r="20" spans="1:5" x14ac:dyDescent="0.25">
      <c r="A20" t="s">
        <v>5401</v>
      </c>
      <c r="B20" t="s">
        <v>2244</v>
      </c>
      <c r="C20" s="1">
        <v>10000000</v>
      </c>
      <c r="E20" s="5">
        <f t="shared" si="0"/>
        <v>9999967</v>
      </c>
    </row>
    <row r="21" spans="1:5" x14ac:dyDescent="0.25">
      <c r="A21" t="s">
        <v>5397</v>
      </c>
      <c r="B21" t="s">
        <v>5398</v>
      </c>
      <c r="D21" s="1">
        <v>4222750</v>
      </c>
      <c r="E21" s="5">
        <f t="shared" si="0"/>
        <v>5777217</v>
      </c>
    </row>
    <row r="22" spans="1:5" x14ac:dyDescent="0.25">
      <c r="A22" t="s">
        <v>5397</v>
      </c>
      <c r="B22" t="s">
        <v>5400</v>
      </c>
      <c r="D22" s="1">
        <v>819000</v>
      </c>
      <c r="E22" s="5">
        <f t="shared" si="0"/>
        <v>4958217</v>
      </c>
    </row>
    <row r="23" spans="1:5" x14ac:dyDescent="0.25">
      <c r="A23" t="s">
        <v>5397</v>
      </c>
      <c r="B23" t="s">
        <v>5399</v>
      </c>
      <c r="D23" s="1">
        <v>2666000</v>
      </c>
      <c r="E23" s="5">
        <f t="shared" si="0"/>
        <v>2292217</v>
      </c>
    </row>
    <row r="24" spans="1:5" x14ac:dyDescent="0.25">
      <c r="A24" t="s">
        <v>5421</v>
      </c>
      <c r="B24" t="s">
        <v>5423</v>
      </c>
      <c r="D24" s="1">
        <v>10605750</v>
      </c>
      <c r="E24" s="5">
        <f t="shared" si="0"/>
        <v>-8313533</v>
      </c>
    </row>
    <row r="25" spans="1:5" x14ac:dyDescent="0.25">
      <c r="A25" t="s">
        <v>5421</v>
      </c>
      <c r="B25" t="s">
        <v>5424</v>
      </c>
      <c r="D25" s="1">
        <v>4582600</v>
      </c>
      <c r="E25" s="5">
        <f t="shared" si="0"/>
        <v>-12896133</v>
      </c>
    </row>
    <row r="26" spans="1:5" x14ac:dyDescent="0.25">
      <c r="A26" t="s">
        <v>5421</v>
      </c>
      <c r="B26" t="s">
        <v>5422</v>
      </c>
      <c r="D26" s="1">
        <v>4816283</v>
      </c>
      <c r="E26" s="5">
        <f t="shared" si="0"/>
        <v>-17712416</v>
      </c>
    </row>
    <row r="27" spans="1:5" x14ac:dyDescent="0.25">
      <c r="A27" t="s">
        <v>5421</v>
      </c>
      <c r="B27" t="s">
        <v>5425</v>
      </c>
      <c r="C27" s="233">
        <v>17712000</v>
      </c>
      <c r="E27" s="5">
        <f t="shared" si="0"/>
        <v>-416</v>
      </c>
    </row>
    <row r="28" spans="1:5" x14ac:dyDescent="0.25">
      <c r="A28" t="s">
        <v>5421</v>
      </c>
      <c r="B28" t="s">
        <v>5426</v>
      </c>
      <c r="C28" s="233">
        <v>7000000</v>
      </c>
      <c r="E28" s="5">
        <f t="shared" si="0"/>
        <v>6999584</v>
      </c>
    </row>
    <row r="29" spans="1:5" x14ac:dyDescent="0.25">
      <c r="A29" t="s">
        <v>5434</v>
      </c>
      <c r="B29" t="s">
        <v>5432</v>
      </c>
      <c r="C29" s="1">
        <v>17878000</v>
      </c>
      <c r="E29" s="5">
        <f t="shared" si="0"/>
        <v>24877584</v>
      </c>
    </row>
    <row r="30" spans="1:5" x14ac:dyDescent="0.25">
      <c r="A30" t="s">
        <v>5434</v>
      </c>
      <c r="B30" t="s">
        <v>5433</v>
      </c>
      <c r="D30" s="1">
        <v>5518150</v>
      </c>
      <c r="E30" s="5">
        <f t="shared" si="0"/>
        <v>19359434</v>
      </c>
    </row>
    <row r="31" spans="1:5" x14ac:dyDescent="0.25">
      <c r="A31" t="s">
        <v>5434</v>
      </c>
      <c r="B31" t="s">
        <v>5435</v>
      </c>
      <c r="D31" s="1">
        <v>1587900</v>
      </c>
      <c r="E31" s="5">
        <f t="shared" si="0"/>
        <v>17771534</v>
      </c>
    </row>
    <row r="32" spans="1:5" x14ac:dyDescent="0.25">
      <c r="A32" t="s">
        <v>5434</v>
      </c>
      <c r="B32" t="s">
        <v>952</v>
      </c>
      <c r="D32" s="1">
        <v>10772760</v>
      </c>
      <c r="E32" s="5">
        <f t="shared" si="0"/>
        <v>6998774</v>
      </c>
    </row>
    <row r="33" spans="1:5" x14ac:dyDescent="0.25">
      <c r="A33" t="s">
        <v>5450</v>
      </c>
      <c r="B33" t="s">
        <v>5451</v>
      </c>
      <c r="D33" s="1">
        <v>8646550</v>
      </c>
      <c r="E33" s="5">
        <f t="shared" si="0"/>
        <v>-1647776</v>
      </c>
    </row>
    <row r="34" spans="1:5" x14ac:dyDescent="0.25">
      <c r="A34" t="s">
        <v>5450</v>
      </c>
      <c r="B34" t="s">
        <v>5452</v>
      </c>
      <c r="D34" s="1">
        <v>3654000</v>
      </c>
      <c r="E34" s="5">
        <f t="shared" si="0"/>
        <v>-5301776</v>
      </c>
    </row>
    <row r="35" spans="1:5" x14ac:dyDescent="0.25">
      <c r="A35" t="s">
        <v>5450</v>
      </c>
      <c r="B35" t="s">
        <v>5453</v>
      </c>
      <c r="D35" s="1">
        <v>1088700</v>
      </c>
      <c r="E35" s="5">
        <f t="shared" si="0"/>
        <v>-6390476</v>
      </c>
    </row>
    <row r="36" spans="1:5" x14ac:dyDescent="0.25">
      <c r="A36" t="s">
        <v>5450</v>
      </c>
      <c r="B36" t="s">
        <v>5454</v>
      </c>
      <c r="C36" s="236">
        <v>6389200</v>
      </c>
      <c r="D36" s="1"/>
      <c r="E36" s="5">
        <f t="shared" si="0"/>
        <v>-1276</v>
      </c>
    </row>
    <row r="37" spans="1:5" x14ac:dyDescent="0.25">
      <c r="A37" t="s">
        <v>5471</v>
      </c>
      <c r="B37" t="s">
        <v>5472</v>
      </c>
      <c r="C37" s="233">
        <v>15000000</v>
      </c>
      <c r="E37" s="5">
        <f t="shared" si="0"/>
        <v>14998724</v>
      </c>
    </row>
    <row r="38" spans="1:5" x14ac:dyDescent="0.25">
      <c r="A38" t="s">
        <v>5489</v>
      </c>
      <c r="B38" t="s">
        <v>5490</v>
      </c>
      <c r="D38" s="1">
        <v>4756000</v>
      </c>
      <c r="E38" s="5">
        <f t="shared" si="0"/>
        <v>10242724</v>
      </c>
    </row>
    <row r="39" spans="1:5" x14ac:dyDescent="0.25">
      <c r="A39" t="s">
        <v>5489</v>
      </c>
      <c r="B39" t="s">
        <v>5491</v>
      </c>
      <c r="D39" s="1">
        <v>3350600</v>
      </c>
      <c r="E39" s="5">
        <f t="shared" si="0"/>
        <v>6892124</v>
      </c>
    </row>
    <row r="40" spans="1:5" x14ac:dyDescent="0.25">
      <c r="A40" t="s">
        <v>5489</v>
      </c>
      <c r="B40" t="s">
        <v>5492</v>
      </c>
      <c r="D40" s="1">
        <v>2160364</v>
      </c>
      <c r="E40" s="5">
        <f t="shared" si="0"/>
        <v>4731760</v>
      </c>
    </row>
    <row r="41" spans="1:5" x14ac:dyDescent="0.25">
      <c r="A41" t="s">
        <v>5489</v>
      </c>
      <c r="B41" t="s">
        <v>5493</v>
      </c>
      <c r="D41" s="1">
        <v>10264262</v>
      </c>
      <c r="E41" s="5">
        <f t="shared" si="0"/>
        <v>-5532502</v>
      </c>
    </row>
    <row r="42" spans="1:5" x14ac:dyDescent="0.25">
      <c r="A42" t="s">
        <v>5489</v>
      </c>
      <c r="B42" t="s">
        <v>5494</v>
      </c>
      <c r="C42" s="236">
        <v>7000000</v>
      </c>
      <c r="E42" s="5">
        <f t="shared" si="0"/>
        <v>1467498</v>
      </c>
    </row>
    <row r="43" spans="1:5" x14ac:dyDescent="0.25">
      <c r="A43" t="s">
        <v>5508</v>
      </c>
      <c r="B43" t="s">
        <v>5509</v>
      </c>
      <c r="C43" s="236">
        <v>9532500</v>
      </c>
      <c r="E43" s="5">
        <f t="shared" si="0"/>
        <v>10999998</v>
      </c>
    </row>
    <row r="44" spans="1:5" x14ac:dyDescent="0.25">
      <c r="A44" t="s">
        <v>5510</v>
      </c>
      <c r="B44" t="s">
        <v>5511</v>
      </c>
      <c r="D44" s="1">
        <v>930240</v>
      </c>
      <c r="E44" s="5">
        <f t="shared" si="0"/>
        <v>10069758</v>
      </c>
    </row>
    <row r="45" spans="1:5" x14ac:dyDescent="0.25">
      <c r="A45" t="s">
        <v>5510</v>
      </c>
      <c r="B45" t="s">
        <v>5512</v>
      </c>
      <c r="D45" s="1">
        <v>2102075</v>
      </c>
      <c r="E45" s="5">
        <f t="shared" si="0"/>
        <v>7967683</v>
      </c>
    </row>
    <row r="46" spans="1:5" x14ac:dyDescent="0.25">
      <c r="A46" t="s">
        <v>5519</v>
      </c>
      <c r="B46" t="s">
        <v>5520</v>
      </c>
      <c r="D46" s="1">
        <v>3831328</v>
      </c>
      <c r="E46" s="5">
        <f t="shared" si="0"/>
        <v>4136355</v>
      </c>
    </row>
    <row r="47" spans="1:5" x14ac:dyDescent="0.25">
      <c r="A47" t="s">
        <v>5519</v>
      </c>
      <c r="B47" t="s">
        <v>5521</v>
      </c>
      <c r="D47" s="1">
        <v>19498430</v>
      </c>
      <c r="E47" s="5">
        <f t="shared" si="0"/>
        <v>-15362075</v>
      </c>
    </row>
    <row r="48" spans="1:5" x14ac:dyDescent="0.25">
      <c r="A48" t="s">
        <v>5528</v>
      </c>
      <c r="B48" t="s">
        <v>5524</v>
      </c>
      <c r="C48" s="1">
        <v>8000000</v>
      </c>
      <c r="E48" s="5">
        <f t="shared" si="0"/>
        <v>-7362075</v>
      </c>
    </row>
    <row r="49" spans="1:5" x14ac:dyDescent="0.25">
      <c r="A49" t="s">
        <v>5528</v>
      </c>
      <c r="B49" t="s">
        <v>5525</v>
      </c>
      <c r="D49" s="1">
        <v>7124000</v>
      </c>
      <c r="E49" s="5">
        <f t="shared" si="0"/>
        <v>-14486075</v>
      </c>
    </row>
    <row r="50" spans="1:5" x14ac:dyDescent="0.25">
      <c r="A50" t="s">
        <v>5555</v>
      </c>
      <c r="B50" t="s">
        <v>5553</v>
      </c>
      <c r="D50" s="1">
        <v>736050</v>
      </c>
      <c r="E50" s="5">
        <f t="shared" si="0"/>
        <v>-15222125</v>
      </c>
    </row>
    <row r="51" spans="1:5" x14ac:dyDescent="0.25">
      <c r="A51" t="s">
        <v>5555</v>
      </c>
      <c r="B51" t="s">
        <v>266</v>
      </c>
      <c r="C51" s="1">
        <v>20000000</v>
      </c>
      <c r="E51" s="5">
        <f t="shared" si="0"/>
        <v>4777875</v>
      </c>
    </row>
    <row r="52" spans="1:5" x14ac:dyDescent="0.25">
      <c r="A52" t="s">
        <v>5555</v>
      </c>
      <c r="B52" t="s">
        <v>5554</v>
      </c>
      <c r="C52" s="1">
        <v>5222100</v>
      </c>
      <c r="E52" s="5">
        <f t="shared" si="0"/>
        <v>9999975</v>
      </c>
    </row>
    <row r="53" spans="1:5" x14ac:dyDescent="0.25">
      <c r="A53" t="s">
        <v>5569</v>
      </c>
      <c r="B53" t="s">
        <v>5570</v>
      </c>
      <c r="D53" s="1">
        <v>14340000</v>
      </c>
      <c r="E53" s="5">
        <f t="shared" si="0"/>
        <v>-4340025</v>
      </c>
    </row>
    <row r="54" spans="1:5" x14ac:dyDescent="0.25">
      <c r="A54" t="s">
        <v>5569</v>
      </c>
      <c r="B54" t="s">
        <v>5571</v>
      </c>
      <c r="D54" s="1">
        <v>1380750</v>
      </c>
      <c r="E54" s="5">
        <f t="shared" si="0"/>
        <v>-5720775</v>
      </c>
    </row>
    <row r="55" spans="1:5" x14ac:dyDescent="0.25">
      <c r="A55" t="s">
        <v>5569</v>
      </c>
      <c r="B55" t="s">
        <v>5572</v>
      </c>
      <c r="D55" s="1">
        <v>6732352</v>
      </c>
      <c r="E55" s="5">
        <f t="shared" si="0"/>
        <v>-12453127</v>
      </c>
    </row>
    <row r="56" spans="1:5" x14ac:dyDescent="0.25">
      <c r="A56" t="s">
        <v>5569</v>
      </c>
      <c r="B56" t="s">
        <v>5573</v>
      </c>
      <c r="C56" s="1">
        <v>12453100</v>
      </c>
      <c r="D56" s="1"/>
      <c r="E56" s="5">
        <f t="shared" si="0"/>
        <v>-27</v>
      </c>
    </row>
    <row r="57" spans="1:5" x14ac:dyDescent="0.25">
      <c r="A57" t="s">
        <v>5569</v>
      </c>
      <c r="B57" t="s">
        <v>5574</v>
      </c>
      <c r="C57" s="1">
        <v>10000000</v>
      </c>
      <c r="D57" s="1"/>
      <c r="E57" s="5">
        <f t="shared" si="0"/>
        <v>9999973</v>
      </c>
    </row>
    <row r="58" spans="1:5" x14ac:dyDescent="0.25">
      <c r="A58" t="s">
        <v>5619</v>
      </c>
      <c r="B58" t="s">
        <v>5620</v>
      </c>
      <c r="D58" s="1">
        <v>4321800</v>
      </c>
      <c r="E58" s="5">
        <f t="shared" si="0"/>
        <v>5678173</v>
      </c>
    </row>
    <row r="59" spans="1:5" x14ac:dyDescent="0.25">
      <c r="A59" t="s">
        <v>5630</v>
      </c>
      <c r="B59" t="s">
        <v>5631</v>
      </c>
      <c r="D59" s="1">
        <v>8306800</v>
      </c>
      <c r="E59" s="5">
        <f t="shared" si="0"/>
        <v>-2628627</v>
      </c>
    </row>
    <row r="60" spans="1:5" x14ac:dyDescent="0.25">
      <c r="A60" t="s">
        <v>5630</v>
      </c>
      <c r="B60" t="s">
        <v>5632</v>
      </c>
      <c r="D60" s="1">
        <v>821100</v>
      </c>
      <c r="E60" s="5">
        <f t="shared" si="0"/>
        <v>-3449727</v>
      </c>
    </row>
    <row r="61" spans="1:5" x14ac:dyDescent="0.25">
      <c r="A61" t="s">
        <v>5630</v>
      </c>
      <c r="B61" t="s">
        <v>5640</v>
      </c>
      <c r="C61" s="1">
        <v>13449700</v>
      </c>
      <c r="E61" s="5">
        <f t="shared" si="0"/>
        <v>9999973</v>
      </c>
    </row>
    <row r="62" spans="1:5" x14ac:dyDescent="0.25">
      <c r="A62" t="s">
        <v>5671</v>
      </c>
      <c r="B62" t="s">
        <v>5672</v>
      </c>
      <c r="C62" s="236">
        <v>12786400</v>
      </c>
      <c r="E62" s="5">
        <f t="shared" si="0"/>
        <v>22786373</v>
      </c>
    </row>
    <row r="63" spans="1:5" x14ac:dyDescent="0.25">
      <c r="A63" t="s">
        <v>5671</v>
      </c>
      <c r="B63" t="s">
        <v>1</v>
      </c>
      <c r="C63" s="1">
        <v>1447000</v>
      </c>
      <c r="E63" s="5">
        <f t="shared" si="0"/>
        <v>24233373</v>
      </c>
    </row>
    <row r="64" spans="1:5" x14ac:dyDescent="0.25">
      <c r="A64" t="s">
        <v>5671</v>
      </c>
      <c r="B64" t="s">
        <v>5673</v>
      </c>
      <c r="C64" s="1"/>
      <c r="D64" s="1">
        <v>1848000</v>
      </c>
      <c r="E64" s="5">
        <f t="shared" si="0"/>
        <v>22385373</v>
      </c>
    </row>
    <row r="65" spans="1:8" x14ac:dyDescent="0.25">
      <c r="A65" t="s">
        <v>5671</v>
      </c>
      <c r="B65" t="s">
        <v>5674</v>
      </c>
      <c r="C65" s="1"/>
      <c r="D65" s="1">
        <v>1243550</v>
      </c>
      <c r="E65" s="5">
        <f t="shared" si="0"/>
        <v>21141823</v>
      </c>
    </row>
    <row r="66" spans="1:8" x14ac:dyDescent="0.25">
      <c r="A66" t="s">
        <v>5671</v>
      </c>
      <c r="B66" t="s">
        <v>5675</v>
      </c>
      <c r="C66" s="1"/>
      <c r="D66" s="1">
        <v>11141900</v>
      </c>
      <c r="E66" s="5">
        <f t="shared" si="0"/>
        <v>9999923</v>
      </c>
    </row>
    <row r="67" spans="1:8" x14ac:dyDescent="0.25">
      <c r="A67" t="s">
        <v>5687</v>
      </c>
      <c r="B67" t="s">
        <v>5688</v>
      </c>
      <c r="C67" s="1"/>
      <c r="D67" s="1">
        <v>1384600</v>
      </c>
      <c r="E67" s="5">
        <f t="shared" si="0"/>
        <v>8615323</v>
      </c>
    </row>
    <row r="68" spans="1:8" x14ac:dyDescent="0.25">
      <c r="A68" t="s">
        <v>5687</v>
      </c>
      <c r="B68" t="s">
        <v>5689</v>
      </c>
      <c r="D68" s="1">
        <v>9707100</v>
      </c>
      <c r="E68" s="5">
        <f t="shared" si="0"/>
        <v>-1091777</v>
      </c>
    </row>
    <row r="69" spans="1:8" x14ac:dyDescent="0.25">
      <c r="A69" t="s">
        <v>5687</v>
      </c>
      <c r="B69" t="s">
        <v>5690</v>
      </c>
      <c r="D69" s="1">
        <v>1905322</v>
      </c>
      <c r="E69" s="5">
        <f t="shared" ref="E69:E132" si="1">(E68+C69-D69)</f>
        <v>-2997099</v>
      </c>
    </row>
    <row r="70" spans="1:8" x14ac:dyDescent="0.25">
      <c r="A70" t="s">
        <v>5687</v>
      </c>
      <c r="B70" t="s">
        <v>5700</v>
      </c>
      <c r="C70" s="1">
        <v>12997000</v>
      </c>
      <c r="D70" s="1"/>
      <c r="E70" s="5">
        <f t="shared" si="1"/>
        <v>9999901</v>
      </c>
    </row>
    <row r="71" spans="1:8" x14ac:dyDescent="0.25">
      <c r="A71" t="s">
        <v>5721</v>
      </c>
      <c r="B71" t="s">
        <v>5723</v>
      </c>
      <c r="D71" s="1">
        <v>27296100</v>
      </c>
      <c r="E71" s="5">
        <f t="shared" si="1"/>
        <v>-17296199</v>
      </c>
    </row>
    <row r="72" spans="1:8" x14ac:dyDescent="0.25">
      <c r="A72" t="s">
        <v>5721</v>
      </c>
      <c r="B72" t="s">
        <v>5722</v>
      </c>
      <c r="C72" s="1">
        <v>10000000</v>
      </c>
      <c r="E72" s="5">
        <f t="shared" si="1"/>
        <v>-7296199</v>
      </c>
    </row>
    <row r="73" spans="1:8" x14ac:dyDescent="0.25">
      <c r="A73" t="s">
        <v>5721</v>
      </c>
      <c r="B73" t="s">
        <v>5695</v>
      </c>
      <c r="C73" s="1">
        <v>2000000</v>
      </c>
      <c r="E73" s="5">
        <f t="shared" si="1"/>
        <v>-5296199</v>
      </c>
    </row>
    <row r="74" spans="1:8" x14ac:dyDescent="0.25">
      <c r="A74" t="s">
        <v>5725</v>
      </c>
      <c r="B74" t="s">
        <v>5695</v>
      </c>
      <c r="C74" s="1">
        <v>1000000</v>
      </c>
      <c r="E74" s="5">
        <f t="shared" si="1"/>
        <v>-4296199</v>
      </c>
      <c r="H74" s="245"/>
    </row>
    <row r="75" spans="1:8" x14ac:dyDescent="0.25">
      <c r="A75" t="s">
        <v>5725</v>
      </c>
      <c r="B75" t="s">
        <v>5726</v>
      </c>
      <c r="D75" s="1">
        <v>2730000</v>
      </c>
      <c r="E75" s="5">
        <f t="shared" si="1"/>
        <v>-7026199</v>
      </c>
    </row>
    <row r="76" spans="1:8" x14ac:dyDescent="0.25">
      <c r="A76" t="s">
        <v>5744</v>
      </c>
      <c r="B76" t="s">
        <v>5728</v>
      </c>
      <c r="D76" s="1">
        <v>2016000</v>
      </c>
      <c r="E76" s="5">
        <f t="shared" si="1"/>
        <v>-9042199</v>
      </c>
    </row>
    <row r="77" spans="1:8" x14ac:dyDescent="0.25">
      <c r="A77" t="s">
        <v>5744</v>
      </c>
      <c r="B77" t="s">
        <v>5734</v>
      </c>
      <c r="C77" s="1">
        <v>700000</v>
      </c>
      <c r="E77" s="5">
        <f t="shared" si="1"/>
        <v>-8342199</v>
      </c>
    </row>
    <row r="78" spans="1:8" x14ac:dyDescent="0.25">
      <c r="A78" t="s">
        <v>5744</v>
      </c>
      <c r="B78" t="s">
        <v>2244</v>
      </c>
      <c r="C78" s="1">
        <v>18000000</v>
      </c>
      <c r="E78" s="5">
        <f t="shared" si="1"/>
        <v>9657801</v>
      </c>
    </row>
    <row r="79" spans="1:8" x14ac:dyDescent="0.25">
      <c r="A79" t="s">
        <v>5744</v>
      </c>
      <c r="B79" t="s">
        <v>5745</v>
      </c>
      <c r="C79" s="1">
        <v>342199</v>
      </c>
      <c r="E79" s="5">
        <f t="shared" si="1"/>
        <v>10000000</v>
      </c>
    </row>
    <row r="80" spans="1:8" x14ac:dyDescent="0.25">
      <c r="A80" t="s">
        <v>5744</v>
      </c>
      <c r="B80" t="s">
        <v>5695</v>
      </c>
      <c r="C80" s="1">
        <v>10000000</v>
      </c>
      <c r="E80" s="5">
        <f t="shared" si="1"/>
        <v>20000000</v>
      </c>
    </row>
    <row r="81" spans="1:5" x14ac:dyDescent="0.25">
      <c r="A81" t="s">
        <v>5780</v>
      </c>
      <c r="B81" t="s">
        <v>5783</v>
      </c>
      <c r="C81" s="1"/>
      <c r="D81" s="1">
        <v>1544400</v>
      </c>
      <c r="E81" s="5">
        <f t="shared" si="1"/>
        <v>18455600</v>
      </c>
    </row>
    <row r="82" spans="1:5" x14ac:dyDescent="0.25">
      <c r="A82" t="s">
        <v>5780</v>
      </c>
      <c r="B82" t="s">
        <v>5781</v>
      </c>
      <c r="D82" s="1">
        <v>1139250</v>
      </c>
      <c r="E82" s="5">
        <f t="shared" si="1"/>
        <v>17316350</v>
      </c>
    </row>
    <row r="83" spans="1:5" x14ac:dyDescent="0.25">
      <c r="A83" t="s">
        <v>5780</v>
      </c>
      <c r="B83" t="s">
        <v>5782</v>
      </c>
      <c r="D83" s="1">
        <v>7354904</v>
      </c>
      <c r="E83" s="5">
        <f t="shared" si="1"/>
        <v>9961446</v>
      </c>
    </row>
    <row r="84" spans="1:5" x14ac:dyDescent="0.25">
      <c r="A84" t="s">
        <v>5780</v>
      </c>
      <c r="B84" t="s">
        <v>5784</v>
      </c>
      <c r="D84" s="1">
        <v>13343100</v>
      </c>
      <c r="E84" s="5">
        <f t="shared" si="1"/>
        <v>-3381654</v>
      </c>
    </row>
    <row r="85" spans="1:5" x14ac:dyDescent="0.25">
      <c r="A85" t="s">
        <v>5816</v>
      </c>
      <c r="B85" t="s">
        <v>5789</v>
      </c>
      <c r="C85" s="222">
        <v>23381600</v>
      </c>
      <c r="D85" s="1"/>
      <c r="E85" s="5">
        <f t="shared" si="1"/>
        <v>19999946</v>
      </c>
    </row>
    <row r="86" spans="1:5" x14ac:dyDescent="0.25">
      <c r="A86" t="s">
        <v>5817</v>
      </c>
      <c r="B86" t="s">
        <v>5818</v>
      </c>
      <c r="D86" s="1">
        <v>16627315</v>
      </c>
      <c r="E86" s="5">
        <f t="shared" si="1"/>
        <v>3372631</v>
      </c>
    </row>
    <row r="87" spans="1:5" x14ac:dyDescent="0.25">
      <c r="A87" t="s">
        <v>5817</v>
      </c>
      <c r="B87" t="s">
        <v>5819</v>
      </c>
      <c r="D87" s="1">
        <v>6095250</v>
      </c>
      <c r="E87" s="5">
        <f t="shared" si="1"/>
        <v>-2722619</v>
      </c>
    </row>
    <row r="88" spans="1:5" x14ac:dyDescent="0.25">
      <c r="A88" t="s">
        <v>5817</v>
      </c>
      <c r="B88" t="s">
        <v>5848</v>
      </c>
      <c r="C88" s="222">
        <v>20722600</v>
      </c>
      <c r="D88" s="1"/>
      <c r="E88" s="5">
        <f t="shared" si="1"/>
        <v>17999981</v>
      </c>
    </row>
    <row r="89" spans="1:5" x14ac:dyDescent="0.25">
      <c r="A89" t="s">
        <v>5817</v>
      </c>
      <c r="B89" t="s">
        <v>5745</v>
      </c>
      <c r="C89" s="1">
        <v>2000000</v>
      </c>
      <c r="D89" s="1"/>
      <c r="E89" s="5">
        <f t="shared" si="1"/>
        <v>19999981</v>
      </c>
    </row>
    <row r="90" spans="1:5" x14ac:dyDescent="0.25">
      <c r="A90" t="s">
        <v>5878</v>
      </c>
      <c r="B90" t="s">
        <v>5894</v>
      </c>
      <c r="D90" s="1">
        <v>5408000</v>
      </c>
      <c r="E90" s="5">
        <f t="shared" si="1"/>
        <v>14591981</v>
      </c>
    </row>
    <row r="91" spans="1:5" x14ac:dyDescent="0.25">
      <c r="A91" t="s">
        <v>5884</v>
      </c>
      <c r="B91" t="s">
        <v>5895</v>
      </c>
      <c r="D91" s="1">
        <v>1547340</v>
      </c>
      <c r="E91" s="5">
        <f t="shared" si="1"/>
        <v>13044641</v>
      </c>
    </row>
    <row r="92" spans="1:5" x14ac:dyDescent="0.25">
      <c r="A92" t="s">
        <v>5884</v>
      </c>
      <c r="B92" t="s">
        <v>5896</v>
      </c>
      <c r="D92" s="1">
        <v>4216550</v>
      </c>
      <c r="E92" s="5">
        <f t="shared" si="1"/>
        <v>8828091</v>
      </c>
    </row>
    <row r="93" spans="1:5" x14ac:dyDescent="0.25">
      <c r="A93" t="s">
        <v>5884</v>
      </c>
      <c r="B93" t="s">
        <v>5897</v>
      </c>
      <c r="D93" s="1">
        <v>966000</v>
      </c>
      <c r="E93" s="5">
        <f t="shared" si="1"/>
        <v>7862091</v>
      </c>
    </row>
    <row r="94" spans="1:5" x14ac:dyDescent="0.25">
      <c r="A94" t="s">
        <v>5884</v>
      </c>
      <c r="B94" t="s">
        <v>5898</v>
      </c>
      <c r="D94" s="1">
        <v>15156631</v>
      </c>
      <c r="E94" s="5">
        <f t="shared" si="1"/>
        <v>-7294540</v>
      </c>
    </row>
    <row r="95" spans="1:5" x14ac:dyDescent="0.25">
      <c r="A95" t="s">
        <v>5884</v>
      </c>
      <c r="B95" t="s">
        <v>2244</v>
      </c>
      <c r="C95" s="1">
        <v>27294540</v>
      </c>
      <c r="E95" s="5">
        <f t="shared" si="1"/>
        <v>20000000</v>
      </c>
    </row>
    <row r="96" spans="1:5" x14ac:dyDescent="0.25">
      <c r="A96" t="s">
        <v>5939</v>
      </c>
      <c r="B96" t="s">
        <v>5944</v>
      </c>
      <c r="D96" s="1">
        <v>24253416</v>
      </c>
      <c r="E96" s="5">
        <f t="shared" si="1"/>
        <v>-4253416</v>
      </c>
    </row>
    <row r="97" spans="1:7" x14ac:dyDescent="0.25">
      <c r="A97" t="s">
        <v>5939</v>
      </c>
      <c r="B97" t="s">
        <v>5945</v>
      </c>
      <c r="C97" s="1">
        <v>24253400</v>
      </c>
      <c r="E97" s="5">
        <f t="shared" si="1"/>
        <v>19999984</v>
      </c>
    </row>
    <row r="98" spans="1:7" x14ac:dyDescent="0.25">
      <c r="A98" t="s">
        <v>5952</v>
      </c>
      <c r="B98" t="s">
        <v>5953</v>
      </c>
      <c r="C98" s="257">
        <v>10000000</v>
      </c>
      <c r="E98" s="5">
        <f t="shared" si="1"/>
        <v>29999984</v>
      </c>
    </row>
    <row r="99" spans="1:7" x14ac:dyDescent="0.25">
      <c r="A99" t="s">
        <v>5968</v>
      </c>
      <c r="B99" t="s">
        <v>5970</v>
      </c>
      <c r="D99" s="1">
        <v>22512824</v>
      </c>
      <c r="E99" s="5">
        <f t="shared" si="1"/>
        <v>7487160</v>
      </c>
    </row>
    <row r="100" spans="1:7" x14ac:dyDescent="0.25">
      <c r="A100" t="s">
        <v>5983</v>
      </c>
      <c r="B100" t="s">
        <v>5985</v>
      </c>
      <c r="C100" s="259">
        <v>13000000</v>
      </c>
      <c r="E100" s="5">
        <f t="shared" si="1"/>
        <v>20487160</v>
      </c>
    </row>
    <row r="101" spans="1:7" x14ac:dyDescent="0.25">
      <c r="A101" t="s">
        <v>6061</v>
      </c>
      <c r="B101" t="s">
        <v>6062</v>
      </c>
      <c r="D101" s="1">
        <v>1066240</v>
      </c>
      <c r="E101" s="5">
        <f t="shared" si="1"/>
        <v>19420920</v>
      </c>
    </row>
    <row r="102" spans="1:7" x14ac:dyDescent="0.25">
      <c r="A102" t="s">
        <v>6061</v>
      </c>
      <c r="B102" t="s">
        <v>6063</v>
      </c>
      <c r="D102" s="1">
        <v>783900</v>
      </c>
      <c r="E102" s="5">
        <f t="shared" si="1"/>
        <v>18637020</v>
      </c>
    </row>
    <row r="103" spans="1:7" x14ac:dyDescent="0.25">
      <c r="A103" t="s">
        <v>6061</v>
      </c>
      <c r="B103" t="s">
        <v>6064</v>
      </c>
      <c r="D103" s="1">
        <v>14710935</v>
      </c>
      <c r="E103" s="5">
        <f t="shared" si="1"/>
        <v>3926085</v>
      </c>
    </row>
    <row r="104" spans="1:7" x14ac:dyDescent="0.25">
      <c r="A104" t="s">
        <v>6073</v>
      </c>
      <c r="B104" t="s">
        <v>5574</v>
      </c>
      <c r="C104" s="1">
        <v>5000000</v>
      </c>
      <c r="E104" s="5">
        <f t="shared" si="1"/>
        <v>8926085</v>
      </c>
    </row>
    <row r="105" spans="1:7" x14ac:dyDescent="0.25">
      <c r="A105" t="s">
        <v>6090</v>
      </c>
      <c r="B105" t="s">
        <v>5574</v>
      </c>
      <c r="C105" s="1">
        <v>5000000</v>
      </c>
      <c r="E105" s="5">
        <f t="shared" si="1"/>
        <v>13926085</v>
      </c>
    </row>
    <row r="106" spans="1:7" x14ac:dyDescent="0.25">
      <c r="A106" t="s">
        <v>6156</v>
      </c>
      <c r="B106" t="s">
        <v>6157</v>
      </c>
      <c r="C106" s="212">
        <v>10000000</v>
      </c>
      <c r="E106" s="5">
        <f t="shared" si="1"/>
        <v>23926085</v>
      </c>
    </row>
    <row r="107" spans="1:7" x14ac:dyDescent="0.25">
      <c r="A107" t="s">
        <v>6217</v>
      </c>
      <c r="B107" t="s">
        <v>6218</v>
      </c>
      <c r="D107" s="1">
        <v>28494690</v>
      </c>
      <c r="E107" s="5">
        <f t="shared" si="1"/>
        <v>-4568605</v>
      </c>
    </row>
    <row r="108" spans="1:7" x14ac:dyDescent="0.25">
      <c r="A108" s="2" t="s">
        <v>6220</v>
      </c>
      <c r="B108" s="2" t="s">
        <v>5574</v>
      </c>
      <c r="C108" s="3">
        <v>4568605</v>
      </c>
      <c r="D108" s="2"/>
      <c r="E108" s="13">
        <f t="shared" si="1"/>
        <v>0</v>
      </c>
    </row>
    <row r="109" spans="1:7" x14ac:dyDescent="0.25">
      <c r="A109" s="2" t="s">
        <v>7207</v>
      </c>
      <c r="B109" s="2" t="s">
        <v>7208</v>
      </c>
      <c r="C109" s="2"/>
      <c r="D109" s="3">
        <v>140000000</v>
      </c>
      <c r="E109" s="13">
        <f t="shared" si="1"/>
        <v>-140000000</v>
      </c>
    </row>
    <row r="110" spans="1:7" x14ac:dyDescent="0.25">
      <c r="A110" s="2" t="s">
        <v>7209</v>
      </c>
      <c r="B110" s="2" t="s">
        <v>7210</v>
      </c>
      <c r="C110" s="3">
        <v>134059350</v>
      </c>
      <c r="D110" s="2"/>
      <c r="E110" s="13">
        <f t="shared" si="1"/>
        <v>-5940650</v>
      </c>
      <c r="F110">
        <v>324</v>
      </c>
    </row>
    <row r="111" spans="1:7" x14ac:dyDescent="0.25">
      <c r="A111" s="2" t="s">
        <v>7209</v>
      </c>
      <c r="B111" s="2" t="s">
        <v>7211</v>
      </c>
      <c r="C111" s="3">
        <v>32595000</v>
      </c>
      <c r="D111" s="2"/>
      <c r="E111" s="13">
        <f t="shared" si="1"/>
        <v>26654350</v>
      </c>
      <c r="F111">
        <v>78</v>
      </c>
    </row>
    <row r="112" spans="1:7" x14ac:dyDescent="0.25">
      <c r="A112" s="2" t="s">
        <v>7209</v>
      </c>
      <c r="B112" s="2" t="s">
        <v>7212</v>
      </c>
      <c r="C112" s="2"/>
      <c r="D112" s="3">
        <v>25000000</v>
      </c>
      <c r="E112" s="13">
        <f t="shared" si="1"/>
        <v>1654350</v>
      </c>
      <c r="F112">
        <v>-308</v>
      </c>
      <c r="G112" t="s">
        <v>7340</v>
      </c>
    </row>
    <row r="113" spans="1:7" x14ac:dyDescent="0.25">
      <c r="A113" s="2" t="s">
        <v>7209</v>
      </c>
      <c r="B113" s="2" t="s">
        <v>7213</v>
      </c>
      <c r="C113" s="2"/>
      <c r="D113" s="3">
        <v>5215038</v>
      </c>
      <c r="E113" s="13">
        <f t="shared" si="1"/>
        <v>-3560688</v>
      </c>
      <c r="F113">
        <v>-19</v>
      </c>
      <c r="G113" t="s">
        <v>7252</v>
      </c>
    </row>
    <row r="114" spans="1:7" x14ac:dyDescent="0.25">
      <c r="A114" s="2" t="s">
        <v>7209</v>
      </c>
      <c r="B114" s="2" t="s">
        <v>7214</v>
      </c>
      <c r="C114" s="3">
        <v>3560686</v>
      </c>
      <c r="D114" s="2"/>
      <c r="E114" s="13">
        <f t="shared" si="1"/>
        <v>-2</v>
      </c>
      <c r="F114">
        <v>-300</v>
      </c>
      <c r="G114" t="s">
        <v>7215</v>
      </c>
    </row>
    <row r="115" spans="1:7" x14ac:dyDescent="0.25">
      <c r="A115" s="2" t="s">
        <v>7222</v>
      </c>
      <c r="B115" s="2" t="s">
        <v>7223</v>
      </c>
      <c r="C115" s="2"/>
      <c r="D115" s="3">
        <v>100000000</v>
      </c>
      <c r="E115" s="13">
        <f t="shared" si="1"/>
        <v>-100000002</v>
      </c>
    </row>
    <row r="116" spans="1:7" x14ac:dyDescent="0.25">
      <c r="A116" s="2" t="s">
        <v>7222</v>
      </c>
      <c r="B116" s="2" t="s">
        <v>7224</v>
      </c>
      <c r="C116" s="2"/>
      <c r="D116" s="3">
        <v>50000000</v>
      </c>
      <c r="E116" s="13">
        <f t="shared" si="1"/>
        <v>-150000002</v>
      </c>
    </row>
    <row r="117" spans="1:7" x14ac:dyDescent="0.25">
      <c r="A117" s="2" t="s">
        <v>7222</v>
      </c>
      <c r="B117" s="2" t="s">
        <v>7225</v>
      </c>
      <c r="C117" s="3">
        <v>66069860</v>
      </c>
      <c r="D117" s="2"/>
      <c r="E117" s="13">
        <f t="shared" si="1"/>
        <v>-83930142</v>
      </c>
      <c r="F117">
        <v>161</v>
      </c>
    </row>
    <row r="118" spans="1:7" x14ac:dyDescent="0.25">
      <c r="A118" s="2" t="s">
        <v>7222</v>
      </c>
      <c r="B118" s="2" t="s">
        <v>7226</v>
      </c>
      <c r="C118" s="3">
        <v>75779520</v>
      </c>
      <c r="D118" s="2"/>
      <c r="E118" s="13">
        <f t="shared" si="1"/>
        <v>-8150622</v>
      </c>
      <c r="F118">
        <v>180</v>
      </c>
    </row>
    <row r="119" spans="1:7" x14ac:dyDescent="0.25">
      <c r="A119" s="2" t="s">
        <v>7222</v>
      </c>
      <c r="B119" s="2" t="s">
        <v>7227</v>
      </c>
      <c r="C119" s="3">
        <v>73423680</v>
      </c>
      <c r="D119" s="2"/>
      <c r="E119" s="13">
        <f t="shared" si="1"/>
        <v>65273058</v>
      </c>
      <c r="F119">
        <v>177</v>
      </c>
    </row>
    <row r="120" spans="1:7" x14ac:dyDescent="0.25">
      <c r="A120" s="2" t="s">
        <v>7228</v>
      </c>
      <c r="B120" s="2" t="s">
        <v>7229</v>
      </c>
      <c r="C120" s="3"/>
      <c r="D120" s="3">
        <v>60000000</v>
      </c>
      <c r="E120" s="13">
        <f t="shared" si="1"/>
        <v>5273058</v>
      </c>
    </row>
    <row r="121" spans="1:7" x14ac:dyDescent="0.25">
      <c r="A121" s="2" t="s">
        <v>7244</v>
      </c>
      <c r="B121" s="2" t="s">
        <v>7245</v>
      </c>
      <c r="C121" s="3"/>
      <c r="D121" s="3">
        <v>12525754</v>
      </c>
      <c r="E121" s="13">
        <f t="shared" si="1"/>
        <v>-7252696</v>
      </c>
      <c r="F121">
        <v>-45</v>
      </c>
      <c r="G121" t="s">
        <v>7251</v>
      </c>
    </row>
    <row r="122" spans="1:7" x14ac:dyDescent="0.25">
      <c r="A122" s="2" t="s">
        <v>7244</v>
      </c>
      <c r="B122" s="2" t="s">
        <v>7246</v>
      </c>
      <c r="C122" s="3">
        <v>76078080</v>
      </c>
      <c r="D122" s="2"/>
      <c r="E122" s="13">
        <f t="shared" si="1"/>
        <v>68825384</v>
      </c>
      <c r="F122">
        <v>180</v>
      </c>
    </row>
    <row r="123" spans="1:7" x14ac:dyDescent="0.25">
      <c r="A123" s="2" t="s">
        <v>7244</v>
      </c>
      <c r="B123" s="2" t="s">
        <v>7247</v>
      </c>
      <c r="C123" s="3">
        <v>51937600</v>
      </c>
      <c r="D123" s="2"/>
      <c r="E123" s="13">
        <f t="shared" si="1"/>
        <v>120762984</v>
      </c>
      <c r="F123">
        <v>125</v>
      </c>
    </row>
    <row r="124" spans="1:7" x14ac:dyDescent="0.25">
      <c r="A124" s="2" t="s">
        <v>7244</v>
      </c>
      <c r="B124" s="2" t="s">
        <v>7248</v>
      </c>
      <c r="C124" s="3">
        <v>79697280</v>
      </c>
      <c r="D124" s="2"/>
      <c r="E124" s="13">
        <f t="shared" si="1"/>
        <v>200460264</v>
      </c>
      <c r="F124">
        <v>187</v>
      </c>
    </row>
    <row r="125" spans="1:7" x14ac:dyDescent="0.25">
      <c r="A125" s="2" t="s">
        <v>7244</v>
      </c>
      <c r="B125" s="2" t="s">
        <v>7249</v>
      </c>
      <c r="C125" s="3">
        <v>121630080</v>
      </c>
      <c r="D125" s="2"/>
      <c r="E125" s="13">
        <f t="shared" si="1"/>
        <v>322090344</v>
      </c>
      <c r="F125">
        <v>290</v>
      </c>
    </row>
    <row r="126" spans="1:7" x14ac:dyDescent="0.25">
      <c r="A126" s="2" t="s">
        <v>7244</v>
      </c>
      <c r="B126" s="2" t="s">
        <v>7250</v>
      </c>
      <c r="C126" s="3"/>
      <c r="D126" s="3">
        <v>300000000</v>
      </c>
      <c r="E126" s="13">
        <f t="shared" si="1"/>
        <v>22090344</v>
      </c>
      <c r="F126">
        <v>-500</v>
      </c>
      <c r="G126" t="s">
        <v>7215</v>
      </c>
    </row>
    <row r="127" spans="1:7" x14ac:dyDescent="0.25">
      <c r="A127" s="2" t="s">
        <v>7244</v>
      </c>
      <c r="B127" s="2" t="s">
        <v>7261</v>
      </c>
      <c r="C127" s="3"/>
      <c r="D127" s="3">
        <v>12500</v>
      </c>
      <c r="E127" s="13">
        <f t="shared" si="1"/>
        <v>22077844</v>
      </c>
    </row>
    <row r="128" spans="1:7" x14ac:dyDescent="0.25">
      <c r="A128" s="6" t="s">
        <v>7262</v>
      </c>
      <c r="B128" s="6" t="s">
        <v>7263</v>
      </c>
      <c r="C128" s="1"/>
      <c r="D128" s="1">
        <v>22000000</v>
      </c>
      <c r="E128" s="13">
        <f t="shared" si="1"/>
        <v>77844</v>
      </c>
    </row>
    <row r="129" spans="1:10" x14ac:dyDescent="0.25">
      <c r="A129" s="6" t="s">
        <v>7262</v>
      </c>
      <c r="B129" s="6" t="s">
        <v>0</v>
      </c>
      <c r="D129" s="18">
        <v>77844</v>
      </c>
      <c r="E129" s="13">
        <f t="shared" si="1"/>
        <v>0</v>
      </c>
    </row>
    <row r="130" spans="1:10" x14ac:dyDescent="0.25">
      <c r="A130" s="6" t="s">
        <v>7267</v>
      </c>
      <c r="B130" s="6" t="s">
        <v>7208</v>
      </c>
      <c r="D130" s="18">
        <v>80000000</v>
      </c>
      <c r="E130" s="13">
        <f t="shared" si="1"/>
        <v>-80000000</v>
      </c>
    </row>
    <row r="131" spans="1:10" x14ac:dyDescent="0.25">
      <c r="A131" s="6" t="s">
        <v>7267</v>
      </c>
      <c r="B131" s="6" t="s">
        <v>7268</v>
      </c>
      <c r="D131" s="18">
        <v>3110947</v>
      </c>
      <c r="E131" s="13">
        <f t="shared" si="1"/>
        <v>-83110947</v>
      </c>
    </row>
    <row r="132" spans="1:10" x14ac:dyDescent="0.25">
      <c r="A132" s="6" t="s">
        <v>7267</v>
      </c>
      <c r="B132" s="6" t="s">
        <v>7269</v>
      </c>
      <c r="C132" s="1">
        <v>76577280</v>
      </c>
      <c r="E132" s="13">
        <f t="shared" si="1"/>
        <v>-6533667</v>
      </c>
      <c r="F132">
        <v>180</v>
      </c>
    </row>
    <row r="133" spans="1:10" x14ac:dyDescent="0.25">
      <c r="A133" s="6" t="s">
        <v>7271</v>
      </c>
      <c r="B133" s="6" t="s">
        <v>7208</v>
      </c>
      <c r="D133" s="18">
        <v>150000000</v>
      </c>
      <c r="E133" s="13">
        <f t="shared" ref="E133:E196" si="2">(E132+C133-D133)</f>
        <v>-156533667</v>
      </c>
    </row>
    <row r="134" spans="1:10" x14ac:dyDescent="0.25">
      <c r="A134" s="6" t="s">
        <v>7271</v>
      </c>
      <c r="B134" s="6" t="s">
        <v>7272</v>
      </c>
      <c r="C134" s="1">
        <v>10075520</v>
      </c>
      <c r="E134" s="13">
        <f t="shared" si="2"/>
        <v>-146458147</v>
      </c>
    </row>
    <row r="135" spans="1:10" x14ac:dyDescent="0.25">
      <c r="A135" s="6" t="s">
        <v>7271</v>
      </c>
      <c r="B135" s="6" t="s">
        <v>7273</v>
      </c>
      <c r="C135" s="1">
        <v>46453500</v>
      </c>
      <c r="E135" s="13">
        <f t="shared" si="2"/>
        <v>-100004647</v>
      </c>
      <c r="F135">
        <v>131</v>
      </c>
    </row>
    <row r="136" spans="1:10" x14ac:dyDescent="0.25">
      <c r="A136" s="6" t="s">
        <v>7271</v>
      </c>
      <c r="B136" s="6" t="s">
        <v>7277</v>
      </c>
      <c r="C136" s="1">
        <v>67637970</v>
      </c>
      <c r="E136" s="13">
        <f t="shared" si="2"/>
        <v>-32366677</v>
      </c>
      <c r="F136">
        <v>160</v>
      </c>
    </row>
    <row r="137" spans="1:10" x14ac:dyDescent="0.25">
      <c r="A137" s="6" t="s">
        <v>7271</v>
      </c>
      <c r="B137" s="6" t="s">
        <v>7274</v>
      </c>
      <c r="C137" s="1">
        <v>70316370</v>
      </c>
      <c r="E137" s="13">
        <f t="shared" si="2"/>
        <v>37949693</v>
      </c>
      <c r="F137">
        <v>160</v>
      </c>
    </row>
    <row r="138" spans="1:10" x14ac:dyDescent="0.25">
      <c r="A138" s="6" t="s">
        <v>7271</v>
      </c>
      <c r="B138" s="6" t="s">
        <v>7278</v>
      </c>
      <c r="C138" s="1"/>
      <c r="E138" s="13">
        <f t="shared" si="2"/>
        <v>37949693</v>
      </c>
      <c r="F138">
        <v>-500</v>
      </c>
    </row>
    <row r="139" spans="1:10" x14ac:dyDescent="0.25">
      <c r="A139" s="6" t="s">
        <v>7271</v>
      </c>
      <c r="B139" s="6" t="s">
        <v>7281</v>
      </c>
      <c r="C139" s="1">
        <v>300000</v>
      </c>
      <c r="E139" s="13">
        <f t="shared" si="2"/>
        <v>38249693</v>
      </c>
    </row>
    <row r="140" spans="1:10" x14ac:dyDescent="0.25">
      <c r="A140" s="6" t="s">
        <v>7275</v>
      </c>
      <c r="B140" s="6" t="s">
        <v>7276</v>
      </c>
      <c r="C140" s="1"/>
      <c r="D140" s="1">
        <v>8023532</v>
      </c>
      <c r="E140" s="13">
        <f t="shared" si="2"/>
        <v>30226161</v>
      </c>
      <c r="F140">
        <v>-39</v>
      </c>
      <c r="J140" s="1">
        <v>150000</v>
      </c>
    </row>
    <row r="141" spans="1:10" x14ac:dyDescent="0.25">
      <c r="A141" s="6" t="s">
        <v>7279</v>
      </c>
      <c r="B141" s="6" t="s">
        <v>7280</v>
      </c>
      <c r="C141" s="1">
        <v>25110</v>
      </c>
      <c r="E141" s="13">
        <f t="shared" si="2"/>
        <v>30251271</v>
      </c>
      <c r="J141" s="1">
        <v>-23860</v>
      </c>
    </row>
    <row r="142" spans="1:10" x14ac:dyDescent="0.25">
      <c r="A142" s="6" t="s">
        <v>7279</v>
      </c>
      <c r="B142" s="6" t="s">
        <v>7282</v>
      </c>
      <c r="C142" s="1">
        <v>74643660</v>
      </c>
      <c r="E142" s="13">
        <f t="shared" si="2"/>
        <v>104894931</v>
      </c>
      <c r="F142">
        <v>180</v>
      </c>
      <c r="J142" s="1">
        <v>-24402</v>
      </c>
    </row>
    <row r="143" spans="1:10" x14ac:dyDescent="0.25">
      <c r="A143" s="6" t="s">
        <v>7285</v>
      </c>
      <c r="B143" s="6" t="s">
        <v>7286</v>
      </c>
      <c r="C143" s="1">
        <v>76229775</v>
      </c>
      <c r="E143" s="13">
        <f t="shared" si="2"/>
        <v>181124706</v>
      </c>
      <c r="F143">
        <v>180</v>
      </c>
      <c r="J143" s="1">
        <v>-19767</v>
      </c>
    </row>
    <row r="144" spans="1:10" x14ac:dyDescent="0.25">
      <c r="A144" s="6" t="s">
        <v>7285</v>
      </c>
      <c r="B144" t="s">
        <v>7298</v>
      </c>
      <c r="D144" s="1">
        <v>200000000</v>
      </c>
      <c r="E144" s="13">
        <f t="shared" si="2"/>
        <v>-18875294</v>
      </c>
      <c r="J144" s="1">
        <v>-23758</v>
      </c>
    </row>
    <row r="145" spans="1:10" x14ac:dyDescent="0.25">
      <c r="A145" s="6" t="s">
        <v>7299</v>
      </c>
      <c r="B145" t="s">
        <v>7300</v>
      </c>
      <c r="D145" s="1">
        <v>100000000</v>
      </c>
      <c r="E145" s="13">
        <f t="shared" si="2"/>
        <v>-118875294</v>
      </c>
      <c r="J145" s="1">
        <v>-24539</v>
      </c>
    </row>
    <row r="146" spans="1:10" x14ac:dyDescent="0.25">
      <c r="A146" s="6" t="s">
        <v>7299</v>
      </c>
      <c r="B146" t="s">
        <v>7301</v>
      </c>
      <c r="D146" s="1">
        <v>100000000</v>
      </c>
      <c r="E146" s="13">
        <f t="shared" si="2"/>
        <v>-218875294</v>
      </c>
      <c r="J146" s="1">
        <v>-24304</v>
      </c>
    </row>
    <row r="147" spans="1:10" x14ac:dyDescent="0.25">
      <c r="A147" s="6" t="s">
        <v>7299</v>
      </c>
      <c r="B147" t="s">
        <v>7302</v>
      </c>
      <c r="D147" s="1">
        <v>100000000</v>
      </c>
      <c r="E147" s="13">
        <f t="shared" si="2"/>
        <v>-318875294</v>
      </c>
      <c r="J147" s="1">
        <v>-9447</v>
      </c>
    </row>
    <row r="148" spans="1:10" x14ac:dyDescent="0.25">
      <c r="A148" s="6" t="s">
        <v>7299</v>
      </c>
      <c r="B148" t="s">
        <v>7303</v>
      </c>
      <c r="C148" s="1">
        <v>200424000</v>
      </c>
      <c r="D148" s="1"/>
      <c r="E148" s="13">
        <f t="shared" si="2"/>
        <v>-118451294</v>
      </c>
      <c r="F148">
        <v>470</v>
      </c>
    </row>
    <row r="149" spans="1:10" x14ac:dyDescent="0.25">
      <c r="A149" s="6" t="s">
        <v>7299</v>
      </c>
      <c r="B149" t="s">
        <v>7311</v>
      </c>
      <c r="C149" s="1">
        <v>204976800</v>
      </c>
      <c r="D149" s="1"/>
      <c r="E149" s="13">
        <f t="shared" si="2"/>
        <v>86525506</v>
      </c>
      <c r="F149">
        <v>479</v>
      </c>
    </row>
    <row r="150" spans="1:10" x14ac:dyDescent="0.25">
      <c r="A150" s="6"/>
      <c r="B150" t="s">
        <v>7329</v>
      </c>
      <c r="C150" s="1"/>
      <c r="D150" s="1"/>
      <c r="E150" s="13">
        <f t="shared" si="2"/>
        <v>86525506</v>
      </c>
      <c r="F150" s="98">
        <v>-1000</v>
      </c>
    </row>
    <row r="151" spans="1:10" x14ac:dyDescent="0.25">
      <c r="A151" s="6" t="s">
        <v>7299</v>
      </c>
      <c r="B151" t="s">
        <v>7312</v>
      </c>
      <c r="D151" s="1">
        <v>14394076</v>
      </c>
      <c r="E151" s="13">
        <f t="shared" si="2"/>
        <v>72131430</v>
      </c>
      <c r="F151">
        <v>0</v>
      </c>
    </row>
    <row r="152" spans="1:10" x14ac:dyDescent="0.25">
      <c r="A152" s="6" t="s">
        <v>7299</v>
      </c>
      <c r="B152" t="s">
        <v>7313</v>
      </c>
      <c r="D152" s="1">
        <v>100000000</v>
      </c>
      <c r="E152" s="13">
        <f t="shared" si="2"/>
        <v>-27868570</v>
      </c>
    </row>
    <row r="153" spans="1:10" x14ac:dyDescent="0.25">
      <c r="A153" s="6" t="s">
        <v>7299</v>
      </c>
      <c r="B153" t="s">
        <v>7314</v>
      </c>
      <c r="D153" s="1">
        <v>100000000</v>
      </c>
      <c r="E153" s="13">
        <f t="shared" si="2"/>
        <v>-127868570</v>
      </c>
    </row>
    <row r="154" spans="1:10" x14ac:dyDescent="0.25">
      <c r="A154" s="6" t="s">
        <v>7299</v>
      </c>
      <c r="B154" t="s">
        <v>7315</v>
      </c>
      <c r="D154" s="1">
        <v>100000000</v>
      </c>
      <c r="E154" s="13">
        <f t="shared" si="2"/>
        <v>-227868570</v>
      </c>
    </row>
    <row r="155" spans="1:10" x14ac:dyDescent="0.25">
      <c r="A155" s="6" t="s">
        <v>7372</v>
      </c>
      <c r="B155" t="s">
        <v>7328</v>
      </c>
      <c r="C155" s="1">
        <v>166042800</v>
      </c>
      <c r="E155" s="13">
        <f t="shared" si="2"/>
        <v>-61825770</v>
      </c>
      <c r="F155">
        <v>373</v>
      </c>
    </row>
    <row r="156" spans="1:10" x14ac:dyDescent="0.25">
      <c r="A156" s="6" t="s">
        <v>7334</v>
      </c>
      <c r="B156" t="s">
        <v>7335</v>
      </c>
      <c r="D156" s="1">
        <v>17313166</v>
      </c>
      <c r="E156" s="13">
        <f t="shared" si="2"/>
        <v>-79138936</v>
      </c>
      <c r="F156" s="98">
        <v>-500</v>
      </c>
    </row>
    <row r="157" spans="1:10" x14ac:dyDescent="0.25">
      <c r="A157" s="6" t="s">
        <v>7337</v>
      </c>
      <c r="B157" t="s">
        <v>7338</v>
      </c>
      <c r="C157" s="1">
        <v>199567200</v>
      </c>
      <c r="E157" s="13">
        <f t="shared" si="2"/>
        <v>120428264</v>
      </c>
      <c r="F157">
        <v>483</v>
      </c>
    </row>
    <row r="158" spans="1:10" x14ac:dyDescent="0.25">
      <c r="A158" s="6" t="s">
        <v>7337</v>
      </c>
      <c r="B158" t="s">
        <v>7339</v>
      </c>
      <c r="D158" s="1">
        <v>300000000</v>
      </c>
      <c r="E158" s="13">
        <f t="shared" si="2"/>
        <v>-179571736</v>
      </c>
      <c r="F158" s="98">
        <v>-500</v>
      </c>
    </row>
    <row r="159" spans="1:10" x14ac:dyDescent="0.25">
      <c r="A159" s="6" t="s">
        <v>7350</v>
      </c>
      <c r="B159" t="s">
        <v>7351</v>
      </c>
      <c r="C159" s="1">
        <v>206127600</v>
      </c>
      <c r="E159" s="13">
        <f t="shared" si="2"/>
        <v>26555864</v>
      </c>
      <c r="F159">
        <v>492</v>
      </c>
    </row>
    <row r="160" spans="1:10" x14ac:dyDescent="0.25">
      <c r="A160" s="6" t="s">
        <v>7360</v>
      </c>
      <c r="B160" t="s">
        <v>7386</v>
      </c>
      <c r="D160" s="1">
        <v>26555864</v>
      </c>
      <c r="E160" s="13">
        <f t="shared" si="2"/>
        <v>0</v>
      </c>
      <c r="F160" s="98">
        <v>-500</v>
      </c>
    </row>
    <row r="161" spans="1:7" x14ac:dyDescent="0.25">
      <c r="A161" s="6" t="s">
        <v>7360</v>
      </c>
      <c r="B161" t="s">
        <v>2008</v>
      </c>
      <c r="D161" s="1">
        <v>150000000</v>
      </c>
      <c r="E161" s="13">
        <f t="shared" si="2"/>
        <v>-150000000</v>
      </c>
      <c r="F161" s="98">
        <v>-500</v>
      </c>
    </row>
    <row r="162" spans="1:7" x14ac:dyDescent="0.25">
      <c r="A162" s="6" t="s">
        <v>7387</v>
      </c>
      <c r="B162" t="s">
        <v>7388</v>
      </c>
      <c r="C162" s="1">
        <v>204153600</v>
      </c>
      <c r="E162" s="13">
        <f t="shared" si="2"/>
        <v>54153600</v>
      </c>
      <c r="F162">
        <v>482</v>
      </c>
    </row>
    <row r="163" spans="1:7" x14ac:dyDescent="0.25">
      <c r="A163" s="6" t="s">
        <v>7387</v>
      </c>
      <c r="B163" t="s">
        <v>7389</v>
      </c>
      <c r="C163" s="1">
        <v>79354800</v>
      </c>
      <c r="E163" s="13">
        <f t="shared" si="2"/>
        <v>133508400</v>
      </c>
    </row>
    <row r="164" spans="1:7" x14ac:dyDescent="0.25">
      <c r="A164" s="6" t="s">
        <v>7387</v>
      </c>
      <c r="B164" t="s">
        <v>7390</v>
      </c>
      <c r="D164" s="1">
        <v>133508400</v>
      </c>
      <c r="E164" s="13">
        <f t="shared" si="2"/>
        <v>0</v>
      </c>
      <c r="F164">
        <v>188</v>
      </c>
    </row>
    <row r="165" spans="1:7" x14ac:dyDescent="0.25">
      <c r="A165" s="6" t="s">
        <v>7387</v>
      </c>
      <c r="B165" t="s">
        <v>7391</v>
      </c>
      <c r="D165" s="1">
        <v>150000000</v>
      </c>
      <c r="E165" s="13">
        <f t="shared" si="2"/>
        <v>-150000000</v>
      </c>
    </row>
    <row r="166" spans="1:7" x14ac:dyDescent="0.25">
      <c r="A166" s="6" t="s">
        <v>7407</v>
      </c>
      <c r="B166" t="s">
        <v>7408</v>
      </c>
      <c r="D166" s="1">
        <v>22913505</v>
      </c>
      <c r="E166" s="13">
        <f t="shared" si="2"/>
        <v>-172913505</v>
      </c>
    </row>
    <row r="167" spans="1:7" x14ac:dyDescent="0.25">
      <c r="A167" s="6" t="s">
        <v>7411</v>
      </c>
      <c r="B167" t="s">
        <v>7419</v>
      </c>
      <c r="D167" s="1">
        <v>20000000</v>
      </c>
      <c r="E167" s="13">
        <f t="shared" si="2"/>
        <v>-192913505</v>
      </c>
    </row>
    <row r="168" spans="1:7" x14ac:dyDescent="0.25">
      <c r="A168" s="6" t="s">
        <v>7417</v>
      </c>
      <c r="B168" t="s">
        <v>7418</v>
      </c>
      <c r="C168" s="1">
        <v>196724700</v>
      </c>
      <c r="E168" s="13">
        <f t="shared" si="2"/>
        <v>3811195</v>
      </c>
      <c r="F168">
        <v>481</v>
      </c>
    </row>
    <row r="169" spans="1:7" x14ac:dyDescent="0.25">
      <c r="A169" s="6" t="s">
        <v>7417</v>
      </c>
      <c r="B169" t="s">
        <v>7425</v>
      </c>
      <c r="C169" s="1"/>
      <c r="D169" s="1">
        <v>190000000</v>
      </c>
      <c r="E169" s="13">
        <f t="shared" si="2"/>
        <v>-186188805</v>
      </c>
      <c r="F169" s="98">
        <v>-500</v>
      </c>
      <c r="G169" t="s">
        <v>7420</v>
      </c>
    </row>
    <row r="170" spans="1:7" x14ac:dyDescent="0.25">
      <c r="A170" s="6" t="s">
        <v>7421</v>
      </c>
      <c r="B170" t="s">
        <v>7426</v>
      </c>
      <c r="C170" s="1">
        <v>193565700</v>
      </c>
      <c r="E170" s="13">
        <f t="shared" si="2"/>
        <v>7376895</v>
      </c>
      <c r="F170">
        <v>476</v>
      </c>
    </row>
    <row r="171" spans="1:7" x14ac:dyDescent="0.25">
      <c r="A171" s="6" t="s">
        <v>7421</v>
      </c>
      <c r="B171" t="s">
        <v>7427</v>
      </c>
      <c r="D171" s="1">
        <v>16987880</v>
      </c>
      <c r="E171" s="13">
        <f t="shared" si="2"/>
        <v>-9610985</v>
      </c>
    </row>
    <row r="172" spans="1:7" x14ac:dyDescent="0.25">
      <c r="A172" s="6" t="s">
        <v>7437</v>
      </c>
      <c r="B172" t="s">
        <v>7438</v>
      </c>
      <c r="C172" s="1">
        <v>196076700</v>
      </c>
      <c r="E172" s="13">
        <f t="shared" si="2"/>
        <v>186465715</v>
      </c>
      <c r="F172">
        <v>483</v>
      </c>
    </row>
    <row r="173" spans="1:7" x14ac:dyDescent="0.25">
      <c r="A173" s="6" t="s">
        <v>7437</v>
      </c>
      <c r="B173" t="s">
        <v>7439</v>
      </c>
      <c r="C173" s="1">
        <v>194983200</v>
      </c>
      <c r="E173" s="13">
        <f t="shared" si="2"/>
        <v>381448915</v>
      </c>
      <c r="F173">
        <v>485</v>
      </c>
    </row>
    <row r="174" spans="1:7" x14ac:dyDescent="0.25">
      <c r="A174" s="6" t="s">
        <v>7437</v>
      </c>
      <c r="B174" t="s">
        <v>7440</v>
      </c>
      <c r="C174" s="1">
        <v>44245880</v>
      </c>
      <c r="D174" s="1"/>
      <c r="E174" s="13">
        <f t="shared" si="2"/>
        <v>425694795</v>
      </c>
      <c r="F174">
        <v>105</v>
      </c>
    </row>
    <row r="175" spans="1:7" x14ac:dyDescent="0.25">
      <c r="A175" s="6" t="s">
        <v>7437</v>
      </c>
      <c r="B175" t="s">
        <v>7441</v>
      </c>
      <c r="D175" s="1">
        <v>150000000</v>
      </c>
      <c r="E175" s="13">
        <f t="shared" si="2"/>
        <v>275694795</v>
      </c>
    </row>
    <row r="176" spans="1:7" x14ac:dyDescent="0.25">
      <c r="A176" s="6" t="s">
        <v>7437</v>
      </c>
      <c r="B176" t="s">
        <v>7442</v>
      </c>
      <c r="D176" s="1">
        <v>120000000</v>
      </c>
      <c r="E176" s="13">
        <f t="shared" si="2"/>
        <v>155694795</v>
      </c>
    </row>
    <row r="177" spans="1:6" x14ac:dyDescent="0.25">
      <c r="A177" s="6" t="s">
        <v>7437</v>
      </c>
      <c r="B177" t="s">
        <v>7443</v>
      </c>
      <c r="D177" s="1">
        <v>120000000</v>
      </c>
      <c r="E177" s="13">
        <f t="shared" si="2"/>
        <v>35694795</v>
      </c>
    </row>
    <row r="178" spans="1:6" x14ac:dyDescent="0.25">
      <c r="A178" s="6" t="s">
        <v>7437</v>
      </c>
      <c r="B178" t="s">
        <v>7444</v>
      </c>
      <c r="D178" s="1">
        <v>15000000</v>
      </c>
      <c r="E178" s="13">
        <f t="shared" si="2"/>
        <v>20694795</v>
      </c>
    </row>
    <row r="179" spans="1:6" x14ac:dyDescent="0.25">
      <c r="A179" s="6" t="s">
        <v>7447</v>
      </c>
      <c r="B179" t="s">
        <v>7459</v>
      </c>
      <c r="D179" s="1">
        <v>16714344</v>
      </c>
      <c r="E179" s="13">
        <f t="shared" si="2"/>
        <v>3980451</v>
      </c>
      <c r="F179">
        <v>-53</v>
      </c>
    </row>
    <row r="180" spans="1:6" x14ac:dyDescent="0.25">
      <c r="A180" s="6" t="s">
        <v>7447</v>
      </c>
      <c r="B180" t="s">
        <v>7469</v>
      </c>
      <c r="D180" s="1">
        <v>812000</v>
      </c>
      <c r="E180" s="13">
        <f t="shared" si="2"/>
        <v>3168451</v>
      </c>
    </row>
    <row r="181" spans="1:6" x14ac:dyDescent="0.25">
      <c r="A181" s="6" t="s">
        <v>7447</v>
      </c>
      <c r="B181" t="s">
        <v>1911</v>
      </c>
      <c r="D181" s="1">
        <v>6000</v>
      </c>
      <c r="E181" s="13">
        <f t="shared" si="2"/>
        <v>3162451</v>
      </c>
    </row>
    <row r="182" spans="1:6" x14ac:dyDescent="0.25">
      <c r="A182" s="6" t="s">
        <v>7480</v>
      </c>
      <c r="B182" t="s">
        <v>7470</v>
      </c>
      <c r="C182" s="1">
        <v>5000000</v>
      </c>
      <c r="E182" s="13">
        <f t="shared" si="2"/>
        <v>8162451</v>
      </c>
    </row>
    <row r="183" spans="1:6" x14ac:dyDescent="0.25">
      <c r="A183" s="6" t="s">
        <v>7506</v>
      </c>
      <c r="B183" t="s">
        <v>7519</v>
      </c>
      <c r="C183" s="1">
        <v>5000000</v>
      </c>
      <c r="E183" s="13">
        <f t="shared" si="2"/>
        <v>13162451</v>
      </c>
    </row>
    <row r="184" spans="1:6" x14ac:dyDescent="0.25">
      <c r="A184" s="6" t="s">
        <v>7506</v>
      </c>
      <c r="B184" t="s">
        <v>7528</v>
      </c>
      <c r="D184" s="1">
        <v>18564044</v>
      </c>
      <c r="E184" s="13">
        <f t="shared" si="2"/>
        <v>-5401593</v>
      </c>
    </row>
    <row r="185" spans="1:6" x14ac:dyDescent="0.25">
      <c r="A185" s="6" t="s">
        <v>7506</v>
      </c>
      <c r="B185" t="s">
        <v>7529</v>
      </c>
      <c r="C185" s="203">
        <v>15000000</v>
      </c>
      <c r="E185" s="13">
        <f t="shared" si="2"/>
        <v>9598407</v>
      </c>
    </row>
    <row r="186" spans="1:6" x14ac:dyDescent="0.25">
      <c r="A186" s="6" t="s">
        <v>7506</v>
      </c>
      <c r="B186" t="s">
        <v>0</v>
      </c>
      <c r="C186" s="1">
        <v>401593</v>
      </c>
      <c r="D186" s="1"/>
      <c r="E186" s="13">
        <f t="shared" si="2"/>
        <v>10000000</v>
      </c>
    </row>
    <row r="187" spans="1:6" x14ac:dyDescent="0.25">
      <c r="A187" s="6" t="s">
        <v>7566</v>
      </c>
      <c r="B187" t="s">
        <v>7589</v>
      </c>
      <c r="C187" s="1">
        <v>160000</v>
      </c>
      <c r="D187" s="1"/>
      <c r="E187" s="13">
        <f t="shared" si="2"/>
        <v>10160000</v>
      </c>
    </row>
    <row r="188" spans="1:6" x14ac:dyDescent="0.25">
      <c r="A188" s="6" t="s">
        <v>7573</v>
      </c>
      <c r="B188" t="s">
        <v>7586</v>
      </c>
      <c r="D188" s="1">
        <v>10351391</v>
      </c>
      <c r="E188" s="13">
        <f t="shared" si="2"/>
        <v>-191391</v>
      </c>
    </row>
    <row r="189" spans="1:6" x14ac:dyDescent="0.25">
      <c r="A189" s="6" t="s">
        <v>7584</v>
      </c>
      <c r="B189" t="s">
        <v>7587</v>
      </c>
      <c r="D189" s="1">
        <v>4752000</v>
      </c>
      <c r="E189" s="13">
        <f t="shared" si="2"/>
        <v>-4943391</v>
      </c>
      <c r="F189">
        <v>-57</v>
      </c>
    </row>
    <row r="190" spans="1:6" x14ac:dyDescent="0.25">
      <c r="A190" s="6" t="s">
        <v>7584</v>
      </c>
      <c r="B190" t="s">
        <v>7588</v>
      </c>
      <c r="D190" s="1">
        <v>18449486</v>
      </c>
      <c r="E190" s="13">
        <f t="shared" si="2"/>
        <v>-23392877</v>
      </c>
    </row>
    <row r="191" spans="1:6" x14ac:dyDescent="0.25">
      <c r="A191" s="6" t="s">
        <v>7573</v>
      </c>
      <c r="B191" t="s">
        <v>7590</v>
      </c>
      <c r="D191" s="1">
        <v>100000000</v>
      </c>
      <c r="E191" s="13">
        <f t="shared" si="2"/>
        <v>-123392877</v>
      </c>
    </row>
    <row r="192" spans="1:6" x14ac:dyDescent="0.25">
      <c r="A192" s="6" t="s">
        <v>7573</v>
      </c>
      <c r="B192" t="s">
        <v>7591</v>
      </c>
      <c r="D192" s="1">
        <v>120000000</v>
      </c>
      <c r="E192" s="13">
        <f t="shared" si="2"/>
        <v>-243392877</v>
      </c>
    </row>
    <row r="193" spans="1:9" x14ac:dyDescent="0.25">
      <c r="A193" s="6" t="s">
        <v>7573</v>
      </c>
      <c r="B193" t="s">
        <v>7592</v>
      </c>
      <c r="C193" s="1">
        <v>57470400</v>
      </c>
      <c r="D193" s="1"/>
      <c r="E193" s="13">
        <f t="shared" si="2"/>
        <v>-185922477</v>
      </c>
      <c r="F193">
        <v>160</v>
      </c>
    </row>
    <row r="194" spans="1:9" x14ac:dyDescent="0.25">
      <c r="A194" s="6" t="s">
        <v>7573</v>
      </c>
      <c r="B194" t="s">
        <v>7593</v>
      </c>
      <c r="C194" s="1">
        <v>56800800</v>
      </c>
      <c r="D194" s="1"/>
      <c r="E194" s="13">
        <f t="shared" si="2"/>
        <v>-129121677</v>
      </c>
      <c r="F194">
        <v>160</v>
      </c>
    </row>
    <row r="195" spans="1:9" x14ac:dyDescent="0.25">
      <c r="A195" s="6" t="s">
        <v>7584</v>
      </c>
      <c r="B195" t="s">
        <v>7594</v>
      </c>
      <c r="C195" s="1">
        <v>159760800</v>
      </c>
      <c r="D195" s="1"/>
      <c r="E195" s="13">
        <f t="shared" si="2"/>
        <v>30639123</v>
      </c>
      <c r="F195">
        <v>441</v>
      </c>
    </row>
    <row r="196" spans="1:9" x14ac:dyDescent="0.25">
      <c r="A196" s="6" t="s">
        <v>7584</v>
      </c>
      <c r="B196" t="s">
        <v>7595</v>
      </c>
      <c r="C196" s="1">
        <v>127828800</v>
      </c>
      <c r="E196" s="13">
        <f t="shared" si="2"/>
        <v>158467923</v>
      </c>
      <c r="F196">
        <v>355</v>
      </c>
    </row>
    <row r="197" spans="1:9" x14ac:dyDescent="0.25">
      <c r="A197" s="6" t="s">
        <v>7584</v>
      </c>
      <c r="B197" t="s">
        <v>7596</v>
      </c>
      <c r="D197" s="1">
        <v>140000000</v>
      </c>
      <c r="E197" s="13">
        <f t="shared" ref="E197:E263" si="3">(E196+C197-D197)</f>
        <v>18467923</v>
      </c>
    </row>
    <row r="198" spans="1:9" x14ac:dyDescent="0.25">
      <c r="A198" s="6" t="s">
        <v>7628</v>
      </c>
      <c r="B198" t="s">
        <v>7639</v>
      </c>
      <c r="C198" s="1">
        <v>3000000</v>
      </c>
      <c r="E198" s="13">
        <f t="shared" si="3"/>
        <v>21467923</v>
      </c>
    </row>
    <row r="199" spans="1:9" x14ac:dyDescent="0.25">
      <c r="A199" s="6" t="s">
        <v>7628</v>
      </c>
      <c r="B199" t="s">
        <v>7640</v>
      </c>
      <c r="C199" s="1">
        <v>129082560</v>
      </c>
      <c r="E199" s="13">
        <f t="shared" si="3"/>
        <v>150550483</v>
      </c>
      <c r="F199">
        <v>371</v>
      </c>
    </row>
    <row r="200" spans="1:9" x14ac:dyDescent="0.25">
      <c r="A200" s="6" t="s">
        <v>7628</v>
      </c>
      <c r="B200" t="s">
        <v>7641</v>
      </c>
      <c r="C200" s="1">
        <v>169240320</v>
      </c>
      <c r="E200" s="13">
        <f t="shared" si="3"/>
        <v>319790803</v>
      </c>
      <c r="F200">
        <v>489</v>
      </c>
    </row>
    <row r="201" spans="1:9" x14ac:dyDescent="0.25">
      <c r="A201" s="6" t="s">
        <v>7628</v>
      </c>
      <c r="B201" t="s">
        <v>7642</v>
      </c>
      <c r="D201" s="1">
        <v>100000000</v>
      </c>
      <c r="E201" s="13">
        <f t="shared" si="3"/>
        <v>219790803</v>
      </c>
      <c r="F201">
        <v>-500</v>
      </c>
    </row>
    <row r="202" spans="1:9" x14ac:dyDescent="0.25">
      <c r="A202" s="6" t="s">
        <v>7628</v>
      </c>
      <c r="B202" t="s">
        <v>7643</v>
      </c>
      <c r="D202" s="1">
        <v>150000000</v>
      </c>
      <c r="E202" s="13">
        <f t="shared" si="3"/>
        <v>69790803</v>
      </c>
      <c r="I202" t="s">
        <v>7648</v>
      </c>
    </row>
    <row r="203" spans="1:9" x14ac:dyDescent="0.25">
      <c r="A203" s="6" t="s">
        <v>7635</v>
      </c>
      <c r="B203" t="s">
        <v>7644</v>
      </c>
      <c r="C203" s="1"/>
      <c r="D203" s="1">
        <v>50000000</v>
      </c>
      <c r="E203" s="13">
        <f t="shared" si="3"/>
        <v>19790803</v>
      </c>
    </row>
    <row r="204" spans="1:9" x14ac:dyDescent="0.25">
      <c r="A204" s="6" t="s">
        <v>5878</v>
      </c>
      <c r="B204" t="s">
        <v>7645</v>
      </c>
      <c r="D204" s="1">
        <v>150000000</v>
      </c>
      <c r="E204" s="13">
        <f t="shared" si="3"/>
        <v>-130209197</v>
      </c>
    </row>
    <row r="205" spans="1:9" x14ac:dyDescent="0.25">
      <c r="A205" s="6" t="s">
        <v>5878</v>
      </c>
      <c r="B205" t="s">
        <v>7646</v>
      </c>
      <c r="D205" s="1">
        <v>150000000</v>
      </c>
      <c r="E205" s="13">
        <f t="shared" si="3"/>
        <v>-280209197</v>
      </c>
    </row>
    <row r="206" spans="1:9" x14ac:dyDescent="0.25">
      <c r="A206" s="6" t="s">
        <v>5878</v>
      </c>
      <c r="B206" t="s">
        <v>7647</v>
      </c>
      <c r="D206" s="1">
        <v>100000000</v>
      </c>
      <c r="E206" s="13">
        <f t="shared" si="3"/>
        <v>-380209197</v>
      </c>
    </row>
    <row r="207" spans="1:9" x14ac:dyDescent="0.25">
      <c r="A207" s="6" t="s">
        <v>5878</v>
      </c>
      <c r="B207" t="s">
        <v>543</v>
      </c>
      <c r="C207" s="1">
        <v>420000</v>
      </c>
      <c r="E207" s="13">
        <f t="shared" si="3"/>
        <v>-379789197</v>
      </c>
    </row>
    <row r="208" spans="1:9" x14ac:dyDescent="0.25">
      <c r="A208" s="6" t="s">
        <v>7668</v>
      </c>
      <c r="B208" t="s">
        <v>7669</v>
      </c>
      <c r="C208" s="1">
        <v>110228520</v>
      </c>
      <c r="E208" s="13">
        <f t="shared" si="3"/>
        <v>-269560677</v>
      </c>
      <c r="F208">
        <v>313</v>
      </c>
    </row>
    <row r="209" spans="1:12" x14ac:dyDescent="0.25">
      <c r="A209" s="6" t="s">
        <v>7668</v>
      </c>
      <c r="B209" t="s">
        <v>7670</v>
      </c>
      <c r="C209" s="1">
        <v>164355120</v>
      </c>
      <c r="E209" s="13">
        <f t="shared" si="3"/>
        <v>-105205557</v>
      </c>
      <c r="F209">
        <v>462</v>
      </c>
    </row>
    <row r="210" spans="1:12" x14ac:dyDescent="0.25">
      <c r="A210" s="6" t="s">
        <v>7668</v>
      </c>
      <c r="B210" t="s">
        <v>7671</v>
      </c>
      <c r="C210" s="1">
        <v>132169440</v>
      </c>
      <c r="E210" s="13">
        <f t="shared" si="3"/>
        <v>26963883</v>
      </c>
      <c r="F210">
        <v>378</v>
      </c>
    </row>
    <row r="211" spans="1:12" x14ac:dyDescent="0.25">
      <c r="A211" s="6" t="s">
        <v>7668</v>
      </c>
      <c r="B211" t="s">
        <v>7672</v>
      </c>
      <c r="C211" s="1"/>
      <c r="D211" s="1">
        <v>16306825</v>
      </c>
      <c r="E211" s="13">
        <f t="shared" si="3"/>
        <v>10657058</v>
      </c>
    </row>
    <row r="212" spans="1:12" x14ac:dyDescent="0.25">
      <c r="A212" s="6" t="s">
        <v>7668</v>
      </c>
      <c r="B212" t="s">
        <v>7673</v>
      </c>
      <c r="C212" s="1"/>
      <c r="D212" s="1">
        <v>36150027</v>
      </c>
      <c r="E212" s="13">
        <f t="shared" si="3"/>
        <v>-25492969</v>
      </c>
    </row>
    <row r="213" spans="1:12" x14ac:dyDescent="0.25">
      <c r="A213" s="6" t="s">
        <v>7674</v>
      </c>
      <c r="B213" t="s">
        <v>7685</v>
      </c>
      <c r="C213" s="1"/>
      <c r="D213" s="1">
        <v>150000000</v>
      </c>
      <c r="E213" s="13">
        <f t="shared" si="3"/>
        <v>-175492969</v>
      </c>
      <c r="K213">
        <v>6950</v>
      </c>
      <c r="L213">
        <v>6850</v>
      </c>
    </row>
    <row r="214" spans="1:12" x14ac:dyDescent="0.25">
      <c r="A214" s="6" t="s">
        <v>7674</v>
      </c>
      <c r="B214" t="s">
        <v>7686</v>
      </c>
      <c r="C214" s="1"/>
      <c r="D214" s="1">
        <v>150000000</v>
      </c>
      <c r="E214" s="13">
        <f t="shared" si="3"/>
        <v>-325492969</v>
      </c>
      <c r="K214" s="259">
        <v>100000</v>
      </c>
      <c r="L214">
        <v>120000</v>
      </c>
    </row>
    <row r="215" spans="1:12" x14ac:dyDescent="0.25">
      <c r="A215" s="6" t="s">
        <v>7687</v>
      </c>
      <c r="B215" t="s">
        <v>7688</v>
      </c>
      <c r="C215" s="1"/>
      <c r="D215" s="1">
        <v>150000000</v>
      </c>
      <c r="E215" s="13">
        <f t="shared" si="3"/>
        <v>-475492969</v>
      </c>
      <c r="K215" s="259"/>
    </row>
    <row r="216" spans="1:12" x14ac:dyDescent="0.25">
      <c r="A216" s="6" t="s">
        <v>7687</v>
      </c>
      <c r="B216" t="s">
        <v>7689</v>
      </c>
      <c r="C216" s="1"/>
      <c r="D216" s="1">
        <v>150000000</v>
      </c>
      <c r="E216" s="13">
        <f t="shared" si="3"/>
        <v>-625492969</v>
      </c>
      <c r="K216" s="1">
        <v>-18623</v>
      </c>
    </row>
    <row r="217" spans="1:12" x14ac:dyDescent="0.25">
      <c r="A217" s="6" t="s">
        <v>7687</v>
      </c>
      <c r="B217" t="s">
        <v>7690</v>
      </c>
      <c r="C217" s="1"/>
      <c r="D217" s="1">
        <v>200000000</v>
      </c>
      <c r="E217" s="13">
        <f t="shared" si="3"/>
        <v>-825492969</v>
      </c>
      <c r="K217" s="1">
        <v>-34461</v>
      </c>
    </row>
    <row r="218" spans="1:12" x14ac:dyDescent="0.25">
      <c r="A218" s="6" t="s">
        <v>7697</v>
      </c>
      <c r="B218" t="s">
        <v>7698</v>
      </c>
      <c r="C218" s="1">
        <v>247568750</v>
      </c>
      <c r="E218" s="13">
        <f t="shared" si="3"/>
        <v>-577924219</v>
      </c>
      <c r="F218">
        <v>690</v>
      </c>
      <c r="K218" s="1">
        <v>-33560</v>
      </c>
    </row>
    <row r="219" spans="1:12" x14ac:dyDescent="0.25">
      <c r="A219" s="6" t="s">
        <v>7697</v>
      </c>
      <c r="B219" t="s">
        <v>7699</v>
      </c>
      <c r="C219" s="1">
        <v>241712900</v>
      </c>
      <c r="E219" s="13">
        <f t="shared" si="3"/>
        <v>-336211319</v>
      </c>
      <c r="F219">
        <v>680</v>
      </c>
      <c r="K219" s="1">
        <v>-13356</v>
      </c>
      <c r="L219">
        <v>-20088</v>
      </c>
    </row>
    <row r="220" spans="1:12" x14ac:dyDescent="0.25">
      <c r="A220" s="6" t="s">
        <v>7697</v>
      </c>
      <c r="B220" t="s">
        <v>7700</v>
      </c>
      <c r="C220" s="1">
        <v>110617920</v>
      </c>
      <c r="E220" s="13">
        <f t="shared" si="3"/>
        <v>-225593399</v>
      </c>
      <c r="F220">
        <v>311</v>
      </c>
      <c r="K220" s="1"/>
      <c r="L220">
        <v>-33580</v>
      </c>
    </row>
    <row r="221" spans="1:12" x14ac:dyDescent="0.25">
      <c r="A221" s="6" t="s">
        <v>7697</v>
      </c>
      <c r="B221" t="s">
        <v>7701</v>
      </c>
      <c r="C221" s="1">
        <v>161388600</v>
      </c>
      <c r="E221" s="13">
        <f t="shared" si="3"/>
        <v>-64204799</v>
      </c>
      <c r="F221">
        <v>454</v>
      </c>
      <c r="K221" s="1"/>
      <c r="L221">
        <v>-34095</v>
      </c>
    </row>
    <row r="222" spans="1:12" x14ac:dyDescent="0.25">
      <c r="A222" s="6" t="s">
        <v>7697</v>
      </c>
      <c r="B222" t="s">
        <v>7702</v>
      </c>
      <c r="C222" s="1">
        <v>89165520</v>
      </c>
      <c r="E222" s="13">
        <f t="shared" si="3"/>
        <v>24960721</v>
      </c>
      <c r="F222">
        <v>253</v>
      </c>
      <c r="K222" s="1"/>
    </row>
    <row r="223" spans="1:12" x14ac:dyDescent="0.25">
      <c r="A223" s="6" t="s">
        <v>7697</v>
      </c>
      <c r="B223" t="s">
        <v>7721</v>
      </c>
      <c r="C223" s="1">
        <v>1000000</v>
      </c>
      <c r="E223" s="13">
        <f t="shared" si="3"/>
        <v>25960721</v>
      </c>
      <c r="K223" s="1"/>
    </row>
    <row r="224" spans="1:12" x14ac:dyDescent="0.25">
      <c r="A224" s="6" t="s">
        <v>7697</v>
      </c>
      <c r="B224" t="s">
        <v>7722</v>
      </c>
      <c r="C224" s="1">
        <v>440000</v>
      </c>
      <c r="E224" s="13">
        <f t="shared" si="3"/>
        <v>26400721</v>
      </c>
    </row>
    <row r="225" spans="1:7" x14ac:dyDescent="0.25">
      <c r="A225" s="6" t="s">
        <v>7716</v>
      </c>
      <c r="B225" t="s">
        <v>7717</v>
      </c>
      <c r="C225" s="1"/>
      <c r="D225" s="1">
        <v>100000000</v>
      </c>
      <c r="E225" s="13">
        <f t="shared" si="3"/>
        <v>-73599279</v>
      </c>
    </row>
    <row r="226" spans="1:7" x14ac:dyDescent="0.25">
      <c r="A226" s="6" t="s">
        <v>7716</v>
      </c>
      <c r="B226" t="s">
        <v>7718</v>
      </c>
      <c r="C226" s="1"/>
      <c r="D226" s="1">
        <v>50000000</v>
      </c>
      <c r="E226" s="13">
        <f t="shared" si="3"/>
        <v>-123599279</v>
      </c>
    </row>
    <row r="227" spans="1:7" x14ac:dyDescent="0.25">
      <c r="A227" s="6" t="s">
        <v>7720</v>
      </c>
      <c r="B227" t="s">
        <v>7719</v>
      </c>
      <c r="C227" s="1"/>
      <c r="D227" s="1">
        <v>33527276</v>
      </c>
      <c r="E227" s="13">
        <f t="shared" si="3"/>
        <v>-157126555</v>
      </c>
    </row>
    <row r="228" spans="1:7" x14ac:dyDescent="0.25">
      <c r="A228" s="6" t="s">
        <v>7720</v>
      </c>
      <c r="B228" t="s">
        <v>7723</v>
      </c>
      <c r="C228" s="1"/>
      <c r="D228" s="1">
        <v>416000</v>
      </c>
      <c r="E228" s="13">
        <f t="shared" si="3"/>
        <v>-157542555</v>
      </c>
    </row>
    <row r="229" spans="1:7" x14ac:dyDescent="0.25">
      <c r="A229" s="6" t="s">
        <v>7720</v>
      </c>
      <c r="B229" t="s">
        <v>7737</v>
      </c>
      <c r="D229" s="1">
        <v>200000000</v>
      </c>
      <c r="E229" s="13">
        <f t="shared" si="3"/>
        <v>-357542555</v>
      </c>
    </row>
    <row r="230" spans="1:7" x14ac:dyDescent="0.25">
      <c r="A230" s="6" t="s">
        <v>7738</v>
      </c>
      <c r="B230" t="s">
        <v>7739</v>
      </c>
      <c r="D230" s="1">
        <v>150000000</v>
      </c>
      <c r="E230" s="13">
        <f t="shared" si="3"/>
        <v>-507542555</v>
      </c>
    </row>
    <row r="231" spans="1:7" x14ac:dyDescent="0.25">
      <c r="A231" s="6" t="s">
        <v>7743</v>
      </c>
      <c r="B231" s="98" t="s">
        <v>7745</v>
      </c>
      <c r="C231" s="1">
        <v>246288900</v>
      </c>
      <c r="E231" s="13">
        <f t="shared" si="3"/>
        <v>-261253655</v>
      </c>
      <c r="F231">
        <v>690</v>
      </c>
      <c r="G231">
        <v>-75</v>
      </c>
    </row>
    <row r="232" spans="1:7" x14ac:dyDescent="0.25">
      <c r="A232" s="6" t="s">
        <v>7743</v>
      </c>
      <c r="B232" t="s">
        <v>7744</v>
      </c>
      <c r="C232" s="1">
        <v>244616350</v>
      </c>
      <c r="E232" s="13">
        <f t="shared" si="3"/>
        <v>-16637305</v>
      </c>
      <c r="F232">
        <v>685</v>
      </c>
      <c r="G232">
        <v>-51</v>
      </c>
    </row>
    <row r="233" spans="1:7" x14ac:dyDescent="0.25">
      <c r="A233" s="6" t="s">
        <v>7743</v>
      </c>
      <c r="B233" t="s">
        <v>7746</v>
      </c>
      <c r="D233" s="1">
        <v>37768054</v>
      </c>
      <c r="E233" s="13">
        <f t="shared" si="3"/>
        <v>-54405359</v>
      </c>
    </row>
    <row r="234" spans="1:7" x14ac:dyDescent="0.25">
      <c r="A234" s="6" t="s">
        <v>7743</v>
      </c>
      <c r="B234" t="s">
        <v>7747</v>
      </c>
      <c r="D234" s="1">
        <v>100000000</v>
      </c>
      <c r="E234" s="13">
        <f t="shared" si="3"/>
        <v>-154405359</v>
      </c>
    </row>
    <row r="235" spans="1:7" x14ac:dyDescent="0.25">
      <c r="A235" s="6" t="s">
        <v>7755</v>
      </c>
      <c r="B235" t="s">
        <v>7756</v>
      </c>
      <c r="D235" s="1">
        <v>350000000</v>
      </c>
      <c r="E235" s="13">
        <f t="shared" si="3"/>
        <v>-504405359</v>
      </c>
    </row>
    <row r="236" spans="1:7" x14ac:dyDescent="0.25">
      <c r="A236" s="6" t="s">
        <v>7753</v>
      </c>
      <c r="B236" t="s">
        <v>7754</v>
      </c>
      <c r="C236" s="1">
        <v>239503950</v>
      </c>
      <c r="E236" s="13">
        <f t="shared" si="3"/>
        <v>-264901409</v>
      </c>
      <c r="F236">
        <v>673</v>
      </c>
    </row>
    <row r="237" spans="1:7" x14ac:dyDescent="0.25">
      <c r="A237" s="6" t="s">
        <v>7759</v>
      </c>
      <c r="B237" t="s">
        <v>7760</v>
      </c>
      <c r="D237" s="1">
        <v>100000000</v>
      </c>
      <c r="E237" s="13">
        <f t="shared" si="3"/>
        <v>-364901409</v>
      </c>
    </row>
    <row r="238" spans="1:7" x14ac:dyDescent="0.25">
      <c r="A238" s="6" t="s">
        <v>7780</v>
      </c>
      <c r="B238" t="s">
        <v>7781</v>
      </c>
      <c r="D238" s="1">
        <v>100000000</v>
      </c>
      <c r="E238" s="13">
        <f t="shared" si="3"/>
        <v>-464901409</v>
      </c>
    </row>
    <row r="239" spans="1:7" x14ac:dyDescent="0.25">
      <c r="A239" s="6" t="s">
        <v>7780</v>
      </c>
      <c r="B239" t="s">
        <v>7781</v>
      </c>
      <c r="D239" s="1">
        <v>100000000</v>
      </c>
      <c r="E239" s="13">
        <f t="shared" si="3"/>
        <v>-564901409</v>
      </c>
    </row>
    <row r="240" spans="1:7" x14ac:dyDescent="0.25">
      <c r="A240" s="6" t="s">
        <v>7780</v>
      </c>
      <c r="B240" t="s">
        <v>7739</v>
      </c>
      <c r="D240" s="1">
        <v>50000000</v>
      </c>
      <c r="E240" s="13">
        <f t="shared" si="3"/>
        <v>-614901409</v>
      </c>
    </row>
    <row r="241" spans="1:6" x14ac:dyDescent="0.25">
      <c r="A241" s="6" t="s">
        <v>7780</v>
      </c>
      <c r="B241" t="s">
        <v>7782</v>
      </c>
      <c r="C241" s="1">
        <v>1000000</v>
      </c>
      <c r="E241" s="13">
        <f t="shared" si="3"/>
        <v>-613901409</v>
      </c>
    </row>
    <row r="242" spans="1:6" x14ac:dyDescent="0.25">
      <c r="A242" s="6" t="s">
        <v>7780</v>
      </c>
      <c r="B242" t="s">
        <v>7791</v>
      </c>
      <c r="C242" s="1">
        <v>640000</v>
      </c>
      <c r="E242" s="13">
        <f t="shared" si="3"/>
        <v>-613261409</v>
      </c>
    </row>
    <row r="243" spans="1:6" x14ac:dyDescent="0.25">
      <c r="A243" s="6" t="s">
        <v>7783</v>
      </c>
      <c r="B243" t="s">
        <v>7784</v>
      </c>
      <c r="D243" s="45">
        <v>47646606</v>
      </c>
      <c r="E243" s="13">
        <f t="shared" si="3"/>
        <v>-660908015</v>
      </c>
      <c r="F243">
        <v>0</v>
      </c>
    </row>
    <row r="244" spans="1:6" x14ac:dyDescent="0.25">
      <c r="A244" s="6" t="s">
        <v>7783</v>
      </c>
      <c r="B244" t="s">
        <v>7785</v>
      </c>
      <c r="D244" s="45">
        <v>48457749</v>
      </c>
      <c r="E244" s="13">
        <f t="shared" si="3"/>
        <v>-709365764</v>
      </c>
      <c r="F244">
        <v>0</v>
      </c>
    </row>
    <row r="245" spans="1:6" x14ac:dyDescent="0.25">
      <c r="A245" s="6" t="s">
        <v>7783</v>
      </c>
      <c r="B245" t="s">
        <v>7786</v>
      </c>
      <c r="D245" s="45">
        <v>5076742</v>
      </c>
      <c r="E245" s="13">
        <f t="shared" si="3"/>
        <v>-714442506</v>
      </c>
      <c r="F245">
        <v>0</v>
      </c>
    </row>
    <row r="246" spans="1:6" x14ac:dyDescent="0.25">
      <c r="A246" s="6" t="s">
        <v>7783</v>
      </c>
      <c r="B246" t="s">
        <v>7827</v>
      </c>
      <c r="C246" s="45">
        <v>443000</v>
      </c>
      <c r="D246" s="1"/>
      <c r="E246" s="13">
        <f t="shared" si="3"/>
        <v>-713999506</v>
      </c>
    </row>
    <row r="247" spans="1:6" x14ac:dyDescent="0.25">
      <c r="A247" s="6" t="s">
        <v>7792</v>
      </c>
      <c r="B247" t="s">
        <v>7793</v>
      </c>
      <c r="C247" s="45">
        <v>3560000</v>
      </c>
      <c r="E247" s="13">
        <f t="shared" si="3"/>
        <v>-710439506</v>
      </c>
    </row>
    <row r="248" spans="1:6" x14ac:dyDescent="0.25">
      <c r="A248" s="6" t="s">
        <v>7792</v>
      </c>
      <c r="B248" t="s">
        <v>7739</v>
      </c>
      <c r="C248" s="1"/>
      <c r="D248" s="1">
        <v>30000000</v>
      </c>
      <c r="E248" s="13">
        <f t="shared" si="3"/>
        <v>-740439506</v>
      </c>
    </row>
    <row r="249" spans="1:6" x14ac:dyDescent="0.25">
      <c r="A249" s="6" t="s">
        <v>6215</v>
      </c>
      <c r="B249" t="s">
        <v>7800</v>
      </c>
      <c r="C249" s="45">
        <v>233242000</v>
      </c>
      <c r="E249" s="13">
        <f t="shared" si="3"/>
        <v>-507197506</v>
      </c>
      <c r="F249">
        <v>670</v>
      </c>
    </row>
    <row r="250" spans="1:6" x14ac:dyDescent="0.25">
      <c r="A250" s="6" t="s">
        <v>6215</v>
      </c>
      <c r="B250" t="s">
        <v>7801</v>
      </c>
      <c r="C250" s="45">
        <v>230427000</v>
      </c>
      <c r="E250" s="13">
        <f t="shared" si="3"/>
        <v>-276770506</v>
      </c>
      <c r="F250">
        <v>665</v>
      </c>
    </row>
    <row r="251" spans="1:6" x14ac:dyDescent="0.25">
      <c r="A251" s="6" t="s">
        <v>6215</v>
      </c>
      <c r="B251" t="s">
        <v>7802</v>
      </c>
      <c r="C251" s="45">
        <v>230023000</v>
      </c>
      <c r="E251" s="13">
        <f t="shared" si="3"/>
        <v>-46747506</v>
      </c>
      <c r="F251">
        <v>654</v>
      </c>
    </row>
    <row r="252" spans="1:6" x14ac:dyDescent="0.25">
      <c r="A252" s="6" t="s">
        <v>6215</v>
      </c>
      <c r="B252" t="s">
        <v>7803</v>
      </c>
      <c r="C252" s="45">
        <v>35543600</v>
      </c>
      <c r="E252" s="13">
        <f t="shared" si="3"/>
        <v>-11203906</v>
      </c>
      <c r="F252">
        <v>104</v>
      </c>
    </row>
    <row r="253" spans="1:6" x14ac:dyDescent="0.25">
      <c r="A253" s="6" t="s">
        <v>6215</v>
      </c>
      <c r="B253" t="s">
        <v>7804</v>
      </c>
      <c r="C253" s="45">
        <v>41548000</v>
      </c>
      <c r="E253" s="13">
        <f t="shared" si="3"/>
        <v>30344094</v>
      </c>
      <c r="F253">
        <v>122</v>
      </c>
    </row>
    <row r="254" spans="1:6" x14ac:dyDescent="0.25">
      <c r="A254" s="6" t="s">
        <v>7805</v>
      </c>
      <c r="B254" t="s">
        <v>7816</v>
      </c>
      <c r="D254" s="45">
        <v>94160459</v>
      </c>
      <c r="E254" s="13">
        <f t="shared" si="3"/>
        <v>-63816365</v>
      </c>
      <c r="F254">
        <v>-60</v>
      </c>
    </row>
    <row r="255" spans="1:6" x14ac:dyDescent="0.25">
      <c r="A255" s="6" t="s">
        <v>7805</v>
      </c>
      <c r="B255" t="s">
        <v>7817</v>
      </c>
      <c r="D255" s="45">
        <v>39235325</v>
      </c>
      <c r="E255" s="13">
        <f t="shared" si="3"/>
        <v>-103051690</v>
      </c>
    </row>
    <row r="256" spans="1:6" x14ac:dyDescent="0.25">
      <c r="A256" s="6" t="s">
        <v>7805</v>
      </c>
      <c r="B256" t="s">
        <v>7820</v>
      </c>
      <c r="D256" s="45">
        <v>624000</v>
      </c>
      <c r="E256" s="13">
        <f t="shared" si="3"/>
        <v>-103675690</v>
      </c>
    </row>
    <row r="257" spans="1:6" x14ac:dyDescent="0.25">
      <c r="A257" s="6" t="s">
        <v>7805</v>
      </c>
      <c r="B257" t="s">
        <v>7821</v>
      </c>
      <c r="D257" s="45">
        <v>54457977</v>
      </c>
      <c r="E257" s="13">
        <f t="shared" si="3"/>
        <v>-158133667</v>
      </c>
    </row>
    <row r="258" spans="1:6" x14ac:dyDescent="0.25">
      <c r="A258" s="6" t="s">
        <v>7805</v>
      </c>
      <c r="B258" t="s">
        <v>7822</v>
      </c>
      <c r="C258" s="45">
        <v>224996100</v>
      </c>
      <c r="E258" s="13">
        <f t="shared" si="3"/>
        <v>66862433</v>
      </c>
      <c r="F258">
        <v>670</v>
      </c>
    </row>
    <row r="259" spans="1:6" x14ac:dyDescent="0.25">
      <c r="A259" t="s">
        <v>7818</v>
      </c>
      <c r="B259" t="s">
        <v>7819</v>
      </c>
      <c r="D259" s="1">
        <v>15000000</v>
      </c>
      <c r="E259" s="13">
        <f t="shared" si="3"/>
        <v>51862433</v>
      </c>
    </row>
    <row r="260" spans="1:6" x14ac:dyDescent="0.25">
      <c r="A260" t="s">
        <v>7818</v>
      </c>
      <c r="B260" t="s">
        <v>7823</v>
      </c>
      <c r="C260" s="45">
        <v>604000</v>
      </c>
      <c r="D260" s="1"/>
      <c r="E260" s="13">
        <f t="shared" si="3"/>
        <v>52466433</v>
      </c>
    </row>
    <row r="261" spans="1:6" x14ac:dyDescent="0.25">
      <c r="A261" t="s">
        <v>7818</v>
      </c>
      <c r="B261" t="s">
        <v>892</v>
      </c>
      <c r="C261" s="45">
        <v>97300</v>
      </c>
      <c r="D261" s="1"/>
      <c r="E261" s="13">
        <f t="shared" si="3"/>
        <v>52563733</v>
      </c>
    </row>
    <row r="262" spans="1:6" x14ac:dyDescent="0.25">
      <c r="A262" t="s">
        <v>7824</v>
      </c>
      <c r="B262" t="s">
        <v>7825</v>
      </c>
      <c r="D262" s="1">
        <v>25000000</v>
      </c>
      <c r="E262" s="13">
        <f t="shared" si="3"/>
        <v>27563733</v>
      </c>
    </row>
    <row r="263" spans="1:6" x14ac:dyDescent="0.25">
      <c r="A263" t="s">
        <v>7824</v>
      </c>
      <c r="B263" t="s">
        <v>7826</v>
      </c>
      <c r="D263" s="45">
        <v>2502437</v>
      </c>
      <c r="E263" s="13">
        <f t="shared" si="3"/>
        <v>25061296</v>
      </c>
      <c r="F263">
        <v>0</v>
      </c>
    </row>
    <row r="264" spans="1:6" x14ac:dyDescent="0.25">
      <c r="A264" t="s">
        <v>7849</v>
      </c>
      <c r="B264" t="s">
        <v>7848</v>
      </c>
      <c r="C264" s="1"/>
      <c r="D264" s="1">
        <v>47484260</v>
      </c>
      <c r="E264" s="13">
        <f t="shared" ref="E264:E266" si="4">(E263+C264-D264)</f>
        <v>-22422964</v>
      </c>
      <c r="F264">
        <v>0</v>
      </c>
    </row>
    <row r="265" spans="1:6" x14ac:dyDescent="0.25">
      <c r="A265" t="s">
        <v>7850</v>
      </c>
      <c r="B265" t="s">
        <v>7851</v>
      </c>
      <c r="C265" s="1"/>
      <c r="D265" s="1">
        <v>40179035</v>
      </c>
      <c r="E265" s="13">
        <f t="shared" si="4"/>
        <v>-62601999</v>
      </c>
      <c r="F265">
        <v>0</v>
      </c>
    </row>
    <row r="266" spans="1:6" x14ac:dyDescent="0.25">
      <c r="A266" t="s">
        <v>7850</v>
      </c>
      <c r="B266" t="s">
        <v>7862</v>
      </c>
      <c r="C266" s="306">
        <v>62601900</v>
      </c>
      <c r="E266" s="13">
        <f t="shared" si="4"/>
        <v>-99</v>
      </c>
    </row>
    <row r="267" spans="1:6" x14ac:dyDescent="0.25">
      <c r="A267" t="s">
        <v>7893</v>
      </c>
      <c r="B267" t="s">
        <v>7894</v>
      </c>
      <c r="C267" s="1"/>
      <c r="D267" s="212">
        <v>57687959</v>
      </c>
      <c r="E267" s="13">
        <f t="shared" ref="E267:E275" si="5">(E266+C267-D267)</f>
        <v>-57688058</v>
      </c>
      <c r="F267">
        <v>0</v>
      </c>
    </row>
    <row r="268" spans="1:6" x14ac:dyDescent="0.25">
      <c r="A268" t="s">
        <v>7893</v>
      </c>
      <c r="B268" t="s">
        <v>7895</v>
      </c>
      <c r="C268" s="212">
        <v>57687900</v>
      </c>
      <c r="E268" s="13">
        <f t="shared" si="5"/>
        <v>-158</v>
      </c>
    </row>
    <row r="269" spans="1:6" x14ac:dyDescent="0.25">
      <c r="A269" t="s">
        <v>8128</v>
      </c>
      <c r="B269" t="s">
        <v>8129</v>
      </c>
      <c r="D269" s="1">
        <v>23309650</v>
      </c>
      <c r="E269" s="13">
        <f t="shared" si="5"/>
        <v>-23309808</v>
      </c>
    </row>
    <row r="270" spans="1:6" x14ac:dyDescent="0.25">
      <c r="A270" t="s">
        <v>8128</v>
      </c>
      <c r="B270" t="s">
        <v>8130</v>
      </c>
      <c r="C270" s="222">
        <v>23309650</v>
      </c>
      <c r="E270" s="13">
        <f t="shared" si="5"/>
        <v>-158</v>
      </c>
    </row>
    <row r="271" spans="1:6" x14ac:dyDescent="0.25">
      <c r="E271" s="13">
        <f t="shared" si="5"/>
        <v>-158</v>
      </c>
    </row>
    <row r="272" spans="1:6" x14ac:dyDescent="0.25">
      <c r="E272" s="13">
        <f t="shared" si="5"/>
        <v>-158</v>
      </c>
    </row>
    <row r="273" spans="5:5" x14ac:dyDescent="0.25">
      <c r="E273" s="13">
        <f t="shared" si="5"/>
        <v>-158</v>
      </c>
    </row>
    <row r="274" spans="5:5" x14ac:dyDescent="0.25">
      <c r="E274" s="13">
        <f t="shared" si="5"/>
        <v>-158</v>
      </c>
    </row>
    <row r="275" spans="5:5" x14ac:dyDescent="0.25">
      <c r="E275" s="13">
        <f t="shared" si="5"/>
        <v>-158</v>
      </c>
    </row>
  </sheetData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opLeftCell="A37" workbookViewId="0">
      <selection activeCell="E75" sqref="E75"/>
    </sheetView>
  </sheetViews>
  <sheetFormatPr baseColWidth="10" defaultRowHeight="15" x14ac:dyDescent="0.25"/>
  <cols>
    <col min="1" max="1" width="13.140625" customWidth="1"/>
    <col min="2" max="2" width="34.7109375" customWidth="1"/>
    <col min="3" max="3" width="15.140625" bestFit="1" customWidth="1"/>
    <col min="4" max="4" width="14.140625" bestFit="1" customWidth="1"/>
    <col min="5" max="5" width="18.42578125" customWidth="1"/>
  </cols>
  <sheetData>
    <row r="2" spans="1:5" x14ac:dyDescent="0.25">
      <c r="A2" s="320" t="s">
        <v>3515</v>
      </c>
      <c r="B2" s="320"/>
      <c r="C2" s="320"/>
      <c r="D2" s="320"/>
      <c r="E2" s="320"/>
    </row>
    <row r="3" spans="1:5" x14ac:dyDescent="0.25">
      <c r="A3" t="s">
        <v>3347</v>
      </c>
      <c r="B3" t="s">
        <v>3349</v>
      </c>
      <c r="C3" s="108">
        <v>5000000</v>
      </c>
      <c r="E3" s="5">
        <f>(C3-D3)</f>
        <v>5000000</v>
      </c>
    </row>
    <row r="4" spans="1:5" x14ac:dyDescent="0.25">
      <c r="A4" t="s">
        <v>3411</v>
      </c>
      <c r="B4" t="s">
        <v>3349</v>
      </c>
      <c r="C4" s="108">
        <v>10000000</v>
      </c>
      <c r="E4" s="5">
        <f>(E3+C4-D4)</f>
        <v>15000000</v>
      </c>
    </row>
    <row r="5" spans="1:5" x14ac:dyDescent="0.25">
      <c r="A5" t="s">
        <v>3447</v>
      </c>
      <c r="B5" t="s">
        <v>3349</v>
      </c>
      <c r="C5" s="76">
        <v>10000000</v>
      </c>
      <c r="E5" s="5">
        <f t="shared" ref="E5:E56" si="0">(E4+C5-D5)</f>
        <v>25000000</v>
      </c>
    </row>
    <row r="6" spans="1:5" x14ac:dyDescent="0.25">
      <c r="A6" t="s">
        <v>3501</v>
      </c>
      <c r="B6" t="s">
        <v>3349</v>
      </c>
      <c r="C6" s="76">
        <v>10000000</v>
      </c>
      <c r="E6" s="5">
        <f t="shared" si="0"/>
        <v>35000000</v>
      </c>
    </row>
    <row r="7" spans="1:5" x14ac:dyDescent="0.25">
      <c r="A7" t="s">
        <v>3508</v>
      </c>
      <c r="B7" t="s">
        <v>3349</v>
      </c>
      <c r="C7" s="76">
        <v>15000000</v>
      </c>
      <c r="E7" s="5">
        <f t="shared" si="0"/>
        <v>50000000</v>
      </c>
    </row>
    <row r="8" spans="1:5" x14ac:dyDescent="0.25">
      <c r="A8" t="s">
        <v>3552</v>
      </c>
      <c r="B8" t="s">
        <v>3349</v>
      </c>
      <c r="C8" s="109">
        <v>10000000</v>
      </c>
      <c r="E8" s="5">
        <f t="shared" si="0"/>
        <v>60000000</v>
      </c>
    </row>
    <row r="9" spans="1:5" x14ac:dyDescent="0.25">
      <c r="A9" t="s">
        <v>3562</v>
      </c>
      <c r="B9" t="s">
        <v>3349</v>
      </c>
      <c r="C9" s="109">
        <v>10000000</v>
      </c>
      <c r="E9" s="5">
        <f t="shared" si="0"/>
        <v>70000000</v>
      </c>
    </row>
    <row r="10" spans="1:5" x14ac:dyDescent="0.25">
      <c r="A10" s="2" t="s">
        <v>3623</v>
      </c>
      <c r="B10" s="2" t="s">
        <v>3349</v>
      </c>
      <c r="C10" s="153">
        <v>10000000</v>
      </c>
      <c r="D10" s="2"/>
      <c r="E10" s="13">
        <f t="shared" si="0"/>
        <v>80000000</v>
      </c>
    </row>
    <row r="11" spans="1:5" x14ac:dyDescent="0.25">
      <c r="A11" s="2" t="s">
        <v>3654</v>
      </c>
      <c r="B11" s="2" t="s">
        <v>3655</v>
      </c>
      <c r="C11" s="2"/>
      <c r="D11" s="3">
        <v>3416000</v>
      </c>
      <c r="E11" s="13">
        <f t="shared" si="0"/>
        <v>76584000</v>
      </c>
    </row>
    <row r="12" spans="1:5" x14ac:dyDescent="0.25">
      <c r="A12" s="2" t="s">
        <v>3654</v>
      </c>
      <c r="B12" s="2" t="s">
        <v>3656</v>
      </c>
      <c r="C12" s="2"/>
      <c r="D12" s="146">
        <v>1394600</v>
      </c>
      <c r="E12" s="13">
        <f t="shared" si="0"/>
        <v>75189400</v>
      </c>
    </row>
    <row r="13" spans="1:5" x14ac:dyDescent="0.25">
      <c r="A13" s="2" t="s">
        <v>3654</v>
      </c>
      <c r="B13" s="2" t="s">
        <v>3657</v>
      </c>
      <c r="C13" s="2"/>
      <c r="D13" s="146">
        <v>245700</v>
      </c>
      <c r="E13" s="13">
        <f t="shared" si="0"/>
        <v>74943700</v>
      </c>
    </row>
    <row r="14" spans="1:5" x14ac:dyDescent="0.25">
      <c r="A14" s="2" t="s">
        <v>3654</v>
      </c>
      <c r="B14" s="2" t="s">
        <v>3658</v>
      </c>
      <c r="C14" s="2"/>
      <c r="D14" s="146">
        <v>57840012</v>
      </c>
      <c r="E14" s="13">
        <f t="shared" si="0"/>
        <v>17103688</v>
      </c>
    </row>
    <row r="15" spans="1:5" x14ac:dyDescent="0.25">
      <c r="A15" s="2" t="s">
        <v>3654</v>
      </c>
      <c r="B15" s="2" t="s">
        <v>3687</v>
      </c>
      <c r="C15" s="3">
        <v>3000000</v>
      </c>
      <c r="D15" s="3"/>
      <c r="E15" s="13">
        <f t="shared" si="0"/>
        <v>20103688</v>
      </c>
    </row>
    <row r="16" spans="1:5" x14ac:dyDescent="0.25">
      <c r="A16" s="2" t="s">
        <v>3659</v>
      </c>
      <c r="B16" s="2" t="s">
        <v>3349</v>
      </c>
      <c r="C16" s="153">
        <v>22000000</v>
      </c>
      <c r="D16" s="2"/>
      <c r="E16" s="13">
        <f t="shared" si="0"/>
        <v>42103688</v>
      </c>
    </row>
    <row r="17" spans="1:5" x14ac:dyDescent="0.25">
      <c r="A17" s="2" t="s">
        <v>3704</v>
      </c>
      <c r="B17" s="2" t="s">
        <v>3349</v>
      </c>
      <c r="C17" s="153">
        <v>10000000</v>
      </c>
      <c r="D17" s="2"/>
      <c r="E17" s="13">
        <f t="shared" si="0"/>
        <v>52103688</v>
      </c>
    </row>
    <row r="18" spans="1:5" x14ac:dyDescent="0.25">
      <c r="A18" s="2" t="s">
        <v>3724</v>
      </c>
      <c r="B18" s="2" t="s">
        <v>3349</v>
      </c>
      <c r="C18" s="153">
        <v>20000000</v>
      </c>
      <c r="D18" s="2"/>
      <c r="E18" s="13">
        <f t="shared" si="0"/>
        <v>72103688</v>
      </c>
    </row>
    <row r="19" spans="1:5" x14ac:dyDescent="0.25">
      <c r="A19" s="2" t="s">
        <v>3757</v>
      </c>
      <c r="B19" s="2" t="s">
        <v>3349</v>
      </c>
      <c r="C19" s="153">
        <v>15000000</v>
      </c>
      <c r="D19" s="2"/>
      <c r="E19" s="13">
        <f t="shared" si="0"/>
        <v>87103688</v>
      </c>
    </row>
    <row r="20" spans="1:5" x14ac:dyDescent="0.25">
      <c r="A20" s="2" t="s">
        <v>3775</v>
      </c>
      <c r="B20" s="2" t="s">
        <v>3349</v>
      </c>
      <c r="C20" s="153">
        <v>15000000</v>
      </c>
      <c r="D20" s="2"/>
      <c r="E20" s="13">
        <f t="shared" si="0"/>
        <v>102103688</v>
      </c>
    </row>
    <row r="21" spans="1:5" x14ac:dyDescent="0.25">
      <c r="A21" s="2" t="s">
        <v>3789</v>
      </c>
      <c r="B21" s="2" t="s">
        <v>3349</v>
      </c>
      <c r="C21" s="153">
        <v>20000000</v>
      </c>
      <c r="D21" s="2"/>
      <c r="E21" s="13">
        <f t="shared" si="0"/>
        <v>122103688</v>
      </c>
    </row>
    <row r="22" spans="1:5" x14ac:dyDescent="0.25">
      <c r="A22" s="2" t="s">
        <v>3821</v>
      </c>
      <c r="B22" s="2" t="s">
        <v>3349</v>
      </c>
      <c r="C22" s="152">
        <v>23000000</v>
      </c>
      <c r="D22" s="2"/>
      <c r="E22" s="13">
        <f t="shared" si="0"/>
        <v>145103688</v>
      </c>
    </row>
    <row r="23" spans="1:5" x14ac:dyDescent="0.25">
      <c r="A23" s="2" t="s">
        <v>3830</v>
      </c>
      <c r="B23" s="2" t="s">
        <v>3349</v>
      </c>
      <c r="C23" s="152">
        <v>40000000</v>
      </c>
      <c r="D23" s="2"/>
      <c r="E23" s="13">
        <f t="shared" si="0"/>
        <v>185103688</v>
      </c>
    </row>
    <row r="24" spans="1:5" x14ac:dyDescent="0.25">
      <c r="A24" s="2" t="s">
        <v>3873</v>
      </c>
      <c r="B24" s="2" t="s">
        <v>3349</v>
      </c>
      <c r="C24" s="152">
        <v>50000000</v>
      </c>
      <c r="D24" s="2"/>
      <c r="E24" s="13">
        <f t="shared" si="0"/>
        <v>235103688</v>
      </c>
    </row>
    <row r="25" spans="1:5" x14ac:dyDescent="0.25">
      <c r="A25" s="2" t="s">
        <v>3909</v>
      </c>
      <c r="B25" s="2" t="s">
        <v>3917</v>
      </c>
      <c r="C25" s="2"/>
      <c r="D25" s="3">
        <v>68614380</v>
      </c>
      <c r="E25" s="13">
        <f t="shared" si="0"/>
        <v>166489308</v>
      </c>
    </row>
    <row r="26" spans="1:5" x14ac:dyDescent="0.25">
      <c r="A26" s="2" t="s">
        <v>3909</v>
      </c>
      <c r="B26" s="2" t="s">
        <v>3920</v>
      </c>
      <c r="C26" s="2"/>
      <c r="D26" s="3">
        <v>62113228</v>
      </c>
      <c r="E26" s="13">
        <f t="shared" si="0"/>
        <v>104376080</v>
      </c>
    </row>
    <row r="27" spans="1:5" x14ac:dyDescent="0.25">
      <c r="A27" s="2" t="s">
        <v>3909</v>
      </c>
      <c r="B27" s="2" t="s">
        <v>3919</v>
      </c>
      <c r="C27" s="2"/>
      <c r="D27" s="3">
        <v>56760793</v>
      </c>
      <c r="E27" s="13">
        <f t="shared" si="0"/>
        <v>47615287</v>
      </c>
    </row>
    <row r="28" spans="1:5" x14ac:dyDescent="0.25">
      <c r="A28" s="2" t="s">
        <v>3909</v>
      </c>
      <c r="B28" s="2" t="s">
        <v>3918</v>
      </c>
      <c r="C28" s="2"/>
      <c r="D28" s="3">
        <v>930900</v>
      </c>
      <c r="E28" s="13">
        <f t="shared" si="0"/>
        <v>46684387</v>
      </c>
    </row>
    <row r="29" spans="1:5" x14ac:dyDescent="0.25">
      <c r="A29" s="2" t="s">
        <v>3909</v>
      </c>
      <c r="B29" s="2" t="s">
        <v>3921</v>
      </c>
      <c r="C29" s="2"/>
      <c r="D29" s="3">
        <v>69805570</v>
      </c>
      <c r="E29" s="13">
        <f t="shared" si="0"/>
        <v>-23121183</v>
      </c>
    </row>
    <row r="30" spans="1:5" x14ac:dyDescent="0.25">
      <c r="A30" s="2" t="s">
        <v>3909</v>
      </c>
      <c r="B30" s="2" t="s">
        <v>3922</v>
      </c>
      <c r="C30" s="3">
        <v>4000000</v>
      </c>
      <c r="D30" s="2"/>
      <c r="E30" s="13">
        <f t="shared" si="0"/>
        <v>-19121183</v>
      </c>
    </row>
    <row r="31" spans="1:5" x14ac:dyDescent="0.25">
      <c r="A31" s="2" t="s">
        <v>3928</v>
      </c>
      <c r="B31" s="2" t="s">
        <v>4103</v>
      </c>
      <c r="C31" s="152">
        <v>19121183</v>
      </c>
      <c r="D31" s="3"/>
      <c r="E31" s="13">
        <f t="shared" si="0"/>
        <v>0</v>
      </c>
    </row>
    <row r="32" spans="1:5" x14ac:dyDescent="0.25">
      <c r="A32" s="2" t="s">
        <v>3945</v>
      </c>
      <c r="B32" s="2" t="s">
        <v>3349</v>
      </c>
      <c r="C32" s="152">
        <v>25000000</v>
      </c>
      <c r="D32" s="2"/>
      <c r="E32" s="13">
        <f t="shared" si="0"/>
        <v>25000000</v>
      </c>
    </row>
    <row r="33" spans="1:5" x14ac:dyDescent="0.25">
      <c r="A33" s="2" t="s">
        <v>3981</v>
      </c>
      <c r="B33" s="2" t="s">
        <v>3349</v>
      </c>
      <c r="C33" s="152">
        <v>40000000</v>
      </c>
      <c r="D33" s="2"/>
      <c r="E33" s="13">
        <f t="shared" si="0"/>
        <v>65000000</v>
      </c>
    </row>
    <row r="34" spans="1:5" x14ac:dyDescent="0.25">
      <c r="A34" s="2" t="s">
        <v>4006</v>
      </c>
      <c r="B34" s="2" t="s">
        <v>3349</v>
      </c>
      <c r="C34" s="152">
        <v>100000000</v>
      </c>
      <c r="D34" s="2"/>
      <c r="E34" s="13">
        <f t="shared" si="0"/>
        <v>165000000</v>
      </c>
    </row>
    <row r="35" spans="1:5" x14ac:dyDescent="0.25">
      <c r="A35" s="2" t="s">
        <v>4104</v>
      </c>
      <c r="B35" s="2" t="s">
        <v>3349</v>
      </c>
      <c r="C35" s="152">
        <v>25000000</v>
      </c>
      <c r="D35" s="2"/>
      <c r="E35" s="13">
        <f t="shared" si="0"/>
        <v>190000000</v>
      </c>
    </row>
    <row r="36" spans="1:5" x14ac:dyDescent="0.25">
      <c r="A36" s="2" t="s">
        <v>4105</v>
      </c>
      <c r="B36" s="2" t="s">
        <v>4106</v>
      </c>
      <c r="C36" s="3">
        <v>3000000</v>
      </c>
      <c r="D36" s="2"/>
      <c r="E36" s="13">
        <f t="shared" si="0"/>
        <v>193000000</v>
      </c>
    </row>
    <row r="37" spans="1:5" x14ac:dyDescent="0.25">
      <c r="A37" s="2" t="s">
        <v>4105</v>
      </c>
      <c r="B37" s="2" t="s">
        <v>4109</v>
      </c>
      <c r="C37" s="2"/>
      <c r="D37" s="3">
        <v>65713876</v>
      </c>
      <c r="E37" s="13">
        <f t="shared" si="0"/>
        <v>127286124</v>
      </c>
    </row>
    <row r="38" spans="1:5" x14ac:dyDescent="0.25">
      <c r="A38" s="2" t="s">
        <v>4105</v>
      </c>
      <c r="B38" s="2" t="s">
        <v>4110</v>
      </c>
      <c r="C38" s="2"/>
      <c r="D38" s="3">
        <v>41623425</v>
      </c>
      <c r="E38" s="13">
        <f t="shared" si="0"/>
        <v>85662699</v>
      </c>
    </row>
    <row r="39" spans="1:5" x14ac:dyDescent="0.25">
      <c r="A39" s="2" t="s">
        <v>4105</v>
      </c>
      <c r="B39" s="2" t="s">
        <v>4111</v>
      </c>
      <c r="C39" s="2"/>
      <c r="D39" s="3">
        <v>48432604</v>
      </c>
      <c r="E39" s="13">
        <f t="shared" si="0"/>
        <v>37230095</v>
      </c>
    </row>
    <row r="40" spans="1:5" x14ac:dyDescent="0.25">
      <c r="A40" s="2" t="s">
        <v>4105</v>
      </c>
      <c r="B40" s="2" t="s">
        <v>4112</v>
      </c>
      <c r="C40" s="2"/>
      <c r="D40" s="3">
        <v>1207800</v>
      </c>
      <c r="E40" s="13">
        <f t="shared" si="0"/>
        <v>36022295</v>
      </c>
    </row>
    <row r="41" spans="1:5" x14ac:dyDescent="0.25">
      <c r="A41" s="155" t="s">
        <v>4105</v>
      </c>
      <c r="B41" s="155" t="s">
        <v>4364</v>
      </c>
      <c r="C41" s="146">
        <v>526400</v>
      </c>
      <c r="D41" s="3"/>
      <c r="E41" s="13">
        <f t="shared" si="0"/>
        <v>36548695</v>
      </c>
    </row>
    <row r="42" spans="1:5" x14ac:dyDescent="0.25">
      <c r="A42" s="2" t="s">
        <v>4137</v>
      </c>
      <c r="B42" s="2" t="s">
        <v>3349</v>
      </c>
      <c r="C42" s="156">
        <v>20000000</v>
      </c>
      <c r="D42" s="3"/>
      <c r="E42" s="13">
        <f t="shared" si="0"/>
        <v>56548695</v>
      </c>
    </row>
    <row r="43" spans="1:5" x14ac:dyDescent="0.25">
      <c r="A43" s="2" t="s">
        <v>4179</v>
      </c>
      <c r="B43" s="2" t="s">
        <v>3349</v>
      </c>
      <c r="C43" s="156">
        <v>30000000</v>
      </c>
      <c r="D43" s="3"/>
      <c r="E43" s="13">
        <f t="shared" si="0"/>
        <v>86548695</v>
      </c>
    </row>
    <row r="44" spans="1:5" x14ac:dyDescent="0.25">
      <c r="A44" s="2" t="s">
        <v>4213</v>
      </c>
      <c r="B44" s="2" t="s">
        <v>3349</v>
      </c>
      <c r="C44" s="156">
        <v>30000000</v>
      </c>
      <c r="D44" s="2"/>
      <c r="E44" s="13">
        <f t="shared" si="0"/>
        <v>116548695</v>
      </c>
    </row>
    <row r="45" spans="1:5" x14ac:dyDescent="0.25">
      <c r="A45" s="2" t="s">
        <v>4238</v>
      </c>
      <c r="B45" s="2" t="s">
        <v>3349</v>
      </c>
      <c r="C45" s="156">
        <v>30000000</v>
      </c>
      <c r="D45" s="2"/>
      <c r="E45" s="13">
        <f t="shared" si="0"/>
        <v>146548695</v>
      </c>
    </row>
    <row r="46" spans="1:5" x14ac:dyDescent="0.25">
      <c r="A46" s="2" t="s">
        <v>4326</v>
      </c>
      <c r="B46" s="2" t="s">
        <v>4106</v>
      </c>
      <c r="C46" s="3">
        <v>2000000</v>
      </c>
      <c r="D46" s="2"/>
      <c r="E46" s="13">
        <f t="shared" si="0"/>
        <v>148548695</v>
      </c>
    </row>
    <row r="47" spans="1:5" x14ac:dyDescent="0.25">
      <c r="A47" s="2" t="s">
        <v>4326</v>
      </c>
      <c r="B47" s="2" t="s">
        <v>4327</v>
      </c>
      <c r="C47" s="2"/>
      <c r="D47" s="3">
        <v>64720685</v>
      </c>
      <c r="E47" s="13">
        <f t="shared" si="0"/>
        <v>83828010</v>
      </c>
    </row>
    <row r="48" spans="1:5" x14ac:dyDescent="0.25">
      <c r="A48" s="2" t="s">
        <v>4326</v>
      </c>
      <c r="B48" s="2" t="s">
        <v>4328</v>
      </c>
      <c r="C48" s="2"/>
      <c r="D48" s="3">
        <v>47036719</v>
      </c>
      <c r="E48" s="13">
        <f t="shared" si="0"/>
        <v>36791291</v>
      </c>
    </row>
    <row r="49" spans="1:5" x14ac:dyDescent="0.25">
      <c r="A49" s="2" t="s">
        <v>4326</v>
      </c>
      <c r="B49" s="2" t="s">
        <v>4329</v>
      </c>
      <c r="C49" s="2"/>
      <c r="D49" s="3">
        <v>2177900</v>
      </c>
      <c r="E49" s="13">
        <f t="shared" si="0"/>
        <v>34613391</v>
      </c>
    </row>
    <row r="50" spans="1:5" x14ac:dyDescent="0.25">
      <c r="A50" s="2" t="s">
        <v>4512</v>
      </c>
      <c r="B50" s="2" t="s">
        <v>4558</v>
      </c>
      <c r="C50" s="2"/>
      <c r="D50" s="3">
        <v>10051092</v>
      </c>
      <c r="E50" s="13">
        <f t="shared" si="0"/>
        <v>24562299</v>
      </c>
    </row>
    <row r="51" spans="1:5" x14ac:dyDescent="0.25">
      <c r="A51" s="2" t="s">
        <v>4512</v>
      </c>
      <c r="B51" s="6" t="s">
        <v>4559</v>
      </c>
      <c r="D51" s="1">
        <v>10287265</v>
      </c>
      <c r="E51" s="5">
        <f t="shared" si="0"/>
        <v>14275034</v>
      </c>
    </row>
    <row r="52" spans="1:5" x14ac:dyDescent="0.25">
      <c r="A52" s="6" t="s">
        <v>4953</v>
      </c>
      <c r="B52" s="6" t="s">
        <v>4956</v>
      </c>
      <c r="D52" s="1">
        <v>12208400</v>
      </c>
      <c r="E52" s="5">
        <f t="shared" si="0"/>
        <v>2066634</v>
      </c>
    </row>
    <row r="53" spans="1:5" x14ac:dyDescent="0.25">
      <c r="A53" s="6" t="s">
        <v>6151</v>
      </c>
      <c r="B53" s="6" t="s">
        <v>1813</v>
      </c>
      <c r="D53" s="249">
        <v>2060600</v>
      </c>
      <c r="E53" s="5">
        <f t="shared" si="0"/>
        <v>6034</v>
      </c>
    </row>
    <row r="54" spans="1:5" x14ac:dyDescent="0.25">
      <c r="E54" s="5">
        <f t="shared" si="0"/>
        <v>6034</v>
      </c>
    </row>
    <row r="55" spans="1:5" x14ac:dyDescent="0.25">
      <c r="E55" s="5">
        <f t="shared" si="0"/>
        <v>6034</v>
      </c>
    </row>
    <row r="56" spans="1:5" x14ac:dyDescent="0.25">
      <c r="E56" s="5">
        <f t="shared" si="0"/>
        <v>6034</v>
      </c>
    </row>
  </sheetData>
  <mergeCells count="1">
    <mergeCell ref="A2:E2"/>
  </mergeCells>
  <pageMargins left="0.7" right="0.7" top="0.75" bottom="0.75" header="0.3" footer="0.3"/>
  <pageSetup paperSize="9" orientation="landscape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opLeftCell="A121" workbookViewId="0">
      <selection activeCell="H151" sqref="H151"/>
    </sheetView>
  </sheetViews>
  <sheetFormatPr baseColWidth="10" defaultRowHeight="15" x14ac:dyDescent="0.25"/>
  <cols>
    <col min="1" max="1" width="16.7109375" customWidth="1"/>
    <col min="2" max="2" width="31.7109375" customWidth="1"/>
    <col min="3" max="4" width="15.140625" bestFit="1" customWidth="1"/>
    <col min="5" max="5" width="15.85546875" customWidth="1"/>
    <col min="6" max="8" width="11.5703125" bestFit="1" customWidth="1"/>
  </cols>
  <sheetData>
    <row r="1" spans="1:10" x14ac:dyDescent="0.25">
      <c r="A1" s="318" t="s">
        <v>3635</v>
      </c>
      <c r="B1" s="318"/>
      <c r="C1" s="318"/>
      <c r="D1" s="318"/>
      <c r="E1" s="318"/>
    </row>
    <row r="2" spans="1:10" x14ac:dyDescent="0.25">
      <c r="A2" s="2" t="s">
        <v>3434</v>
      </c>
      <c r="B2" s="2" t="s">
        <v>3479</v>
      </c>
      <c r="C2" s="3">
        <v>30000000</v>
      </c>
      <c r="D2" s="3"/>
      <c r="E2" s="3">
        <f>(C2-D2)</f>
        <v>30000000</v>
      </c>
      <c r="I2" s="1">
        <v>1280</v>
      </c>
      <c r="J2" s="1">
        <v>99.3</v>
      </c>
    </row>
    <row r="3" spans="1:10" x14ac:dyDescent="0.25">
      <c r="A3" s="2" t="s">
        <v>3467</v>
      </c>
      <c r="B3" s="2" t="s">
        <v>3479</v>
      </c>
      <c r="C3" s="3">
        <v>30000000</v>
      </c>
      <c r="D3" s="3"/>
      <c r="E3" s="3">
        <f>(E2+C3-D3)</f>
        <v>60000000</v>
      </c>
      <c r="I3" s="1">
        <v>10310</v>
      </c>
      <c r="J3" s="1">
        <v>103.5</v>
      </c>
    </row>
    <row r="4" spans="1:10" x14ac:dyDescent="0.25">
      <c r="A4" s="2" t="s">
        <v>3517</v>
      </c>
      <c r="B4" s="2" t="s">
        <v>380</v>
      </c>
      <c r="C4" s="3">
        <v>32100</v>
      </c>
      <c r="D4" s="3"/>
      <c r="E4" s="3">
        <f t="shared" ref="E4:E69" si="0">(E3+C4-D4)</f>
        <v>60032100</v>
      </c>
      <c r="I4" s="1">
        <v>8020</v>
      </c>
      <c r="J4" s="1">
        <v>91</v>
      </c>
    </row>
    <row r="5" spans="1:10" x14ac:dyDescent="0.25">
      <c r="A5" s="2" t="s">
        <v>3517</v>
      </c>
      <c r="B5" s="2" t="s">
        <v>3532</v>
      </c>
      <c r="C5" s="77">
        <v>20000000</v>
      </c>
      <c r="D5" s="3"/>
      <c r="E5" s="3">
        <f t="shared" si="0"/>
        <v>80032100</v>
      </c>
      <c r="I5" s="1">
        <v>7086</v>
      </c>
      <c r="J5" s="1">
        <v>89.5</v>
      </c>
    </row>
    <row r="6" spans="1:10" x14ac:dyDescent="0.25">
      <c r="A6" s="2" t="s">
        <v>3527</v>
      </c>
      <c r="B6" s="2" t="s">
        <v>3533</v>
      </c>
      <c r="C6" s="3">
        <v>455700</v>
      </c>
      <c r="D6" s="3"/>
      <c r="E6" s="3">
        <f t="shared" si="0"/>
        <v>80487800</v>
      </c>
      <c r="I6" s="1">
        <v>8424.5</v>
      </c>
      <c r="J6" s="1">
        <v>95</v>
      </c>
    </row>
    <row r="7" spans="1:10" x14ac:dyDescent="0.25">
      <c r="A7" s="2" t="s">
        <v>3527</v>
      </c>
      <c r="B7" s="2" t="s">
        <v>3534</v>
      </c>
      <c r="C7" s="153">
        <v>20000000</v>
      </c>
      <c r="D7" s="3"/>
      <c r="E7" s="3">
        <f t="shared" si="0"/>
        <v>100487800</v>
      </c>
      <c r="I7" s="1">
        <v>6588.5</v>
      </c>
      <c r="J7" s="1">
        <v>93.1</v>
      </c>
    </row>
    <row r="8" spans="1:10" x14ac:dyDescent="0.25">
      <c r="A8" s="2" t="s">
        <v>3566</v>
      </c>
      <c r="B8" s="2" t="s">
        <v>3570</v>
      </c>
      <c r="C8" s="153">
        <v>30000000</v>
      </c>
      <c r="D8" s="3"/>
      <c r="E8" s="3">
        <f t="shared" si="0"/>
        <v>130487800</v>
      </c>
      <c r="I8" s="1">
        <v>7658</v>
      </c>
      <c r="J8" s="1">
        <v>92.96</v>
      </c>
    </row>
    <row r="9" spans="1:10" x14ac:dyDescent="0.25">
      <c r="A9" s="2" t="s">
        <v>3571</v>
      </c>
      <c r="B9" s="2" t="s">
        <v>3572</v>
      </c>
      <c r="C9" s="3"/>
      <c r="D9" s="3">
        <v>27226656</v>
      </c>
      <c r="E9" s="3">
        <f t="shared" si="0"/>
        <v>103261144</v>
      </c>
      <c r="I9" s="1">
        <v>4892.5</v>
      </c>
      <c r="J9" s="1">
        <v>92.92</v>
      </c>
    </row>
    <row r="10" spans="1:10" x14ac:dyDescent="0.25">
      <c r="A10" s="2" t="s">
        <v>3571</v>
      </c>
      <c r="B10" s="2" t="s">
        <v>3573</v>
      </c>
      <c r="C10" s="3"/>
      <c r="D10" s="3">
        <v>17067456</v>
      </c>
      <c r="E10" s="3">
        <f t="shared" si="0"/>
        <v>86193688</v>
      </c>
      <c r="I10" s="1">
        <v>6870.5</v>
      </c>
      <c r="J10" s="1">
        <v>89.39</v>
      </c>
    </row>
    <row r="11" spans="1:10" x14ac:dyDescent="0.25">
      <c r="A11" s="2" t="s">
        <v>3571</v>
      </c>
      <c r="B11" s="2" t="s">
        <v>3574</v>
      </c>
      <c r="C11" s="3"/>
      <c r="D11" s="3">
        <v>32611032</v>
      </c>
      <c r="E11" s="3">
        <f t="shared" si="0"/>
        <v>53582656</v>
      </c>
      <c r="I11" s="1">
        <v>12222.5</v>
      </c>
      <c r="J11" s="1">
        <v>97.8</v>
      </c>
    </row>
    <row r="12" spans="1:10" x14ac:dyDescent="0.25">
      <c r="A12" s="2" t="s">
        <v>3571</v>
      </c>
      <c r="B12" s="2" t="s">
        <v>3575</v>
      </c>
      <c r="C12" s="2"/>
      <c r="D12" s="3">
        <v>20666860</v>
      </c>
      <c r="E12" s="3">
        <f t="shared" si="0"/>
        <v>32915796</v>
      </c>
      <c r="I12" s="1">
        <v>583</v>
      </c>
      <c r="J12" s="1">
        <v>90</v>
      </c>
    </row>
    <row r="13" spans="1:10" x14ac:dyDescent="0.25">
      <c r="A13" s="2" t="s">
        <v>3571</v>
      </c>
      <c r="B13" s="2" t="s">
        <v>3576</v>
      </c>
      <c r="C13" s="2"/>
      <c r="D13" s="3">
        <v>51946021</v>
      </c>
      <c r="E13" s="3">
        <f t="shared" si="0"/>
        <v>-19030225</v>
      </c>
      <c r="I13" s="1">
        <v>6470</v>
      </c>
      <c r="J13" s="1">
        <v>94.2</v>
      </c>
    </row>
    <row r="14" spans="1:10" x14ac:dyDescent="0.25">
      <c r="A14" s="2" t="s">
        <v>3571</v>
      </c>
      <c r="B14" s="2" t="s">
        <v>3590</v>
      </c>
      <c r="C14" s="153">
        <v>20000000</v>
      </c>
      <c r="D14" s="2"/>
      <c r="E14" s="3">
        <f t="shared" si="0"/>
        <v>969775</v>
      </c>
      <c r="I14" s="1"/>
    </row>
    <row r="15" spans="1:10" x14ac:dyDescent="0.25">
      <c r="A15" s="2" t="s">
        <v>3571</v>
      </c>
      <c r="B15" s="2" t="s">
        <v>3591</v>
      </c>
      <c r="C15" s="153">
        <v>30000000</v>
      </c>
      <c r="D15" s="2"/>
      <c r="E15" s="3">
        <f t="shared" si="0"/>
        <v>30969775</v>
      </c>
      <c r="I15" s="1"/>
    </row>
    <row r="16" spans="1:10" x14ac:dyDescent="0.25">
      <c r="A16" s="2" t="s">
        <v>3597</v>
      </c>
      <c r="B16" s="2" t="s">
        <v>3611</v>
      </c>
      <c r="C16" s="153">
        <v>30000000</v>
      </c>
      <c r="D16" s="2"/>
      <c r="E16" s="3">
        <f t="shared" si="0"/>
        <v>60969775</v>
      </c>
    </row>
    <row r="17" spans="1:5" x14ac:dyDescent="0.25">
      <c r="A17" s="2" t="s">
        <v>3619</v>
      </c>
      <c r="B17" s="2" t="s">
        <v>3620</v>
      </c>
      <c r="C17" s="67">
        <v>18000000</v>
      </c>
      <c r="D17" s="2"/>
      <c r="E17" s="3">
        <f t="shared" si="0"/>
        <v>78969775</v>
      </c>
    </row>
    <row r="18" spans="1:5" x14ac:dyDescent="0.25">
      <c r="A18" s="2" t="s">
        <v>3623</v>
      </c>
      <c r="B18" s="2" t="s">
        <v>3624</v>
      </c>
      <c r="C18" s="3">
        <v>976500</v>
      </c>
      <c r="D18" s="2"/>
      <c r="E18" s="3">
        <f t="shared" si="0"/>
        <v>79946275</v>
      </c>
    </row>
    <row r="19" spans="1:5" x14ac:dyDescent="0.25">
      <c r="A19" s="2" t="s">
        <v>3623</v>
      </c>
      <c r="B19" s="2" t="s">
        <v>3625</v>
      </c>
      <c r="C19" s="153">
        <v>50000000</v>
      </c>
      <c r="D19" s="2"/>
      <c r="E19" s="3">
        <f t="shared" si="0"/>
        <v>129946275</v>
      </c>
    </row>
    <row r="20" spans="1:5" x14ac:dyDescent="0.25">
      <c r="A20" s="2" t="s">
        <v>3623</v>
      </c>
      <c r="B20" s="2" t="s">
        <v>290</v>
      </c>
      <c r="C20" s="3">
        <v>10000000</v>
      </c>
      <c r="D20" s="2"/>
      <c r="E20" s="3">
        <f t="shared" si="0"/>
        <v>139946275</v>
      </c>
    </row>
    <row r="21" spans="1:5" x14ac:dyDescent="0.25">
      <c r="A21" s="2" t="s">
        <v>3626</v>
      </c>
      <c r="B21" s="2" t="s">
        <v>3627</v>
      </c>
      <c r="C21" s="2"/>
      <c r="D21" s="3">
        <v>50875566</v>
      </c>
      <c r="E21" s="3">
        <f t="shared" si="0"/>
        <v>89070709</v>
      </c>
    </row>
    <row r="22" spans="1:5" x14ac:dyDescent="0.25">
      <c r="A22" s="2" t="s">
        <v>3626</v>
      </c>
      <c r="B22" s="2" t="s">
        <v>3628</v>
      </c>
      <c r="C22" s="2"/>
      <c r="D22" s="3">
        <v>45952000</v>
      </c>
      <c r="E22" s="3">
        <f t="shared" si="0"/>
        <v>43118709</v>
      </c>
    </row>
    <row r="23" spans="1:5" x14ac:dyDescent="0.25">
      <c r="A23" s="2" t="s">
        <v>3644</v>
      </c>
      <c r="B23" s="2" t="s">
        <v>3676</v>
      </c>
      <c r="C23" s="153">
        <v>20000000</v>
      </c>
      <c r="D23" s="3"/>
      <c r="E23" s="3">
        <f t="shared" si="0"/>
        <v>63118709</v>
      </c>
    </row>
    <row r="24" spans="1:5" x14ac:dyDescent="0.25">
      <c r="A24" s="2" t="s">
        <v>3644</v>
      </c>
      <c r="B24" s="2" t="s">
        <v>3677</v>
      </c>
      <c r="C24" s="153">
        <v>20000000</v>
      </c>
      <c r="D24" s="3"/>
      <c r="E24" s="3">
        <f t="shared" si="0"/>
        <v>83118709</v>
      </c>
    </row>
    <row r="25" spans="1:5" x14ac:dyDescent="0.25">
      <c r="A25" s="2" t="s">
        <v>3644</v>
      </c>
      <c r="B25" s="2" t="s">
        <v>3678</v>
      </c>
      <c r="C25" s="153">
        <v>10000000</v>
      </c>
      <c r="D25" s="3"/>
      <c r="E25" s="3">
        <f t="shared" si="0"/>
        <v>93118709</v>
      </c>
    </row>
    <row r="26" spans="1:5" x14ac:dyDescent="0.25">
      <c r="A26" s="2" t="s">
        <v>3659</v>
      </c>
      <c r="B26" s="2" t="s">
        <v>3674</v>
      </c>
      <c r="C26" s="153">
        <v>60000000</v>
      </c>
      <c r="D26" s="2"/>
      <c r="E26" s="3">
        <f t="shared" si="0"/>
        <v>153118709</v>
      </c>
    </row>
    <row r="27" spans="1:5" x14ac:dyDescent="0.25">
      <c r="A27" s="2" t="s">
        <v>3659</v>
      </c>
      <c r="B27" s="7" t="s">
        <v>3675</v>
      </c>
      <c r="C27" s="154">
        <v>40000000</v>
      </c>
      <c r="D27" s="2"/>
      <c r="E27" s="3">
        <f t="shared" si="0"/>
        <v>193118709</v>
      </c>
    </row>
    <row r="28" spans="1:5" x14ac:dyDescent="0.25">
      <c r="A28" s="7" t="s">
        <v>3679</v>
      </c>
      <c r="B28" s="7" t="s">
        <v>3680</v>
      </c>
      <c r="C28" s="2"/>
      <c r="D28" s="3">
        <v>57409414</v>
      </c>
      <c r="E28" s="3">
        <f t="shared" si="0"/>
        <v>135709295</v>
      </c>
    </row>
    <row r="29" spans="1:5" x14ac:dyDescent="0.25">
      <c r="A29" s="2" t="s">
        <v>3679</v>
      </c>
      <c r="B29" s="2" t="s">
        <v>3719</v>
      </c>
      <c r="C29" s="67">
        <v>20000000</v>
      </c>
      <c r="D29" s="2"/>
      <c r="E29" s="3">
        <f t="shared" si="0"/>
        <v>155709295</v>
      </c>
    </row>
    <row r="30" spans="1:5" x14ac:dyDescent="0.25">
      <c r="A30" s="2" t="s">
        <v>3679</v>
      </c>
      <c r="B30" s="7" t="s">
        <v>3720</v>
      </c>
      <c r="C30" s="154">
        <v>20000000</v>
      </c>
      <c r="D30" s="2"/>
      <c r="E30" s="3">
        <f t="shared" si="0"/>
        <v>175709295</v>
      </c>
    </row>
    <row r="31" spans="1:5" x14ac:dyDescent="0.25">
      <c r="A31" s="2" t="s">
        <v>3679</v>
      </c>
      <c r="B31" s="7" t="s">
        <v>3721</v>
      </c>
      <c r="C31" s="154">
        <v>20000000</v>
      </c>
      <c r="D31" s="2"/>
      <c r="E31" s="3">
        <f t="shared" si="0"/>
        <v>195709295</v>
      </c>
    </row>
    <row r="32" spans="1:5" x14ac:dyDescent="0.25">
      <c r="A32" s="7" t="s">
        <v>3689</v>
      </c>
      <c r="B32" s="7" t="s">
        <v>3722</v>
      </c>
      <c r="C32" s="154">
        <v>20000000</v>
      </c>
      <c r="D32" s="2"/>
      <c r="E32" s="3">
        <f t="shared" si="0"/>
        <v>215709295</v>
      </c>
    </row>
    <row r="33" spans="1:5" x14ac:dyDescent="0.25">
      <c r="A33" s="7" t="s">
        <v>3689</v>
      </c>
      <c r="B33" s="7" t="s">
        <v>3723</v>
      </c>
      <c r="C33" s="2"/>
      <c r="D33" s="3">
        <v>8011360</v>
      </c>
      <c r="E33" s="3">
        <f t="shared" si="0"/>
        <v>207697935</v>
      </c>
    </row>
    <row r="34" spans="1:5" x14ac:dyDescent="0.25">
      <c r="A34" s="7" t="s">
        <v>3724</v>
      </c>
      <c r="B34" s="7" t="s">
        <v>3735</v>
      </c>
      <c r="C34" s="154">
        <v>30000000</v>
      </c>
      <c r="D34" s="2"/>
      <c r="E34" s="3">
        <f t="shared" si="0"/>
        <v>237697935</v>
      </c>
    </row>
    <row r="35" spans="1:5" x14ac:dyDescent="0.25">
      <c r="A35" s="7" t="s">
        <v>3724</v>
      </c>
      <c r="B35" s="7" t="s">
        <v>3736</v>
      </c>
      <c r="C35" s="154">
        <v>20000000</v>
      </c>
      <c r="D35" s="2"/>
      <c r="E35" s="3">
        <f t="shared" si="0"/>
        <v>257697935</v>
      </c>
    </row>
    <row r="36" spans="1:5" x14ac:dyDescent="0.25">
      <c r="A36" s="7" t="s">
        <v>3757</v>
      </c>
      <c r="B36" s="7" t="s">
        <v>3762</v>
      </c>
      <c r="C36" s="154">
        <v>10000000</v>
      </c>
      <c r="D36" s="2"/>
      <c r="E36" s="3">
        <f t="shared" si="0"/>
        <v>267697935</v>
      </c>
    </row>
    <row r="37" spans="1:5" x14ac:dyDescent="0.25">
      <c r="A37" s="7" t="s">
        <v>3763</v>
      </c>
      <c r="B37" s="7" t="s">
        <v>3764</v>
      </c>
      <c r="C37" s="2"/>
      <c r="D37" s="3">
        <v>5763960</v>
      </c>
      <c r="E37" s="3">
        <f t="shared" si="0"/>
        <v>261933975</v>
      </c>
    </row>
    <row r="38" spans="1:5" x14ac:dyDescent="0.25">
      <c r="A38" s="7" t="s">
        <v>3763</v>
      </c>
      <c r="B38" s="7" t="s">
        <v>3870</v>
      </c>
      <c r="C38" s="154">
        <v>20000000</v>
      </c>
      <c r="D38" s="2"/>
      <c r="E38" s="3">
        <f t="shared" si="0"/>
        <v>281933975</v>
      </c>
    </row>
    <row r="39" spans="1:5" x14ac:dyDescent="0.25">
      <c r="A39" s="7" t="s">
        <v>3775</v>
      </c>
      <c r="B39" s="7" t="s">
        <v>3780</v>
      </c>
      <c r="C39" s="154">
        <v>30000000</v>
      </c>
      <c r="D39" s="2"/>
      <c r="E39" s="3">
        <f t="shared" si="0"/>
        <v>311933975</v>
      </c>
    </row>
    <row r="40" spans="1:5" x14ac:dyDescent="0.25">
      <c r="A40" s="7" t="s">
        <v>3775</v>
      </c>
      <c r="B40" s="7" t="s">
        <v>3781</v>
      </c>
      <c r="C40" s="154">
        <v>20000000</v>
      </c>
      <c r="D40" s="2"/>
      <c r="E40" s="3">
        <f t="shared" si="0"/>
        <v>331933975</v>
      </c>
    </row>
    <row r="41" spans="1:5" x14ac:dyDescent="0.25">
      <c r="A41" s="2" t="s">
        <v>3789</v>
      </c>
      <c r="B41" s="2" t="s">
        <v>3799</v>
      </c>
      <c r="C41" s="153">
        <v>50000000</v>
      </c>
      <c r="D41" s="2"/>
      <c r="E41" s="3">
        <f t="shared" si="0"/>
        <v>381933975</v>
      </c>
    </row>
    <row r="42" spans="1:5" x14ac:dyDescent="0.25">
      <c r="A42" s="2" t="s">
        <v>3789</v>
      </c>
      <c r="B42" s="7" t="s">
        <v>3800</v>
      </c>
      <c r="C42" s="154">
        <v>50000000</v>
      </c>
      <c r="D42" s="2"/>
      <c r="E42" s="3">
        <f t="shared" si="0"/>
        <v>431933975</v>
      </c>
    </row>
    <row r="43" spans="1:5" x14ac:dyDescent="0.25">
      <c r="A43" s="2" t="s">
        <v>3789</v>
      </c>
      <c r="B43" s="7" t="s">
        <v>142</v>
      </c>
      <c r="C43" s="8">
        <v>74100</v>
      </c>
      <c r="D43" s="2"/>
      <c r="E43" s="3">
        <f t="shared" si="0"/>
        <v>432008075</v>
      </c>
    </row>
    <row r="44" spans="1:5" x14ac:dyDescent="0.25">
      <c r="A44" s="7" t="s">
        <v>3830</v>
      </c>
      <c r="B44" s="7" t="s">
        <v>3872</v>
      </c>
      <c r="C44" s="8">
        <v>20000000</v>
      </c>
      <c r="D44" s="2"/>
      <c r="E44" s="3">
        <f t="shared" si="0"/>
        <v>452008075</v>
      </c>
    </row>
    <row r="45" spans="1:5" x14ac:dyDescent="0.25">
      <c r="A45" s="7" t="s">
        <v>3840</v>
      </c>
      <c r="B45" s="7" t="s">
        <v>3871</v>
      </c>
      <c r="C45" s="151">
        <v>40000000</v>
      </c>
      <c r="D45" s="2"/>
      <c r="E45" s="3">
        <f t="shared" si="0"/>
        <v>492008075</v>
      </c>
    </row>
    <row r="46" spans="1:5" x14ac:dyDescent="0.25">
      <c r="A46" s="7" t="s">
        <v>3873</v>
      </c>
      <c r="B46" s="7" t="s">
        <v>3874</v>
      </c>
      <c r="C46" s="2"/>
      <c r="D46" s="3">
        <v>12922104</v>
      </c>
      <c r="E46" s="3">
        <f t="shared" si="0"/>
        <v>479085971</v>
      </c>
    </row>
    <row r="47" spans="1:5" x14ac:dyDescent="0.25">
      <c r="A47" s="7" t="s">
        <v>3873</v>
      </c>
      <c r="B47" s="7" t="s">
        <v>3877</v>
      </c>
      <c r="C47" s="151">
        <v>40000000</v>
      </c>
      <c r="D47" s="2"/>
      <c r="E47" s="3">
        <f t="shared" si="0"/>
        <v>519085971</v>
      </c>
    </row>
    <row r="48" spans="1:5" x14ac:dyDescent="0.25">
      <c r="A48" s="7" t="s">
        <v>3873</v>
      </c>
      <c r="B48" s="7" t="s">
        <v>3878</v>
      </c>
      <c r="C48" s="151">
        <v>30000000</v>
      </c>
      <c r="D48" s="2"/>
      <c r="E48" s="3">
        <f t="shared" si="0"/>
        <v>549085971</v>
      </c>
    </row>
    <row r="49" spans="1:8" x14ac:dyDescent="0.25">
      <c r="A49" s="7" t="s">
        <v>3873</v>
      </c>
      <c r="B49" s="7" t="s">
        <v>3879</v>
      </c>
      <c r="C49" s="151">
        <v>30000000</v>
      </c>
      <c r="D49" s="2"/>
      <c r="E49" s="3">
        <f t="shared" si="0"/>
        <v>579085971</v>
      </c>
    </row>
    <row r="50" spans="1:8" x14ac:dyDescent="0.25">
      <c r="A50" s="7" t="s">
        <v>3873</v>
      </c>
      <c r="B50" s="7" t="s">
        <v>3904</v>
      </c>
      <c r="C50" s="8">
        <v>917700</v>
      </c>
      <c r="D50" s="2"/>
      <c r="E50" s="3">
        <f t="shared" si="0"/>
        <v>580003671</v>
      </c>
      <c r="F50" s="1">
        <v>830000</v>
      </c>
      <c r="G50" s="1">
        <v>820000</v>
      </c>
      <c r="H50" s="1">
        <v>825000</v>
      </c>
    </row>
    <row r="51" spans="1:8" x14ac:dyDescent="0.25">
      <c r="A51" s="7" t="s">
        <v>3928</v>
      </c>
      <c r="B51" s="7" t="s">
        <v>3930</v>
      </c>
      <c r="C51" s="2"/>
      <c r="D51" s="3">
        <v>67363065</v>
      </c>
      <c r="E51" s="3">
        <f t="shared" si="0"/>
        <v>512640606</v>
      </c>
      <c r="F51" s="1">
        <v>40000</v>
      </c>
      <c r="G51" s="1">
        <v>20000</v>
      </c>
      <c r="H51" s="1">
        <v>20000</v>
      </c>
    </row>
    <row r="52" spans="1:8" x14ac:dyDescent="0.25">
      <c r="A52" s="7" t="s">
        <v>3928</v>
      </c>
      <c r="B52" s="7" t="s">
        <v>3931</v>
      </c>
      <c r="C52" s="2"/>
      <c r="D52" s="3">
        <v>8363212</v>
      </c>
      <c r="E52" s="3">
        <f t="shared" si="0"/>
        <v>504277394</v>
      </c>
      <c r="G52">
        <v>-10310</v>
      </c>
      <c r="H52">
        <v>-4892.5</v>
      </c>
    </row>
    <row r="53" spans="1:8" x14ac:dyDescent="0.25">
      <c r="A53" s="7" t="s">
        <v>3928</v>
      </c>
      <c r="B53" s="7" t="s">
        <v>3932</v>
      </c>
      <c r="C53" s="2"/>
      <c r="D53" s="3">
        <v>53039788</v>
      </c>
      <c r="E53" s="3">
        <f t="shared" si="0"/>
        <v>451237606</v>
      </c>
      <c r="G53">
        <v>-1280</v>
      </c>
      <c r="H53">
        <v>-12222.5</v>
      </c>
    </row>
    <row r="54" spans="1:8" x14ac:dyDescent="0.25">
      <c r="A54" s="7" t="s">
        <v>3928</v>
      </c>
      <c r="B54" s="7" t="s">
        <v>3933</v>
      </c>
      <c r="C54" s="2"/>
      <c r="D54" s="3">
        <v>46862835</v>
      </c>
      <c r="E54" s="3">
        <f t="shared" si="0"/>
        <v>404374771</v>
      </c>
      <c r="F54">
        <v>-8020</v>
      </c>
      <c r="G54">
        <v>-7658</v>
      </c>
    </row>
    <row r="55" spans="1:8" x14ac:dyDescent="0.25">
      <c r="A55" s="7" t="s">
        <v>3928</v>
      </c>
      <c r="B55" s="7" t="s">
        <v>3934</v>
      </c>
      <c r="C55" s="2"/>
      <c r="D55" s="3">
        <v>55711618</v>
      </c>
      <c r="E55" s="3">
        <f t="shared" si="0"/>
        <v>348663153</v>
      </c>
      <c r="F55">
        <v>-7086</v>
      </c>
      <c r="G55">
        <v>-583</v>
      </c>
    </row>
    <row r="56" spans="1:8" x14ac:dyDescent="0.25">
      <c r="A56" s="7" t="s">
        <v>3928</v>
      </c>
      <c r="B56" s="7" t="s">
        <v>3935</v>
      </c>
      <c r="C56" s="2"/>
      <c r="D56" s="3">
        <v>43572649</v>
      </c>
      <c r="E56" s="3">
        <f t="shared" si="0"/>
        <v>305090504</v>
      </c>
      <c r="F56">
        <v>-8424</v>
      </c>
    </row>
    <row r="57" spans="1:8" x14ac:dyDescent="0.25">
      <c r="A57" s="7" t="s">
        <v>3928</v>
      </c>
      <c r="B57" s="7" t="s">
        <v>3936</v>
      </c>
      <c r="C57" s="2"/>
      <c r="D57" s="3">
        <v>50035534</v>
      </c>
      <c r="E57" s="3">
        <f t="shared" si="0"/>
        <v>255054970</v>
      </c>
      <c r="F57">
        <v>-6588.5</v>
      </c>
    </row>
    <row r="58" spans="1:8" x14ac:dyDescent="0.25">
      <c r="A58" s="7" t="s">
        <v>3928</v>
      </c>
      <c r="B58" s="7" t="s">
        <v>3937</v>
      </c>
      <c r="C58" s="2"/>
      <c r="D58" s="3">
        <v>32161338</v>
      </c>
      <c r="E58" s="3">
        <f t="shared" si="0"/>
        <v>222893632</v>
      </c>
      <c r="F58">
        <v>-6870.5</v>
      </c>
    </row>
    <row r="59" spans="1:8" x14ac:dyDescent="0.25">
      <c r="A59" s="7" t="s">
        <v>3928</v>
      </c>
      <c r="B59" s="7" t="s">
        <v>3938</v>
      </c>
      <c r="C59" s="2"/>
      <c r="D59" s="3">
        <v>45437639</v>
      </c>
      <c r="E59" s="3">
        <f t="shared" si="0"/>
        <v>177455993</v>
      </c>
      <c r="F59">
        <v>-3011</v>
      </c>
      <c r="G59">
        <v>-169</v>
      </c>
      <c r="H59">
        <v>-2885</v>
      </c>
    </row>
    <row r="60" spans="1:8" x14ac:dyDescent="0.25">
      <c r="A60" s="7" t="s">
        <v>3928</v>
      </c>
      <c r="B60" s="7" t="s">
        <v>3939</v>
      </c>
      <c r="C60" s="2"/>
      <c r="D60" s="3">
        <v>80345826</v>
      </c>
      <c r="E60" s="3">
        <f t="shared" si="0"/>
        <v>97110167</v>
      </c>
      <c r="F60" s="5">
        <f>SUM(F51:F59)</f>
        <v>0</v>
      </c>
      <c r="G60" s="5">
        <f>SUM(G51:G59)</f>
        <v>0</v>
      </c>
      <c r="H60" s="5">
        <f>SUM(H51:H59)</f>
        <v>0</v>
      </c>
    </row>
    <row r="61" spans="1:8" x14ac:dyDescent="0.25">
      <c r="A61" s="7" t="s">
        <v>3928</v>
      </c>
      <c r="B61" s="7" t="s">
        <v>3940</v>
      </c>
      <c r="C61" s="2"/>
      <c r="D61" s="3">
        <v>3809182</v>
      </c>
      <c r="E61" s="3">
        <f t="shared" si="0"/>
        <v>93300985</v>
      </c>
    </row>
    <row r="62" spans="1:8" x14ac:dyDescent="0.25">
      <c r="A62" s="7" t="s">
        <v>3928</v>
      </c>
      <c r="B62" s="7" t="s">
        <v>3941</v>
      </c>
      <c r="C62" s="2"/>
      <c r="D62" s="3">
        <v>39982109</v>
      </c>
      <c r="E62" s="3">
        <f t="shared" si="0"/>
        <v>53318876</v>
      </c>
    </row>
    <row r="63" spans="1:8" x14ac:dyDescent="0.25">
      <c r="A63" s="7" t="s">
        <v>3928</v>
      </c>
      <c r="B63" s="7" t="s">
        <v>3959</v>
      </c>
      <c r="C63" s="152">
        <v>75000000</v>
      </c>
      <c r="D63" s="3"/>
      <c r="E63" s="3">
        <f t="shared" si="0"/>
        <v>128318876</v>
      </c>
    </row>
    <row r="64" spans="1:8" x14ac:dyDescent="0.25">
      <c r="A64" s="7" t="s">
        <v>3928</v>
      </c>
      <c r="B64" s="7" t="s">
        <v>3960</v>
      </c>
      <c r="C64" s="152">
        <v>25000000</v>
      </c>
      <c r="D64" s="2"/>
      <c r="E64" s="3">
        <f t="shared" si="0"/>
        <v>153318876</v>
      </c>
    </row>
    <row r="65" spans="1:5" x14ac:dyDescent="0.25">
      <c r="A65" s="7" t="s">
        <v>3945</v>
      </c>
      <c r="B65" s="7" t="s">
        <v>3961</v>
      </c>
      <c r="C65" s="152">
        <v>33140000</v>
      </c>
      <c r="D65" s="2"/>
      <c r="E65" s="3">
        <f t="shared" si="0"/>
        <v>186458876</v>
      </c>
    </row>
    <row r="66" spans="1:5" x14ac:dyDescent="0.25">
      <c r="A66" s="7" t="s">
        <v>3945</v>
      </c>
      <c r="B66" s="7" t="s">
        <v>3962</v>
      </c>
      <c r="C66" s="152">
        <v>25000000</v>
      </c>
      <c r="D66" s="2"/>
      <c r="E66" s="3">
        <f t="shared" si="0"/>
        <v>211458876</v>
      </c>
    </row>
    <row r="67" spans="1:5" x14ac:dyDescent="0.25">
      <c r="A67" s="7" t="s">
        <v>3945</v>
      </c>
      <c r="B67" s="7" t="s">
        <v>586</v>
      </c>
      <c r="C67" s="3">
        <v>41860000</v>
      </c>
      <c r="D67" s="2"/>
      <c r="E67" s="3">
        <f t="shared" si="0"/>
        <v>253318876</v>
      </c>
    </row>
    <row r="68" spans="1:5" x14ac:dyDescent="0.25">
      <c r="A68" s="7" t="s">
        <v>4025</v>
      </c>
      <c r="B68" s="7" t="s">
        <v>4085</v>
      </c>
      <c r="C68" s="152">
        <v>40000000</v>
      </c>
      <c r="D68" s="2"/>
      <c r="E68" s="3">
        <f t="shared" si="0"/>
        <v>293318876</v>
      </c>
    </row>
    <row r="69" spans="1:5" x14ac:dyDescent="0.25">
      <c r="A69" s="7" t="s">
        <v>4022</v>
      </c>
      <c r="B69" s="7" t="s">
        <v>1936</v>
      </c>
      <c r="C69" s="3">
        <v>246000</v>
      </c>
      <c r="D69" s="2"/>
      <c r="E69" s="3">
        <f t="shared" si="0"/>
        <v>293564876</v>
      </c>
    </row>
    <row r="70" spans="1:5" x14ac:dyDescent="0.25">
      <c r="A70" s="7" t="s">
        <v>4022</v>
      </c>
      <c r="B70" s="2" t="s">
        <v>4074</v>
      </c>
      <c r="C70" s="2"/>
      <c r="D70" s="3">
        <v>66924406</v>
      </c>
      <c r="E70" s="3">
        <f t="shared" ref="E70:E78" si="1">(E69+C70-D70)</f>
        <v>226640470</v>
      </c>
    </row>
    <row r="71" spans="1:5" x14ac:dyDescent="0.25">
      <c r="A71" s="7" t="s">
        <v>4022</v>
      </c>
      <c r="B71" s="2" t="s">
        <v>4075</v>
      </c>
      <c r="C71" s="2"/>
      <c r="D71" s="3">
        <v>44095660</v>
      </c>
      <c r="E71" s="3">
        <f t="shared" si="1"/>
        <v>182544810</v>
      </c>
    </row>
    <row r="72" spans="1:5" x14ac:dyDescent="0.25">
      <c r="A72" s="7" t="s">
        <v>4022</v>
      </c>
      <c r="B72" s="2" t="s">
        <v>4076</v>
      </c>
      <c r="C72" s="2"/>
      <c r="D72" s="3">
        <v>2115025</v>
      </c>
      <c r="E72" s="3">
        <f t="shared" si="1"/>
        <v>180429785</v>
      </c>
    </row>
    <row r="73" spans="1:5" x14ac:dyDescent="0.25">
      <c r="A73" s="7" t="s">
        <v>4022</v>
      </c>
      <c r="B73" s="2" t="s">
        <v>4077</v>
      </c>
      <c r="C73" s="2"/>
      <c r="D73" s="3">
        <v>46617580</v>
      </c>
      <c r="E73" s="3">
        <f t="shared" si="1"/>
        <v>133812205</v>
      </c>
    </row>
    <row r="74" spans="1:5" x14ac:dyDescent="0.25">
      <c r="A74" s="7" t="s">
        <v>4022</v>
      </c>
      <c r="B74" s="2" t="s">
        <v>4078</v>
      </c>
      <c r="C74" s="2"/>
      <c r="D74" s="3">
        <v>79815456</v>
      </c>
      <c r="E74" s="3">
        <f t="shared" si="1"/>
        <v>53996749</v>
      </c>
    </row>
    <row r="75" spans="1:5" x14ac:dyDescent="0.25">
      <c r="A75" s="7" t="s">
        <v>4022</v>
      </c>
      <c r="B75" s="2" t="s">
        <v>4079</v>
      </c>
      <c r="C75" s="3"/>
      <c r="D75" s="3">
        <v>22165150</v>
      </c>
      <c r="E75" s="3">
        <f t="shared" si="1"/>
        <v>31831599</v>
      </c>
    </row>
    <row r="76" spans="1:5" x14ac:dyDescent="0.25">
      <c r="A76" s="7" t="s">
        <v>4022</v>
      </c>
      <c r="B76" s="2" t="s">
        <v>4080</v>
      </c>
      <c r="C76" s="2"/>
      <c r="D76" s="3">
        <v>90323654</v>
      </c>
      <c r="E76" s="3">
        <f t="shared" si="1"/>
        <v>-58492055</v>
      </c>
    </row>
    <row r="77" spans="1:5" x14ac:dyDescent="0.25">
      <c r="A77" s="2" t="s">
        <v>4022</v>
      </c>
      <c r="B77" s="2" t="s">
        <v>4037</v>
      </c>
      <c r="C77" s="152">
        <v>50000000</v>
      </c>
      <c r="D77" s="3"/>
      <c r="E77" s="3">
        <f t="shared" si="1"/>
        <v>-8492055</v>
      </c>
    </row>
    <row r="78" spans="1:5" x14ac:dyDescent="0.25">
      <c r="A78" s="2" t="s">
        <v>4022</v>
      </c>
      <c r="B78" s="2" t="s">
        <v>4038</v>
      </c>
      <c r="C78" s="152">
        <v>28000000</v>
      </c>
      <c r="D78" s="3"/>
      <c r="E78" s="3">
        <f t="shared" si="1"/>
        <v>19507945</v>
      </c>
    </row>
    <row r="79" spans="1:5" x14ac:dyDescent="0.25">
      <c r="A79" s="2" t="s">
        <v>4022</v>
      </c>
      <c r="B79" s="2" t="s">
        <v>4039</v>
      </c>
      <c r="C79" s="152">
        <v>22000000</v>
      </c>
      <c r="D79" s="3"/>
      <c r="E79" s="3">
        <f t="shared" ref="E79:E133" si="2">(E78+C79-D79)</f>
        <v>41507945</v>
      </c>
    </row>
    <row r="80" spans="1:5" x14ac:dyDescent="0.25">
      <c r="A80" s="2" t="s">
        <v>4022</v>
      </c>
      <c r="B80" s="2" t="s">
        <v>4040</v>
      </c>
      <c r="C80" s="152">
        <v>50000000</v>
      </c>
      <c r="D80" s="3"/>
      <c r="E80" s="3">
        <f t="shared" si="2"/>
        <v>91507945</v>
      </c>
    </row>
    <row r="81" spans="1:5" x14ac:dyDescent="0.25">
      <c r="A81" s="7" t="s">
        <v>4043</v>
      </c>
      <c r="B81" s="7" t="s">
        <v>380</v>
      </c>
      <c r="C81" s="8">
        <v>28000</v>
      </c>
      <c r="D81" s="3"/>
      <c r="E81" s="3">
        <f t="shared" si="2"/>
        <v>91535945</v>
      </c>
    </row>
    <row r="82" spans="1:5" x14ac:dyDescent="0.25">
      <c r="A82" s="7" t="s">
        <v>4061</v>
      </c>
      <c r="B82" s="7" t="s">
        <v>4081</v>
      </c>
      <c r="C82" s="151">
        <v>50000000</v>
      </c>
      <c r="D82" s="3"/>
      <c r="E82" s="3">
        <f t="shared" si="2"/>
        <v>141535945</v>
      </c>
    </row>
    <row r="83" spans="1:5" x14ac:dyDescent="0.25">
      <c r="A83" s="7" t="s">
        <v>4061</v>
      </c>
      <c r="B83" s="7" t="s">
        <v>4082</v>
      </c>
      <c r="C83" s="151">
        <v>50000000</v>
      </c>
      <c r="D83" s="2"/>
      <c r="E83" s="3">
        <f t="shared" si="2"/>
        <v>191535945</v>
      </c>
    </row>
    <row r="84" spans="1:5" x14ac:dyDescent="0.25">
      <c r="A84" s="7" t="s">
        <v>4061</v>
      </c>
      <c r="B84" s="7" t="s">
        <v>4083</v>
      </c>
      <c r="C84" s="151">
        <v>30000000</v>
      </c>
      <c r="D84" s="2"/>
      <c r="E84" s="3">
        <f t="shared" si="2"/>
        <v>221535945</v>
      </c>
    </row>
    <row r="85" spans="1:5" x14ac:dyDescent="0.25">
      <c r="A85" s="7" t="s">
        <v>4061</v>
      </c>
      <c r="B85" s="7" t="s">
        <v>4084</v>
      </c>
      <c r="C85" s="151">
        <v>20000000</v>
      </c>
      <c r="D85" s="2"/>
      <c r="E85" s="3">
        <f t="shared" si="2"/>
        <v>241535945</v>
      </c>
    </row>
    <row r="86" spans="1:5" x14ac:dyDescent="0.25">
      <c r="A86" s="7" t="s">
        <v>4061</v>
      </c>
      <c r="B86" s="7" t="s">
        <v>61</v>
      </c>
      <c r="C86" s="8">
        <v>100000</v>
      </c>
      <c r="D86" s="2"/>
      <c r="E86" s="3">
        <f t="shared" si="2"/>
        <v>241635945</v>
      </c>
    </row>
    <row r="87" spans="1:5" x14ac:dyDescent="0.25">
      <c r="A87" s="7" t="s">
        <v>4213</v>
      </c>
      <c r="B87" s="7" t="s">
        <v>4214</v>
      </c>
      <c r="C87" s="2"/>
      <c r="D87" s="3">
        <v>48228192</v>
      </c>
      <c r="E87" s="3">
        <f t="shared" si="2"/>
        <v>193407753</v>
      </c>
    </row>
    <row r="88" spans="1:5" x14ac:dyDescent="0.25">
      <c r="A88" s="7" t="s">
        <v>4213</v>
      </c>
      <c r="B88" s="7" t="s">
        <v>4215</v>
      </c>
      <c r="C88" s="2"/>
      <c r="D88" s="3">
        <v>49012582</v>
      </c>
      <c r="E88" s="3">
        <f t="shared" si="2"/>
        <v>144395171</v>
      </c>
    </row>
    <row r="89" spans="1:5" x14ac:dyDescent="0.25">
      <c r="A89" s="7" t="s">
        <v>4213</v>
      </c>
      <c r="B89" s="7" t="s">
        <v>4220</v>
      </c>
      <c r="C89" s="2"/>
      <c r="D89" s="3">
        <v>16697740</v>
      </c>
      <c r="E89" s="3">
        <f t="shared" si="2"/>
        <v>127697431</v>
      </c>
    </row>
    <row r="90" spans="1:5" x14ac:dyDescent="0.25">
      <c r="A90" s="7" t="s">
        <v>4213</v>
      </c>
      <c r="B90" s="7" t="s">
        <v>4219</v>
      </c>
      <c r="C90" s="2"/>
      <c r="D90" s="3">
        <v>31641812</v>
      </c>
      <c r="E90" s="3">
        <f t="shared" si="2"/>
        <v>96055619</v>
      </c>
    </row>
    <row r="91" spans="1:5" x14ac:dyDescent="0.25">
      <c r="A91" s="7" t="s">
        <v>4213</v>
      </c>
      <c r="B91" s="7" t="s">
        <v>4216</v>
      </c>
      <c r="C91" s="2"/>
      <c r="D91" s="3">
        <v>45560625</v>
      </c>
      <c r="E91" s="3">
        <f t="shared" si="2"/>
        <v>50494994</v>
      </c>
    </row>
    <row r="92" spans="1:5" x14ac:dyDescent="0.25">
      <c r="A92" s="7" t="s">
        <v>4213</v>
      </c>
      <c r="B92" s="7" t="s">
        <v>4217</v>
      </c>
      <c r="C92" s="2"/>
      <c r="D92" s="3">
        <v>49272120</v>
      </c>
      <c r="E92" s="3">
        <f t="shared" si="2"/>
        <v>1222874</v>
      </c>
    </row>
    <row r="93" spans="1:5" x14ac:dyDescent="0.25">
      <c r="A93" s="7" t="s">
        <v>4213</v>
      </c>
      <c r="B93" s="7" t="s">
        <v>4231</v>
      </c>
      <c r="C93" s="2"/>
      <c r="D93" s="3">
        <v>11202211</v>
      </c>
      <c r="E93" s="3">
        <f t="shared" si="2"/>
        <v>-9979337</v>
      </c>
    </row>
    <row r="94" spans="1:5" x14ac:dyDescent="0.25">
      <c r="A94" s="7" t="s">
        <v>4213</v>
      </c>
      <c r="B94" s="7" t="s">
        <v>4218</v>
      </c>
      <c r="C94" s="2"/>
      <c r="D94" s="3">
        <v>37859952</v>
      </c>
      <c r="E94" s="3">
        <f t="shared" si="2"/>
        <v>-47839289</v>
      </c>
    </row>
    <row r="95" spans="1:5" x14ac:dyDescent="0.25">
      <c r="A95" s="6" t="s">
        <v>4213</v>
      </c>
      <c r="B95" s="6" t="s">
        <v>4232</v>
      </c>
      <c r="D95" s="1">
        <v>6679733</v>
      </c>
      <c r="E95" s="21">
        <f t="shared" si="2"/>
        <v>-54519022</v>
      </c>
    </row>
    <row r="96" spans="1:5" x14ac:dyDescent="0.25">
      <c r="A96" s="6" t="s">
        <v>4213</v>
      </c>
      <c r="B96" s="6" t="s">
        <v>4245</v>
      </c>
      <c r="C96" s="1">
        <v>164203900</v>
      </c>
      <c r="D96" s="1"/>
      <c r="E96" s="20">
        <f t="shared" si="2"/>
        <v>109684878</v>
      </c>
    </row>
    <row r="97" spans="1:5" x14ac:dyDescent="0.25">
      <c r="A97" s="215" t="s">
        <v>4238</v>
      </c>
      <c r="B97" s="215" t="s">
        <v>4246</v>
      </c>
      <c r="C97" s="215"/>
      <c r="D97" s="216">
        <v>100000000</v>
      </c>
      <c r="E97" s="3">
        <f t="shared" si="2"/>
        <v>9684878</v>
      </c>
    </row>
    <row r="98" spans="1:5" x14ac:dyDescent="0.25">
      <c r="A98" s="7" t="s">
        <v>4213</v>
      </c>
      <c r="B98" s="7" t="s">
        <v>4247</v>
      </c>
      <c r="C98" s="2"/>
      <c r="D98" s="3">
        <v>50000000</v>
      </c>
      <c r="E98" s="3">
        <f t="shared" si="2"/>
        <v>-40315122</v>
      </c>
    </row>
    <row r="99" spans="1:5" x14ac:dyDescent="0.25">
      <c r="A99" s="7" t="s">
        <v>4260</v>
      </c>
      <c r="B99" s="7" t="s">
        <v>586</v>
      </c>
      <c r="C99" s="3">
        <v>40000000</v>
      </c>
      <c r="D99" s="3"/>
      <c r="E99" s="3">
        <f t="shared" si="2"/>
        <v>-315122</v>
      </c>
    </row>
    <row r="100" spans="1:5" x14ac:dyDescent="0.25">
      <c r="A100" s="7" t="s">
        <v>4213</v>
      </c>
      <c r="B100" s="7" t="s">
        <v>4372</v>
      </c>
      <c r="C100" s="3">
        <v>120000</v>
      </c>
      <c r="D100" s="3"/>
      <c r="E100" s="3">
        <f t="shared" si="2"/>
        <v>-195122</v>
      </c>
    </row>
    <row r="101" spans="1:5" x14ac:dyDescent="0.25">
      <c r="A101" s="7" t="s">
        <v>4386</v>
      </c>
      <c r="B101" s="7" t="s">
        <v>586</v>
      </c>
      <c r="C101" s="3">
        <v>20000000</v>
      </c>
      <c r="D101" s="3"/>
      <c r="E101" s="3">
        <f t="shared" si="2"/>
        <v>19804878</v>
      </c>
    </row>
    <row r="102" spans="1:5" x14ac:dyDescent="0.25">
      <c r="A102" s="7" t="s">
        <v>4213</v>
      </c>
      <c r="B102" s="7" t="s">
        <v>4423</v>
      </c>
      <c r="C102" s="3">
        <v>10000000</v>
      </c>
      <c r="D102" s="3"/>
      <c r="E102" s="3">
        <f t="shared" si="2"/>
        <v>29804878</v>
      </c>
    </row>
    <row r="103" spans="1:5" x14ac:dyDescent="0.25">
      <c r="A103" s="7" t="s">
        <v>4917</v>
      </c>
      <c r="B103" s="7" t="s">
        <v>4924</v>
      </c>
      <c r="C103" s="3"/>
      <c r="D103" s="3">
        <v>3712000</v>
      </c>
      <c r="E103" s="3">
        <f t="shared" si="2"/>
        <v>26092878</v>
      </c>
    </row>
    <row r="104" spans="1:5" x14ac:dyDescent="0.25">
      <c r="A104" s="7" t="s">
        <v>4917</v>
      </c>
      <c r="B104" s="7" t="s">
        <v>4925</v>
      </c>
      <c r="C104" s="2"/>
      <c r="D104" s="3">
        <v>5952000</v>
      </c>
      <c r="E104" s="3">
        <f t="shared" si="2"/>
        <v>20140878</v>
      </c>
    </row>
    <row r="105" spans="1:5" x14ac:dyDescent="0.25">
      <c r="A105" s="7" t="s">
        <v>4917</v>
      </c>
      <c r="B105" s="7" t="s">
        <v>4926</v>
      </c>
      <c r="C105" s="2"/>
      <c r="D105" s="44">
        <v>5878800</v>
      </c>
      <c r="E105" s="3">
        <f t="shared" si="2"/>
        <v>14262078</v>
      </c>
    </row>
    <row r="106" spans="1:5" x14ac:dyDescent="0.25">
      <c r="A106" s="7" t="s">
        <v>4917</v>
      </c>
      <c r="B106" s="7" t="s">
        <v>4927</v>
      </c>
      <c r="C106" s="2"/>
      <c r="D106" s="3">
        <v>12746321</v>
      </c>
      <c r="E106" s="3">
        <f t="shared" si="2"/>
        <v>1515757</v>
      </c>
    </row>
    <row r="107" spans="1:5" x14ac:dyDescent="0.25">
      <c r="A107" s="7" t="s">
        <v>4917</v>
      </c>
      <c r="B107" s="7" t="s">
        <v>4931</v>
      </c>
      <c r="C107" s="3">
        <v>13634032</v>
      </c>
      <c r="D107" s="3"/>
      <c r="E107" s="3">
        <f t="shared" si="2"/>
        <v>15149789</v>
      </c>
    </row>
    <row r="108" spans="1:5" x14ac:dyDescent="0.25">
      <c r="A108" s="7" t="s">
        <v>4917</v>
      </c>
      <c r="B108" s="7" t="s">
        <v>4933</v>
      </c>
      <c r="C108" s="2"/>
      <c r="D108" s="3">
        <v>107547</v>
      </c>
      <c r="E108" s="3">
        <f t="shared" si="2"/>
        <v>15042242</v>
      </c>
    </row>
    <row r="109" spans="1:5" x14ac:dyDescent="0.25">
      <c r="A109" s="7" t="s">
        <v>4917</v>
      </c>
      <c r="B109" s="7" t="s">
        <v>4932</v>
      </c>
      <c r="C109" s="44">
        <v>15294984</v>
      </c>
      <c r="D109" s="2"/>
      <c r="E109" s="3">
        <f t="shared" si="2"/>
        <v>30337226</v>
      </c>
    </row>
    <row r="110" spans="1:5" x14ac:dyDescent="0.25">
      <c r="A110" s="7" t="s">
        <v>5239</v>
      </c>
      <c r="B110" s="7" t="s">
        <v>5240</v>
      </c>
      <c r="C110" s="2"/>
      <c r="D110" s="3">
        <v>4581194</v>
      </c>
      <c r="E110" s="3">
        <f t="shared" si="2"/>
        <v>25756032</v>
      </c>
    </row>
    <row r="111" spans="1:5" x14ac:dyDescent="0.25">
      <c r="A111" s="2" t="s">
        <v>5305</v>
      </c>
      <c r="B111" s="2" t="s">
        <v>5330</v>
      </c>
      <c r="C111" s="2"/>
      <c r="D111" s="3">
        <v>10000000</v>
      </c>
      <c r="E111" s="3">
        <f t="shared" si="2"/>
        <v>15756032</v>
      </c>
    </row>
    <row r="112" spans="1:5" x14ac:dyDescent="0.25">
      <c r="A112" s="2" t="s">
        <v>5326</v>
      </c>
      <c r="B112" s="2" t="s">
        <v>5331</v>
      </c>
      <c r="C112" s="3">
        <v>2500000</v>
      </c>
      <c r="D112" s="2"/>
      <c r="E112" s="3">
        <f t="shared" si="2"/>
        <v>18256032</v>
      </c>
    </row>
    <row r="113" spans="1:8" x14ac:dyDescent="0.25">
      <c r="A113" s="7" t="s">
        <v>5339</v>
      </c>
      <c r="B113" s="7" t="s">
        <v>5340</v>
      </c>
      <c r="C113" s="2"/>
      <c r="D113" s="8">
        <v>18310627</v>
      </c>
      <c r="E113" s="3">
        <f t="shared" si="2"/>
        <v>-54595</v>
      </c>
    </row>
    <row r="114" spans="1:8" x14ac:dyDescent="0.25">
      <c r="A114" s="7" t="s">
        <v>5431</v>
      </c>
      <c r="B114" s="7" t="s">
        <v>5436</v>
      </c>
      <c r="C114" s="8">
        <v>10000000</v>
      </c>
      <c r="D114" s="2"/>
      <c r="E114" s="3">
        <f t="shared" si="2"/>
        <v>9945405</v>
      </c>
    </row>
    <row r="115" spans="1:8" x14ac:dyDescent="0.25">
      <c r="A115" s="7" t="s">
        <v>5443</v>
      </c>
      <c r="B115" s="7" t="s">
        <v>5455</v>
      </c>
      <c r="C115" s="8">
        <v>10000000</v>
      </c>
      <c r="D115" s="2"/>
      <c r="E115" s="3">
        <f t="shared" si="2"/>
        <v>19945405</v>
      </c>
    </row>
    <row r="116" spans="1:8" x14ac:dyDescent="0.25">
      <c r="A116" s="7" t="s">
        <v>5526</v>
      </c>
      <c r="B116" s="7" t="s">
        <v>5522</v>
      </c>
      <c r="C116" s="7"/>
      <c r="D116" s="3">
        <v>10708240</v>
      </c>
      <c r="E116" s="3">
        <f t="shared" si="2"/>
        <v>9237165</v>
      </c>
    </row>
    <row r="117" spans="1:8" x14ac:dyDescent="0.25">
      <c r="A117" s="7" t="s">
        <v>5526</v>
      </c>
      <c r="B117" s="7" t="s">
        <v>5523</v>
      </c>
      <c r="C117" s="7"/>
      <c r="D117" s="3">
        <v>7298358</v>
      </c>
      <c r="E117" s="3">
        <f t="shared" si="2"/>
        <v>1938807</v>
      </c>
    </row>
    <row r="118" spans="1:8" x14ac:dyDescent="0.25">
      <c r="A118" s="7" t="s">
        <v>5526</v>
      </c>
      <c r="B118" s="7" t="s">
        <v>5532</v>
      </c>
      <c r="C118" s="8">
        <v>24000000</v>
      </c>
      <c r="D118" s="2"/>
      <c r="E118" s="3">
        <f t="shared" si="2"/>
        <v>25938807</v>
      </c>
    </row>
    <row r="119" spans="1:8" x14ac:dyDescent="0.25">
      <c r="A119" s="7" t="s">
        <v>5595</v>
      </c>
      <c r="B119" s="7" t="s">
        <v>5594</v>
      </c>
      <c r="C119" s="8">
        <v>10000000</v>
      </c>
      <c r="D119" s="2"/>
      <c r="E119" s="3">
        <f t="shared" si="2"/>
        <v>35938807</v>
      </c>
    </row>
    <row r="120" spans="1:8" x14ac:dyDescent="0.25">
      <c r="A120" s="7" t="s">
        <v>5595</v>
      </c>
      <c r="B120" s="7" t="s">
        <v>307</v>
      </c>
      <c r="C120" s="8">
        <v>40000000</v>
      </c>
      <c r="D120" s="2"/>
      <c r="E120" s="3">
        <f t="shared" si="2"/>
        <v>75938807</v>
      </c>
    </row>
    <row r="121" spans="1:8" x14ac:dyDescent="0.25">
      <c r="A121" s="7" t="s">
        <v>5636</v>
      </c>
      <c r="B121" s="7" t="s">
        <v>5646</v>
      </c>
      <c r="C121" s="7"/>
      <c r="D121" s="3">
        <v>45939192</v>
      </c>
      <c r="E121" s="3">
        <f t="shared" si="2"/>
        <v>29999615</v>
      </c>
    </row>
    <row r="122" spans="1:8" x14ac:dyDescent="0.25">
      <c r="A122" s="2" t="s">
        <v>5727</v>
      </c>
      <c r="B122" s="2" t="s">
        <v>5750</v>
      </c>
      <c r="C122" s="8">
        <v>50000000</v>
      </c>
      <c r="D122" s="2"/>
      <c r="E122" s="3">
        <f t="shared" si="2"/>
        <v>79999615</v>
      </c>
    </row>
    <row r="123" spans="1:8" x14ac:dyDescent="0.25">
      <c r="A123" s="2" t="s">
        <v>5950</v>
      </c>
      <c r="B123" s="2" t="s">
        <v>5951</v>
      </c>
      <c r="C123" s="7"/>
      <c r="D123" s="3">
        <v>65033162</v>
      </c>
      <c r="E123" s="3">
        <f t="shared" si="2"/>
        <v>14966453</v>
      </c>
    </row>
    <row r="124" spans="1:8" x14ac:dyDescent="0.25">
      <c r="A124" s="2" t="s">
        <v>5950</v>
      </c>
      <c r="B124" s="2" t="s">
        <v>5874</v>
      </c>
      <c r="C124" s="3">
        <v>67000</v>
      </c>
      <c r="D124" s="2"/>
      <c r="E124" s="3">
        <f t="shared" si="2"/>
        <v>15033453</v>
      </c>
    </row>
    <row r="125" spans="1:8" x14ac:dyDescent="0.25">
      <c r="A125" s="7" t="s">
        <v>6066</v>
      </c>
      <c r="B125" s="7" t="s">
        <v>6069</v>
      </c>
      <c r="C125" s="8">
        <v>40000000</v>
      </c>
      <c r="D125" s="2"/>
      <c r="E125" s="3">
        <f t="shared" si="2"/>
        <v>55033453</v>
      </c>
    </row>
    <row r="126" spans="1:8" x14ac:dyDescent="0.25">
      <c r="A126" s="7" t="s">
        <v>6066</v>
      </c>
      <c r="B126" s="7" t="s">
        <v>6070</v>
      </c>
      <c r="C126" s="8">
        <v>60000000</v>
      </c>
      <c r="D126" s="2"/>
      <c r="E126" s="3">
        <f t="shared" si="2"/>
        <v>115033453</v>
      </c>
    </row>
    <row r="127" spans="1:8" x14ac:dyDescent="0.25">
      <c r="A127" s="7" t="s">
        <v>6215</v>
      </c>
      <c r="B127" s="7" t="s">
        <v>6216</v>
      </c>
      <c r="C127" s="7"/>
      <c r="D127" s="3">
        <v>115086126</v>
      </c>
      <c r="E127" s="3">
        <f t="shared" si="2"/>
        <v>-52673</v>
      </c>
      <c r="H127" t="s">
        <v>176</v>
      </c>
    </row>
    <row r="128" spans="1:8" x14ac:dyDescent="0.25">
      <c r="A128" s="7" t="s">
        <v>6233</v>
      </c>
      <c r="B128" s="7" t="s">
        <v>5331</v>
      </c>
      <c r="C128" s="3">
        <v>10000000</v>
      </c>
      <c r="D128" s="3"/>
      <c r="E128" s="3">
        <f t="shared" si="2"/>
        <v>9947327</v>
      </c>
    </row>
    <row r="129" spans="1:5" x14ac:dyDescent="0.25">
      <c r="A129" s="7" t="s">
        <v>6261</v>
      </c>
      <c r="B129" s="7" t="s">
        <v>6262</v>
      </c>
      <c r="C129" s="2"/>
      <c r="D129" s="3">
        <v>9774135</v>
      </c>
      <c r="E129" s="3">
        <f t="shared" si="2"/>
        <v>173192</v>
      </c>
    </row>
    <row r="130" spans="1:5" x14ac:dyDescent="0.25">
      <c r="A130" s="7" t="s">
        <v>6320</v>
      </c>
      <c r="B130" s="7" t="s">
        <v>6394</v>
      </c>
      <c r="C130" s="264">
        <v>30000000</v>
      </c>
      <c r="D130" s="3"/>
      <c r="E130" s="3">
        <f t="shared" si="2"/>
        <v>30173192</v>
      </c>
    </row>
    <row r="131" spans="1:5" x14ac:dyDescent="0.25">
      <c r="A131" s="7" t="s">
        <v>6482</v>
      </c>
      <c r="B131" s="7" t="s">
        <v>6484</v>
      </c>
      <c r="C131" s="2"/>
      <c r="D131" s="3">
        <v>53849496</v>
      </c>
      <c r="E131" s="3">
        <f t="shared" si="2"/>
        <v>-23676304</v>
      </c>
    </row>
    <row r="132" spans="1:5" x14ac:dyDescent="0.25">
      <c r="A132" s="7" t="s">
        <v>6482</v>
      </c>
      <c r="B132" s="7" t="s">
        <v>6485</v>
      </c>
      <c r="C132" s="3">
        <v>23676304</v>
      </c>
      <c r="D132" s="3"/>
      <c r="E132" s="3">
        <f t="shared" si="2"/>
        <v>0</v>
      </c>
    </row>
    <row r="133" spans="1:5" x14ac:dyDescent="0.25">
      <c r="A133" s="7"/>
      <c r="B133" s="7"/>
      <c r="C133" s="2"/>
      <c r="D133" s="3"/>
      <c r="E133" s="3">
        <f t="shared" si="2"/>
        <v>0</v>
      </c>
    </row>
    <row r="134" spans="1:5" x14ac:dyDescent="0.25">
      <c r="A134" s="135"/>
      <c r="B134" s="135"/>
      <c r="D134" s="1"/>
      <c r="E134" s="75"/>
    </row>
    <row r="135" spans="1:5" x14ac:dyDescent="0.25">
      <c r="A135" s="135"/>
      <c r="B135" s="135"/>
      <c r="D135" s="1"/>
      <c r="E135" s="75"/>
    </row>
    <row r="139" spans="1:5" x14ac:dyDescent="0.25">
      <c r="A139" t="s">
        <v>4582</v>
      </c>
      <c r="B139" t="s">
        <v>4907</v>
      </c>
      <c r="C139" s="1"/>
      <c r="D139" s="1">
        <v>5000000</v>
      </c>
      <c r="E139" s="5">
        <f>(D139-C139)</f>
        <v>5000000</v>
      </c>
    </row>
    <row r="140" spans="1:5" x14ac:dyDescent="0.25">
      <c r="A140" t="s">
        <v>4582</v>
      </c>
      <c r="B140" t="s">
        <v>4930</v>
      </c>
      <c r="C140" s="1"/>
      <c r="D140" s="1">
        <v>700000</v>
      </c>
      <c r="E140" s="5">
        <f>(E139+D140-C140)</f>
        <v>5700000</v>
      </c>
    </row>
    <row r="141" spans="1:5" x14ac:dyDescent="0.25">
      <c r="A141" t="s">
        <v>4908</v>
      </c>
      <c r="B141" t="s">
        <v>4909</v>
      </c>
      <c r="C141" s="1"/>
      <c r="D141" s="1">
        <v>5000000</v>
      </c>
      <c r="E141" s="5">
        <f t="shared" ref="E141:E151" si="3">(E140+D141-C141)</f>
        <v>10700000</v>
      </c>
    </row>
    <row r="142" spans="1:5" x14ac:dyDescent="0.25">
      <c r="A142" t="s">
        <v>4597</v>
      </c>
      <c r="B142" t="s">
        <v>4909</v>
      </c>
      <c r="C142" s="1"/>
      <c r="D142" s="1">
        <v>12000000</v>
      </c>
      <c r="E142" s="5">
        <f t="shared" si="3"/>
        <v>22700000</v>
      </c>
    </row>
    <row r="143" spans="1:5" x14ac:dyDescent="0.25">
      <c r="A143" t="s">
        <v>4774</v>
      </c>
      <c r="B143" t="s">
        <v>4910</v>
      </c>
      <c r="C143" s="177">
        <v>40000000</v>
      </c>
      <c r="D143" s="1"/>
      <c r="E143" s="5">
        <f t="shared" si="3"/>
        <v>-17300000</v>
      </c>
    </row>
    <row r="144" spans="1:5" x14ac:dyDescent="0.25">
      <c r="A144" t="s">
        <v>4774</v>
      </c>
      <c r="B144" t="s">
        <v>4911</v>
      </c>
      <c r="C144" s="212">
        <v>28541100</v>
      </c>
      <c r="D144" s="1"/>
      <c r="E144" s="5">
        <f t="shared" si="3"/>
        <v>-45841100</v>
      </c>
    </row>
    <row r="145" spans="1:5" x14ac:dyDescent="0.25">
      <c r="A145" t="s">
        <v>4792</v>
      </c>
      <c r="B145" t="s">
        <v>1813</v>
      </c>
      <c r="C145" s="212">
        <v>40000000</v>
      </c>
      <c r="D145" s="1"/>
      <c r="E145" s="5">
        <f t="shared" si="3"/>
        <v>-85841100</v>
      </c>
    </row>
    <row r="146" spans="1:5" x14ac:dyDescent="0.25">
      <c r="A146" t="s">
        <v>4877</v>
      </c>
      <c r="B146" t="s">
        <v>4912</v>
      </c>
      <c r="C146" s="177">
        <v>40000000</v>
      </c>
      <c r="E146" s="5">
        <f t="shared" si="3"/>
        <v>-125841100</v>
      </c>
    </row>
    <row r="147" spans="1:5" x14ac:dyDescent="0.25">
      <c r="A147" t="s">
        <v>4877</v>
      </c>
      <c r="B147" t="s">
        <v>4912</v>
      </c>
      <c r="C147" s="177">
        <v>5000000</v>
      </c>
      <c r="E147" s="5">
        <f t="shared" si="3"/>
        <v>-130841100</v>
      </c>
    </row>
    <row r="148" spans="1:5" x14ac:dyDescent="0.25">
      <c r="B148" t="s">
        <v>4928</v>
      </c>
      <c r="C148" s="177"/>
      <c r="D148" s="1">
        <v>2000000</v>
      </c>
      <c r="E148" s="5">
        <f t="shared" si="3"/>
        <v>-128841100</v>
      </c>
    </row>
    <row r="149" spans="1:5" x14ac:dyDescent="0.25">
      <c r="A149" t="s">
        <v>4881</v>
      </c>
      <c r="B149" t="s">
        <v>4929</v>
      </c>
      <c r="C149" s="177">
        <v>30000000</v>
      </c>
      <c r="E149" s="5">
        <f t="shared" si="3"/>
        <v>-158841100</v>
      </c>
    </row>
    <row r="150" spans="1:5" x14ac:dyDescent="0.25">
      <c r="A150" t="s">
        <v>4917</v>
      </c>
      <c r="B150" t="s">
        <v>4921</v>
      </c>
      <c r="C150" s="177"/>
      <c r="D150" s="45">
        <v>172475132</v>
      </c>
      <c r="E150" s="5">
        <f t="shared" si="3"/>
        <v>13634032</v>
      </c>
    </row>
    <row r="151" spans="1:5" x14ac:dyDescent="0.25">
      <c r="B151" t="s">
        <v>4934</v>
      </c>
      <c r="C151" s="177">
        <v>13634032</v>
      </c>
      <c r="D151" s="1"/>
      <c r="E151" s="5">
        <f t="shared" si="3"/>
        <v>0</v>
      </c>
    </row>
    <row r="152" spans="1:5" x14ac:dyDescent="0.25">
      <c r="E152" s="5">
        <f>(E151+C152-D152)</f>
        <v>0</v>
      </c>
    </row>
    <row r="153" spans="1:5" x14ac:dyDescent="0.25">
      <c r="E153" s="5">
        <f>(E152+C153-D153)</f>
        <v>0</v>
      </c>
    </row>
    <row r="154" spans="1:5" x14ac:dyDescent="0.25">
      <c r="E154" s="5">
        <f>(E153+C154-D154)</f>
        <v>0</v>
      </c>
    </row>
  </sheetData>
  <mergeCells count="1">
    <mergeCell ref="A1:E1"/>
  </mergeCells>
  <pageMargins left="1" right="1" top="1" bottom="1" header="0.5" footer="0.5"/>
  <pageSetup paperSize="9" orientation="landscape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L21" sqref="L21"/>
    </sheetView>
  </sheetViews>
  <sheetFormatPr baseColWidth="10" defaultRowHeight="15" x14ac:dyDescent="0.25"/>
  <cols>
    <col min="2" max="2" width="35.5703125" customWidth="1"/>
    <col min="3" max="3" width="14.140625" bestFit="1" customWidth="1"/>
    <col min="5" max="5" width="15.140625" bestFit="1" customWidth="1"/>
  </cols>
  <sheetData>
    <row r="1" spans="1:5" x14ac:dyDescent="0.25">
      <c r="D1" t="s">
        <v>3967</v>
      </c>
    </row>
    <row r="2" spans="1:5" x14ac:dyDescent="0.25">
      <c r="A2" t="s">
        <v>3775</v>
      </c>
      <c r="B2" t="s">
        <v>3966</v>
      </c>
      <c r="C2" s="1">
        <v>45518890</v>
      </c>
      <c r="D2" s="1">
        <v>409670</v>
      </c>
      <c r="E2" s="1">
        <v>45109219</v>
      </c>
    </row>
    <row r="3" spans="1:5" x14ac:dyDescent="0.25">
      <c r="A3" t="s">
        <v>3873</v>
      </c>
      <c r="B3" t="s">
        <v>3968</v>
      </c>
      <c r="C3" s="1">
        <v>65576182</v>
      </c>
      <c r="D3" s="1">
        <v>590185</v>
      </c>
      <c r="E3" s="1">
        <v>64985996</v>
      </c>
    </row>
    <row r="4" spans="1:5" x14ac:dyDescent="0.25">
      <c r="A4" t="s">
        <v>3789</v>
      </c>
      <c r="B4" t="s">
        <v>3969</v>
      </c>
      <c r="C4" s="1">
        <v>39433707</v>
      </c>
      <c r="D4" s="1">
        <v>354903</v>
      </c>
      <c r="E4" s="1">
        <v>39078803</v>
      </c>
    </row>
    <row r="5" spans="1:5" x14ac:dyDescent="0.25">
      <c r="A5" t="s">
        <v>3815</v>
      </c>
      <c r="B5" t="s">
        <v>3970</v>
      </c>
      <c r="C5" s="1">
        <v>56953290</v>
      </c>
      <c r="D5" s="1">
        <v>512579</v>
      </c>
      <c r="E5" s="1">
        <v>56440710</v>
      </c>
    </row>
    <row r="6" spans="1:5" x14ac:dyDescent="0.25">
      <c r="A6" t="s">
        <v>3830</v>
      </c>
      <c r="B6" t="s">
        <v>3971</v>
      </c>
      <c r="C6" s="1">
        <v>18927146</v>
      </c>
      <c r="D6" s="1">
        <v>170344</v>
      </c>
      <c r="E6" s="1">
        <v>18756801</v>
      </c>
    </row>
    <row r="7" spans="1:5" x14ac:dyDescent="0.25">
      <c r="A7" t="s">
        <v>3689</v>
      </c>
      <c r="B7" t="s">
        <v>3972</v>
      </c>
      <c r="C7" s="45">
        <v>43153344</v>
      </c>
      <c r="D7" s="1">
        <v>388380</v>
      </c>
      <c r="E7" s="1">
        <v>42764963</v>
      </c>
    </row>
    <row r="8" spans="1:5" x14ac:dyDescent="0.25">
      <c r="A8" t="s">
        <v>3601</v>
      </c>
      <c r="B8" t="s">
        <v>3973</v>
      </c>
      <c r="C8" s="1">
        <v>69098499</v>
      </c>
      <c r="D8" s="1">
        <v>621886</v>
      </c>
      <c r="E8" s="1">
        <v>68476612</v>
      </c>
    </row>
    <row r="9" spans="1:5" x14ac:dyDescent="0.25">
      <c r="A9" t="s">
        <v>3527</v>
      </c>
      <c r="B9" t="s">
        <v>3974</v>
      </c>
      <c r="C9" s="1">
        <v>17950800</v>
      </c>
      <c r="D9" s="1">
        <v>161557</v>
      </c>
      <c r="E9" s="1">
        <v>17789242</v>
      </c>
    </row>
    <row r="10" spans="1:5" x14ac:dyDescent="0.25">
      <c r="A10" t="s">
        <v>3472</v>
      </c>
      <c r="B10" t="s">
        <v>3975</v>
      </c>
      <c r="C10" s="1">
        <v>13915400</v>
      </c>
      <c r="D10" s="1">
        <v>125238</v>
      </c>
      <c r="E10" s="1">
        <v>13790061</v>
      </c>
    </row>
    <row r="11" spans="1:5" x14ac:dyDescent="0.25">
      <c r="A11" t="s">
        <v>3467</v>
      </c>
      <c r="B11" t="s">
        <v>3471</v>
      </c>
      <c r="C11" s="1">
        <v>20817324</v>
      </c>
      <c r="D11" s="1">
        <v>187355</v>
      </c>
      <c r="E11" s="1">
        <v>20629968</v>
      </c>
    </row>
    <row r="12" spans="1:5" x14ac:dyDescent="0.25">
      <c r="A12" t="s">
        <v>3433</v>
      </c>
      <c r="B12" t="s">
        <v>3446</v>
      </c>
      <c r="C12" s="1">
        <v>8263360</v>
      </c>
      <c r="D12" s="1">
        <v>74370</v>
      </c>
      <c r="E12" s="1">
        <v>8188989</v>
      </c>
    </row>
    <row r="13" spans="1:5" x14ac:dyDescent="0.25">
      <c r="A13" t="s">
        <v>3433</v>
      </c>
      <c r="B13" t="s">
        <v>3450</v>
      </c>
      <c r="C13" s="1">
        <v>3377160</v>
      </c>
      <c r="D13" s="1">
        <v>30394</v>
      </c>
      <c r="E13" s="1">
        <v>3346765</v>
      </c>
    </row>
    <row r="14" spans="1:5" x14ac:dyDescent="0.25">
      <c r="A14" t="s">
        <v>3377</v>
      </c>
      <c r="B14" t="s">
        <v>3976</v>
      </c>
      <c r="C14" s="1">
        <v>13425984</v>
      </c>
      <c r="D14" s="1">
        <v>120833</v>
      </c>
      <c r="E14" s="1">
        <v>13305150</v>
      </c>
    </row>
    <row r="15" spans="1:5" x14ac:dyDescent="0.25">
      <c r="A15" t="s">
        <v>3350</v>
      </c>
      <c r="B15" t="s">
        <v>3359</v>
      </c>
      <c r="C15" s="1">
        <v>17169600</v>
      </c>
      <c r="D15" s="1">
        <v>154526</v>
      </c>
      <c r="E15" s="1">
        <v>17015073</v>
      </c>
    </row>
    <row r="16" spans="1:5" x14ac:dyDescent="0.25">
      <c r="A16" t="s">
        <v>3355</v>
      </c>
      <c r="B16" t="s">
        <v>3358</v>
      </c>
      <c r="C16" s="1">
        <v>3060000</v>
      </c>
      <c r="D16" s="1">
        <v>0</v>
      </c>
      <c r="E16" s="1">
        <v>3060000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2"/>
  <sheetViews>
    <sheetView topLeftCell="A7" workbookViewId="0">
      <selection activeCell="C31" sqref="C31"/>
    </sheetView>
  </sheetViews>
  <sheetFormatPr baseColWidth="10" defaultRowHeight="15" x14ac:dyDescent="0.25"/>
  <cols>
    <col min="1" max="1" width="13.42578125" customWidth="1"/>
    <col min="2" max="2" width="39.28515625" customWidth="1"/>
    <col min="3" max="5" width="15.140625" bestFit="1" customWidth="1"/>
  </cols>
  <sheetData>
    <row r="8" spans="1:5" x14ac:dyDescent="0.25">
      <c r="A8" t="s">
        <v>4600</v>
      </c>
      <c r="B8" t="s">
        <v>140</v>
      </c>
      <c r="C8" s="1">
        <v>1249500</v>
      </c>
      <c r="E8" s="5">
        <f>(C8-D8)</f>
        <v>1249500</v>
      </c>
    </row>
    <row r="9" spans="1:5" x14ac:dyDescent="0.25">
      <c r="A9" t="s">
        <v>4600</v>
      </c>
      <c r="B9" t="s">
        <v>4601</v>
      </c>
      <c r="C9" s="1">
        <v>106938603</v>
      </c>
      <c r="E9" s="5">
        <f>(E8+C9-D9)</f>
        <v>108188103</v>
      </c>
    </row>
    <row r="10" spans="1:5" x14ac:dyDescent="0.25">
      <c r="A10" t="s">
        <v>4600</v>
      </c>
      <c r="B10" t="s">
        <v>4602</v>
      </c>
      <c r="C10" s="1"/>
      <c r="D10" s="1">
        <v>110049500</v>
      </c>
      <c r="E10" s="5">
        <f t="shared" ref="E10:E22" si="0">(E9+C10-D10)</f>
        <v>-1861397</v>
      </c>
    </row>
    <row r="11" spans="1:5" x14ac:dyDescent="0.25">
      <c r="A11" t="s">
        <v>4597</v>
      </c>
      <c r="B11" t="s">
        <v>4601</v>
      </c>
      <c r="C11" s="1">
        <v>67136629</v>
      </c>
      <c r="E11" s="5">
        <f t="shared" si="0"/>
        <v>65275232</v>
      </c>
    </row>
    <row r="12" spans="1:5" x14ac:dyDescent="0.25">
      <c r="A12" t="s">
        <v>4597</v>
      </c>
      <c r="B12" t="s">
        <v>4615</v>
      </c>
      <c r="C12" s="1"/>
      <c r="D12" s="1">
        <v>64000000</v>
      </c>
      <c r="E12" s="5">
        <f t="shared" si="0"/>
        <v>1275232</v>
      </c>
    </row>
    <row r="13" spans="1:5" x14ac:dyDescent="0.25">
      <c r="A13" t="s">
        <v>4622</v>
      </c>
      <c r="B13" t="s">
        <v>4602</v>
      </c>
      <c r="C13" s="1"/>
      <c r="D13" s="1">
        <v>51861100</v>
      </c>
      <c r="E13" s="5">
        <f t="shared" si="0"/>
        <v>-50585868</v>
      </c>
    </row>
    <row r="14" spans="1:5" x14ac:dyDescent="0.25">
      <c r="A14" t="s">
        <v>4627</v>
      </c>
      <c r="B14" t="s">
        <v>4715</v>
      </c>
      <c r="C14" s="1">
        <v>107039549</v>
      </c>
      <c r="E14" s="5">
        <f t="shared" si="0"/>
        <v>56453681</v>
      </c>
    </row>
    <row r="15" spans="1:5" x14ac:dyDescent="0.25">
      <c r="A15" t="s">
        <v>4704</v>
      </c>
      <c r="B15" t="s">
        <v>4602</v>
      </c>
      <c r="D15" s="1">
        <v>57037000</v>
      </c>
      <c r="E15" s="5">
        <f t="shared" si="0"/>
        <v>-583319</v>
      </c>
    </row>
    <row r="16" spans="1:5" x14ac:dyDescent="0.25">
      <c r="E16" s="5">
        <f t="shared" si="0"/>
        <v>-583319</v>
      </c>
    </row>
    <row r="17" spans="5:5" x14ac:dyDescent="0.25">
      <c r="E17" s="5">
        <f t="shared" si="0"/>
        <v>-583319</v>
      </c>
    </row>
    <row r="18" spans="5:5" x14ac:dyDescent="0.25">
      <c r="E18" s="5">
        <f t="shared" si="0"/>
        <v>-583319</v>
      </c>
    </row>
    <row r="19" spans="5:5" x14ac:dyDescent="0.25">
      <c r="E19" s="5">
        <f t="shared" si="0"/>
        <v>-583319</v>
      </c>
    </row>
    <row r="20" spans="5:5" x14ac:dyDescent="0.25">
      <c r="E20" s="5">
        <f t="shared" si="0"/>
        <v>-583319</v>
      </c>
    </row>
    <row r="21" spans="5:5" x14ac:dyDescent="0.25">
      <c r="E21" s="5">
        <f t="shared" si="0"/>
        <v>-583319</v>
      </c>
    </row>
    <row r="22" spans="5:5" x14ac:dyDescent="0.25">
      <c r="E22" s="5">
        <f t="shared" si="0"/>
        <v>-583319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7"/>
  <sheetViews>
    <sheetView tabSelected="1" topLeftCell="A140" workbookViewId="0">
      <selection activeCell="J163" sqref="J163"/>
    </sheetView>
  </sheetViews>
  <sheetFormatPr baseColWidth="10" defaultRowHeight="15" x14ac:dyDescent="0.25"/>
  <cols>
    <col min="1" max="1" width="15.7109375" customWidth="1"/>
    <col min="2" max="2" width="36" customWidth="1"/>
    <col min="3" max="5" width="15.140625" bestFit="1" customWidth="1"/>
  </cols>
  <sheetData>
    <row r="2" spans="1:5" x14ac:dyDescent="0.25">
      <c r="A2" s="321" t="s">
        <v>5106</v>
      </c>
      <c r="B2" s="322"/>
      <c r="C2" s="322"/>
      <c r="D2" s="322"/>
      <c r="E2" s="322"/>
    </row>
    <row r="3" spans="1:5" x14ac:dyDescent="0.25">
      <c r="A3" s="322"/>
      <c r="B3" s="322"/>
      <c r="C3" s="322"/>
      <c r="D3" s="322"/>
      <c r="E3" s="322"/>
    </row>
    <row r="5" spans="1:5" x14ac:dyDescent="0.25">
      <c r="A5" s="197" t="s">
        <v>2</v>
      </c>
      <c r="B5" s="197" t="s">
        <v>3</v>
      </c>
      <c r="C5" s="197" t="s">
        <v>1208</v>
      </c>
      <c r="D5" s="197" t="s">
        <v>5095</v>
      </c>
      <c r="E5" s="197" t="s">
        <v>1124</v>
      </c>
    </row>
    <row r="6" spans="1:5" x14ac:dyDescent="0.25">
      <c r="A6" t="s">
        <v>5050</v>
      </c>
      <c r="B6" t="s">
        <v>5096</v>
      </c>
      <c r="D6" s="1">
        <v>69785100</v>
      </c>
      <c r="E6" s="5">
        <f>(D6-C6)</f>
        <v>69785100</v>
      </c>
    </row>
    <row r="7" spans="1:5" x14ac:dyDescent="0.25">
      <c r="A7" t="s">
        <v>5065</v>
      </c>
      <c r="B7" t="s">
        <v>5097</v>
      </c>
      <c r="D7" s="1">
        <v>51219000</v>
      </c>
      <c r="E7" s="5">
        <f>(E6+D7-C7)</f>
        <v>121004100</v>
      </c>
    </row>
    <row r="8" spans="1:5" x14ac:dyDescent="0.25">
      <c r="A8" t="s">
        <v>5065</v>
      </c>
      <c r="B8" t="s">
        <v>5098</v>
      </c>
      <c r="D8" s="1">
        <v>76998600</v>
      </c>
      <c r="E8" s="5">
        <f t="shared" ref="E8:E71" si="0">(E7+D8-C8)</f>
        <v>198002700</v>
      </c>
    </row>
    <row r="9" spans="1:5" x14ac:dyDescent="0.25">
      <c r="A9" t="s">
        <v>5065</v>
      </c>
      <c r="B9" t="s">
        <v>541</v>
      </c>
      <c r="C9" s="1">
        <v>100000000</v>
      </c>
      <c r="D9" s="1"/>
      <c r="E9" s="5">
        <f t="shared" si="0"/>
        <v>98002700</v>
      </c>
    </row>
    <row r="10" spans="1:5" x14ac:dyDescent="0.25">
      <c r="A10" t="s">
        <v>5070</v>
      </c>
      <c r="B10" t="s">
        <v>5099</v>
      </c>
      <c r="C10" s="1">
        <v>90000000</v>
      </c>
      <c r="D10" s="1"/>
      <c r="E10" s="5">
        <f t="shared" si="0"/>
        <v>8002700</v>
      </c>
    </row>
    <row r="11" spans="1:5" x14ac:dyDescent="0.25">
      <c r="A11" t="s">
        <v>5070</v>
      </c>
      <c r="B11" t="s">
        <v>5100</v>
      </c>
      <c r="C11" s="1">
        <v>264000</v>
      </c>
      <c r="D11" s="1"/>
      <c r="E11" s="200">
        <f t="shared" si="0"/>
        <v>7738700</v>
      </c>
    </row>
    <row r="12" spans="1:5" x14ac:dyDescent="0.25">
      <c r="A12" s="198" t="s">
        <v>5076</v>
      </c>
      <c r="B12" s="198" t="s">
        <v>5102</v>
      </c>
      <c r="C12" s="198"/>
      <c r="D12" s="199">
        <v>82215000</v>
      </c>
      <c r="E12" s="5">
        <f t="shared" si="0"/>
        <v>89953700</v>
      </c>
    </row>
    <row r="13" spans="1:5" x14ac:dyDescent="0.25">
      <c r="A13" s="198" t="s">
        <v>5083</v>
      </c>
      <c r="B13" s="198" t="s">
        <v>5101</v>
      </c>
      <c r="C13" s="198"/>
      <c r="D13" s="199">
        <v>64590750</v>
      </c>
      <c r="E13" s="5">
        <f t="shared" si="0"/>
        <v>154544450</v>
      </c>
    </row>
    <row r="14" spans="1:5" x14ac:dyDescent="0.25">
      <c r="A14" t="s">
        <v>5088</v>
      </c>
      <c r="B14" t="s">
        <v>5103</v>
      </c>
      <c r="D14" s="1">
        <v>59969000</v>
      </c>
      <c r="E14" s="5">
        <f t="shared" si="0"/>
        <v>214513450</v>
      </c>
    </row>
    <row r="15" spans="1:5" x14ac:dyDescent="0.25">
      <c r="A15" t="s">
        <v>5088</v>
      </c>
      <c r="B15" t="s">
        <v>5104</v>
      </c>
      <c r="D15" s="1">
        <v>42705000</v>
      </c>
      <c r="E15" s="5">
        <f t="shared" si="0"/>
        <v>257218450</v>
      </c>
    </row>
    <row r="16" spans="1:5" x14ac:dyDescent="0.25">
      <c r="A16" s="198" t="s">
        <v>5105</v>
      </c>
      <c r="B16" s="198" t="s">
        <v>5099</v>
      </c>
      <c r="C16" s="111">
        <v>82215000</v>
      </c>
      <c r="D16" s="1"/>
      <c r="E16" s="5">
        <f t="shared" si="0"/>
        <v>175003450</v>
      </c>
    </row>
    <row r="17" spans="1:5" x14ac:dyDescent="0.25">
      <c r="A17" s="198" t="s">
        <v>5105</v>
      </c>
      <c r="B17" s="198" t="s">
        <v>5108</v>
      </c>
      <c r="C17" s="199">
        <v>64590700</v>
      </c>
      <c r="E17" s="5">
        <f t="shared" si="0"/>
        <v>110412750</v>
      </c>
    </row>
    <row r="18" spans="1:5" x14ac:dyDescent="0.25">
      <c r="A18" t="s">
        <v>5105</v>
      </c>
      <c r="B18" t="s">
        <v>5099</v>
      </c>
      <c r="C18" s="111">
        <v>7738700</v>
      </c>
      <c r="E18" s="5">
        <f t="shared" si="0"/>
        <v>102674050</v>
      </c>
    </row>
    <row r="19" spans="1:5" x14ac:dyDescent="0.25">
      <c r="A19" t="s">
        <v>4286</v>
      </c>
      <c r="B19" t="s">
        <v>5124</v>
      </c>
      <c r="C19" s="111">
        <v>102674000</v>
      </c>
      <c r="E19" s="5">
        <f t="shared" si="0"/>
        <v>50</v>
      </c>
    </row>
    <row r="20" spans="1:5" x14ac:dyDescent="0.25">
      <c r="A20" t="s">
        <v>4286</v>
      </c>
      <c r="B20" t="s">
        <v>5125</v>
      </c>
      <c r="D20" s="1">
        <v>85215000</v>
      </c>
      <c r="E20" s="5">
        <f t="shared" si="0"/>
        <v>85215050</v>
      </c>
    </row>
    <row r="21" spans="1:5" x14ac:dyDescent="0.25">
      <c r="A21" t="s">
        <v>5126</v>
      </c>
      <c r="B21" t="s">
        <v>5131</v>
      </c>
      <c r="C21" s="111">
        <v>85215000</v>
      </c>
      <c r="E21" s="5">
        <f t="shared" si="0"/>
        <v>50</v>
      </c>
    </row>
    <row r="22" spans="1:5" x14ac:dyDescent="0.25">
      <c r="A22" t="s">
        <v>5132</v>
      </c>
      <c r="B22" t="s">
        <v>5136</v>
      </c>
      <c r="D22" s="1">
        <v>83774500</v>
      </c>
      <c r="E22" s="5">
        <f t="shared" si="0"/>
        <v>83774550</v>
      </c>
    </row>
    <row r="23" spans="1:5" x14ac:dyDescent="0.25">
      <c r="A23" t="s">
        <v>5137</v>
      </c>
      <c r="B23" t="s">
        <v>541</v>
      </c>
      <c r="C23" s="111">
        <v>83774500</v>
      </c>
      <c r="E23" s="5">
        <f t="shared" si="0"/>
        <v>50</v>
      </c>
    </row>
    <row r="24" spans="1:5" x14ac:dyDescent="0.25">
      <c r="A24" t="s">
        <v>5140</v>
      </c>
      <c r="B24" t="s">
        <v>5141</v>
      </c>
      <c r="D24" s="1">
        <v>47094500</v>
      </c>
      <c r="E24" s="5">
        <f t="shared" si="0"/>
        <v>47094550</v>
      </c>
    </row>
    <row r="25" spans="1:5" x14ac:dyDescent="0.25">
      <c r="A25" t="s">
        <v>5140</v>
      </c>
      <c r="B25" t="s">
        <v>5142</v>
      </c>
      <c r="D25" s="1">
        <v>48735000</v>
      </c>
      <c r="E25" s="5">
        <f t="shared" si="0"/>
        <v>95829550</v>
      </c>
    </row>
    <row r="26" spans="1:5" x14ac:dyDescent="0.25">
      <c r="A26" t="s">
        <v>5140</v>
      </c>
      <c r="B26" t="s">
        <v>5099</v>
      </c>
      <c r="C26" s="111">
        <v>47094500</v>
      </c>
      <c r="E26" s="5">
        <f t="shared" si="0"/>
        <v>48735050</v>
      </c>
    </row>
    <row r="27" spans="1:5" x14ac:dyDescent="0.25">
      <c r="A27" t="s">
        <v>5143</v>
      </c>
      <c r="B27" t="s">
        <v>5099</v>
      </c>
      <c r="C27" s="111">
        <v>48735000</v>
      </c>
      <c r="E27" s="5">
        <f t="shared" si="0"/>
        <v>50</v>
      </c>
    </row>
    <row r="28" spans="1:5" x14ac:dyDescent="0.25">
      <c r="A28" t="s">
        <v>5143</v>
      </c>
      <c r="B28" t="s">
        <v>5144</v>
      </c>
      <c r="D28" s="1">
        <v>43875000</v>
      </c>
      <c r="E28" s="5">
        <f t="shared" si="0"/>
        <v>43875050</v>
      </c>
    </row>
    <row r="29" spans="1:5" x14ac:dyDescent="0.25">
      <c r="A29" t="s">
        <v>5149</v>
      </c>
      <c r="B29" t="s">
        <v>5099</v>
      </c>
      <c r="C29" s="111">
        <v>43875000</v>
      </c>
      <c r="E29" s="5">
        <f t="shared" si="0"/>
        <v>50</v>
      </c>
    </row>
    <row r="30" spans="1:5" x14ac:dyDescent="0.25">
      <c r="A30" t="s">
        <v>5154</v>
      </c>
      <c r="B30" t="s">
        <v>5156</v>
      </c>
      <c r="D30" s="1">
        <v>63652500</v>
      </c>
      <c r="E30" s="5">
        <f t="shared" si="0"/>
        <v>63652550</v>
      </c>
    </row>
    <row r="31" spans="1:5" x14ac:dyDescent="0.25">
      <c r="A31" t="s">
        <v>5154</v>
      </c>
      <c r="B31" t="s">
        <v>5099</v>
      </c>
      <c r="C31" s="111">
        <v>63652500</v>
      </c>
      <c r="E31" s="5">
        <f t="shared" si="0"/>
        <v>50</v>
      </c>
    </row>
    <row r="32" spans="1:5" x14ac:dyDescent="0.25">
      <c r="A32" t="s">
        <v>5154</v>
      </c>
      <c r="B32" t="s">
        <v>5162</v>
      </c>
      <c r="D32" s="1">
        <v>88492500</v>
      </c>
      <c r="E32" s="5">
        <f t="shared" si="0"/>
        <v>88492550</v>
      </c>
    </row>
    <row r="33" spans="1:5" x14ac:dyDescent="0.25">
      <c r="A33" t="s">
        <v>5160</v>
      </c>
      <c r="B33" t="s">
        <v>5163</v>
      </c>
      <c r="D33" s="1">
        <v>48802500</v>
      </c>
      <c r="E33" s="5">
        <f t="shared" si="0"/>
        <v>137295050</v>
      </c>
    </row>
    <row r="34" spans="1:5" x14ac:dyDescent="0.25">
      <c r="A34" t="s">
        <v>5160</v>
      </c>
      <c r="B34" t="s">
        <v>5166</v>
      </c>
      <c r="C34" s="1">
        <v>76622000</v>
      </c>
      <c r="D34" s="1"/>
      <c r="E34" s="5">
        <f t="shared" si="0"/>
        <v>60673050</v>
      </c>
    </row>
    <row r="35" spans="1:5" x14ac:dyDescent="0.25">
      <c r="A35" t="s">
        <v>5169</v>
      </c>
      <c r="B35" t="s">
        <v>5099</v>
      </c>
      <c r="C35" s="1">
        <v>60673000</v>
      </c>
      <c r="D35" s="1"/>
      <c r="E35" s="5">
        <f t="shared" si="0"/>
        <v>50</v>
      </c>
    </row>
    <row r="36" spans="1:5" x14ac:dyDescent="0.25">
      <c r="A36" t="s">
        <v>5179</v>
      </c>
      <c r="B36" t="s">
        <v>5185</v>
      </c>
      <c r="D36" s="1">
        <v>78610000</v>
      </c>
      <c r="E36" s="5">
        <f t="shared" si="0"/>
        <v>78610050</v>
      </c>
    </row>
    <row r="37" spans="1:5" x14ac:dyDescent="0.25">
      <c r="A37" t="s">
        <v>5179</v>
      </c>
      <c r="B37" t="s">
        <v>5186</v>
      </c>
      <c r="D37" s="1">
        <v>78190000</v>
      </c>
      <c r="E37" s="5">
        <f t="shared" si="0"/>
        <v>156800050</v>
      </c>
    </row>
    <row r="38" spans="1:5" x14ac:dyDescent="0.25">
      <c r="A38" t="s">
        <v>5179</v>
      </c>
      <c r="B38" t="s">
        <v>5099</v>
      </c>
      <c r="C38" s="111">
        <v>99920000</v>
      </c>
      <c r="D38" s="1"/>
      <c r="E38" s="5">
        <f t="shared" si="0"/>
        <v>56880050</v>
      </c>
    </row>
    <row r="39" spans="1:5" x14ac:dyDescent="0.25">
      <c r="A39" t="s">
        <v>5190</v>
      </c>
      <c r="B39" t="s">
        <v>5191</v>
      </c>
      <c r="D39" s="1">
        <v>42350000</v>
      </c>
      <c r="E39" s="5">
        <f t="shared" si="0"/>
        <v>99230050</v>
      </c>
    </row>
    <row r="40" spans="1:5" x14ac:dyDescent="0.25">
      <c r="A40" t="s">
        <v>5190</v>
      </c>
      <c r="B40" t="s">
        <v>5195</v>
      </c>
      <c r="D40" s="1">
        <v>29386000</v>
      </c>
      <c r="E40" s="5">
        <f t="shared" si="0"/>
        <v>128616050</v>
      </c>
    </row>
    <row r="41" spans="1:5" x14ac:dyDescent="0.25">
      <c r="A41" t="s">
        <v>5190</v>
      </c>
      <c r="B41" t="s">
        <v>5196</v>
      </c>
      <c r="D41" s="1">
        <v>12729600</v>
      </c>
      <c r="E41" s="5">
        <f t="shared" si="0"/>
        <v>141345650</v>
      </c>
    </row>
    <row r="42" spans="1:5" x14ac:dyDescent="0.25">
      <c r="A42" t="s">
        <v>5192</v>
      </c>
      <c r="B42" t="s">
        <v>5099</v>
      </c>
      <c r="C42" s="1">
        <v>100000000</v>
      </c>
      <c r="E42" s="5">
        <f t="shared" si="0"/>
        <v>41345650</v>
      </c>
    </row>
    <row r="43" spans="1:5" x14ac:dyDescent="0.25">
      <c r="A43" t="s">
        <v>5208</v>
      </c>
      <c r="B43" t="s">
        <v>5099</v>
      </c>
      <c r="C43" s="1">
        <v>41345650</v>
      </c>
      <c r="E43" s="5">
        <f t="shared" si="0"/>
        <v>0</v>
      </c>
    </row>
    <row r="44" spans="1:5" x14ac:dyDescent="0.25">
      <c r="A44" t="s">
        <v>5214</v>
      </c>
      <c r="B44" t="s">
        <v>5215</v>
      </c>
      <c r="D44" s="1">
        <v>77479500</v>
      </c>
      <c r="E44" s="5">
        <f t="shared" si="0"/>
        <v>77479500</v>
      </c>
    </row>
    <row r="45" spans="1:5" x14ac:dyDescent="0.25">
      <c r="A45" t="s">
        <v>5214</v>
      </c>
      <c r="B45" t="s">
        <v>5216</v>
      </c>
      <c r="D45" s="1">
        <v>64050000</v>
      </c>
      <c r="E45" s="5">
        <f t="shared" si="0"/>
        <v>141529500</v>
      </c>
    </row>
    <row r="46" spans="1:5" x14ac:dyDescent="0.25">
      <c r="A46" t="s">
        <v>5218</v>
      </c>
      <c r="B46" t="s">
        <v>5219</v>
      </c>
      <c r="C46" s="111">
        <v>141529500</v>
      </c>
      <c r="E46" s="5">
        <f t="shared" si="0"/>
        <v>0</v>
      </c>
    </row>
    <row r="47" spans="1:5" x14ac:dyDescent="0.25">
      <c r="A47" t="s">
        <v>5235</v>
      </c>
      <c r="B47" t="s">
        <v>5237</v>
      </c>
      <c r="D47" s="1">
        <v>36792000</v>
      </c>
      <c r="E47" s="5">
        <f t="shared" si="0"/>
        <v>36792000</v>
      </c>
    </row>
    <row r="48" spans="1:5" x14ac:dyDescent="0.25">
      <c r="A48" t="s">
        <v>5235</v>
      </c>
      <c r="B48" t="s">
        <v>5236</v>
      </c>
      <c r="D48" s="1">
        <v>51830000</v>
      </c>
      <c r="E48" s="5">
        <f t="shared" si="0"/>
        <v>88622000</v>
      </c>
    </row>
    <row r="49" spans="1:5" x14ac:dyDescent="0.25">
      <c r="A49" t="s">
        <v>5238</v>
      </c>
      <c r="B49" t="s">
        <v>5166</v>
      </c>
      <c r="C49" s="1">
        <v>88622000</v>
      </c>
      <c r="D49" s="1"/>
      <c r="E49" s="5">
        <f t="shared" si="0"/>
        <v>0</v>
      </c>
    </row>
    <row r="50" spans="1:5" x14ac:dyDescent="0.25">
      <c r="A50" t="s">
        <v>5278</v>
      </c>
      <c r="B50" t="s">
        <v>5279</v>
      </c>
      <c r="D50" s="1">
        <v>74606000</v>
      </c>
      <c r="E50" s="5">
        <f t="shared" si="0"/>
        <v>74606000</v>
      </c>
    </row>
    <row r="51" spans="1:5" x14ac:dyDescent="0.25">
      <c r="A51" t="s">
        <v>5278</v>
      </c>
      <c r="B51" t="s">
        <v>5280</v>
      </c>
      <c r="D51" s="1">
        <v>74460000</v>
      </c>
      <c r="E51" s="5">
        <f t="shared" si="0"/>
        <v>149066000</v>
      </c>
    </row>
    <row r="52" spans="1:5" x14ac:dyDescent="0.25">
      <c r="A52" t="s">
        <v>5278</v>
      </c>
      <c r="B52" t="s">
        <v>5281</v>
      </c>
      <c r="D52" s="1">
        <v>66868000</v>
      </c>
      <c r="E52" s="5">
        <f t="shared" si="0"/>
        <v>215934000</v>
      </c>
    </row>
    <row r="53" spans="1:5" x14ac:dyDescent="0.25">
      <c r="A53" t="s">
        <v>5278</v>
      </c>
      <c r="B53" t="s">
        <v>5282</v>
      </c>
      <c r="D53" s="1">
        <v>51465000</v>
      </c>
      <c r="E53" s="5">
        <f t="shared" si="0"/>
        <v>267399000</v>
      </c>
    </row>
    <row r="54" spans="1:5" x14ac:dyDescent="0.25">
      <c r="A54" t="s">
        <v>5278</v>
      </c>
      <c r="B54" t="s">
        <v>5283</v>
      </c>
      <c r="D54" s="1">
        <v>51538000</v>
      </c>
      <c r="E54" s="5">
        <f t="shared" si="0"/>
        <v>318937000</v>
      </c>
    </row>
    <row r="55" spans="1:5" x14ac:dyDescent="0.25">
      <c r="A55" t="s">
        <v>5278</v>
      </c>
      <c r="B55" t="s">
        <v>5284</v>
      </c>
      <c r="D55" s="1">
        <v>33945000</v>
      </c>
      <c r="E55" s="5">
        <f t="shared" si="0"/>
        <v>352882000</v>
      </c>
    </row>
    <row r="56" spans="1:5" x14ac:dyDescent="0.25">
      <c r="A56" t="s">
        <v>5278</v>
      </c>
      <c r="B56" t="s">
        <v>5287</v>
      </c>
      <c r="C56" s="1">
        <v>33945000</v>
      </c>
      <c r="D56" s="1"/>
      <c r="E56" s="5">
        <f t="shared" si="0"/>
        <v>318937000</v>
      </c>
    </row>
    <row r="57" spans="1:5" x14ac:dyDescent="0.25">
      <c r="A57" t="s">
        <v>5292</v>
      </c>
      <c r="B57" t="s">
        <v>4661</v>
      </c>
      <c r="C57" s="1">
        <v>200000000</v>
      </c>
      <c r="E57" s="5">
        <f t="shared" si="0"/>
        <v>118937000</v>
      </c>
    </row>
    <row r="58" spans="1:5" x14ac:dyDescent="0.25">
      <c r="A58" t="s">
        <v>5305</v>
      </c>
      <c r="B58" t="s">
        <v>4661</v>
      </c>
      <c r="C58" s="1">
        <v>118937000</v>
      </c>
      <c r="E58" s="5">
        <f t="shared" si="0"/>
        <v>0</v>
      </c>
    </row>
    <row r="59" spans="1:5" x14ac:dyDescent="0.25">
      <c r="A59" t="s">
        <v>5370</v>
      </c>
      <c r="B59" t="s">
        <v>4661</v>
      </c>
      <c r="C59" s="1">
        <v>30932000</v>
      </c>
      <c r="E59" s="5">
        <f t="shared" si="0"/>
        <v>-30932000</v>
      </c>
    </row>
    <row r="60" spans="1:5" x14ac:dyDescent="0.25">
      <c r="A60" t="s">
        <v>5370</v>
      </c>
      <c r="B60" t="s">
        <v>5371</v>
      </c>
      <c r="D60" s="1">
        <v>30932000</v>
      </c>
      <c r="E60" s="5">
        <f t="shared" si="0"/>
        <v>0</v>
      </c>
    </row>
    <row r="61" spans="1:5" x14ac:dyDescent="0.25">
      <c r="A61" t="s">
        <v>5392</v>
      </c>
      <c r="B61" t="s">
        <v>5405</v>
      </c>
      <c r="C61" s="1">
        <v>4000000</v>
      </c>
      <c r="D61" s="1"/>
      <c r="E61" s="5">
        <f t="shared" si="0"/>
        <v>-4000000</v>
      </c>
    </row>
    <row r="62" spans="1:5" x14ac:dyDescent="0.25">
      <c r="A62" t="s">
        <v>5402</v>
      </c>
      <c r="B62" t="s">
        <v>5406</v>
      </c>
      <c r="C62" s="1"/>
      <c r="D62" s="1">
        <v>38192000</v>
      </c>
      <c r="E62" s="5">
        <f t="shared" si="0"/>
        <v>34192000</v>
      </c>
    </row>
    <row r="63" spans="1:5" x14ac:dyDescent="0.25">
      <c r="A63" t="s">
        <v>5402</v>
      </c>
      <c r="B63" t="s">
        <v>5403</v>
      </c>
      <c r="D63" s="1">
        <v>48818000</v>
      </c>
      <c r="E63" s="5">
        <f t="shared" si="0"/>
        <v>83010000</v>
      </c>
    </row>
    <row r="64" spans="1:5" x14ac:dyDescent="0.25">
      <c r="A64" t="s">
        <v>5402</v>
      </c>
      <c r="B64" t="s">
        <v>5404</v>
      </c>
      <c r="D64" s="1">
        <v>63910000</v>
      </c>
      <c r="E64" s="5">
        <f t="shared" si="0"/>
        <v>146920000</v>
      </c>
    </row>
    <row r="65" spans="1:5" x14ac:dyDescent="0.25">
      <c r="A65" t="s">
        <v>5402</v>
      </c>
      <c r="B65" t="s">
        <v>5407</v>
      </c>
      <c r="C65" s="1">
        <v>36862000</v>
      </c>
      <c r="E65" s="5">
        <f t="shared" si="0"/>
        <v>110058000</v>
      </c>
    </row>
    <row r="66" spans="1:5" x14ac:dyDescent="0.25">
      <c r="A66" t="s">
        <v>5439</v>
      </c>
      <c r="B66" t="s">
        <v>5440</v>
      </c>
      <c r="C66" s="1">
        <v>1330000</v>
      </c>
      <c r="E66" s="5">
        <f t="shared" si="0"/>
        <v>108728000</v>
      </c>
    </row>
    <row r="67" spans="1:5" x14ac:dyDescent="0.25">
      <c r="A67" t="s">
        <v>5439</v>
      </c>
      <c r="B67" t="s">
        <v>5441</v>
      </c>
      <c r="C67" s="236">
        <v>90000000</v>
      </c>
      <c r="E67" s="5">
        <f t="shared" si="0"/>
        <v>18728000</v>
      </c>
    </row>
    <row r="68" spans="1:5" x14ac:dyDescent="0.25">
      <c r="A68" t="s">
        <v>5439</v>
      </c>
      <c r="B68" t="s">
        <v>5442</v>
      </c>
      <c r="C68" s="236">
        <v>18728000</v>
      </c>
      <c r="E68" s="5">
        <f t="shared" si="0"/>
        <v>0</v>
      </c>
    </row>
    <row r="69" spans="1:5" x14ac:dyDescent="0.25">
      <c r="A69" t="s">
        <v>5737</v>
      </c>
      <c r="B69" t="s">
        <v>5740</v>
      </c>
      <c r="D69" s="1">
        <v>60112000</v>
      </c>
      <c r="E69" s="5">
        <f t="shared" si="0"/>
        <v>60112000</v>
      </c>
    </row>
    <row r="70" spans="1:5" x14ac:dyDescent="0.25">
      <c r="A70" t="s">
        <v>5737</v>
      </c>
      <c r="B70" t="s">
        <v>5741</v>
      </c>
      <c r="C70" s="1">
        <v>60112000</v>
      </c>
      <c r="E70" s="5">
        <f t="shared" si="0"/>
        <v>0</v>
      </c>
    </row>
    <row r="71" spans="1:5" x14ac:dyDescent="0.25">
      <c r="A71" t="s">
        <v>5762</v>
      </c>
      <c r="B71" t="s">
        <v>5763</v>
      </c>
      <c r="D71" s="1">
        <v>102400000</v>
      </c>
      <c r="E71" s="5">
        <f t="shared" si="0"/>
        <v>102400000</v>
      </c>
    </row>
    <row r="72" spans="1:5" x14ac:dyDescent="0.25">
      <c r="A72" t="s">
        <v>5762</v>
      </c>
      <c r="B72" t="s">
        <v>5764</v>
      </c>
      <c r="D72" s="1">
        <v>72640000</v>
      </c>
      <c r="E72" s="5">
        <f t="shared" ref="E72:E135" si="1">(E71+D72-C72)</f>
        <v>175040000</v>
      </c>
    </row>
    <row r="73" spans="1:5" x14ac:dyDescent="0.25">
      <c r="A73" t="s">
        <v>5762</v>
      </c>
      <c r="B73" t="s">
        <v>5777</v>
      </c>
      <c r="C73" s="1">
        <v>100000000</v>
      </c>
      <c r="E73" s="5">
        <f t="shared" si="1"/>
        <v>75040000</v>
      </c>
    </row>
    <row r="74" spans="1:5" x14ac:dyDescent="0.25">
      <c r="A74" t="s">
        <v>5785</v>
      </c>
      <c r="B74" t="s">
        <v>5777</v>
      </c>
      <c r="C74" s="1">
        <v>75040000</v>
      </c>
      <c r="E74" s="5">
        <f t="shared" si="1"/>
        <v>0</v>
      </c>
    </row>
    <row r="75" spans="1:5" x14ac:dyDescent="0.25">
      <c r="A75" t="s">
        <v>5884</v>
      </c>
      <c r="B75" t="s">
        <v>5885</v>
      </c>
      <c r="D75" s="1">
        <v>103005500</v>
      </c>
      <c r="E75" s="5">
        <f t="shared" si="1"/>
        <v>103005500</v>
      </c>
    </row>
    <row r="76" spans="1:5" x14ac:dyDescent="0.25">
      <c r="A76" t="s">
        <v>5884</v>
      </c>
      <c r="B76" t="s">
        <v>5886</v>
      </c>
      <c r="D76" s="1">
        <v>57798000</v>
      </c>
      <c r="E76" s="5">
        <f t="shared" si="1"/>
        <v>160803500</v>
      </c>
    </row>
    <row r="77" spans="1:5" x14ac:dyDescent="0.25">
      <c r="A77" t="s">
        <v>5884</v>
      </c>
      <c r="B77" t="s">
        <v>803</v>
      </c>
      <c r="C77" s="1">
        <v>103005000</v>
      </c>
      <c r="E77" s="5">
        <f t="shared" si="1"/>
        <v>57798500</v>
      </c>
    </row>
    <row r="78" spans="1:5" x14ac:dyDescent="0.25">
      <c r="A78" t="s">
        <v>5884</v>
      </c>
      <c r="B78" t="s">
        <v>5166</v>
      </c>
      <c r="C78" s="1">
        <v>57798000</v>
      </c>
      <c r="E78" s="5">
        <f t="shared" si="1"/>
        <v>500</v>
      </c>
    </row>
    <row r="79" spans="1:5" x14ac:dyDescent="0.25">
      <c r="A79" t="s">
        <v>5952</v>
      </c>
      <c r="B79" t="s">
        <v>5964</v>
      </c>
      <c r="D79" s="1">
        <v>45144000</v>
      </c>
      <c r="E79" s="5">
        <f t="shared" si="1"/>
        <v>45144500</v>
      </c>
    </row>
    <row r="80" spans="1:5" x14ac:dyDescent="0.25">
      <c r="A80" t="s">
        <v>5952</v>
      </c>
      <c r="B80" t="s">
        <v>5965</v>
      </c>
      <c r="C80" s="1">
        <v>40000000</v>
      </c>
      <c r="E80" s="5">
        <f t="shared" si="1"/>
        <v>5144500</v>
      </c>
    </row>
    <row r="81" spans="1:5" x14ac:dyDescent="0.25">
      <c r="A81" t="s">
        <v>5952</v>
      </c>
      <c r="B81" t="s">
        <v>5966</v>
      </c>
      <c r="D81" s="1">
        <v>54586400</v>
      </c>
      <c r="E81" s="5">
        <f t="shared" si="1"/>
        <v>59730900</v>
      </c>
    </row>
    <row r="82" spans="1:5" x14ac:dyDescent="0.25">
      <c r="A82" t="s">
        <v>5952</v>
      </c>
      <c r="B82" t="s">
        <v>5741</v>
      </c>
      <c r="C82" s="1">
        <v>54586000</v>
      </c>
      <c r="E82" s="5">
        <f t="shared" si="1"/>
        <v>5144900</v>
      </c>
    </row>
    <row r="83" spans="1:5" x14ac:dyDescent="0.25">
      <c r="A83" t="s">
        <v>5961</v>
      </c>
      <c r="B83" t="s">
        <v>5166</v>
      </c>
      <c r="C83" s="1">
        <v>5144000</v>
      </c>
      <c r="E83" s="5">
        <f t="shared" si="1"/>
        <v>900</v>
      </c>
    </row>
    <row r="84" spans="1:5" x14ac:dyDescent="0.25">
      <c r="A84" t="s">
        <v>6077</v>
      </c>
      <c r="B84" t="s">
        <v>6098</v>
      </c>
      <c r="D84" s="1">
        <v>69668100</v>
      </c>
      <c r="E84" s="5">
        <f t="shared" si="1"/>
        <v>69669000</v>
      </c>
    </row>
    <row r="85" spans="1:5" x14ac:dyDescent="0.25">
      <c r="A85" t="s">
        <v>6077</v>
      </c>
      <c r="B85" t="s">
        <v>5407</v>
      </c>
      <c r="C85" s="1">
        <v>69668000</v>
      </c>
      <c r="E85" s="5">
        <f t="shared" si="1"/>
        <v>1000</v>
      </c>
    </row>
    <row r="86" spans="1:5" x14ac:dyDescent="0.25">
      <c r="A86" t="s">
        <v>6226</v>
      </c>
      <c r="B86" t="s">
        <v>5166</v>
      </c>
      <c r="C86" s="1">
        <v>38000000</v>
      </c>
      <c r="E86" s="5">
        <f t="shared" si="1"/>
        <v>-37999000</v>
      </c>
    </row>
    <row r="87" spans="1:5" x14ac:dyDescent="0.25">
      <c r="A87" t="s">
        <v>6237</v>
      </c>
      <c r="B87" t="s">
        <v>6245</v>
      </c>
      <c r="D87" s="1">
        <v>90343350</v>
      </c>
      <c r="E87" s="5">
        <f t="shared" si="1"/>
        <v>52344350</v>
      </c>
    </row>
    <row r="88" spans="1:5" x14ac:dyDescent="0.25">
      <c r="A88" t="s">
        <v>6237</v>
      </c>
      <c r="B88" t="s">
        <v>5166</v>
      </c>
      <c r="C88" s="1">
        <v>16579000</v>
      </c>
      <c r="E88" s="5">
        <f t="shared" si="1"/>
        <v>35765350</v>
      </c>
    </row>
    <row r="89" spans="1:5" x14ac:dyDescent="0.25">
      <c r="A89" t="s">
        <v>6237</v>
      </c>
      <c r="B89" t="s">
        <v>6246</v>
      </c>
      <c r="C89" s="1">
        <v>35764350</v>
      </c>
      <c r="E89" s="5">
        <f t="shared" si="1"/>
        <v>1000</v>
      </c>
    </row>
    <row r="90" spans="1:5" x14ac:dyDescent="0.25">
      <c r="A90" t="s">
        <v>6371</v>
      </c>
      <c r="B90" t="s">
        <v>6383</v>
      </c>
      <c r="D90" s="1">
        <v>53550000</v>
      </c>
      <c r="E90" s="5">
        <f t="shared" si="1"/>
        <v>53551000</v>
      </c>
    </row>
    <row r="91" spans="1:5" x14ac:dyDescent="0.25">
      <c r="A91" t="s">
        <v>6392</v>
      </c>
      <c r="B91" t="s">
        <v>5166</v>
      </c>
      <c r="C91" s="1">
        <v>53550000</v>
      </c>
      <c r="E91" s="5">
        <f t="shared" si="1"/>
        <v>1000</v>
      </c>
    </row>
    <row r="92" spans="1:5" x14ac:dyDescent="0.25">
      <c r="A92" t="s">
        <v>6414</v>
      </c>
      <c r="B92" t="s">
        <v>6415</v>
      </c>
      <c r="D92" s="1">
        <v>60520000</v>
      </c>
      <c r="E92" s="5">
        <f t="shared" si="1"/>
        <v>60521000</v>
      </c>
    </row>
    <row r="93" spans="1:5" x14ac:dyDescent="0.25">
      <c r="A93" t="s">
        <v>6414</v>
      </c>
      <c r="B93" t="s">
        <v>6416</v>
      </c>
      <c r="D93" s="1">
        <v>69020000</v>
      </c>
      <c r="E93" s="5">
        <f t="shared" si="1"/>
        <v>129541000</v>
      </c>
    </row>
    <row r="94" spans="1:5" x14ac:dyDescent="0.25">
      <c r="A94" t="s">
        <v>6414</v>
      </c>
      <c r="B94" t="s">
        <v>6417</v>
      </c>
      <c r="D94" s="1">
        <v>36720000</v>
      </c>
      <c r="E94" s="5">
        <f t="shared" si="1"/>
        <v>166261000</v>
      </c>
    </row>
    <row r="95" spans="1:5" x14ac:dyDescent="0.25">
      <c r="A95" t="s">
        <v>6414</v>
      </c>
      <c r="B95" t="s">
        <v>6433</v>
      </c>
      <c r="C95" s="1">
        <v>50000000</v>
      </c>
      <c r="D95" s="1"/>
      <c r="E95" s="5">
        <f t="shared" si="1"/>
        <v>116261000</v>
      </c>
    </row>
    <row r="96" spans="1:5" x14ac:dyDescent="0.25">
      <c r="A96" t="s">
        <v>6427</v>
      </c>
      <c r="B96" t="s">
        <v>6433</v>
      </c>
      <c r="C96" s="1">
        <v>116261000</v>
      </c>
      <c r="D96" s="1"/>
      <c r="E96" s="5">
        <f t="shared" si="1"/>
        <v>0</v>
      </c>
    </row>
    <row r="97" spans="1:6" x14ac:dyDescent="0.25">
      <c r="A97" t="s">
        <v>6531</v>
      </c>
      <c r="B97" t="s">
        <v>6533</v>
      </c>
      <c r="D97" s="1">
        <v>107695000</v>
      </c>
      <c r="E97" s="5">
        <f t="shared" si="1"/>
        <v>107695000</v>
      </c>
    </row>
    <row r="98" spans="1:6" x14ac:dyDescent="0.25">
      <c r="A98" t="s">
        <v>6531</v>
      </c>
      <c r="B98" t="s">
        <v>6534</v>
      </c>
      <c r="C98" s="212">
        <v>35000000</v>
      </c>
      <c r="D98" s="1"/>
      <c r="E98" s="5">
        <f t="shared" si="1"/>
        <v>72695000</v>
      </c>
    </row>
    <row r="99" spans="1:6" x14ac:dyDescent="0.25">
      <c r="A99" t="s">
        <v>6531</v>
      </c>
      <c r="B99" t="s">
        <v>6543</v>
      </c>
      <c r="C99" s="1">
        <v>34210800</v>
      </c>
      <c r="D99" s="1"/>
      <c r="E99" s="5">
        <f t="shared" si="1"/>
        <v>38484200</v>
      </c>
    </row>
    <row r="100" spans="1:6" x14ac:dyDescent="0.25">
      <c r="A100" t="s">
        <v>6566</v>
      </c>
      <c r="B100" t="s">
        <v>6433</v>
      </c>
      <c r="C100" s="1">
        <v>38484200</v>
      </c>
      <c r="D100" s="1"/>
      <c r="E100" s="5">
        <f t="shared" si="1"/>
        <v>0</v>
      </c>
    </row>
    <row r="101" spans="1:6" x14ac:dyDescent="0.25">
      <c r="A101" t="s">
        <v>7525</v>
      </c>
      <c r="B101" t="s">
        <v>290</v>
      </c>
      <c r="C101" s="1">
        <v>50000000</v>
      </c>
      <c r="D101" s="1"/>
      <c r="E101" s="5">
        <f t="shared" si="1"/>
        <v>-50000000</v>
      </c>
    </row>
    <row r="102" spans="1:6" x14ac:dyDescent="0.25">
      <c r="A102" t="s">
        <v>7580</v>
      </c>
      <c r="B102" t="s">
        <v>7581</v>
      </c>
      <c r="D102" s="1">
        <v>63026200</v>
      </c>
      <c r="E102" s="5">
        <f t="shared" si="1"/>
        <v>13026200</v>
      </c>
    </row>
    <row r="103" spans="1:6" x14ac:dyDescent="0.25">
      <c r="A103" t="s">
        <v>7580</v>
      </c>
      <c r="B103" t="s">
        <v>7582</v>
      </c>
      <c r="D103" s="1">
        <v>80343000</v>
      </c>
      <c r="E103" s="5">
        <f t="shared" si="1"/>
        <v>93369200</v>
      </c>
    </row>
    <row r="104" spans="1:6" x14ac:dyDescent="0.25">
      <c r="A104" t="s">
        <v>7566</v>
      </c>
      <c r="B104" t="s">
        <v>7583</v>
      </c>
      <c r="C104" s="1">
        <v>93369200</v>
      </c>
      <c r="E104" s="5">
        <f t="shared" si="1"/>
        <v>0</v>
      </c>
    </row>
    <row r="105" spans="1:6" x14ac:dyDescent="0.25">
      <c r="A105" t="s">
        <v>7584</v>
      </c>
      <c r="B105" t="s">
        <v>7585</v>
      </c>
      <c r="D105" s="1">
        <v>884800</v>
      </c>
      <c r="E105" s="5">
        <f t="shared" si="1"/>
        <v>884800</v>
      </c>
    </row>
    <row r="106" spans="1:6" x14ac:dyDescent="0.25">
      <c r="A106" t="s">
        <v>7618</v>
      </c>
      <c r="B106" t="s">
        <v>290</v>
      </c>
      <c r="C106" s="1">
        <v>884800</v>
      </c>
      <c r="E106" s="5">
        <f t="shared" si="1"/>
        <v>0</v>
      </c>
    </row>
    <row r="107" spans="1:6" x14ac:dyDescent="0.25">
      <c r="A107" t="s">
        <v>7873</v>
      </c>
      <c r="B107" t="s">
        <v>7885</v>
      </c>
      <c r="C107" s="1"/>
      <c r="D107" s="45">
        <v>13828200</v>
      </c>
      <c r="E107" s="5">
        <f t="shared" si="1"/>
        <v>13828200</v>
      </c>
      <c r="F107">
        <v>48</v>
      </c>
    </row>
    <row r="108" spans="1:6" x14ac:dyDescent="0.25">
      <c r="A108" t="s">
        <v>7873</v>
      </c>
      <c r="B108" t="s">
        <v>7884</v>
      </c>
      <c r="C108" s="1"/>
      <c r="D108" s="1">
        <v>43510950</v>
      </c>
      <c r="E108" s="5">
        <f t="shared" si="1"/>
        <v>57339150</v>
      </c>
      <c r="F108">
        <v>152</v>
      </c>
    </row>
    <row r="109" spans="1:6" x14ac:dyDescent="0.25">
      <c r="A109" t="s">
        <v>7873</v>
      </c>
      <c r="B109" t="s">
        <v>541</v>
      </c>
      <c r="C109" s="1">
        <v>15876900</v>
      </c>
      <c r="D109" s="1"/>
      <c r="E109" s="5">
        <f t="shared" si="1"/>
        <v>41462250</v>
      </c>
    </row>
    <row r="110" spans="1:6" x14ac:dyDescent="0.25">
      <c r="A110" t="s">
        <v>7881</v>
      </c>
      <c r="B110" t="s">
        <v>7882</v>
      </c>
      <c r="C110" s="259">
        <v>3600000</v>
      </c>
      <c r="E110" s="5">
        <f t="shared" si="1"/>
        <v>37862250</v>
      </c>
    </row>
    <row r="111" spans="1:6" x14ac:dyDescent="0.25">
      <c r="A111" t="s">
        <v>7881</v>
      </c>
      <c r="B111" t="s">
        <v>7883</v>
      </c>
      <c r="C111" s="259">
        <v>37862200</v>
      </c>
      <c r="E111" s="5">
        <f t="shared" si="1"/>
        <v>50</v>
      </c>
    </row>
    <row r="112" spans="1:6" x14ac:dyDescent="0.25">
      <c r="A112" t="s">
        <v>7998</v>
      </c>
      <c r="B112" t="s">
        <v>7999</v>
      </c>
      <c r="C112" s="1"/>
      <c r="D112" s="1">
        <v>13783175</v>
      </c>
      <c r="E112" s="5">
        <f t="shared" si="1"/>
        <v>13783225</v>
      </c>
      <c r="F112">
        <v>49</v>
      </c>
    </row>
    <row r="113" spans="1:7" x14ac:dyDescent="0.25">
      <c r="A113" t="s">
        <v>7881</v>
      </c>
      <c r="B113" t="s">
        <v>7997</v>
      </c>
      <c r="C113" s="1">
        <v>2000000</v>
      </c>
      <c r="E113" s="5">
        <f t="shared" si="1"/>
        <v>11783225</v>
      </c>
    </row>
    <row r="114" spans="1:7" x14ac:dyDescent="0.25">
      <c r="A114" t="s">
        <v>7881</v>
      </c>
      <c r="B114" t="s">
        <v>6433</v>
      </c>
      <c r="C114" s="1">
        <v>11783000</v>
      </c>
      <c r="E114" s="5">
        <f t="shared" si="1"/>
        <v>225</v>
      </c>
    </row>
    <row r="115" spans="1:7" x14ac:dyDescent="0.25">
      <c r="A115" t="s">
        <v>8017</v>
      </c>
      <c r="B115" t="s">
        <v>8021</v>
      </c>
      <c r="C115" s="1"/>
      <c r="D115" s="1">
        <v>12423675</v>
      </c>
      <c r="E115" s="5">
        <f t="shared" si="1"/>
        <v>12423900</v>
      </c>
      <c r="F115">
        <v>45</v>
      </c>
    </row>
    <row r="116" spans="1:7" x14ac:dyDescent="0.25">
      <c r="A116" t="s">
        <v>8022</v>
      </c>
      <c r="B116" t="s">
        <v>8023</v>
      </c>
      <c r="C116" s="305">
        <v>12423600</v>
      </c>
      <c r="E116" s="5">
        <f t="shared" si="1"/>
        <v>300</v>
      </c>
    </row>
    <row r="117" spans="1:7" x14ac:dyDescent="0.25">
      <c r="A117" t="s">
        <v>8031</v>
      </c>
      <c r="B117" t="s">
        <v>8032</v>
      </c>
      <c r="D117" s="1">
        <v>27750000</v>
      </c>
      <c r="E117" s="5">
        <f t="shared" si="1"/>
        <v>27750300</v>
      </c>
      <c r="F117">
        <v>100</v>
      </c>
    </row>
    <row r="118" spans="1:7" x14ac:dyDescent="0.25">
      <c r="A118" t="s">
        <v>8031</v>
      </c>
      <c r="B118" t="s">
        <v>8033</v>
      </c>
      <c r="D118" s="1">
        <v>63061875</v>
      </c>
      <c r="E118" s="5">
        <f t="shared" si="1"/>
        <v>90812175</v>
      </c>
      <c r="F118">
        <v>225</v>
      </c>
    </row>
    <row r="119" spans="1:7" x14ac:dyDescent="0.25">
      <c r="A119" t="s">
        <v>8031</v>
      </c>
      <c r="B119" t="s">
        <v>8034</v>
      </c>
      <c r="C119" s="222">
        <v>50000000</v>
      </c>
      <c r="E119" s="5">
        <f t="shared" si="1"/>
        <v>40812175</v>
      </c>
    </row>
    <row r="120" spans="1:7" x14ac:dyDescent="0.25">
      <c r="A120" t="s">
        <v>8031</v>
      </c>
      <c r="B120" t="s">
        <v>8035</v>
      </c>
      <c r="C120" s="1">
        <v>40811800</v>
      </c>
      <c r="E120" s="5">
        <f t="shared" si="1"/>
        <v>375</v>
      </c>
    </row>
    <row r="121" spans="1:7" x14ac:dyDescent="0.25">
      <c r="A121" t="s">
        <v>8054</v>
      </c>
      <c r="B121" t="s">
        <v>8055</v>
      </c>
      <c r="C121" s="1"/>
      <c r="D121" s="1">
        <v>43764525</v>
      </c>
      <c r="E121" s="5">
        <f t="shared" si="1"/>
        <v>43764900</v>
      </c>
      <c r="F121">
        <v>16</v>
      </c>
      <c r="G121">
        <v>153</v>
      </c>
    </row>
    <row r="122" spans="1:7" x14ac:dyDescent="0.25">
      <c r="A122" t="s">
        <v>8056</v>
      </c>
      <c r="B122" t="s">
        <v>803</v>
      </c>
      <c r="C122" s="212">
        <v>43764500</v>
      </c>
      <c r="E122" s="5">
        <f t="shared" si="1"/>
        <v>400</v>
      </c>
    </row>
    <row r="123" spans="1:7" x14ac:dyDescent="0.25">
      <c r="A123" t="s">
        <v>8069</v>
      </c>
      <c r="B123" t="s">
        <v>8070</v>
      </c>
      <c r="C123" s="1"/>
      <c r="D123" s="1">
        <v>62898150</v>
      </c>
      <c r="E123" s="5">
        <f t="shared" si="1"/>
        <v>62898550</v>
      </c>
      <c r="F123">
        <v>80</v>
      </c>
      <c r="G123">
        <v>137</v>
      </c>
    </row>
    <row r="124" spans="1:7" x14ac:dyDescent="0.25">
      <c r="A124" t="s">
        <v>8076</v>
      </c>
      <c r="B124" t="s">
        <v>6433</v>
      </c>
      <c r="C124" s="1">
        <v>62898150</v>
      </c>
      <c r="E124" s="5">
        <f t="shared" si="1"/>
        <v>400</v>
      </c>
    </row>
    <row r="125" spans="1:7" x14ac:dyDescent="0.25">
      <c r="A125" t="s">
        <v>8078</v>
      </c>
      <c r="B125" t="s">
        <v>8096</v>
      </c>
      <c r="D125" s="1">
        <v>44877250</v>
      </c>
      <c r="E125" s="5">
        <f t="shared" si="1"/>
        <v>44877650</v>
      </c>
      <c r="F125">
        <v>103</v>
      </c>
      <c r="G125">
        <v>56</v>
      </c>
    </row>
    <row r="126" spans="1:7" x14ac:dyDescent="0.25">
      <c r="A126" t="s">
        <v>8080</v>
      </c>
      <c r="B126" t="s">
        <v>8097</v>
      </c>
      <c r="D126" s="1">
        <v>60483500</v>
      </c>
      <c r="E126" s="5">
        <f t="shared" si="1"/>
        <v>105361150</v>
      </c>
      <c r="G126">
        <v>220</v>
      </c>
    </row>
    <row r="127" spans="1:7" x14ac:dyDescent="0.25">
      <c r="A127" t="s">
        <v>8086</v>
      </c>
      <c r="B127" t="s">
        <v>290</v>
      </c>
      <c r="C127" s="1">
        <v>60483500</v>
      </c>
      <c r="E127" s="5">
        <f t="shared" si="1"/>
        <v>44877650</v>
      </c>
    </row>
    <row r="128" spans="1:7" x14ac:dyDescent="0.25">
      <c r="A128" t="s">
        <v>8103</v>
      </c>
      <c r="B128" t="s">
        <v>4803</v>
      </c>
      <c r="C128" s="1">
        <v>44877000</v>
      </c>
      <c r="E128" s="5">
        <f t="shared" si="1"/>
        <v>650</v>
      </c>
    </row>
    <row r="129" spans="1:7" x14ac:dyDescent="0.25">
      <c r="A129" t="s">
        <v>8112</v>
      </c>
      <c r="B129" t="s">
        <v>8113</v>
      </c>
      <c r="D129" s="1">
        <v>52024500</v>
      </c>
      <c r="E129" s="5">
        <f t="shared" si="1"/>
        <v>52025150</v>
      </c>
      <c r="G129">
        <v>206</v>
      </c>
    </row>
    <row r="130" spans="1:7" x14ac:dyDescent="0.25">
      <c r="A130" t="s">
        <v>8110</v>
      </c>
      <c r="B130" t="s">
        <v>3349</v>
      </c>
      <c r="C130" s="1">
        <v>52024500</v>
      </c>
      <c r="E130" s="5">
        <f t="shared" si="1"/>
        <v>650</v>
      </c>
    </row>
    <row r="131" spans="1:7" x14ac:dyDescent="0.25">
      <c r="A131" t="s">
        <v>8128</v>
      </c>
      <c r="B131" t="s">
        <v>8131</v>
      </c>
      <c r="D131" s="45">
        <v>63245025</v>
      </c>
      <c r="E131" s="5">
        <f t="shared" si="1"/>
        <v>63245675</v>
      </c>
    </row>
    <row r="132" spans="1:7" x14ac:dyDescent="0.25">
      <c r="A132" t="s">
        <v>8128</v>
      </c>
      <c r="B132" t="s">
        <v>8132</v>
      </c>
      <c r="D132" s="51">
        <v>45174225</v>
      </c>
      <c r="E132" s="5">
        <f t="shared" si="1"/>
        <v>108419900</v>
      </c>
    </row>
    <row r="133" spans="1:7" x14ac:dyDescent="0.25">
      <c r="A133" t="s">
        <v>8128</v>
      </c>
      <c r="B133" t="s">
        <v>4803</v>
      </c>
      <c r="C133" s="310">
        <v>45174200</v>
      </c>
      <c r="D133" s="1"/>
      <c r="E133" s="5">
        <f t="shared" si="1"/>
        <v>63245700</v>
      </c>
    </row>
    <row r="134" spans="1:7" x14ac:dyDescent="0.25">
      <c r="A134" t="s">
        <v>8135</v>
      </c>
      <c r="B134" t="s">
        <v>8138</v>
      </c>
      <c r="C134" s="309">
        <v>45174200</v>
      </c>
      <c r="D134" s="1"/>
      <c r="E134" s="5">
        <f t="shared" si="1"/>
        <v>18071500</v>
      </c>
    </row>
    <row r="135" spans="1:7" x14ac:dyDescent="0.25">
      <c r="A135" t="s">
        <v>8136</v>
      </c>
      <c r="B135" t="s">
        <v>4803</v>
      </c>
      <c r="C135" s="1">
        <v>18070800</v>
      </c>
      <c r="E135" s="5">
        <f t="shared" si="1"/>
        <v>700</v>
      </c>
    </row>
    <row r="136" spans="1:7" x14ac:dyDescent="0.25">
      <c r="A136" t="s">
        <v>8151</v>
      </c>
      <c r="B136" t="s">
        <v>6433</v>
      </c>
      <c r="C136" s="309">
        <v>20000000</v>
      </c>
      <c r="E136" s="5">
        <f t="shared" ref="E136:E177" si="2">(E135+D136-C136)</f>
        <v>-19999300</v>
      </c>
    </row>
    <row r="137" spans="1:7" x14ac:dyDescent="0.25">
      <c r="A137" t="s">
        <v>8151</v>
      </c>
      <c r="B137" t="s">
        <v>8155</v>
      </c>
      <c r="D137" s="51">
        <v>51124025</v>
      </c>
      <c r="E137" s="5">
        <f t="shared" si="2"/>
        <v>31124725</v>
      </c>
    </row>
    <row r="138" spans="1:7" x14ac:dyDescent="0.25">
      <c r="A138" t="s">
        <v>8154</v>
      </c>
      <c r="B138" t="s">
        <v>6433</v>
      </c>
      <c r="C138" s="222">
        <v>70000000</v>
      </c>
      <c r="E138" s="5">
        <f t="shared" si="2"/>
        <v>-38875275</v>
      </c>
    </row>
    <row r="139" spans="1:7" x14ac:dyDescent="0.25">
      <c r="A139" t="s">
        <v>8154</v>
      </c>
      <c r="B139" t="s">
        <v>8159</v>
      </c>
      <c r="C139" s="1"/>
      <c r="D139" s="51">
        <v>45567200</v>
      </c>
      <c r="E139" s="5">
        <f t="shared" si="2"/>
        <v>6691925</v>
      </c>
    </row>
    <row r="140" spans="1:7" x14ac:dyDescent="0.25">
      <c r="A140" t="s">
        <v>8156</v>
      </c>
      <c r="B140" t="s">
        <v>8157</v>
      </c>
      <c r="C140" s="309">
        <v>45567000</v>
      </c>
      <c r="E140" s="5">
        <f t="shared" si="2"/>
        <v>-38875075</v>
      </c>
    </row>
    <row r="141" spans="1:7" x14ac:dyDescent="0.25">
      <c r="A141" t="s">
        <v>8160</v>
      </c>
      <c r="B141" t="s">
        <v>8161</v>
      </c>
      <c r="D141" s="51">
        <v>55199200</v>
      </c>
      <c r="E141" s="5">
        <f t="shared" si="2"/>
        <v>16324125</v>
      </c>
    </row>
    <row r="142" spans="1:7" x14ac:dyDescent="0.25">
      <c r="A142" t="s">
        <v>8160</v>
      </c>
      <c r="B142" t="s">
        <v>290</v>
      </c>
      <c r="C142" s="222">
        <v>16324100</v>
      </c>
      <c r="E142" s="5">
        <f t="shared" si="2"/>
        <v>25</v>
      </c>
    </row>
    <row r="143" spans="1:7" x14ac:dyDescent="0.25">
      <c r="A143" t="s">
        <v>8162</v>
      </c>
      <c r="B143" t="s">
        <v>8163</v>
      </c>
      <c r="D143" s="1">
        <v>60263500</v>
      </c>
      <c r="E143" s="5">
        <f t="shared" si="2"/>
        <v>60263525</v>
      </c>
    </row>
    <row r="144" spans="1:7" x14ac:dyDescent="0.25">
      <c r="A144" t="s">
        <v>8169</v>
      </c>
      <c r="B144" t="s">
        <v>290</v>
      </c>
      <c r="C144" s="222">
        <v>90000000</v>
      </c>
      <c r="E144" s="5">
        <f t="shared" si="2"/>
        <v>-29736475</v>
      </c>
    </row>
    <row r="145" spans="1:7" x14ac:dyDescent="0.25">
      <c r="A145" t="s">
        <v>8169</v>
      </c>
      <c r="B145" t="s">
        <v>8172</v>
      </c>
      <c r="C145" s="311"/>
      <c r="D145" s="1">
        <v>54134850</v>
      </c>
      <c r="E145" s="5">
        <f t="shared" si="2"/>
        <v>24398375</v>
      </c>
    </row>
    <row r="146" spans="1:7" x14ac:dyDescent="0.25">
      <c r="A146" t="s">
        <v>8169</v>
      </c>
      <c r="B146" t="s">
        <v>8170</v>
      </c>
      <c r="D146" s="1">
        <v>60249750</v>
      </c>
      <c r="E146" s="5">
        <f t="shared" si="2"/>
        <v>84648125</v>
      </c>
    </row>
    <row r="147" spans="1:7" x14ac:dyDescent="0.25">
      <c r="A147" t="s">
        <v>8169</v>
      </c>
      <c r="B147" t="s">
        <v>8171</v>
      </c>
      <c r="D147" s="1">
        <v>49109950</v>
      </c>
      <c r="E147" s="5">
        <f t="shared" si="2"/>
        <v>133758075</v>
      </c>
    </row>
    <row r="148" spans="1:7" x14ac:dyDescent="0.25">
      <c r="A148" t="s">
        <v>8174</v>
      </c>
      <c r="B148" t="s">
        <v>290</v>
      </c>
      <c r="C148" s="1">
        <v>60000000</v>
      </c>
      <c r="D148" s="1"/>
      <c r="E148" s="5">
        <f t="shared" si="2"/>
        <v>73758075</v>
      </c>
    </row>
    <row r="149" spans="1:7" x14ac:dyDescent="0.25">
      <c r="A149" t="s">
        <v>8175</v>
      </c>
      <c r="B149" t="s">
        <v>290</v>
      </c>
      <c r="C149" s="1">
        <v>73758000</v>
      </c>
      <c r="D149" s="1"/>
      <c r="E149" s="5">
        <f t="shared" si="2"/>
        <v>75</v>
      </c>
    </row>
    <row r="150" spans="1:7" x14ac:dyDescent="0.25">
      <c r="A150" t="s">
        <v>8186</v>
      </c>
      <c r="B150" t="s">
        <v>8195</v>
      </c>
      <c r="D150" s="1">
        <v>57384600</v>
      </c>
      <c r="E150" s="5">
        <f t="shared" si="2"/>
        <v>57384675</v>
      </c>
    </row>
    <row r="151" spans="1:7" x14ac:dyDescent="0.25">
      <c r="A151" t="s">
        <v>8186</v>
      </c>
      <c r="B151" t="s">
        <v>8196</v>
      </c>
      <c r="D151" s="1">
        <v>59800125</v>
      </c>
      <c r="E151" s="5">
        <f t="shared" si="2"/>
        <v>117184800</v>
      </c>
    </row>
    <row r="152" spans="1:7" x14ac:dyDescent="0.25">
      <c r="A152" t="s">
        <v>8186</v>
      </c>
      <c r="B152" t="s">
        <v>8197</v>
      </c>
      <c r="C152" s="272">
        <v>57384600</v>
      </c>
      <c r="E152" s="5">
        <f t="shared" si="2"/>
        <v>59800200</v>
      </c>
    </row>
    <row r="153" spans="1:7" x14ac:dyDescent="0.25">
      <c r="A153" t="s">
        <v>8186</v>
      </c>
      <c r="B153" t="s">
        <v>8198</v>
      </c>
      <c r="C153" s="272">
        <v>59800100</v>
      </c>
      <c r="E153" s="5">
        <f t="shared" si="2"/>
        <v>100</v>
      </c>
    </row>
    <row r="154" spans="1:7" x14ac:dyDescent="0.25">
      <c r="A154" t="s">
        <v>8193</v>
      </c>
      <c r="B154" t="s">
        <v>7997</v>
      </c>
      <c r="C154" s="1">
        <v>5000000</v>
      </c>
      <c r="E154" s="5">
        <f t="shared" si="2"/>
        <v>-4999900</v>
      </c>
    </row>
    <row r="155" spans="1:7" x14ac:dyDescent="0.25">
      <c r="A155" t="s">
        <v>8200</v>
      </c>
      <c r="B155" t="s">
        <v>8206</v>
      </c>
      <c r="D155" s="1">
        <v>43751500</v>
      </c>
      <c r="E155" s="5">
        <f t="shared" si="2"/>
        <v>38751600</v>
      </c>
    </row>
    <row r="156" spans="1:7" x14ac:dyDescent="0.25">
      <c r="A156" t="s">
        <v>8207</v>
      </c>
      <c r="B156" t="s">
        <v>2897</v>
      </c>
      <c r="D156" s="1">
        <v>1103550</v>
      </c>
      <c r="E156" s="5">
        <f t="shared" si="2"/>
        <v>39855150</v>
      </c>
    </row>
    <row r="157" spans="1:7" x14ac:dyDescent="0.25">
      <c r="A157" t="s">
        <v>8207</v>
      </c>
      <c r="B157" t="s">
        <v>6433</v>
      </c>
      <c r="C157" s="1">
        <v>39855000</v>
      </c>
      <c r="E157" s="5">
        <f t="shared" si="2"/>
        <v>150</v>
      </c>
    </row>
    <row r="158" spans="1:7" x14ac:dyDescent="0.25">
      <c r="A158" t="s">
        <v>8232</v>
      </c>
      <c r="B158" t="s">
        <v>8233</v>
      </c>
      <c r="D158" s="1">
        <v>35750250</v>
      </c>
      <c r="E158" s="5">
        <f t="shared" si="2"/>
        <v>35750400</v>
      </c>
    </row>
    <row r="159" spans="1:7" x14ac:dyDescent="0.25">
      <c r="A159" t="s">
        <v>8232</v>
      </c>
      <c r="B159" t="s">
        <v>4803</v>
      </c>
      <c r="C159" s="1">
        <v>35750000</v>
      </c>
      <c r="E159" s="5">
        <f t="shared" si="2"/>
        <v>400</v>
      </c>
    </row>
    <row r="160" spans="1:7" x14ac:dyDescent="0.25">
      <c r="A160" t="s">
        <v>8234</v>
      </c>
      <c r="B160" t="s">
        <v>8235</v>
      </c>
      <c r="D160" s="1">
        <v>30773250</v>
      </c>
      <c r="E160" s="5">
        <f t="shared" si="2"/>
        <v>30773650</v>
      </c>
      <c r="G160">
        <v>141</v>
      </c>
    </row>
    <row r="161" spans="1:7" x14ac:dyDescent="0.25">
      <c r="A161" t="s">
        <v>8243</v>
      </c>
      <c r="B161" t="s">
        <v>4803</v>
      </c>
      <c r="C161" s="1">
        <v>30773200</v>
      </c>
      <c r="E161" s="5">
        <f t="shared" si="2"/>
        <v>450</v>
      </c>
    </row>
    <row r="162" spans="1:7" x14ac:dyDescent="0.25">
      <c r="A162" t="s">
        <v>8261</v>
      </c>
      <c r="B162" t="s">
        <v>8267</v>
      </c>
      <c r="D162" s="1">
        <v>52367400</v>
      </c>
      <c r="E162" s="5">
        <f t="shared" si="2"/>
        <v>52367850</v>
      </c>
      <c r="G162">
        <v>252</v>
      </c>
    </row>
    <row r="163" spans="1:7" x14ac:dyDescent="0.25">
      <c r="A163" t="s">
        <v>8262</v>
      </c>
      <c r="B163" t="s">
        <v>8268</v>
      </c>
      <c r="C163" s="1">
        <v>40000000</v>
      </c>
      <c r="E163" s="5">
        <f t="shared" si="2"/>
        <v>12367850</v>
      </c>
    </row>
    <row r="164" spans="1:7" x14ac:dyDescent="0.25">
      <c r="A164" t="s">
        <v>8262</v>
      </c>
      <c r="B164" t="s">
        <v>8269</v>
      </c>
      <c r="C164" s="1">
        <v>12367400</v>
      </c>
      <c r="E164" s="5">
        <f t="shared" si="2"/>
        <v>450</v>
      </c>
    </row>
    <row r="165" spans="1:7" x14ac:dyDescent="0.25">
      <c r="A165" t="s">
        <v>8276</v>
      </c>
      <c r="B165" t="s">
        <v>8278</v>
      </c>
      <c r="D165" s="1">
        <v>47858625</v>
      </c>
      <c r="E165" s="5">
        <f t="shared" si="2"/>
        <v>47859075</v>
      </c>
    </row>
    <row r="166" spans="1:7" x14ac:dyDescent="0.25">
      <c r="A166" t="s">
        <v>8276</v>
      </c>
      <c r="B166" t="s">
        <v>6433</v>
      </c>
      <c r="C166" s="1">
        <v>47858600</v>
      </c>
      <c r="E166" s="5">
        <f t="shared" si="2"/>
        <v>475</v>
      </c>
    </row>
    <row r="167" spans="1:7" x14ac:dyDescent="0.25">
      <c r="A167" t="s">
        <v>8279</v>
      </c>
      <c r="B167" t="s">
        <v>8283</v>
      </c>
      <c r="D167" s="1">
        <v>47766000</v>
      </c>
      <c r="E167" s="5">
        <f t="shared" si="2"/>
        <v>47766475</v>
      </c>
    </row>
    <row r="168" spans="1:7" x14ac:dyDescent="0.25">
      <c r="A168" t="s">
        <v>8279</v>
      </c>
      <c r="B168" t="s">
        <v>4711</v>
      </c>
      <c r="C168" s="1">
        <v>47766000</v>
      </c>
      <c r="E168" s="5">
        <f t="shared" si="2"/>
        <v>475</v>
      </c>
    </row>
    <row r="169" spans="1:7" x14ac:dyDescent="0.25">
      <c r="A169" t="s">
        <v>8279</v>
      </c>
      <c r="B169" t="s">
        <v>8284</v>
      </c>
      <c r="D169" s="1">
        <v>38950000</v>
      </c>
      <c r="E169" s="5">
        <f t="shared" si="2"/>
        <v>38950475</v>
      </c>
    </row>
    <row r="170" spans="1:7" x14ac:dyDescent="0.25">
      <c r="A170" t="s">
        <v>8279</v>
      </c>
      <c r="B170" t="s">
        <v>8285</v>
      </c>
      <c r="C170" s="1">
        <v>38950000</v>
      </c>
      <c r="E170" s="5">
        <f t="shared" si="2"/>
        <v>475</v>
      </c>
    </row>
    <row r="171" spans="1:7" x14ac:dyDescent="0.25">
      <c r="A171" t="s">
        <v>8286</v>
      </c>
      <c r="B171" t="s">
        <v>8287</v>
      </c>
      <c r="D171" s="1">
        <v>54201350</v>
      </c>
      <c r="E171" s="5">
        <f t="shared" si="2"/>
        <v>54201825</v>
      </c>
    </row>
    <row r="172" spans="1:7" x14ac:dyDescent="0.25">
      <c r="A172" t="s">
        <v>8286</v>
      </c>
      <c r="B172" t="s">
        <v>8288</v>
      </c>
      <c r="C172" s="1">
        <v>29000000</v>
      </c>
      <c r="E172" s="5">
        <f t="shared" si="2"/>
        <v>25201825</v>
      </c>
    </row>
    <row r="173" spans="1:7" x14ac:dyDescent="0.25">
      <c r="E173" s="5">
        <f t="shared" si="2"/>
        <v>25201825</v>
      </c>
    </row>
    <row r="174" spans="1:7" x14ac:dyDescent="0.25">
      <c r="E174" s="5">
        <f t="shared" si="2"/>
        <v>25201825</v>
      </c>
    </row>
    <row r="175" spans="1:7" x14ac:dyDescent="0.25">
      <c r="E175" s="5">
        <f t="shared" si="2"/>
        <v>25201825</v>
      </c>
    </row>
    <row r="176" spans="1:7" x14ac:dyDescent="0.25">
      <c r="E176" s="5">
        <f t="shared" si="2"/>
        <v>25201825</v>
      </c>
    </row>
    <row r="177" spans="5:5" x14ac:dyDescent="0.25">
      <c r="E177" s="5">
        <f t="shared" si="2"/>
        <v>25201825</v>
      </c>
    </row>
  </sheetData>
  <mergeCells count="1">
    <mergeCell ref="A2:E3"/>
  </mergeCells>
  <pageMargins left="0.7" right="0.7" top="0.75" bottom="0.75" header="0.3" footer="0.3"/>
  <pageSetup paperSize="9" orientation="portrait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A112" workbookViewId="0">
      <selection activeCell="D157" sqref="D157"/>
    </sheetView>
  </sheetViews>
  <sheetFormatPr baseColWidth="10" defaultRowHeight="15" x14ac:dyDescent="0.25"/>
  <cols>
    <col min="1" max="1" width="13.140625" customWidth="1"/>
    <col min="2" max="2" width="32.5703125" customWidth="1"/>
    <col min="3" max="3" width="14.140625" bestFit="1" customWidth="1"/>
    <col min="4" max="4" width="15.140625" bestFit="1" customWidth="1"/>
    <col min="5" max="5" width="15.7109375" customWidth="1"/>
  </cols>
  <sheetData>
    <row r="1" spans="1:8" ht="18.75" customHeight="1" x14ac:dyDescent="0.25">
      <c r="A1" s="323" t="s">
        <v>5843</v>
      </c>
      <c r="B1" s="323"/>
      <c r="C1" s="323"/>
      <c r="D1" s="323"/>
      <c r="E1" s="323"/>
    </row>
    <row r="2" spans="1:8" ht="18.75" customHeight="1" x14ac:dyDescent="0.25">
      <c r="A2" s="323"/>
      <c r="B2" s="323"/>
      <c r="C2" s="323"/>
      <c r="D2" s="323"/>
      <c r="E2" s="323"/>
    </row>
    <row r="3" spans="1:8" x14ac:dyDescent="0.25">
      <c r="A3" s="2" t="s">
        <v>5820</v>
      </c>
      <c r="B3" s="2" t="s">
        <v>298</v>
      </c>
      <c r="C3" s="3"/>
      <c r="D3" s="3">
        <v>1977024</v>
      </c>
      <c r="E3" s="13">
        <f>(D3-C3)</f>
        <v>1977024</v>
      </c>
    </row>
    <row r="4" spans="1:8" x14ac:dyDescent="0.25">
      <c r="A4" s="2" t="s">
        <v>5823</v>
      </c>
      <c r="B4" s="2" t="s">
        <v>5824</v>
      </c>
      <c r="C4" s="44">
        <v>2100000</v>
      </c>
      <c r="D4" s="3"/>
      <c r="E4" s="13">
        <f>(E3+D4-C4)</f>
        <v>-122976</v>
      </c>
    </row>
    <row r="5" spans="1:8" x14ac:dyDescent="0.25">
      <c r="A5" s="2" t="s">
        <v>5687</v>
      </c>
      <c r="B5" s="2" t="s">
        <v>5825</v>
      </c>
      <c r="C5" s="44">
        <v>1000000</v>
      </c>
      <c r="D5" s="3"/>
      <c r="E5" s="13">
        <f t="shared" ref="E5:E69" si="0">(E4+D5-C5)</f>
        <v>-1122976</v>
      </c>
    </row>
    <row r="6" spans="1:8" x14ac:dyDescent="0.25">
      <c r="A6" s="2" t="s">
        <v>5827</v>
      </c>
      <c r="B6" s="2" t="s">
        <v>5828</v>
      </c>
      <c r="C6" s="44">
        <v>25000000</v>
      </c>
      <c r="D6" s="3"/>
      <c r="E6" s="13">
        <f t="shared" si="0"/>
        <v>-26122976</v>
      </c>
    </row>
    <row r="7" spans="1:8" x14ac:dyDescent="0.25">
      <c r="A7" s="2" t="s">
        <v>5827</v>
      </c>
      <c r="B7" s="2" t="s">
        <v>5829</v>
      </c>
      <c r="C7" s="44">
        <v>6000</v>
      </c>
      <c r="D7" s="3"/>
      <c r="E7" s="13">
        <f t="shared" si="0"/>
        <v>-26128976</v>
      </c>
    </row>
    <row r="8" spans="1:8" x14ac:dyDescent="0.25">
      <c r="A8" s="2" t="s">
        <v>5725</v>
      </c>
      <c r="B8" s="2" t="s">
        <v>5826</v>
      </c>
      <c r="C8" s="44">
        <v>30000000</v>
      </c>
      <c r="D8" s="3"/>
      <c r="E8" s="13">
        <f t="shared" si="0"/>
        <v>-56128976</v>
      </c>
      <c r="H8">
        <v>1977024</v>
      </c>
    </row>
    <row r="9" spans="1:8" x14ac:dyDescent="0.25">
      <c r="A9" s="2" t="s">
        <v>5780</v>
      </c>
      <c r="B9" s="2" t="s">
        <v>5821</v>
      </c>
      <c r="C9" s="44">
        <v>30000000</v>
      </c>
      <c r="D9" s="2"/>
      <c r="E9" s="13">
        <f t="shared" si="0"/>
        <v>-86128976</v>
      </c>
    </row>
    <row r="10" spans="1:8" x14ac:dyDescent="0.25">
      <c r="A10" s="2" t="s">
        <v>5822</v>
      </c>
      <c r="B10" s="2" t="s">
        <v>3533</v>
      </c>
      <c r="C10" s="44">
        <v>775200</v>
      </c>
      <c r="D10" s="2"/>
      <c r="E10" s="13">
        <f t="shared" si="0"/>
        <v>-86904176</v>
      </c>
    </row>
    <row r="11" spans="1:8" x14ac:dyDescent="0.25">
      <c r="A11" s="2" t="s">
        <v>5830</v>
      </c>
      <c r="B11" s="2" t="s">
        <v>5828</v>
      </c>
      <c r="C11" s="44">
        <v>20010000</v>
      </c>
      <c r="D11" s="2"/>
      <c r="E11" s="13">
        <f t="shared" si="0"/>
        <v>-106914176</v>
      </c>
    </row>
    <row r="12" spans="1:8" x14ac:dyDescent="0.25">
      <c r="A12" s="2" t="s">
        <v>5817</v>
      </c>
      <c r="B12" s="2" t="s">
        <v>5831</v>
      </c>
      <c r="C12" s="2"/>
      <c r="D12" s="44">
        <v>6449842</v>
      </c>
      <c r="E12" s="13">
        <f t="shared" si="0"/>
        <v>-100464334</v>
      </c>
    </row>
    <row r="13" spans="1:8" x14ac:dyDescent="0.25">
      <c r="A13" s="2" t="s">
        <v>5817</v>
      </c>
      <c r="B13" s="2" t="s">
        <v>5832</v>
      </c>
      <c r="C13" s="2"/>
      <c r="D13" s="44">
        <v>39626385</v>
      </c>
      <c r="E13" s="13">
        <f t="shared" si="0"/>
        <v>-60837949</v>
      </c>
    </row>
    <row r="14" spans="1:8" x14ac:dyDescent="0.25">
      <c r="A14" s="2" t="s">
        <v>5817</v>
      </c>
      <c r="B14" s="2" t="s">
        <v>5833</v>
      </c>
      <c r="C14" s="2"/>
      <c r="D14" s="44">
        <v>32947396</v>
      </c>
      <c r="E14" s="13">
        <f t="shared" si="0"/>
        <v>-27890553</v>
      </c>
    </row>
    <row r="15" spans="1:8" x14ac:dyDescent="0.25">
      <c r="A15" s="2" t="s">
        <v>5817</v>
      </c>
      <c r="B15" s="2" t="s">
        <v>5834</v>
      </c>
      <c r="C15" s="2"/>
      <c r="D15" s="44">
        <v>38997879</v>
      </c>
      <c r="E15" s="13">
        <f t="shared" si="0"/>
        <v>11107326</v>
      </c>
    </row>
    <row r="16" spans="1:8" x14ac:dyDescent="0.25">
      <c r="A16" s="2" t="s">
        <v>5817</v>
      </c>
      <c r="B16" s="2" t="s">
        <v>5835</v>
      </c>
      <c r="C16" s="2"/>
      <c r="D16" s="44">
        <v>138250</v>
      </c>
      <c r="E16" s="13">
        <f t="shared" si="0"/>
        <v>11245576</v>
      </c>
    </row>
    <row r="17" spans="1:5" x14ac:dyDescent="0.25">
      <c r="A17" s="2" t="s">
        <v>5817</v>
      </c>
      <c r="B17" s="2" t="s">
        <v>5836</v>
      </c>
      <c r="C17" s="2"/>
      <c r="D17" s="3">
        <v>49158787</v>
      </c>
      <c r="E17" s="13">
        <f t="shared" si="0"/>
        <v>60404363</v>
      </c>
    </row>
    <row r="18" spans="1:5" x14ac:dyDescent="0.25">
      <c r="A18" s="2" t="s">
        <v>5817</v>
      </c>
      <c r="B18" s="2" t="s">
        <v>5844</v>
      </c>
      <c r="C18" s="3">
        <v>20000000</v>
      </c>
      <c r="D18" s="3"/>
      <c r="E18" s="13">
        <f t="shared" si="0"/>
        <v>40404363</v>
      </c>
    </row>
    <row r="19" spans="1:5" x14ac:dyDescent="0.25">
      <c r="A19" s="2" t="s">
        <v>5817</v>
      </c>
      <c r="B19" s="2" t="s">
        <v>5845</v>
      </c>
      <c r="C19" s="3">
        <v>419363</v>
      </c>
      <c r="D19" s="3"/>
      <c r="E19" s="13">
        <f t="shared" si="0"/>
        <v>39985000</v>
      </c>
    </row>
    <row r="20" spans="1:5" x14ac:dyDescent="0.25">
      <c r="A20" s="2" t="s">
        <v>5878</v>
      </c>
      <c r="B20" s="2" t="s">
        <v>5880</v>
      </c>
      <c r="C20" s="3">
        <v>2095000</v>
      </c>
      <c r="D20" s="3"/>
      <c r="E20" s="13">
        <f t="shared" si="0"/>
        <v>37890000</v>
      </c>
    </row>
    <row r="21" spans="1:5" x14ac:dyDescent="0.25">
      <c r="A21" s="2" t="s">
        <v>5878</v>
      </c>
      <c r="B21" s="7" t="s">
        <v>5828</v>
      </c>
      <c r="C21" s="8">
        <v>20010000</v>
      </c>
      <c r="D21" s="3"/>
      <c r="E21" s="13">
        <f t="shared" si="0"/>
        <v>17880000</v>
      </c>
    </row>
    <row r="22" spans="1:5" x14ac:dyDescent="0.25">
      <c r="A22" s="7" t="s">
        <v>5884</v>
      </c>
      <c r="B22" s="7" t="s">
        <v>5828</v>
      </c>
      <c r="C22" s="8">
        <v>20012000</v>
      </c>
      <c r="D22" s="2"/>
      <c r="E22" s="13">
        <f t="shared" si="0"/>
        <v>-2132000</v>
      </c>
    </row>
    <row r="23" spans="1:5" x14ac:dyDescent="0.25">
      <c r="A23" s="7" t="s">
        <v>5935</v>
      </c>
      <c r="B23" s="7" t="s">
        <v>5936</v>
      </c>
      <c r="C23" s="2"/>
      <c r="D23" s="3">
        <v>52214489</v>
      </c>
      <c r="E23" s="13">
        <f t="shared" si="0"/>
        <v>50082489</v>
      </c>
    </row>
    <row r="24" spans="1:5" x14ac:dyDescent="0.25">
      <c r="A24" s="7" t="s">
        <v>5935</v>
      </c>
      <c r="B24" s="2" t="s">
        <v>5844</v>
      </c>
      <c r="C24" s="3">
        <v>20000000</v>
      </c>
      <c r="D24" s="2"/>
      <c r="E24" s="13">
        <f t="shared" si="0"/>
        <v>30082489</v>
      </c>
    </row>
    <row r="25" spans="1:5" x14ac:dyDescent="0.25">
      <c r="A25" s="7" t="s">
        <v>5935</v>
      </c>
      <c r="B25" s="2" t="s">
        <v>5844</v>
      </c>
      <c r="C25" s="3">
        <v>82489</v>
      </c>
      <c r="D25" s="2"/>
      <c r="E25" s="13">
        <f t="shared" si="0"/>
        <v>30000000</v>
      </c>
    </row>
    <row r="26" spans="1:5" x14ac:dyDescent="0.25">
      <c r="A26" s="6" t="s">
        <v>5968</v>
      </c>
      <c r="B26" s="35" t="s">
        <v>5844</v>
      </c>
      <c r="C26" s="20">
        <v>21918200</v>
      </c>
      <c r="D26" s="42"/>
      <c r="E26" s="13">
        <f t="shared" si="0"/>
        <v>8081800</v>
      </c>
    </row>
    <row r="27" spans="1:5" x14ac:dyDescent="0.25">
      <c r="A27" s="6" t="s">
        <v>5968</v>
      </c>
      <c r="B27" s="35" t="s">
        <v>6004</v>
      </c>
      <c r="C27" s="20"/>
      <c r="D27" s="75">
        <v>40491439</v>
      </c>
      <c r="E27" s="13">
        <f t="shared" si="0"/>
        <v>48573239</v>
      </c>
    </row>
    <row r="28" spans="1:5" x14ac:dyDescent="0.25">
      <c r="A28" s="6" t="s">
        <v>5968</v>
      </c>
      <c r="B28" s="35" t="s">
        <v>6005</v>
      </c>
      <c r="C28" s="20"/>
      <c r="D28" s="75">
        <v>1426800</v>
      </c>
      <c r="E28" s="13">
        <f t="shared" si="0"/>
        <v>50000039</v>
      </c>
    </row>
    <row r="29" spans="1:5" x14ac:dyDescent="0.25">
      <c r="A29" s="6" t="s">
        <v>5983</v>
      </c>
      <c r="B29" s="6" t="s">
        <v>5984</v>
      </c>
      <c r="C29" s="260">
        <v>30000000</v>
      </c>
      <c r="D29" s="1"/>
      <c r="E29" s="13">
        <f t="shared" si="0"/>
        <v>20000039</v>
      </c>
    </row>
    <row r="30" spans="1:5" x14ac:dyDescent="0.25">
      <c r="A30" s="6" t="s">
        <v>6050</v>
      </c>
      <c r="B30" s="6" t="s">
        <v>5844</v>
      </c>
      <c r="C30" s="10">
        <v>1000000</v>
      </c>
      <c r="D30" s="1"/>
      <c r="E30" s="13">
        <f t="shared" si="0"/>
        <v>19000039</v>
      </c>
    </row>
    <row r="31" spans="1:5" x14ac:dyDescent="0.25">
      <c r="A31" s="6" t="s">
        <v>6073</v>
      </c>
      <c r="B31" s="6" t="s">
        <v>6099</v>
      </c>
      <c r="D31" s="1">
        <v>16686317</v>
      </c>
      <c r="E31" s="13">
        <f t="shared" si="0"/>
        <v>35686356</v>
      </c>
    </row>
    <row r="32" spans="1:5" x14ac:dyDescent="0.25">
      <c r="A32" s="6" t="s">
        <v>6077</v>
      </c>
      <c r="B32" s="6" t="s">
        <v>6100</v>
      </c>
      <c r="C32" s="259">
        <v>20000000</v>
      </c>
      <c r="D32" s="1"/>
      <c r="E32" s="13">
        <f t="shared" si="0"/>
        <v>15686356</v>
      </c>
    </row>
    <row r="33" spans="1:5" x14ac:dyDescent="0.25">
      <c r="A33" s="6" t="s">
        <v>6077</v>
      </c>
      <c r="B33" s="6" t="s">
        <v>5824</v>
      </c>
      <c r="C33" s="26">
        <v>2095000</v>
      </c>
      <c r="D33" s="1"/>
      <c r="E33" s="13">
        <f t="shared" si="0"/>
        <v>13591356</v>
      </c>
    </row>
    <row r="34" spans="1:5" x14ac:dyDescent="0.25">
      <c r="A34" s="6" t="s">
        <v>6146</v>
      </c>
      <c r="B34" s="6" t="s">
        <v>6147</v>
      </c>
      <c r="C34" s="1"/>
      <c r="D34" s="1">
        <v>1029200</v>
      </c>
      <c r="E34" s="13">
        <f t="shared" si="0"/>
        <v>14620556</v>
      </c>
    </row>
    <row r="35" spans="1:5" x14ac:dyDescent="0.25">
      <c r="A35" s="6" t="s">
        <v>6146</v>
      </c>
      <c r="B35" s="6" t="s">
        <v>6148</v>
      </c>
      <c r="C35" s="1"/>
      <c r="D35" s="1">
        <v>7110180</v>
      </c>
      <c r="E35" s="13">
        <f t="shared" si="0"/>
        <v>21730736</v>
      </c>
    </row>
    <row r="36" spans="1:5" x14ac:dyDescent="0.25">
      <c r="A36" s="6" t="s">
        <v>6146</v>
      </c>
      <c r="B36" s="6" t="s">
        <v>6149</v>
      </c>
      <c r="C36" s="1">
        <v>2139380</v>
      </c>
      <c r="D36" s="1"/>
      <c r="E36" s="13">
        <f t="shared" si="0"/>
        <v>19591356</v>
      </c>
    </row>
    <row r="37" spans="1:5" x14ac:dyDescent="0.25">
      <c r="A37" s="6" t="s">
        <v>6146</v>
      </c>
      <c r="B37" s="6" t="s">
        <v>5844</v>
      </c>
      <c r="C37" s="1">
        <v>13591000</v>
      </c>
      <c r="D37" s="1"/>
      <c r="E37" s="13">
        <f t="shared" si="0"/>
        <v>6000356</v>
      </c>
    </row>
    <row r="38" spans="1:5" x14ac:dyDescent="0.25">
      <c r="A38" s="6" t="s">
        <v>6198</v>
      </c>
      <c r="B38" s="6" t="s">
        <v>5825</v>
      </c>
      <c r="C38" s="1">
        <v>6000000</v>
      </c>
      <c r="D38" s="1"/>
      <c r="E38" s="38">
        <f t="shared" si="0"/>
        <v>356</v>
      </c>
    </row>
    <row r="39" spans="1:5" x14ac:dyDescent="0.25">
      <c r="A39" s="7" t="s">
        <v>6199</v>
      </c>
      <c r="B39" s="7" t="s">
        <v>6200</v>
      </c>
      <c r="C39" s="2"/>
      <c r="D39" s="119">
        <v>2317354</v>
      </c>
      <c r="E39" s="13">
        <f t="shared" si="0"/>
        <v>2317710</v>
      </c>
    </row>
    <row r="40" spans="1:5" x14ac:dyDescent="0.25">
      <c r="A40" s="7" t="s">
        <v>6199</v>
      </c>
      <c r="B40" s="7" t="s">
        <v>5825</v>
      </c>
      <c r="C40" s="119">
        <v>5000000</v>
      </c>
      <c r="D40" s="3"/>
      <c r="E40" s="13">
        <f t="shared" si="0"/>
        <v>-2682290</v>
      </c>
    </row>
    <row r="41" spans="1:5" x14ac:dyDescent="0.25">
      <c r="A41" s="7" t="s">
        <v>6217</v>
      </c>
      <c r="B41" s="7" t="s">
        <v>5880</v>
      </c>
      <c r="C41" s="119">
        <v>2098000</v>
      </c>
      <c r="D41" s="2"/>
      <c r="E41" s="13">
        <f t="shared" si="0"/>
        <v>-4780290</v>
      </c>
    </row>
    <row r="42" spans="1:5" x14ac:dyDescent="0.25">
      <c r="A42" s="7" t="s">
        <v>6264</v>
      </c>
      <c r="B42" s="7" t="s">
        <v>6271</v>
      </c>
      <c r="C42" s="2"/>
      <c r="D42" s="119">
        <v>4854314</v>
      </c>
      <c r="E42" s="13">
        <f t="shared" si="0"/>
        <v>74024</v>
      </c>
    </row>
    <row r="43" spans="1:5" x14ac:dyDescent="0.25">
      <c r="A43" s="7" t="s">
        <v>6264</v>
      </c>
      <c r="B43" s="7" t="s">
        <v>6272</v>
      </c>
      <c r="C43" s="2"/>
      <c r="D43" s="119">
        <v>1919943</v>
      </c>
      <c r="E43" s="13">
        <f t="shared" si="0"/>
        <v>1993967</v>
      </c>
    </row>
    <row r="44" spans="1:5" x14ac:dyDescent="0.25">
      <c r="A44" s="7" t="s">
        <v>6264</v>
      </c>
      <c r="B44" s="7" t="s">
        <v>6273</v>
      </c>
      <c r="C44" s="2"/>
      <c r="D44" s="119">
        <v>1768000</v>
      </c>
      <c r="E44" s="13">
        <f t="shared" si="0"/>
        <v>3761967</v>
      </c>
    </row>
    <row r="45" spans="1:5" x14ac:dyDescent="0.25">
      <c r="A45" s="7" t="s">
        <v>6264</v>
      </c>
      <c r="B45" s="7" t="s">
        <v>6274</v>
      </c>
      <c r="C45" s="2"/>
      <c r="D45" s="119">
        <v>292000</v>
      </c>
      <c r="E45" s="13">
        <f t="shared" si="0"/>
        <v>4053967</v>
      </c>
    </row>
    <row r="46" spans="1:5" x14ac:dyDescent="0.25">
      <c r="A46" s="7" t="s">
        <v>6264</v>
      </c>
      <c r="B46" s="7" t="s">
        <v>6275</v>
      </c>
      <c r="C46" s="2"/>
      <c r="D46" s="119">
        <v>13891267</v>
      </c>
      <c r="E46" s="13">
        <f t="shared" si="0"/>
        <v>17945234</v>
      </c>
    </row>
    <row r="47" spans="1:5" x14ac:dyDescent="0.25">
      <c r="A47" s="2" t="s">
        <v>6276</v>
      </c>
      <c r="B47" s="2" t="s">
        <v>5844</v>
      </c>
      <c r="C47" s="3">
        <v>17945000</v>
      </c>
      <c r="D47" s="3"/>
      <c r="E47" s="13">
        <f t="shared" si="0"/>
        <v>234</v>
      </c>
    </row>
    <row r="48" spans="1:5" x14ac:dyDescent="0.25">
      <c r="A48" s="2" t="s">
        <v>6338</v>
      </c>
      <c r="B48" s="2" t="s">
        <v>6347</v>
      </c>
      <c r="C48" s="2"/>
      <c r="D48" s="3">
        <v>3304800</v>
      </c>
      <c r="E48" s="13">
        <f t="shared" si="0"/>
        <v>3305034</v>
      </c>
    </row>
    <row r="49" spans="1:5" x14ac:dyDescent="0.25">
      <c r="A49" s="2" t="s">
        <v>6338</v>
      </c>
      <c r="B49" s="6" t="s">
        <v>6346</v>
      </c>
      <c r="D49" s="1">
        <v>13314124</v>
      </c>
      <c r="E49" s="31">
        <f t="shared" si="0"/>
        <v>16619158</v>
      </c>
    </row>
    <row r="50" spans="1:5" x14ac:dyDescent="0.25">
      <c r="A50" s="2" t="s">
        <v>6338</v>
      </c>
      <c r="B50" s="6" t="s">
        <v>5844</v>
      </c>
      <c r="C50" s="1">
        <v>16619000</v>
      </c>
      <c r="D50" s="1"/>
      <c r="E50" s="13">
        <f t="shared" si="0"/>
        <v>158</v>
      </c>
    </row>
    <row r="51" spans="1:5" x14ac:dyDescent="0.25">
      <c r="A51" s="6" t="s">
        <v>6427</v>
      </c>
      <c r="B51" s="6" t="s">
        <v>5844</v>
      </c>
      <c r="C51" s="1">
        <v>1000000</v>
      </c>
      <c r="D51" s="18">
        <v>0</v>
      </c>
      <c r="E51" s="13">
        <f t="shared" si="0"/>
        <v>-999842</v>
      </c>
    </row>
    <row r="52" spans="1:5" x14ac:dyDescent="0.25">
      <c r="A52" s="6" t="s">
        <v>6427</v>
      </c>
      <c r="B52" s="6" t="s">
        <v>6436</v>
      </c>
      <c r="D52" s="18">
        <v>3145700</v>
      </c>
      <c r="E52" s="13">
        <f t="shared" si="0"/>
        <v>2145858</v>
      </c>
    </row>
    <row r="53" spans="1:5" x14ac:dyDescent="0.25">
      <c r="A53" s="6" t="s">
        <v>6427</v>
      </c>
      <c r="B53" s="6" t="s">
        <v>6437</v>
      </c>
      <c r="D53" s="18">
        <v>8050900</v>
      </c>
      <c r="E53" s="13">
        <f t="shared" si="0"/>
        <v>10196758</v>
      </c>
    </row>
    <row r="54" spans="1:5" x14ac:dyDescent="0.25">
      <c r="A54" s="6" t="s">
        <v>6427</v>
      </c>
      <c r="B54" s="6" t="s">
        <v>5844</v>
      </c>
      <c r="C54" s="1">
        <v>10124000</v>
      </c>
      <c r="E54" s="13">
        <f t="shared" si="0"/>
        <v>72758</v>
      </c>
    </row>
    <row r="55" spans="1:5" x14ac:dyDescent="0.25">
      <c r="A55" s="6" t="s">
        <v>6580</v>
      </c>
      <c r="B55" s="6" t="s">
        <v>5825</v>
      </c>
      <c r="C55" s="1">
        <v>300000</v>
      </c>
      <c r="E55" s="13">
        <f t="shared" si="0"/>
        <v>-227242</v>
      </c>
    </row>
    <row r="56" spans="1:5" x14ac:dyDescent="0.25">
      <c r="A56" s="6" t="s">
        <v>6580</v>
      </c>
      <c r="B56" s="6" t="s">
        <v>5844</v>
      </c>
      <c r="C56" s="1">
        <v>1500000</v>
      </c>
      <c r="E56" s="13">
        <f t="shared" si="0"/>
        <v>-1727242</v>
      </c>
    </row>
    <row r="57" spans="1:5" x14ac:dyDescent="0.25">
      <c r="A57" s="6" t="s">
        <v>6580</v>
      </c>
      <c r="B57" s="6" t="s">
        <v>5880</v>
      </c>
      <c r="C57" s="1">
        <v>2108000</v>
      </c>
      <c r="E57" s="13">
        <f t="shared" si="0"/>
        <v>-3835242</v>
      </c>
    </row>
    <row r="58" spans="1:5" x14ac:dyDescent="0.25">
      <c r="A58" s="6" t="s">
        <v>6580</v>
      </c>
      <c r="B58" s="6" t="s">
        <v>5844</v>
      </c>
      <c r="C58" s="1">
        <v>5000000</v>
      </c>
      <c r="E58" s="13">
        <f t="shared" si="0"/>
        <v>-8835242</v>
      </c>
    </row>
    <row r="59" spans="1:5" x14ac:dyDescent="0.25">
      <c r="A59" s="6" t="s">
        <v>6573</v>
      </c>
      <c r="B59" s="6" t="s">
        <v>6581</v>
      </c>
      <c r="D59" s="1">
        <v>5451702</v>
      </c>
      <c r="E59" s="13">
        <f t="shared" si="0"/>
        <v>-3383540</v>
      </c>
    </row>
    <row r="60" spans="1:5" x14ac:dyDescent="0.25">
      <c r="A60" s="6" t="s">
        <v>6573</v>
      </c>
      <c r="B60" s="6" t="s">
        <v>6582</v>
      </c>
      <c r="D60" s="1">
        <v>11678100</v>
      </c>
      <c r="E60" s="13">
        <f t="shared" si="0"/>
        <v>8294560</v>
      </c>
    </row>
    <row r="61" spans="1:5" x14ac:dyDescent="0.25">
      <c r="A61" s="6" t="s">
        <v>6597</v>
      </c>
      <c r="B61" s="6" t="s">
        <v>5828</v>
      </c>
      <c r="C61" s="1">
        <v>8279000</v>
      </c>
      <c r="D61" s="1"/>
      <c r="E61" s="13">
        <f t="shared" si="0"/>
        <v>15560</v>
      </c>
    </row>
    <row r="62" spans="1:5" x14ac:dyDescent="0.25">
      <c r="A62" s="6" t="s">
        <v>6597</v>
      </c>
      <c r="B62" s="6" t="s">
        <v>5829</v>
      </c>
      <c r="C62" s="1">
        <v>15000</v>
      </c>
      <c r="D62" s="1"/>
      <c r="E62" s="13">
        <f t="shared" si="0"/>
        <v>560</v>
      </c>
    </row>
    <row r="63" spans="1:5" x14ac:dyDescent="0.25">
      <c r="A63" s="6"/>
      <c r="B63" s="6" t="s">
        <v>6715</v>
      </c>
      <c r="C63" s="1">
        <v>416400</v>
      </c>
      <c r="D63" s="1"/>
      <c r="E63" s="13">
        <f t="shared" si="0"/>
        <v>-415840</v>
      </c>
    </row>
    <row r="64" spans="1:5" x14ac:dyDescent="0.25">
      <c r="A64" s="6" t="s">
        <v>6717</v>
      </c>
      <c r="B64" s="6" t="s">
        <v>6774</v>
      </c>
      <c r="D64" s="1">
        <v>5608800</v>
      </c>
      <c r="E64" s="13">
        <f t="shared" si="0"/>
        <v>5192960</v>
      </c>
    </row>
    <row r="65" spans="1:5" x14ac:dyDescent="0.25">
      <c r="A65" s="6" t="s">
        <v>6717</v>
      </c>
      <c r="B65" s="6" t="s">
        <v>6775</v>
      </c>
      <c r="D65" s="1">
        <v>3360920</v>
      </c>
      <c r="E65" s="13">
        <f t="shared" si="0"/>
        <v>8553880</v>
      </c>
    </row>
    <row r="66" spans="1:5" x14ac:dyDescent="0.25">
      <c r="A66" s="6" t="s">
        <v>6717</v>
      </c>
      <c r="B66" s="6" t="s">
        <v>5844</v>
      </c>
      <c r="C66" s="1">
        <v>500000</v>
      </c>
      <c r="D66" s="1"/>
      <c r="E66" s="13">
        <f t="shared" si="0"/>
        <v>8053880</v>
      </c>
    </row>
    <row r="67" spans="1:5" x14ac:dyDescent="0.25">
      <c r="A67" s="6" t="s">
        <v>6733</v>
      </c>
      <c r="B67" s="6" t="s">
        <v>5825</v>
      </c>
      <c r="C67" s="1">
        <v>420000</v>
      </c>
      <c r="D67" s="1"/>
      <c r="E67" s="13">
        <f t="shared" si="0"/>
        <v>7633880</v>
      </c>
    </row>
    <row r="68" spans="1:5" x14ac:dyDescent="0.25">
      <c r="A68" s="6" t="s">
        <v>6733</v>
      </c>
      <c r="B68" s="6" t="s">
        <v>5844</v>
      </c>
      <c r="C68" s="1">
        <v>7633320</v>
      </c>
      <c r="D68" s="1"/>
      <c r="E68" s="13">
        <f t="shared" si="0"/>
        <v>560</v>
      </c>
    </row>
    <row r="69" spans="1:5" x14ac:dyDescent="0.25">
      <c r="A69" s="6" t="s">
        <v>6748</v>
      </c>
      <c r="B69" s="6" t="s">
        <v>6776</v>
      </c>
      <c r="C69" s="1">
        <v>1250000</v>
      </c>
      <c r="D69" s="1"/>
      <c r="E69" s="13">
        <f t="shared" si="0"/>
        <v>-1249440</v>
      </c>
    </row>
    <row r="70" spans="1:5" x14ac:dyDescent="0.25">
      <c r="A70" s="6" t="s">
        <v>6882</v>
      </c>
      <c r="B70" s="6" t="s">
        <v>5844</v>
      </c>
      <c r="C70" s="45">
        <v>2000000</v>
      </c>
      <c r="E70" s="13">
        <f t="shared" ref="E70:E76" si="1">(E69+D70-C70)</f>
        <v>-3249440</v>
      </c>
    </row>
    <row r="71" spans="1:5" x14ac:dyDescent="0.25">
      <c r="A71" s="6" t="s">
        <v>6882</v>
      </c>
      <c r="B71" s="6" t="s">
        <v>5844</v>
      </c>
      <c r="C71" s="45">
        <v>1000000</v>
      </c>
      <c r="E71" s="13">
        <f t="shared" si="1"/>
        <v>-4249440</v>
      </c>
    </row>
    <row r="72" spans="1:5" x14ac:dyDescent="0.25">
      <c r="A72" s="6" t="s">
        <v>6882</v>
      </c>
      <c r="B72" s="6" t="s">
        <v>6883</v>
      </c>
      <c r="D72" s="45">
        <v>10077800</v>
      </c>
      <c r="E72" s="13">
        <f t="shared" si="1"/>
        <v>5828360</v>
      </c>
    </row>
    <row r="73" spans="1:5" x14ac:dyDescent="0.25">
      <c r="A73" s="6" t="s">
        <v>6882</v>
      </c>
      <c r="B73" s="6" t="s">
        <v>6884</v>
      </c>
      <c r="D73" s="45">
        <v>104720</v>
      </c>
      <c r="E73" s="13">
        <f t="shared" si="1"/>
        <v>5933080</v>
      </c>
    </row>
    <row r="74" spans="1:5" x14ac:dyDescent="0.25">
      <c r="A74" s="6" t="s">
        <v>6885</v>
      </c>
      <c r="B74" s="6" t="s">
        <v>5825</v>
      </c>
      <c r="C74" s="1">
        <v>1000000</v>
      </c>
      <c r="E74" s="13">
        <f t="shared" si="1"/>
        <v>4933080</v>
      </c>
    </row>
    <row r="75" spans="1:5" x14ac:dyDescent="0.25">
      <c r="E75" s="13">
        <f t="shared" si="1"/>
        <v>4933080</v>
      </c>
    </row>
    <row r="76" spans="1:5" x14ac:dyDescent="0.25">
      <c r="E76" s="13">
        <f t="shared" si="1"/>
        <v>4933080</v>
      </c>
    </row>
    <row r="79" spans="1:5" x14ac:dyDescent="0.25">
      <c r="C79" s="1">
        <v>13080</v>
      </c>
    </row>
    <row r="80" spans="1:5" x14ac:dyDescent="0.25">
      <c r="A80" t="s">
        <v>7257</v>
      </c>
      <c r="B80" t="s">
        <v>7258</v>
      </c>
      <c r="C80" s="1">
        <v>2106000</v>
      </c>
      <c r="E80" s="5">
        <f>(C80-D80)</f>
        <v>2106000</v>
      </c>
    </row>
    <row r="81" spans="1:5" x14ac:dyDescent="0.25">
      <c r="A81" t="s">
        <v>7292</v>
      </c>
      <c r="B81" t="s">
        <v>7290</v>
      </c>
      <c r="D81" s="1">
        <v>587250</v>
      </c>
      <c r="E81" s="5">
        <f>(E80+C81-D81)</f>
        <v>1518750</v>
      </c>
    </row>
    <row r="82" spans="1:5" x14ac:dyDescent="0.25">
      <c r="A82" t="s">
        <v>7292</v>
      </c>
      <c r="B82" t="s">
        <v>7291</v>
      </c>
      <c r="D82" s="1">
        <v>6957969</v>
      </c>
      <c r="E82" s="5">
        <f t="shared" ref="E82:E145" si="2">(E81+C82-D82)</f>
        <v>-5439219</v>
      </c>
    </row>
    <row r="83" spans="1:5" x14ac:dyDescent="0.25">
      <c r="A83" t="s">
        <v>7292</v>
      </c>
      <c r="B83" t="s">
        <v>5844</v>
      </c>
      <c r="C83" s="1">
        <v>5439219</v>
      </c>
      <c r="E83" s="5">
        <f t="shared" si="2"/>
        <v>0</v>
      </c>
    </row>
    <row r="84" spans="1:5" x14ac:dyDescent="0.25">
      <c r="A84" s="2" t="s">
        <v>7316</v>
      </c>
      <c r="B84" s="2" t="s">
        <v>7317</v>
      </c>
      <c r="C84" s="3">
        <v>45000</v>
      </c>
      <c r="D84" s="2"/>
      <c r="E84" s="13">
        <f t="shared" si="2"/>
        <v>45000</v>
      </c>
    </row>
    <row r="85" spans="1:5" x14ac:dyDescent="0.25">
      <c r="A85" s="2" t="s">
        <v>7342</v>
      </c>
      <c r="B85" s="2" t="s">
        <v>2642</v>
      </c>
      <c r="C85" s="3">
        <v>10000000</v>
      </c>
      <c r="D85" s="2"/>
      <c r="E85" s="13">
        <f t="shared" si="2"/>
        <v>10045000</v>
      </c>
    </row>
    <row r="86" spans="1:5" x14ac:dyDescent="0.25">
      <c r="A86" s="2" t="s">
        <v>7363</v>
      </c>
      <c r="B86" s="2" t="s">
        <v>2642</v>
      </c>
      <c r="C86" s="3">
        <v>20000000</v>
      </c>
      <c r="D86" s="2"/>
      <c r="E86" s="13">
        <f t="shared" si="2"/>
        <v>30045000</v>
      </c>
    </row>
    <row r="87" spans="1:5" x14ac:dyDescent="0.25">
      <c r="A87" s="2" t="s">
        <v>7363</v>
      </c>
      <c r="B87" s="2" t="s">
        <v>7364</v>
      </c>
      <c r="C87" s="2"/>
      <c r="D87" s="3">
        <v>5763150</v>
      </c>
      <c r="E87" s="13">
        <f t="shared" si="2"/>
        <v>24281850</v>
      </c>
    </row>
    <row r="88" spans="1:5" x14ac:dyDescent="0.25">
      <c r="A88" s="2" t="s">
        <v>7363</v>
      </c>
      <c r="B88" s="2" t="s">
        <v>7365</v>
      </c>
      <c r="C88" s="2"/>
      <c r="D88" s="3">
        <v>41958028</v>
      </c>
      <c r="E88" s="13">
        <f t="shared" si="2"/>
        <v>-17676178</v>
      </c>
    </row>
    <row r="89" spans="1:5" x14ac:dyDescent="0.25">
      <c r="A89" s="2" t="s">
        <v>7363</v>
      </c>
      <c r="B89" s="2" t="s">
        <v>5844</v>
      </c>
      <c r="C89" s="3">
        <v>1000000</v>
      </c>
      <c r="D89" s="3"/>
      <c r="E89" s="13">
        <f t="shared" si="2"/>
        <v>-16676178</v>
      </c>
    </row>
    <row r="90" spans="1:5" x14ac:dyDescent="0.25">
      <c r="A90" s="2" t="s">
        <v>7363</v>
      </c>
      <c r="B90" s="2" t="s">
        <v>7366</v>
      </c>
      <c r="C90" s="3">
        <v>16721000</v>
      </c>
      <c r="D90" s="3"/>
      <c r="E90" s="13">
        <f t="shared" si="2"/>
        <v>44822</v>
      </c>
    </row>
    <row r="91" spans="1:5" x14ac:dyDescent="0.25">
      <c r="A91" s="2" t="s">
        <v>1524</v>
      </c>
      <c r="B91" s="2" t="s">
        <v>7383</v>
      </c>
      <c r="C91" s="3">
        <v>13000000</v>
      </c>
      <c r="D91" s="2"/>
      <c r="E91" s="13">
        <f t="shared" si="2"/>
        <v>13044822</v>
      </c>
    </row>
    <row r="92" spans="1:5" x14ac:dyDescent="0.25">
      <c r="A92" s="2" t="s">
        <v>7377</v>
      </c>
      <c r="B92" s="2" t="s">
        <v>7395</v>
      </c>
      <c r="C92" s="3">
        <v>19000</v>
      </c>
      <c r="D92" s="2"/>
      <c r="E92" s="13">
        <f t="shared" si="2"/>
        <v>13063822</v>
      </c>
    </row>
    <row r="93" spans="1:5" x14ac:dyDescent="0.25">
      <c r="A93" s="2" t="s">
        <v>7424</v>
      </c>
      <c r="B93" s="2" t="s">
        <v>7428</v>
      </c>
      <c r="C93" s="3">
        <v>2100000</v>
      </c>
      <c r="D93" s="2"/>
      <c r="E93" s="13">
        <f t="shared" si="2"/>
        <v>15163822</v>
      </c>
    </row>
    <row r="94" spans="1:5" x14ac:dyDescent="0.25">
      <c r="A94" s="2" t="s">
        <v>7429</v>
      </c>
      <c r="B94" s="2" t="s">
        <v>7430</v>
      </c>
      <c r="C94" s="2"/>
      <c r="D94" s="3">
        <v>3602400</v>
      </c>
      <c r="E94" s="13">
        <f t="shared" si="2"/>
        <v>11561422</v>
      </c>
    </row>
    <row r="95" spans="1:5" x14ac:dyDescent="0.25">
      <c r="A95" s="2" t="s">
        <v>7429</v>
      </c>
      <c r="B95" s="2" t="s">
        <v>7431</v>
      </c>
      <c r="C95" s="2"/>
      <c r="D95" s="3">
        <v>39908283</v>
      </c>
      <c r="E95" s="13">
        <f t="shared" si="2"/>
        <v>-28346861</v>
      </c>
    </row>
    <row r="96" spans="1:5" x14ac:dyDescent="0.25">
      <c r="A96" s="2" t="s">
        <v>7429</v>
      </c>
      <c r="B96" s="2" t="s">
        <v>5844</v>
      </c>
      <c r="C96" s="3">
        <v>1000000</v>
      </c>
      <c r="D96" s="3"/>
      <c r="E96" s="13">
        <f t="shared" si="2"/>
        <v>-27346861</v>
      </c>
    </row>
    <row r="97" spans="1:5" x14ac:dyDescent="0.25">
      <c r="A97" s="2" t="s">
        <v>7429</v>
      </c>
      <c r="B97" s="2" t="s">
        <v>142</v>
      </c>
      <c r="C97" s="3">
        <v>36800</v>
      </c>
      <c r="D97" s="3"/>
      <c r="E97" s="13">
        <f t="shared" si="2"/>
        <v>-27310061</v>
      </c>
    </row>
    <row r="98" spans="1:5" x14ac:dyDescent="0.25">
      <c r="A98" s="2" t="s">
        <v>7456</v>
      </c>
      <c r="B98" s="2" t="s">
        <v>5843</v>
      </c>
      <c r="C98" s="3">
        <v>27346000</v>
      </c>
      <c r="D98" s="3"/>
      <c r="E98" s="13">
        <f t="shared" si="2"/>
        <v>35939</v>
      </c>
    </row>
    <row r="99" spans="1:5" x14ac:dyDescent="0.25">
      <c r="A99" s="6" t="s">
        <v>7461</v>
      </c>
      <c r="B99" s="6" t="s">
        <v>7462</v>
      </c>
      <c r="C99" s="10">
        <v>20000000</v>
      </c>
      <c r="D99" s="1"/>
      <c r="E99" s="13">
        <f t="shared" si="2"/>
        <v>20035939</v>
      </c>
    </row>
    <row r="100" spans="1:5" x14ac:dyDescent="0.25">
      <c r="A100" s="6" t="s">
        <v>7494</v>
      </c>
      <c r="B100" s="6" t="s">
        <v>5843</v>
      </c>
      <c r="C100" s="10">
        <v>2000000</v>
      </c>
      <c r="D100" s="1"/>
      <c r="E100" s="13">
        <f t="shared" si="2"/>
        <v>22035939</v>
      </c>
    </row>
    <row r="101" spans="1:5" x14ac:dyDescent="0.25">
      <c r="A101" s="6" t="s">
        <v>7494</v>
      </c>
      <c r="B101" s="6" t="s">
        <v>7497</v>
      </c>
      <c r="D101" s="1">
        <v>2413450</v>
      </c>
      <c r="E101" s="13">
        <f t="shared" si="2"/>
        <v>19622489</v>
      </c>
    </row>
    <row r="102" spans="1:5" x14ac:dyDescent="0.25">
      <c r="A102" s="6" t="s">
        <v>7494</v>
      </c>
      <c r="B102" s="6" t="s">
        <v>7498</v>
      </c>
      <c r="D102" s="1">
        <v>35420658</v>
      </c>
      <c r="E102" s="13">
        <f t="shared" si="2"/>
        <v>-15798169</v>
      </c>
    </row>
    <row r="103" spans="1:5" x14ac:dyDescent="0.25">
      <c r="A103" s="6" t="s">
        <v>7494</v>
      </c>
      <c r="B103" s="6" t="s">
        <v>3135</v>
      </c>
      <c r="C103" s="26">
        <v>15798169</v>
      </c>
      <c r="E103" s="13">
        <f t="shared" si="2"/>
        <v>0</v>
      </c>
    </row>
    <row r="104" spans="1:5" x14ac:dyDescent="0.25">
      <c r="A104" s="6" t="s">
        <v>7516</v>
      </c>
      <c r="B104" s="6" t="s">
        <v>7523</v>
      </c>
      <c r="D104" s="1">
        <v>33701928</v>
      </c>
      <c r="E104" s="13">
        <f t="shared" si="2"/>
        <v>-33701928</v>
      </c>
    </row>
    <row r="105" spans="1:5" x14ac:dyDescent="0.25">
      <c r="A105" s="6" t="s">
        <v>7516</v>
      </c>
      <c r="B105" s="6" t="s">
        <v>7524</v>
      </c>
      <c r="D105" s="1">
        <v>4496800</v>
      </c>
      <c r="E105" s="13">
        <f t="shared" si="2"/>
        <v>-38198728</v>
      </c>
    </row>
    <row r="106" spans="1:5" x14ac:dyDescent="0.25">
      <c r="A106" s="6" t="s">
        <v>7516</v>
      </c>
      <c r="B106" s="6" t="s">
        <v>5844</v>
      </c>
      <c r="C106" s="1">
        <v>38198728</v>
      </c>
      <c r="D106" s="1"/>
      <c r="E106" s="13">
        <f t="shared" si="2"/>
        <v>0</v>
      </c>
    </row>
    <row r="107" spans="1:5" x14ac:dyDescent="0.25">
      <c r="A107" s="6" t="s">
        <v>7584</v>
      </c>
      <c r="B107" s="6" t="s">
        <v>2642</v>
      </c>
      <c r="C107" s="1">
        <v>20010000</v>
      </c>
      <c r="D107" s="1"/>
      <c r="E107" s="13">
        <f t="shared" si="2"/>
        <v>20010000</v>
      </c>
    </row>
    <row r="108" spans="1:5" x14ac:dyDescent="0.25">
      <c r="A108" s="6" t="s">
        <v>7605</v>
      </c>
      <c r="B108" s="6" t="s">
        <v>7633</v>
      </c>
      <c r="D108" s="1">
        <v>59103339</v>
      </c>
      <c r="E108" s="13">
        <f t="shared" si="2"/>
        <v>-39093339</v>
      </c>
    </row>
    <row r="109" spans="1:5" x14ac:dyDescent="0.25">
      <c r="A109" s="6" t="s">
        <v>7605</v>
      </c>
      <c r="B109" s="6" t="s">
        <v>7634</v>
      </c>
      <c r="C109" s="1">
        <v>39103339</v>
      </c>
      <c r="D109" s="1"/>
      <c r="E109" s="13">
        <f t="shared" si="2"/>
        <v>10000</v>
      </c>
    </row>
    <row r="110" spans="1:5" x14ac:dyDescent="0.25">
      <c r="A110" s="6" t="s">
        <v>7618</v>
      </c>
      <c r="B110" s="6" t="s">
        <v>7636</v>
      </c>
      <c r="C110" s="1">
        <v>1400000</v>
      </c>
      <c r="D110" s="1"/>
      <c r="E110" s="13">
        <f t="shared" si="2"/>
        <v>1410000</v>
      </c>
    </row>
    <row r="111" spans="1:5" x14ac:dyDescent="0.25">
      <c r="A111" s="6" t="s">
        <v>7635</v>
      </c>
      <c r="B111" s="6" t="s">
        <v>7634</v>
      </c>
      <c r="C111" s="1">
        <v>2000000</v>
      </c>
      <c r="D111" s="1"/>
      <c r="E111" s="13">
        <f t="shared" si="2"/>
        <v>3410000</v>
      </c>
    </row>
    <row r="112" spans="1:5" x14ac:dyDescent="0.25">
      <c r="A112" s="6" t="s">
        <v>7635</v>
      </c>
      <c r="B112" s="6" t="s">
        <v>7428</v>
      </c>
      <c r="C112" s="1">
        <v>2092000</v>
      </c>
      <c r="E112" s="13">
        <f t="shared" si="2"/>
        <v>5502000</v>
      </c>
    </row>
    <row r="113" spans="1:5" x14ac:dyDescent="0.25">
      <c r="A113" s="6" t="s">
        <v>7635</v>
      </c>
      <c r="B113" s="6" t="s">
        <v>7395</v>
      </c>
      <c r="C113" s="1">
        <v>8000</v>
      </c>
      <c r="E113" s="13">
        <f t="shared" si="2"/>
        <v>5510000</v>
      </c>
    </row>
    <row r="114" spans="1:5" x14ac:dyDescent="0.25">
      <c r="A114" s="6" t="s">
        <v>7635</v>
      </c>
      <c r="B114" s="6" t="s">
        <v>7637</v>
      </c>
      <c r="D114" s="1">
        <v>1459350</v>
      </c>
      <c r="E114" s="13">
        <f t="shared" si="2"/>
        <v>4050650</v>
      </c>
    </row>
    <row r="115" spans="1:5" x14ac:dyDescent="0.25">
      <c r="A115" s="6" t="s">
        <v>7635</v>
      </c>
      <c r="B115" s="6" t="s">
        <v>7638</v>
      </c>
      <c r="D115" s="1">
        <v>58142525</v>
      </c>
      <c r="E115" s="13">
        <f t="shared" si="2"/>
        <v>-54091875</v>
      </c>
    </row>
    <row r="116" spans="1:5" x14ac:dyDescent="0.25">
      <c r="A116" s="6" t="s">
        <v>7635</v>
      </c>
      <c r="B116" s="6" t="s">
        <v>5844</v>
      </c>
      <c r="C116" s="1">
        <v>43139800</v>
      </c>
      <c r="D116" s="1"/>
      <c r="E116" s="13">
        <f t="shared" si="2"/>
        <v>-10952075</v>
      </c>
    </row>
    <row r="117" spans="1:5" x14ac:dyDescent="0.25">
      <c r="A117" s="6" t="s">
        <v>7649</v>
      </c>
      <c r="B117" s="6" t="s">
        <v>7383</v>
      </c>
      <c r="C117" s="1">
        <v>10952000</v>
      </c>
      <c r="E117" s="13">
        <f t="shared" si="2"/>
        <v>-75</v>
      </c>
    </row>
    <row r="118" spans="1:5" x14ac:dyDescent="0.25">
      <c r="A118" s="6" t="s">
        <v>7678</v>
      </c>
      <c r="B118" s="6" t="s">
        <v>2642</v>
      </c>
      <c r="C118" s="1">
        <v>30012000</v>
      </c>
      <c r="E118" s="13">
        <f t="shared" si="2"/>
        <v>30011925</v>
      </c>
    </row>
    <row r="119" spans="1:5" x14ac:dyDescent="0.25">
      <c r="A119" s="6" t="s">
        <v>7692</v>
      </c>
      <c r="B119" s="6" t="s">
        <v>7766</v>
      </c>
      <c r="D119" s="1">
        <v>59174592</v>
      </c>
      <c r="E119" s="13">
        <f t="shared" si="2"/>
        <v>-29162667</v>
      </c>
    </row>
    <row r="120" spans="1:5" x14ac:dyDescent="0.25">
      <c r="A120" s="6" t="s">
        <v>7692</v>
      </c>
      <c r="B120" s="6" t="s">
        <v>7767</v>
      </c>
      <c r="D120" s="1">
        <v>717600</v>
      </c>
      <c r="E120" s="13">
        <f t="shared" si="2"/>
        <v>-29880267</v>
      </c>
    </row>
    <row r="121" spans="1:5" x14ac:dyDescent="0.25">
      <c r="A121" s="6" t="s">
        <v>7692</v>
      </c>
      <c r="B121" s="6" t="s">
        <v>3135</v>
      </c>
      <c r="C121" s="1">
        <v>29880100</v>
      </c>
      <c r="D121" s="1"/>
      <c r="E121" s="13">
        <f t="shared" si="2"/>
        <v>-167</v>
      </c>
    </row>
    <row r="122" spans="1:5" x14ac:dyDescent="0.25">
      <c r="A122" t="s">
        <v>7755</v>
      </c>
      <c r="B122" t="s">
        <v>7764</v>
      </c>
      <c r="D122" s="1">
        <v>59115132</v>
      </c>
      <c r="E122" s="13">
        <f t="shared" si="2"/>
        <v>-59115299</v>
      </c>
    </row>
    <row r="123" spans="1:5" x14ac:dyDescent="0.25">
      <c r="A123" t="s">
        <v>7755</v>
      </c>
      <c r="B123" t="s">
        <v>7765</v>
      </c>
      <c r="D123" s="1">
        <v>3745500</v>
      </c>
      <c r="E123" s="13">
        <f t="shared" si="2"/>
        <v>-62860799</v>
      </c>
    </row>
    <row r="124" spans="1:5" x14ac:dyDescent="0.25">
      <c r="A124" t="s">
        <v>7755</v>
      </c>
      <c r="B124" t="s">
        <v>5843</v>
      </c>
      <c r="C124" s="1">
        <v>62860000</v>
      </c>
      <c r="D124" s="1"/>
      <c r="E124" s="13">
        <f t="shared" si="2"/>
        <v>-799</v>
      </c>
    </row>
    <row r="125" spans="1:5" x14ac:dyDescent="0.25">
      <c r="A125" t="s">
        <v>7792</v>
      </c>
      <c r="B125" t="s">
        <v>2642</v>
      </c>
      <c r="C125" s="196">
        <v>30000000</v>
      </c>
      <c r="E125" s="13">
        <f t="shared" si="2"/>
        <v>29999201</v>
      </c>
    </row>
    <row r="126" spans="1:5" x14ac:dyDescent="0.25">
      <c r="A126" t="s">
        <v>7805</v>
      </c>
      <c r="B126" t="s">
        <v>7810</v>
      </c>
      <c r="D126" s="1">
        <v>44428908</v>
      </c>
      <c r="E126" s="13">
        <f t="shared" si="2"/>
        <v>-14429707</v>
      </c>
    </row>
    <row r="127" spans="1:5" x14ac:dyDescent="0.25">
      <c r="A127" t="s">
        <v>7805</v>
      </c>
      <c r="B127" t="s">
        <v>7811</v>
      </c>
      <c r="D127" s="1">
        <v>620550</v>
      </c>
      <c r="E127" s="13">
        <f t="shared" si="2"/>
        <v>-15050257</v>
      </c>
    </row>
    <row r="128" spans="1:5" x14ac:dyDescent="0.25">
      <c r="A128" t="s">
        <v>7805</v>
      </c>
      <c r="B128" t="s">
        <v>7812</v>
      </c>
      <c r="D128" s="1">
        <v>39474820</v>
      </c>
      <c r="E128" s="13">
        <f t="shared" si="2"/>
        <v>-54525077</v>
      </c>
    </row>
    <row r="129" spans="1:5" x14ac:dyDescent="0.25">
      <c r="A129" t="s">
        <v>7805</v>
      </c>
      <c r="B129" t="s">
        <v>5843</v>
      </c>
      <c r="C129" s="1">
        <v>54525000</v>
      </c>
      <c r="E129" s="13">
        <f t="shared" si="2"/>
        <v>-77</v>
      </c>
    </row>
    <row r="130" spans="1:5" x14ac:dyDescent="0.25">
      <c r="A130" t="s">
        <v>7859</v>
      </c>
      <c r="B130" t="s">
        <v>7860</v>
      </c>
      <c r="C130" s="1">
        <v>2108000</v>
      </c>
      <c r="E130" s="13">
        <f t="shared" si="2"/>
        <v>2107923</v>
      </c>
    </row>
    <row r="131" spans="1:5" x14ac:dyDescent="0.25">
      <c r="A131" t="s">
        <v>7873</v>
      </c>
      <c r="B131" t="s">
        <v>7879</v>
      </c>
      <c r="D131" s="1">
        <v>1832550</v>
      </c>
      <c r="E131" s="13">
        <f t="shared" si="2"/>
        <v>275373</v>
      </c>
    </row>
    <row r="132" spans="1:5" x14ac:dyDescent="0.25">
      <c r="A132" t="s">
        <v>7873</v>
      </c>
      <c r="B132" t="s">
        <v>7880</v>
      </c>
      <c r="D132" s="1">
        <v>45937091</v>
      </c>
      <c r="E132" s="13">
        <f t="shared" si="2"/>
        <v>-45661718</v>
      </c>
    </row>
    <row r="133" spans="1:5" x14ac:dyDescent="0.25">
      <c r="A133" t="s">
        <v>7873</v>
      </c>
      <c r="B133" t="s">
        <v>5844</v>
      </c>
      <c r="C133" s="1">
        <v>2000000</v>
      </c>
      <c r="E133" s="13">
        <f t="shared" si="2"/>
        <v>-43661718</v>
      </c>
    </row>
    <row r="134" spans="1:5" x14ac:dyDescent="0.25">
      <c r="A134" t="s">
        <v>7873</v>
      </c>
      <c r="B134" t="s">
        <v>5844</v>
      </c>
      <c r="C134" s="1">
        <v>30000000</v>
      </c>
      <c r="E134" s="13">
        <f t="shared" si="2"/>
        <v>-13661718</v>
      </c>
    </row>
    <row r="135" spans="1:5" x14ac:dyDescent="0.25">
      <c r="A135" t="s">
        <v>7914</v>
      </c>
      <c r="B135" t="s">
        <v>7915</v>
      </c>
      <c r="D135" s="1">
        <v>963300</v>
      </c>
      <c r="E135" s="13">
        <f t="shared" si="2"/>
        <v>-14625018</v>
      </c>
    </row>
    <row r="136" spans="1:5" x14ac:dyDescent="0.25">
      <c r="A136" t="s">
        <v>7914</v>
      </c>
      <c r="B136" t="s">
        <v>7916</v>
      </c>
      <c r="D136" s="1">
        <v>29844559</v>
      </c>
      <c r="E136" s="13">
        <f t="shared" si="2"/>
        <v>-44469577</v>
      </c>
    </row>
    <row r="137" spans="1:5" x14ac:dyDescent="0.25">
      <c r="A137" t="s">
        <v>7914</v>
      </c>
      <c r="B137" t="s">
        <v>5844</v>
      </c>
      <c r="C137" s="1">
        <v>6000000</v>
      </c>
      <c r="E137" s="13">
        <f t="shared" si="2"/>
        <v>-38469577</v>
      </c>
    </row>
    <row r="138" spans="1:5" x14ac:dyDescent="0.25">
      <c r="A138" t="s">
        <v>7914</v>
      </c>
      <c r="B138" t="s">
        <v>5843</v>
      </c>
      <c r="C138" s="1">
        <v>25000000</v>
      </c>
      <c r="E138" s="13">
        <f t="shared" si="2"/>
        <v>-13469577</v>
      </c>
    </row>
    <row r="139" spans="1:5" x14ac:dyDescent="0.25">
      <c r="A139" t="s">
        <v>7951</v>
      </c>
      <c r="B139" t="s">
        <v>7962</v>
      </c>
      <c r="C139" s="1">
        <v>2108000</v>
      </c>
      <c r="E139" s="13">
        <f t="shared" si="2"/>
        <v>-11361577</v>
      </c>
    </row>
    <row r="140" spans="1:5" x14ac:dyDescent="0.25">
      <c r="A140" t="s">
        <v>7960</v>
      </c>
      <c r="B140" t="s">
        <v>2642</v>
      </c>
      <c r="C140" s="1">
        <v>11360000</v>
      </c>
      <c r="E140" s="13">
        <f t="shared" si="2"/>
        <v>-1577</v>
      </c>
    </row>
    <row r="141" spans="1:5" x14ac:dyDescent="0.25">
      <c r="A141" t="s">
        <v>7984</v>
      </c>
      <c r="B141" t="s">
        <v>7985</v>
      </c>
      <c r="D141" s="1">
        <v>1001775</v>
      </c>
      <c r="E141" s="13">
        <f t="shared" si="2"/>
        <v>-1003352</v>
      </c>
    </row>
    <row r="142" spans="1:5" x14ac:dyDescent="0.25">
      <c r="A142" t="s">
        <v>7984</v>
      </c>
      <c r="B142" t="s">
        <v>7986</v>
      </c>
      <c r="D142" s="1">
        <v>20748567</v>
      </c>
      <c r="E142" s="13">
        <f t="shared" si="2"/>
        <v>-21751919</v>
      </c>
    </row>
    <row r="143" spans="1:5" x14ac:dyDescent="0.25">
      <c r="A143" t="s">
        <v>7984</v>
      </c>
      <c r="B143" t="s">
        <v>7987</v>
      </c>
      <c r="C143" s="1">
        <v>5750342</v>
      </c>
      <c r="E143" s="13">
        <f t="shared" si="2"/>
        <v>-16001577</v>
      </c>
    </row>
    <row r="144" spans="1:5" x14ac:dyDescent="0.25">
      <c r="A144" t="s">
        <v>8002</v>
      </c>
      <c r="B144" t="s">
        <v>8003</v>
      </c>
      <c r="C144" s="1">
        <v>15990000</v>
      </c>
      <c r="E144" s="13">
        <f t="shared" si="2"/>
        <v>-11577</v>
      </c>
    </row>
    <row r="145" spans="1:5" x14ac:dyDescent="0.25">
      <c r="A145" t="s">
        <v>8002</v>
      </c>
      <c r="B145" t="s">
        <v>8004</v>
      </c>
      <c r="C145" s="1">
        <v>11577</v>
      </c>
      <c r="E145" s="13">
        <f t="shared" si="2"/>
        <v>0</v>
      </c>
    </row>
    <row r="146" spans="1:5" x14ac:dyDescent="0.25">
      <c r="A146" t="s">
        <v>8014</v>
      </c>
      <c r="B146" t="s">
        <v>5844</v>
      </c>
      <c r="C146" s="1">
        <v>1000000</v>
      </c>
      <c r="E146" s="13">
        <f t="shared" ref="E146:E152" si="3">(E145+C146-D146)</f>
        <v>1000000</v>
      </c>
    </row>
    <row r="147" spans="1:5" x14ac:dyDescent="0.25">
      <c r="A147" t="s">
        <v>8014</v>
      </c>
      <c r="B147" t="s">
        <v>5844</v>
      </c>
      <c r="C147" s="1">
        <v>12216737</v>
      </c>
      <c r="E147" s="13">
        <f t="shared" si="3"/>
        <v>13216737</v>
      </c>
    </row>
    <row r="148" spans="1:5" x14ac:dyDescent="0.25">
      <c r="A148" t="s">
        <v>8014</v>
      </c>
      <c r="B148" t="s">
        <v>8015</v>
      </c>
      <c r="D148" s="1">
        <v>8313250</v>
      </c>
      <c r="E148" s="13">
        <f t="shared" si="3"/>
        <v>4903487</v>
      </c>
    </row>
    <row r="149" spans="1:5" x14ac:dyDescent="0.25">
      <c r="A149" t="s">
        <v>8014</v>
      </c>
      <c r="B149" t="s">
        <v>8016</v>
      </c>
      <c r="D149" s="1">
        <v>4903487</v>
      </c>
      <c r="E149" s="13">
        <f t="shared" si="3"/>
        <v>0</v>
      </c>
    </row>
    <row r="150" spans="1:5" x14ac:dyDescent="0.25">
      <c r="A150" t="s">
        <v>8057</v>
      </c>
      <c r="B150" t="s">
        <v>8059</v>
      </c>
      <c r="C150" s="1">
        <v>2100000</v>
      </c>
      <c r="E150" s="13">
        <f t="shared" si="3"/>
        <v>2100000</v>
      </c>
    </row>
    <row r="151" spans="1:5" x14ac:dyDescent="0.25">
      <c r="A151" t="s">
        <v>8080</v>
      </c>
      <c r="B151" t="s">
        <v>8081</v>
      </c>
      <c r="D151" s="1">
        <v>2100000</v>
      </c>
      <c r="E151" s="13">
        <f t="shared" si="3"/>
        <v>0</v>
      </c>
    </row>
    <row r="152" spans="1:5" x14ac:dyDescent="0.25">
      <c r="A152" t="s">
        <v>8110</v>
      </c>
      <c r="B152" t="s">
        <v>8100</v>
      </c>
      <c r="C152" s="1">
        <v>60000</v>
      </c>
      <c r="E152" s="13">
        <f t="shared" si="3"/>
        <v>60000</v>
      </c>
    </row>
    <row r="153" spans="1:5" x14ac:dyDescent="0.25">
      <c r="A153" t="s">
        <v>8125</v>
      </c>
      <c r="B153" t="s">
        <v>8126</v>
      </c>
      <c r="D153" s="1">
        <v>3273100</v>
      </c>
      <c r="E153" s="13">
        <f t="shared" ref="E153:E159" si="4">(E152+C153-D153)</f>
        <v>-3213100</v>
      </c>
    </row>
    <row r="154" spans="1:5" x14ac:dyDescent="0.25">
      <c r="A154" t="s">
        <v>8125</v>
      </c>
      <c r="B154" t="s">
        <v>8127</v>
      </c>
      <c r="D154" s="1">
        <v>2878200</v>
      </c>
      <c r="E154" s="13">
        <f t="shared" si="4"/>
        <v>-6091300</v>
      </c>
    </row>
    <row r="155" spans="1:5" x14ac:dyDescent="0.25">
      <c r="A155" t="s">
        <v>8125</v>
      </c>
      <c r="B155" t="s">
        <v>5843</v>
      </c>
      <c r="C155" s="1">
        <v>2000000</v>
      </c>
      <c r="E155" s="13">
        <f t="shared" si="4"/>
        <v>-4091300</v>
      </c>
    </row>
    <row r="156" spans="1:5" x14ac:dyDescent="0.25">
      <c r="A156" t="s">
        <v>8125</v>
      </c>
      <c r="B156" t="s">
        <v>5844</v>
      </c>
      <c r="C156" s="1">
        <v>2891300</v>
      </c>
      <c r="E156" s="13">
        <f t="shared" si="4"/>
        <v>-1200000</v>
      </c>
    </row>
    <row r="157" spans="1:5" x14ac:dyDescent="0.25">
      <c r="A157" t="s">
        <v>8125</v>
      </c>
      <c r="B157" t="s">
        <v>5844</v>
      </c>
      <c r="C157" s="1">
        <v>1200000</v>
      </c>
      <c r="E157" s="13">
        <f t="shared" si="4"/>
        <v>0</v>
      </c>
    </row>
    <row r="158" spans="1:5" x14ac:dyDescent="0.25">
      <c r="E158" s="13">
        <f t="shared" si="4"/>
        <v>0</v>
      </c>
    </row>
    <row r="159" spans="1:5" x14ac:dyDescent="0.25">
      <c r="E159" s="13">
        <f t="shared" si="4"/>
        <v>0</v>
      </c>
    </row>
  </sheetData>
  <mergeCells count="1">
    <mergeCell ref="A1:E2"/>
  </mergeCells>
  <pageMargins left="0.7" right="0.7" top="0.75" bottom="0.75" header="0.3" footer="0.3"/>
  <pageSetup paperSize="9" orientation="landscape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C26" sqref="C26"/>
    </sheetView>
  </sheetViews>
  <sheetFormatPr baseColWidth="10" defaultRowHeight="15" x14ac:dyDescent="0.25"/>
  <cols>
    <col min="1" max="1" width="12.85546875" customWidth="1"/>
    <col min="2" max="2" width="24" customWidth="1"/>
    <col min="3" max="4" width="14.140625" bestFit="1" customWidth="1"/>
    <col min="5" max="5" width="0" hidden="1" customWidth="1"/>
    <col min="6" max="6" width="16.7109375" customWidth="1"/>
  </cols>
  <sheetData>
    <row r="1" spans="1:6" x14ac:dyDescent="0.25">
      <c r="A1" s="324" t="s">
        <v>5978</v>
      </c>
      <c r="B1" s="316"/>
      <c r="C1" s="316"/>
      <c r="D1" s="316"/>
      <c r="E1" s="316"/>
      <c r="F1" s="316"/>
    </row>
    <row r="2" spans="1:6" x14ac:dyDescent="0.25">
      <c r="A2" s="316"/>
      <c r="B2" s="316"/>
      <c r="C2" s="316"/>
      <c r="D2" s="316"/>
      <c r="E2" s="316"/>
      <c r="F2" s="316"/>
    </row>
    <row r="3" spans="1:6" x14ac:dyDescent="0.25">
      <c r="A3" s="2" t="s">
        <v>5956</v>
      </c>
      <c r="B3" s="2" t="s">
        <v>5971</v>
      </c>
      <c r="C3" s="115">
        <v>10000000</v>
      </c>
      <c r="D3" s="2"/>
      <c r="E3" s="2"/>
      <c r="F3" s="13">
        <f>(C3-D3)</f>
        <v>10000000</v>
      </c>
    </row>
    <row r="4" spans="1:6" x14ac:dyDescent="0.25">
      <c r="A4" s="2" t="s">
        <v>5956</v>
      </c>
      <c r="B4" s="2" t="s">
        <v>5972</v>
      </c>
      <c r="C4" s="3">
        <v>20000000</v>
      </c>
      <c r="D4" s="2"/>
      <c r="E4" s="2"/>
      <c r="F4" s="13">
        <f>(F3+C4-D4)</f>
        <v>30000000</v>
      </c>
    </row>
    <row r="5" spans="1:6" x14ac:dyDescent="0.25">
      <c r="A5" s="2" t="s">
        <v>5958</v>
      </c>
      <c r="B5" s="2" t="s">
        <v>5973</v>
      </c>
      <c r="C5" s="232">
        <v>10000000</v>
      </c>
      <c r="D5" s="2"/>
      <c r="E5" s="2"/>
      <c r="F5" s="13">
        <f t="shared" ref="F5:F33" si="0">(F4+C5-D5)</f>
        <v>40000000</v>
      </c>
    </row>
    <row r="6" spans="1:6" x14ac:dyDescent="0.25">
      <c r="A6" s="2" t="s">
        <v>5958</v>
      </c>
      <c r="B6" s="2" t="s">
        <v>5974</v>
      </c>
      <c r="C6" s="232">
        <v>10000000</v>
      </c>
      <c r="D6" s="2"/>
      <c r="E6" s="2"/>
      <c r="F6" s="13">
        <f t="shared" si="0"/>
        <v>50000000</v>
      </c>
    </row>
    <row r="7" spans="1:6" x14ac:dyDescent="0.25">
      <c r="A7" s="2" t="s">
        <v>5975</v>
      </c>
      <c r="B7" s="2" t="s">
        <v>5976</v>
      </c>
      <c r="C7" s="3"/>
      <c r="D7" s="3">
        <v>11694771</v>
      </c>
      <c r="E7" s="2"/>
      <c r="F7" s="13">
        <f t="shared" si="0"/>
        <v>38305229</v>
      </c>
    </row>
    <row r="8" spans="1:6" x14ac:dyDescent="0.25">
      <c r="A8" s="2" t="s">
        <v>5975</v>
      </c>
      <c r="B8" s="2" t="s">
        <v>5977</v>
      </c>
      <c r="C8" s="3"/>
      <c r="D8" s="3">
        <v>34760000</v>
      </c>
      <c r="E8" s="2"/>
      <c r="F8" s="13">
        <f t="shared" si="0"/>
        <v>3545229</v>
      </c>
    </row>
    <row r="9" spans="1:6" x14ac:dyDescent="0.25">
      <c r="A9" s="2" t="s">
        <v>5975</v>
      </c>
      <c r="B9" s="2" t="s">
        <v>5979</v>
      </c>
      <c r="C9" s="3"/>
      <c r="D9" s="3">
        <v>3292800</v>
      </c>
      <c r="E9" s="2"/>
      <c r="F9" s="13">
        <f t="shared" si="0"/>
        <v>252429</v>
      </c>
    </row>
    <row r="10" spans="1:6" x14ac:dyDescent="0.25">
      <c r="A10" s="2" t="s">
        <v>5975</v>
      </c>
      <c r="B10" s="2" t="s">
        <v>5980</v>
      </c>
      <c r="C10" s="3"/>
      <c r="D10" s="3">
        <v>43975650</v>
      </c>
      <c r="E10" s="2"/>
      <c r="F10" s="13">
        <f t="shared" si="0"/>
        <v>-43723221</v>
      </c>
    </row>
    <row r="11" spans="1:6" x14ac:dyDescent="0.25">
      <c r="A11" s="2" t="s">
        <v>5975</v>
      </c>
      <c r="B11" s="2" t="s">
        <v>5981</v>
      </c>
      <c r="C11" s="3">
        <v>25000000</v>
      </c>
      <c r="D11" s="3"/>
      <c r="E11" s="2"/>
      <c r="F11" s="13">
        <f t="shared" si="0"/>
        <v>-18723221</v>
      </c>
    </row>
    <row r="12" spans="1:6" x14ac:dyDescent="0.25">
      <c r="A12" s="2" t="s">
        <v>5975</v>
      </c>
      <c r="B12" s="2" t="s">
        <v>5972</v>
      </c>
      <c r="C12" s="3">
        <v>10000000</v>
      </c>
      <c r="D12" s="3"/>
      <c r="E12" s="2"/>
      <c r="F12" s="13">
        <f t="shared" si="0"/>
        <v>-8723221</v>
      </c>
    </row>
    <row r="13" spans="1:6" x14ac:dyDescent="0.25">
      <c r="A13" s="2" t="s">
        <v>5975</v>
      </c>
      <c r="B13" s="2" t="s">
        <v>5982</v>
      </c>
      <c r="C13" s="232">
        <v>8723000</v>
      </c>
      <c r="D13" s="3"/>
      <c r="E13" s="2"/>
      <c r="F13" s="13">
        <f t="shared" si="0"/>
        <v>-221</v>
      </c>
    </row>
    <row r="14" spans="1:6" x14ac:dyDescent="0.25">
      <c r="A14" s="2"/>
      <c r="B14" s="2" t="s">
        <v>6691</v>
      </c>
      <c r="C14" s="3">
        <v>221</v>
      </c>
      <c r="D14" s="3"/>
      <c r="E14" s="2"/>
      <c r="F14" s="13">
        <f t="shared" si="0"/>
        <v>0</v>
      </c>
    </row>
    <row r="15" spans="1:6" x14ac:dyDescent="0.25">
      <c r="A15" s="6" t="s">
        <v>6643</v>
      </c>
      <c r="B15" s="6" t="s">
        <v>5972</v>
      </c>
      <c r="C15" s="45">
        <v>15000000</v>
      </c>
      <c r="D15" s="1"/>
      <c r="F15" s="5">
        <f t="shared" si="0"/>
        <v>15000000</v>
      </c>
    </row>
    <row r="16" spans="1:6" x14ac:dyDescent="0.25">
      <c r="A16" s="6" t="s">
        <v>6654</v>
      </c>
      <c r="B16" s="6" t="s">
        <v>6692</v>
      </c>
      <c r="D16" s="45">
        <v>15518100</v>
      </c>
      <c r="F16" s="5">
        <f t="shared" si="0"/>
        <v>-518100</v>
      </c>
    </row>
    <row r="17" spans="1:6" x14ac:dyDescent="0.25">
      <c r="A17" s="6" t="s">
        <v>6662</v>
      </c>
      <c r="B17" s="6" t="s">
        <v>5972</v>
      </c>
      <c r="C17" s="50">
        <v>15518000</v>
      </c>
      <c r="D17" s="1"/>
      <c r="F17" s="5">
        <f t="shared" si="0"/>
        <v>14999900</v>
      </c>
    </row>
    <row r="18" spans="1:6" x14ac:dyDescent="0.25">
      <c r="A18" s="6" t="s">
        <v>6678</v>
      </c>
      <c r="B18" s="6" t="s">
        <v>6693</v>
      </c>
      <c r="D18" s="45">
        <v>20457050</v>
      </c>
      <c r="F18" s="5">
        <f t="shared" si="0"/>
        <v>-5457150</v>
      </c>
    </row>
    <row r="19" spans="1:6" x14ac:dyDescent="0.25">
      <c r="A19" s="6" t="s">
        <v>6678</v>
      </c>
      <c r="B19" s="6" t="s">
        <v>5972</v>
      </c>
      <c r="C19" s="50">
        <v>10453100</v>
      </c>
      <c r="D19" s="1"/>
      <c r="F19" s="5">
        <f t="shared" si="0"/>
        <v>4995950</v>
      </c>
    </row>
    <row r="20" spans="1:6" x14ac:dyDescent="0.25">
      <c r="A20" s="6" t="s">
        <v>6696</v>
      </c>
      <c r="B20" s="6" t="s">
        <v>5972</v>
      </c>
      <c r="C20" s="45">
        <v>16324400</v>
      </c>
      <c r="D20" s="1"/>
      <c r="F20" s="5">
        <f t="shared" si="0"/>
        <v>21320350</v>
      </c>
    </row>
    <row r="21" spans="1:6" x14ac:dyDescent="0.25">
      <c r="A21" s="6" t="s">
        <v>6696</v>
      </c>
      <c r="B21" s="6" t="s">
        <v>6704</v>
      </c>
      <c r="D21" s="45">
        <v>16324400</v>
      </c>
      <c r="F21" s="5">
        <f t="shared" si="0"/>
        <v>4995950</v>
      </c>
    </row>
    <row r="22" spans="1:6" x14ac:dyDescent="0.25">
      <c r="A22" s="6" t="s">
        <v>6696</v>
      </c>
      <c r="B22" s="6" t="s">
        <v>5972</v>
      </c>
      <c r="C22" s="45">
        <v>5000000</v>
      </c>
      <c r="F22" s="5">
        <f t="shared" si="0"/>
        <v>9995950</v>
      </c>
    </row>
    <row r="23" spans="1:6" x14ac:dyDescent="0.25">
      <c r="A23" s="6" t="s">
        <v>6709</v>
      </c>
      <c r="B23" s="6" t="s">
        <v>5972</v>
      </c>
      <c r="C23" s="45">
        <v>5000000</v>
      </c>
      <c r="F23" s="5">
        <f t="shared" si="0"/>
        <v>14995950</v>
      </c>
    </row>
    <row r="24" spans="1:6" x14ac:dyDescent="0.25">
      <c r="A24" s="6" t="s">
        <v>6706</v>
      </c>
      <c r="B24" s="6" t="s">
        <v>6707</v>
      </c>
      <c r="D24" s="45">
        <v>16463000</v>
      </c>
      <c r="F24" s="5">
        <f t="shared" si="0"/>
        <v>-1467050</v>
      </c>
    </row>
    <row r="25" spans="1:6" x14ac:dyDescent="0.25">
      <c r="A25" s="6" t="s">
        <v>6706</v>
      </c>
      <c r="B25" s="6" t="s">
        <v>6708</v>
      </c>
      <c r="D25" s="45">
        <v>5775696</v>
      </c>
      <c r="F25" s="5">
        <f t="shared" si="0"/>
        <v>-7242746</v>
      </c>
    </row>
    <row r="26" spans="1:6" x14ac:dyDescent="0.25">
      <c r="A26" s="6" t="s">
        <v>6706</v>
      </c>
      <c r="B26" s="6" t="s">
        <v>5972</v>
      </c>
      <c r="C26" s="1">
        <v>7238696</v>
      </c>
      <c r="D26" s="1"/>
      <c r="F26" s="5">
        <f t="shared" si="0"/>
        <v>-4050</v>
      </c>
    </row>
    <row r="27" spans="1:6" x14ac:dyDescent="0.25">
      <c r="D27" s="1"/>
      <c r="F27" s="5">
        <f t="shared" si="0"/>
        <v>-4050</v>
      </c>
    </row>
    <row r="28" spans="1:6" x14ac:dyDescent="0.25">
      <c r="D28" s="1"/>
      <c r="F28" s="5">
        <f t="shared" si="0"/>
        <v>-4050</v>
      </c>
    </row>
    <row r="29" spans="1:6" x14ac:dyDescent="0.25">
      <c r="F29" s="5">
        <f t="shared" si="0"/>
        <v>-4050</v>
      </c>
    </row>
    <row r="30" spans="1:6" x14ac:dyDescent="0.25">
      <c r="F30" s="5">
        <f t="shared" si="0"/>
        <v>-4050</v>
      </c>
    </row>
    <row r="31" spans="1:6" x14ac:dyDescent="0.25">
      <c r="F31" s="5">
        <f t="shared" si="0"/>
        <v>-4050</v>
      </c>
    </row>
    <row r="32" spans="1:6" x14ac:dyDescent="0.25">
      <c r="F32" s="5">
        <f t="shared" si="0"/>
        <v>-4050</v>
      </c>
    </row>
    <row r="33" spans="6:6" x14ac:dyDescent="0.25">
      <c r="F33" s="5">
        <f t="shared" si="0"/>
        <v>-4050</v>
      </c>
    </row>
  </sheetData>
  <mergeCells count="1">
    <mergeCell ref="A1:F2"/>
  </mergeCells>
  <pageMargins left="0.7" right="0.7" top="0.75" bottom="0.75" header="0.3" footer="0.3"/>
  <pageSetup paperSize="9" orientation="portrait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opLeftCell="A19" workbookViewId="0">
      <selection activeCell="B50" sqref="B50"/>
    </sheetView>
  </sheetViews>
  <sheetFormatPr baseColWidth="10" defaultRowHeight="15" x14ac:dyDescent="0.25"/>
  <cols>
    <col min="1" max="1" width="12.85546875" customWidth="1"/>
    <col min="2" max="2" width="35.28515625" customWidth="1"/>
    <col min="3" max="4" width="14.140625" bestFit="1" customWidth="1"/>
    <col min="5" max="5" width="0" hidden="1" customWidth="1"/>
    <col min="6" max="6" width="14.140625" bestFit="1" customWidth="1"/>
  </cols>
  <sheetData>
    <row r="2" spans="1:6" x14ac:dyDescent="0.25">
      <c r="A2" s="325" t="s">
        <v>6024</v>
      </c>
      <c r="B2" s="325"/>
      <c r="C2" s="325"/>
      <c r="D2" s="325"/>
      <c r="E2" s="325"/>
      <c r="F2" s="325"/>
    </row>
    <row r="3" spans="1:6" x14ac:dyDescent="0.25">
      <c r="A3" s="325"/>
      <c r="B3" s="325"/>
      <c r="C3" s="325"/>
      <c r="D3" s="325"/>
      <c r="E3" s="325"/>
      <c r="F3" s="325"/>
    </row>
    <row r="4" spans="1:6" x14ac:dyDescent="0.25">
      <c r="A4" t="s">
        <v>5866</v>
      </c>
      <c r="B4" t="s">
        <v>6019</v>
      </c>
      <c r="D4" s="1">
        <v>15156000</v>
      </c>
      <c r="F4" s="5">
        <f>(D4-C4)</f>
        <v>15156000</v>
      </c>
    </row>
    <row r="5" spans="1:6" x14ac:dyDescent="0.25">
      <c r="A5" t="s">
        <v>5866</v>
      </c>
      <c r="B5" t="s">
        <v>6020</v>
      </c>
      <c r="D5" s="1">
        <v>15628640</v>
      </c>
      <c r="F5" s="5">
        <f>(F4+D5-C5)</f>
        <v>30784640</v>
      </c>
    </row>
    <row r="6" spans="1:6" x14ac:dyDescent="0.25">
      <c r="A6" t="s">
        <v>5926</v>
      </c>
      <c r="B6" t="s">
        <v>6021</v>
      </c>
      <c r="C6" s="1">
        <v>784640</v>
      </c>
      <c r="F6" s="5">
        <f t="shared" ref="F6:F50" si="0">(F5+D6-C6)</f>
        <v>30000000</v>
      </c>
    </row>
    <row r="7" spans="1:6" x14ac:dyDescent="0.25">
      <c r="A7" t="s">
        <v>5961</v>
      </c>
      <c r="B7" t="s">
        <v>6022</v>
      </c>
      <c r="C7" s="1">
        <v>578400</v>
      </c>
      <c r="F7" s="5">
        <f t="shared" si="0"/>
        <v>29421600</v>
      </c>
    </row>
    <row r="8" spans="1:6" x14ac:dyDescent="0.25">
      <c r="A8" t="s">
        <v>5990</v>
      </c>
      <c r="B8" t="s">
        <v>6023</v>
      </c>
      <c r="C8" s="1"/>
      <c r="D8" s="1">
        <v>17128800</v>
      </c>
      <c r="F8" s="5">
        <f t="shared" si="0"/>
        <v>46550400</v>
      </c>
    </row>
    <row r="9" spans="1:6" x14ac:dyDescent="0.25">
      <c r="A9" t="s">
        <v>6066</v>
      </c>
      <c r="B9" t="s">
        <v>3357</v>
      </c>
      <c r="C9" s="1">
        <v>800000</v>
      </c>
      <c r="F9" s="5">
        <f t="shared" si="0"/>
        <v>45750400</v>
      </c>
    </row>
    <row r="10" spans="1:6" x14ac:dyDescent="0.25">
      <c r="A10" t="s">
        <v>6091</v>
      </c>
      <c r="B10" t="s">
        <v>6022</v>
      </c>
      <c r="C10" s="1">
        <v>750400</v>
      </c>
      <c r="F10" s="5">
        <f t="shared" si="0"/>
        <v>45000000</v>
      </c>
    </row>
    <row r="11" spans="1:6" x14ac:dyDescent="0.25">
      <c r="A11" t="s">
        <v>6162</v>
      </c>
      <c r="B11" t="s">
        <v>6022</v>
      </c>
      <c r="C11" s="1">
        <v>300000</v>
      </c>
      <c r="F11" s="5">
        <f t="shared" si="0"/>
        <v>44700000</v>
      </c>
    </row>
    <row r="12" spans="1:6" x14ac:dyDescent="0.25">
      <c r="A12" t="s">
        <v>6167</v>
      </c>
      <c r="B12" t="s">
        <v>6022</v>
      </c>
      <c r="C12" s="1">
        <v>500000</v>
      </c>
      <c r="F12" s="5">
        <f t="shared" si="0"/>
        <v>44200000</v>
      </c>
    </row>
    <row r="13" spans="1:6" x14ac:dyDescent="0.25">
      <c r="A13" t="s">
        <v>6168</v>
      </c>
      <c r="B13" t="s">
        <v>6171</v>
      </c>
      <c r="C13" s="1"/>
      <c r="D13" s="1">
        <v>9175600</v>
      </c>
      <c r="F13" s="5">
        <f t="shared" si="0"/>
        <v>53375600</v>
      </c>
    </row>
    <row r="14" spans="1:6" x14ac:dyDescent="0.25">
      <c r="A14" t="s">
        <v>6168</v>
      </c>
      <c r="B14" t="s">
        <v>6195</v>
      </c>
      <c r="C14" s="1">
        <v>75600</v>
      </c>
      <c r="D14" s="1"/>
      <c r="F14" s="5">
        <f t="shared" si="0"/>
        <v>53300000</v>
      </c>
    </row>
    <row r="15" spans="1:6" x14ac:dyDescent="0.25">
      <c r="A15" t="s">
        <v>6189</v>
      </c>
      <c r="B15" t="s">
        <v>6195</v>
      </c>
      <c r="C15" s="1">
        <v>400000</v>
      </c>
      <c r="F15" s="5">
        <f t="shared" si="0"/>
        <v>52900000</v>
      </c>
    </row>
    <row r="16" spans="1:6" x14ac:dyDescent="0.25">
      <c r="A16" t="s">
        <v>6280</v>
      </c>
      <c r="B16" t="s">
        <v>6283</v>
      </c>
      <c r="C16" s="1"/>
      <c r="D16" s="1">
        <v>2508220</v>
      </c>
      <c r="F16" s="5">
        <f t="shared" si="0"/>
        <v>55408220</v>
      </c>
    </row>
    <row r="17" spans="1:6" x14ac:dyDescent="0.25">
      <c r="A17" t="s">
        <v>6280</v>
      </c>
      <c r="B17" t="s">
        <v>6284</v>
      </c>
      <c r="D17" s="1">
        <v>546000</v>
      </c>
      <c r="F17" s="5">
        <f t="shared" si="0"/>
        <v>55954220</v>
      </c>
    </row>
    <row r="18" spans="1:6" x14ac:dyDescent="0.25">
      <c r="A18" t="s">
        <v>6280</v>
      </c>
      <c r="B18" t="s">
        <v>6195</v>
      </c>
      <c r="C18" s="1">
        <v>254220</v>
      </c>
      <c r="D18" s="1"/>
      <c r="F18" s="5">
        <f t="shared" si="0"/>
        <v>55700000</v>
      </c>
    </row>
    <row r="19" spans="1:6" x14ac:dyDescent="0.25">
      <c r="A19" t="s">
        <v>6291</v>
      </c>
      <c r="B19" t="s">
        <v>6292</v>
      </c>
      <c r="C19" s="1">
        <v>55700000</v>
      </c>
      <c r="D19" s="1"/>
      <c r="F19" s="5">
        <f t="shared" si="0"/>
        <v>0</v>
      </c>
    </row>
    <row r="20" spans="1:6" x14ac:dyDescent="0.25">
      <c r="A20" t="s">
        <v>6358</v>
      </c>
      <c r="B20" t="s">
        <v>6359</v>
      </c>
      <c r="C20" s="1">
        <v>500000</v>
      </c>
      <c r="D20" s="1"/>
      <c r="F20" s="5">
        <f t="shared" si="0"/>
        <v>-500000</v>
      </c>
    </row>
    <row r="21" spans="1:6" x14ac:dyDescent="0.25">
      <c r="A21" t="s">
        <v>6392</v>
      </c>
      <c r="B21" t="s">
        <v>6393</v>
      </c>
      <c r="C21" s="1">
        <v>30000</v>
      </c>
      <c r="D21" s="1"/>
      <c r="F21" s="5">
        <f t="shared" si="0"/>
        <v>-530000</v>
      </c>
    </row>
    <row r="22" spans="1:6" x14ac:dyDescent="0.25">
      <c r="A22" t="s">
        <v>6400</v>
      </c>
      <c r="B22" t="s">
        <v>6024</v>
      </c>
      <c r="C22" s="1">
        <v>50000</v>
      </c>
      <c r="D22" s="1"/>
      <c r="F22" s="5">
        <f t="shared" si="0"/>
        <v>-580000</v>
      </c>
    </row>
    <row r="23" spans="1:6" x14ac:dyDescent="0.25">
      <c r="A23" t="s">
        <v>6398</v>
      </c>
      <c r="B23" t="s">
        <v>6409</v>
      </c>
      <c r="D23" s="1">
        <v>535800</v>
      </c>
      <c r="F23" s="5">
        <f t="shared" si="0"/>
        <v>-44200</v>
      </c>
    </row>
    <row r="24" spans="1:6" x14ac:dyDescent="0.25">
      <c r="A24" t="s">
        <v>6398</v>
      </c>
      <c r="B24" t="s">
        <v>6410</v>
      </c>
      <c r="D24" s="1">
        <v>167400</v>
      </c>
      <c r="F24" s="5">
        <f t="shared" si="0"/>
        <v>123200</v>
      </c>
    </row>
    <row r="25" spans="1:6" x14ac:dyDescent="0.25">
      <c r="A25" t="s">
        <v>6398</v>
      </c>
      <c r="B25" t="s">
        <v>6411</v>
      </c>
      <c r="D25" s="1">
        <v>103500</v>
      </c>
      <c r="F25" s="5">
        <f t="shared" si="0"/>
        <v>226700</v>
      </c>
    </row>
    <row r="26" spans="1:6" x14ac:dyDescent="0.25">
      <c r="A26" t="s">
        <v>6398</v>
      </c>
      <c r="B26" t="s">
        <v>6412</v>
      </c>
      <c r="D26" s="1">
        <v>1673155</v>
      </c>
      <c r="F26" s="5">
        <f t="shared" si="0"/>
        <v>1899855</v>
      </c>
    </row>
    <row r="27" spans="1:6" x14ac:dyDescent="0.25">
      <c r="A27" t="s">
        <v>6398</v>
      </c>
      <c r="B27" t="s">
        <v>6413</v>
      </c>
      <c r="D27" s="1">
        <v>1931200</v>
      </c>
      <c r="F27" s="5">
        <f t="shared" si="0"/>
        <v>3831055</v>
      </c>
    </row>
    <row r="28" spans="1:6" x14ac:dyDescent="0.25">
      <c r="A28" t="s">
        <v>6398</v>
      </c>
      <c r="B28" t="s">
        <v>6439</v>
      </c>
      <c r="C28" s="1">
        <v>3800000</v>
      </c>
      <c r="D28" s="1"/>
      <c r="F28" s="5">
        <f t="shared" si="0"/>
        <v>31055</v>
      </c>
    </row>
    <row r="29" spans="1:6" x14ac:dyDescent="0.25">
      <c r="A29" t="s">
        <v>6398</v>
      </c>
      <c r="B29" t="s">
        <v>6024</v>
      </c>
      <c r="C29" s="1">
        <v>31055</v>
      </c>
      <c r="D29" s="1"/>
      <c r="F29" s="5">
        <f t="shared" si="0"/>
        <v>0</v>
      </c>
    </row>
    <row r="30" spans="1:6" x14ac:dyDescent="0.25">
      <c r="A30" t="s">
        <v>6895</v>
      </c>
      <c r="B30" t="s">
        <v>6298</v>
      </c>
      <c r="C30" s="1">
        <v>620000</v>
      </c>
      <c r="D30" s="1"/>
      <c r="F30" s="5">
        <f t="shared" si="0"/>
        <v>-620000</v>
      </c>
    </row>
    <row r="31" spans="1:6" x14ac:dyDescent="0.25">
      <c r="A31" t="s">
        <v>6900</v>
      </c>
      <c r="B31" t="s">
        <v>7050</v>
      </c>
      <c r="C31" s="1"/>
      <c r="D31" s="1">
        <v>8731360</v>
      </c>
      <c r="F31" s="5">
        <f t="shared" si="0"/>
        <v>8111360</v>
      </c>
    </row>
    <row r="32" spans="1:6" x14ac:dyDescent="0.25">
      <c r="A32" t="s">
        <v>6907</v>
      </c>
      <c r="B32" t="s">
        <v>7051</v>
      </c>
      <c r="C32" s="1">
        <v>3111360</v>
      </c>
      <c r="D32" s="1"/>
      <c r="F32" s="5">
        <f t="shared" si="0"/>
        <v>5000000</v>
      </c>
    </row>
    <row r="33" spans="1:6" x14ac:dyDescent="0.25">
      <c r="A33" t="s">
        <v>7049</v>
      </c>
      <c r="B33" t="s">
        <v>7061</v>
      </c>
      <c r="C33" s="1"/>
      <c r="D33" s="1">
        <v>1200000</v>
      </c>
      <c r="F33" s="5">
        <f t="shared" si="0"/>
        <v>6200000</v>
      </c>
    </row>
    <row r="34" spans="1:6" x14ac:dyDescent="0.25">
      <c r="A34" t="s">
        <v>7062</v>
      </c>
      <c r="B34" t="s">
        <v>3357</v>
      </c>
      <c r="C34" s="1">
        <v>500000</v>
      </c>
      <c r="D34" s="1"/>
      <c r="F34" s="5">
        <f t="shared" si="0"/>
        <v>5700000</v>
      </c>
    </row>
    <row r="35" spans="1:6" x14ac:dyDescent="0.25">
      <c r="A35" t="s">
        <v>7139</v>
      </c>
      <c r="B35" t="s">
        <v>7140</v>
      </c>
      <c r="C35" s="1"/>
      <c r="D35" s="1">
        <v>845400</v>
      </c>
      <c r="F35" s="5">
        <f t="shared" si="0"/>
        <v>6545400</v>
      </c>
    </row>
    <row r="36" spans="1:6" x14ac:dyDescent="0.25">
      <c r="A36" t="s">
        <v>7133</v>
      </c>
      <c r="B36" t="s">
        <v>7061</v>
      </c>
      <c r="C36" s="1"/>
      <c r="D36" s="1">
        <v>1300000</v>
      </c>
      <c r="F36" s="5">
        <f t="shared" si="0"/>
        <v>7845400</v>
      </c>
    </row>
    <row r="37" spans="1:6" x14ac:dyDescent="0.25">
      <c r="A37" t="s">
        <v>7137</v>
      </c>
      <c r="B37" t="s">
        <v>3357</v>
      </c>
      <c r="C37" s="1">
        <v>1000000</v>
      </c>
      <c r="F37" s="5">
        <f t="shared" si="0"/>
        <v>6845400</v>
      </c>
    </row>
    <row r="38" spans="1:6" x14ac:dyDescent="0.25">
      <c r="A38" t="s">
        <v>7129</v>
      </c>
      <c r="B38" t="s">
        <v>6195</v>
      </c>
      <c r="C38" s="111">
        <v>145700</v>
      </c>
      <c r="F38" s="5">
        <f t="shared" si="0"/>
        <v>6699700</v>
      </c>
    </row>
    <row r="39" spans="1:6" x14ac:dyDescent="0.25">
      <c r="A39" t="s">
        <v>7145</v>
      </c>
      <c r="B39" t="s">
        <v>7146</v>
      </c>
      <c r="C39" s="1">
        <v>6699700</v>
      </c>
      <c r="D39" s="1"/>
      <c r="F39" s="5">
        <f t="shared" si="0"/>
        <v>0</v>
      </c>
    </row>
    <row r="40" spans="1:6" x14ac:dyDescent="0.25">
      <c r="A40" t="s">
        <v>7368</v>
      </c>
      <c r="B40" t="s">
        <v>7486</v>
      </c>
      <c r="C40" s="1"/>
      <c r="D40" s="1"/>
      <c r="F40" s="5">
        <f t="shared" si="0"/>
        <v>0</v>
      </c>
    </row>
    <row r="41" spans="1:6" x14ac:dyDescent="0.25">
      <c r="A41" t="s">
        <v>7368</v>
      </c>
      <c r="B41" t="s">
        <v>7487</v>
      </c>
      <c r="C41" s="1"/>
      <c r="D41" s="1"/>
      <c r="F41" s="5">
        <f t="shared" si="0"/>
        <v>0</v>
      </c>
    </row>
    <row r="42" spans="1:6" x14ac:dyDescent="0.25">
      <c r="A42" t="s">
        <v>7447</v>
      </c>
      <c r="B42" t="s">
        <v>7488</v>
      </c>
      <c r="D42" s="1">
        <v>8808400</v>
      </c>
      <c r="F42" s="5">
        <f t="shared" si="0"/>
        <v>8808400</v>
      </c>
    </row>
    <row r="43" spans="1:6" x14ac:dyDescent="0.25">
      <c r="B43" t="s">
        <v>7520</v>
      </c>
      <c r="D43" s="1">
        <v>5000000</v>
      </c>
      <c r="F43" s="5">
        <f t="shared" si="0"/>
        <v>13808400</v>
      </c>
    </row>
    <row r="44" spans="1:6" x14ac:dyDescent="0.25">
      <c r="B44" t="s">
        <v>7521</v>
      </c>
      <c r="D44" s="1">
        <v>13176000</v>
      </c>
      <c r="F44" s="5">
        <f t="shared" si="0"/>
        <v>26984400</v>
      </c>
    </row>
    <row r="45" spans="1:6" x14ac:dyDescent="0.25">
      <c r="A45" t="s">
        <v>7516</v>
      </c>
      <c r="B45" t="s">
        <v>7522</v>
      </c>
      <c r="C45" s="1">
        <v>17000000</v>
      </c>
      <c r="D45" s="1"/>
      <c r="F45" s="5">
        <f t="shared" si="0"/>
        <v>9984400</v>
      </c>
    </row>
    <row r="46" spans="1:6" x14ac:dyDescent="0.25">
      <c r="A46" t="s">
        <v>7516</v>
      </c>
      <c r="B46" t="s">
        <v>7530</v>
      </c>
      <c r="C46" s="1">
        <v>144000</v>
      </c>
      <c r="D46" s="1"/>
      <c r="F46" s="5">
        <f t="shared" si="0"/>
        <v>9840400</v>
      </c>
    </row>
    <row r="47" spans="1:6" x14ac:dyDescent="0.25">
      <c r="A47" t="s">
        <v>7516</v>
      </c>
      <c r="B47" t="s">
        <v>6195</v>
      </c>
      <c r="C47" s="1">
        <v>2840400</v>
      </c>
      <c r="D47" s="1"/>
      <c r="F47" s="5">
        <f t="shared" si="0"/>
        <v>7000000</v>
      </c>
    </row>
    <row r="48" spans="1:6" x14ac:dyDescent="0.25">
      <c r="A48" t="s">
        <v>7605</v>
      </c>
      <c r="B48" t="s">
        <v>6022</v>
      </c>
      <c r="C48" s="1">
        <v>5000000</v>
      </c>
      <c r="D48" s="1"/>
      <c r="F48" s="5">
        <f t="shared" si="0"/>
        <v>2000000</v>
      </c>
    </row>
    <row r="49" spans="1:6" x14ac:dyDescent="0.25">
      <c r="A49" t="s">
        <v>7692</v>
      </c>
      <c r="B49" t="s">
        <v>6292</v>
      </c>
      <c r="C49" s="1">
        <v>2000000</v>
      </c>
      <c r="D49" s="1"/>
      <c r="F49" s="5">
        <f t="shared" si="0"/>
        <v>0</v>
      </c>
    </row>
    <row r="50" spans="1:6" x14ac:dyDescent="0.25">
      <c r="F50" s="5">
        <f t="shared" si="0"/>
        <v>0</v>
      </c>
    </row>
  </sheetData>
  <mergeCells count="1">
    <mergeCell ref="A2:F3"/>
  </mergeCells>
  <pageMargins left="0.7" right="0.7" top="0.75" bottom="0.75" header="0.3" footer="0.3"/>
  <pageSetup paperSize="9" orientation="portrait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5" workbookViewId="0">
      <selection activeCell="D79" sqref="D79"/>
    </sheetView>
  </sheetViews>
  <sheetFormatPr baseColWidth="10" defaultRowHeight="15" x14ac:dyDescent="0.25"/>
  <cols>
    <col min="1" max="1" width="16.140625" customWidth="1"/>
    <col min="2" max="2" width="37.5703125" customWidth="1"/>
    <col min="3" max="3" width="14.140625" style="1" bestFit="1" customWidth="1"/>
    <col min="4" max="4" width="14.140625" bestFit="1" customWidth="1"/>
    <col min="5" max="5" width="18.85546875" customWidth="1"/>
  </cols>
  <sheetData>
    <row r="1" spans="1:5" ht="21" x14ac:dyDescent="0.35">
      <c r="A1" s="326" t="s">
        <v>6018</v>
      </c>
      <c r="B1" s="326"/>
      <c r="C1" s="326"/>
      <c r="D1" s="326"/>
      <c r="E1" s="326"/>
    </row>
    <row r="2" spans="1:5" x14ac:dyDescent="0.25">
      <c r="A2" t="s">
        <v>5809</v>
      </c>
      <c r="B2" t="s">
        <v>6010</v>
      </c>
      <c r="C2" s="1">
        <v>2000000</v>
      </c>
      <c r="E2" s="5">
        <f>(C2-D2)</f>
        <v>2000000</v>
      </c>
    </row>
    <row r="3" spans="1:5" x14ac:dyDescent="0.25">
      <c r="A3" t="s">
        <v>5837</v>
      </c>
      <c r="B3" t="s">
        <v>6011</v>
      </c>
      <c r="D3" s="1">
        <v>9323280</v>
      </c>
      <c r="E3" s="5">
        <f>(E2+C3-D3)</f>
        <v>-7323280</v>
      </c>
    </row>
    <row r="4" spans="1:5" x14ac:dyDescent="0.25">
      <c r="A4" t="s">
        <v>5910</v>
      </c>
      <c r="B4" t="s">
        <v>6009</v>
      </c>
      <c r="C4" s="1">
        <v>100000</v>
      </c>
      <c r="D4" s="1"/>
      <c r="E4" s="5">
        <f t="shared" ref="E4:E67" si="0">(E3+C4-D4)</f>
        <v>-7223280</v>
      </c>
    </row>
    <row r="5" spans="1:5" x14ac:dyDescent="0.25">
      <c r="A5" t="s">
        <v>5926</v>
      </c>
      <c r="B5" t="s">
        <v>6010</v>
      </c>
      <c r="C5" s="1">
        <v>2000000</v>
      </c>
      <c r="D5" s="1"/>
      <c r="E5" s="5">
        <f t="shared" si="0"/>
        <v>-5223280</v>
      </c>
    </row>
    <row r="6" spans="1:5" x14ac:dyDescent="0.25">
      <c r="A6" t="s">
        <v>5926</v>
      </c>
      <c r="B6" t="s">
        <v>6010</v>
      </c>
      <c r="C6" s="1">
        <v>500000</v>
      </c>
      <c r="D6" s="1"/>
      <c r="E6" s="5">
        <f t="shared" si="0"/>
        <v>-4723280</v>
      </c>
    </row>
    <row r="7" spans="1:5" x14ac:dyDescent="0.25">
      <c r="A7" t="s">
        <v>5926</v>
      </c>
      <c r="B7" t="s">
        <v>6012</v>
      </c>
      <c r="D7" s="1">
        <v>12056568</v>
      </c>
      <c r="E7" s="5">
        <f t="shared" si="0"/>
        <v>-16779848</v>
      </c>
    </row>
    <row r="8" spans="1:5" x14ac:dyDescent="0.25">
      <c r="A8" t="s">
        <v>5986</v>
      </c>
      <c r="B8" t="s">
        <v>6013</v>
      </c>
      <c r="D8" s="1">
        <v>1039500</v>
      </c>
      <c r="E8" s="5">
        <f t="shared" si="0"/>
        <v>-17819348</v>
      </c>
    </row>
    <row r="9" spans="1:5" x14ac:dyDescent="0.25">
      <c r="A9" t="s">
        <v>5986</v>
      </c>
      <c r="B9" t="s">
        <v>6014</v>
      </c>
      <c r="D9" s="1">
        <v>278850</v>
      </c>
      <c r="E9" s="5">
        <f t="shared" si="0"/>
        <v>-18098198</v>
      </c>
    </row>
    <row r="10" spans="1:5" x14ac:dyDescent="0.25">
      <c r="A10" t="s">
        <v>5986</v>
      </c>
      <c r="B10" t="s">
        <v>6015</v>
      </c>
      <c r="D10" s="1">
        <v>185600</v>
      </c>
      <c r="E10" s="5">
        <f t="shared" si="0"/>
        <v>-18283798</v>
      </c>
    </row>
    <row r="11" spans="1:5" x14ac:dyDescent="0.25">
      <c r="A11" t="s">
        <v>5986</v>
      </c>
      <c r="B11" t="s">
        <v>6016</v>
      </c>
      <c r="D11" s="1">
        <v>11550240</v>
      </c>
      <c r="E11" s="5">
        <f t="shared" si="0"/>
        <v>-29834038</v>
      </c>
    </row>
    <row r="12" spans="1:5" x14ac:dyDescent="0.25">
      <c r="A12" t="s">
        <v>5986</v>
      </c>
      <c r="B12" t="s">
        <v>6010</v>
      </c>
      <c r="C12" s="1">
        <v>200000</v>
      </c>
      <c r="D12" s="1"/>
      <c r="E12" s="5">
        <f t="shared" si="0"/>
        <v>-29634038</v>
      </c>
    </row>
    <row r="13" spans="1:5" x14ac:dyDescent="0.25">
      <c r="A13" t="s">
        <v>5986</v>
      </c>
      <c r="B13" t="s">
        <v>6010</v>
      </c>
      <c r="C13" s="1">
        <v>500000</v>
      </c>
      <c r="D13" s="1"/>
      <c r="E13" s="5">
        <f t="shared" si="0"/>
        <v>-29134038</v>
      </c>
    </row>
    <row r="14" spans="1:5" x14ac:dyDescent="0.25">
      <c r="A14" t="s">
        <v>6017</v>
      </c>
      <c r="B14" t="s">
        <v>6010</v>
      </c>
      <c r="C14" s="1">
        <v>600000</v>
      </c>
      <c r="D14" s="1"/>
      <c r="E14" s="5">
        <f t="shared" si="0"/>
        <v>-28534038</v>
      </c>
    </row>
    <row r="15" spans="1:5" x14ac:dyDescent="0.25">
      <c r="A15" t="s">
        <v>6017</v>
      </c>
      <c r="B15" t="s">
        <v>6010</v>
      </c>
      <c r="C15" s="1">
        <v>5000000</v>
      </c>
      <c r="D15" s="1"/>
      <c r="E15" s="5">
        <f t="shared" si="0"/>
        <v>-23534038</v>
      </c>
    </row>
    <row r="16" spans="1:5" x14ac:dyDescent="0.25">
      <c r="A16" t="s">
        <v>6091</v>
      </c>
      <c r="B16" t="s">
        <v>6109</v>
      </c>
      <c r="C16" s="1">
        <v>1400000</v>
      </c>
      <c r="D16" s="1"/>
      <c r="E16" s="5">
        <f t="shared" si="0"/>
        <v>-22134038</v>
      </c>
    </row>
    <row r="17" spans="1:5" x14ac:dyDescent="0.25">
      <c r="A17" t="s">
        <v>6138</v>
      </c>
      <c r="B17" t="s">
        <v>6009</v>
      </c>
      <c r="C17" s="1">
        <v>400000</v>
      </c>
      <c r="D17" s="1"/>
      <c r="E17" s="5">
        <f t="shared" si="0"/>
        <v>-21734038</v>
      </c>
    </row>
    <row r="18" spans="1:5" x14ac:dyDescent="0.25">
      <c r="A18" t="s">
        <v>4137</v>
      </c>
      <c r="B18" t="s">
        <v>6009</v>
      </c>
      <c r="C18" s="45">
        <v>1000000</v>
      </c>
      <c r="D18" s="1"/>
      <c r="E18" s="5">
        <f t="shared" si="0"/>
        <v>-20734038</v>
      </c>
    </row>
    <row r="19" spans="1:5" x14ac:dyDescent="0.25">
      <c r="A19" t="s">
        <v>6189</v>
      </c>
      <c r="B19" t="s">
        <v>6009</v>
      </c>
      <c r="C19" s="45">
        <v>1000000</v>
      </c>
      <c r="D19" s="1"/>
      <c r="E19" s="5">
        <f t="shared" si="0"/>
        <v>-19734038</v>
      </c>
    </row>
    <row r="20" spans="1:5" x14ac:dyDescent="0.25">
      <c r="A20" t="s">
        <v>6285</v>
      </c>
      <c r="B20" t="s">
        <v>6010</v>
      </c>
      <c r="C20" s="45">
        <v>278400</v>
      </c>
      <c r="D20" s="1"/>
      <c r="E20" s="5">
        <f t="shared" si="0"/>
        <v>-19455638</v>
      </c>
    </row>
    <row r="21" spans="1:5" x14ac:dyDescent="0.25">
      <c r="A21" t="s">
        <v>6285</v>
      </c>
      <c r="B21" t="s">
        <v>6286</v>
      </c>
      <c r="D21" s="45">
        <v>3278400</v>
      </c>
      <c r="E21" s="5">
        <f t="shared" si="0"/>
        <v>-22734038</v>
      </c>
    </row>
    <row r="22" spans="1:5" x14ac:dyDescent="0.25">
      <c r="A22" t="s">
        <v>6285</v>
      </c>
      <c r="B22" t="s">
        <v>6010</v>
      </c>
      <c r="C22" s="45">
        <v>2734038</v>
      </c>
      <c r="D22" s="1"/>
      <c r="E22" s="5">
        <f t="shared" si="0"/>
        <v>-20000000</v>
      </c>
    </row>
    <row r="23" spans="1:5" x14ac:dyDescent="0.25">
      <c r="A23" t="s">
        <v>6291</v>
      </c>
      <c r="B23" t="s">
        <v>6293</v>
      </c>
      <c r="C23" s="45">
        <v>15000000</v>
      </c>
      <c r="D23" s="1"/>
      <c r="E23" s="5">
        <f t="shared" si="0"/>
        <v>-5000000</v>
      </c>
    </row>
    <row r="24" spans="1:5" x14ac:dyDescent="0.25">
      <c r="A24" t="s">
        <v>6398</v>
      </c>
      <c r="B24" t="s">
        <v>6009</v>
      </c>
      <c r="C24" s="45">
        <v>2000000</v>
      </c>
      <c r="D24" s="1"/>
      <c r="E24" s="5">
        <f t="shared" si="0"/>
        <v>-3000000</v>
      </c>
    </row>
    <row r="25" spans="1:5" x14ac:dyDescent="0.25">
      <c r="A25" t="s">
        <v>6739</v>
      </c>
      <c r="B25" t="s">
        <v>6009</v>
      </c>
      <c r="C25" s="45">
        <v>200000</v>
      </c>
      <c r="D25" s="1"/>
      <c r="E25" s="5">
        <f t="shared" si="0"/>
        <v>-2800000</v>
      </c>
    </row>
    <row r="26" spans="1:5" x14ac:dyDescent="0.25">
      <c r="A26" t="s">
        <v>6748</v>
      </c>
      <c r="B26" t="s">
        <v>6009</v>
      </c>
      <c r="C26" s="45">
        <v>250000</v>
      </c>
      <c r="D26" s="1"/>
      <c r="E26" s="5">
        <f t="shared" si="0"/>
        <v>-2550000</v>
      </c>
    </row>
    <row r="27" spans="1:5" x14ac:dyDescent="0.25">
      <c r="A27" t="s">
        <v>6757</v>
      </c>
      <c r="B27" t="s">
        <v>6009</v>
      </c>
      <c r="C27" s="45">
        <v>550000</v>
      </c>
      <c r="D27" s="1"/>
      <c r="E27" s="5">
        <f t="shared" si="0"/>
        <v>-2000000</v>
      </c>
    </row>
    <row r="28" spans="1:5" x14ac:dyDescent="0.25">
      <c r="A28" t="s">
        <v>6889</v>
      </c>
      <c r="B28" t="s">
        <v>6010</v>
      </c>
      <c r="C28" s="45">
        <v>570000</v>
      </c>
      <c r="D28" s="1"/>
      <c r="E28" s="5">
        <f t="shared" si="0"/>
        <v>-1430000</v>
      </c>
    </row>
    <row r="29" spans="1:5" x14ac:dyDescent="0.25">
      <c r="A29" t="s">
        <v>6889</v>
      </c>
      <c r="B29" t="s">
        <v>6890</v>
      </c>
      <c r="D29" s="45">
        <v>4224640</v>
      </c>
      <c r="E29" s="5">
        <f t="shared" si="0"/>
        <v>-5654640</v>
      </c>
    </row>
    <row r="30" spans="1:5" x14ac:dyDescent="0.25">
      <c r="A30" t="s">
        <v>6889</v>
      </c>
      <c r="B30" t="s">
        <v>6891</v>
      </c>
      <c r="D30" s="45">
        <v>367200</v>
      </c>
      <c r="E30" s="5">
        <f t="shared" si="0"/>
        <v>-6021840</v>
      </c>
    </row>
    <row r="31" spans="1:5" x14ac:dyDescent="0.25">
      <c r="A31" t="s">
        <v>6889</v>
      </c>
      <c r="B31" t="s">
        <v>6892</v>
      </c>
      <c r="D31" s="45">
        <v>81000</v>
      </c>
      <c r="E31" s="5">
        <f t="shared" si="0"/>
        <v>-6102840</v>
      </c>
    </row>
    <row r="32" spans="1:5" x14ac:dyDescent="0.25">
      <c r="A32" t="s">
        <v>6889</v>
      </c>
      <c r="B32" t="s">
        <v>6893</v>
      </c>
      <c r="D32" s="45">
        <v>210600</v>
      </c>
      <c r="E32" s="5">
        <f t="shared" si="0"/>
        <v>-6313440</v>
      </c>
    </row>
    <row r="33" spans="1:5" x14ac:dyDescent="0.25">
      <c r="A33" t="s">
        <v>6889</v>
      </c>
      <c r="B33" t="s">
        <v>6894</v>
      </c>
      <c r="D33" s="45">
        <v>3725920</v>
      </c>
      <c r="E33" s="5">
        <f t="shared" si="0"/>
        <v>-10039360</v>
      </c>
    </row>
    <row r="34" spans="1:5" x14ac:dyDescent="0.25">
      <c r="A34" t="s">
        <v>6896</v>
      </c>
      <c r="B34" t="s">
        <v>6010</v>
      </c>
      <c r="C34" s="45">
        <v>400000</v>
      </c>
      <c r="D34" s="1"/>
      <c r="E34" s="5">
        <f t="shared" si="0"/>
        <v>-9639360</v>
      </c>
    </row>
    <row r="35" spans="1:5" x14ac:dyDescent="0.25">
      <c r="A35" t="s">
        <v>6895</v>
      </c>
      <c r="B35" t="s">
        <v>253</v>
      </c>
      <c r="C35" s="45">
        <v>1909000</v>
      </c>
      <c r="D35" s="1"/>
      <c r="E35" s="5">
        <f t="shared" si="0"/>
        <v>-7730360</v>
      </c>
    </row>
    <row r="36" spans="1:5" x14ac:dyDescent="0.25">
      <c r="A36" t="s">
        <v>6918</v>
      </c>
      <c r="B36" t="s">
        <v>6010</v>
      </c>
      <c r="C36" s="45">
        <v>1000000</v>
      </c>
      <c r="E36" s="5">
        <f t="shared" si="0"/>
        <v>-6730360</v>
      </c>
    </row>
    <row r="37" spans="1:5" x14ac:dyDescent="0.25">
      <c r="A37" t="s">
        <v>7002</v>
      </c>
      <c r="B37" t="s">
        <v>6022</v>
      </c>
      <c r="C37" s="45">
        <v>1200000</v>
      </c>
      <c r="E37" s="5">
        <f t="shared" si="0"/>
        <v>-5530360</v>
      </c>
    </row>
    <row r="38" spans="1:5" x14ac:dyDescent="0.25">
      <c r="A38" t="s">
        <v>7007</v>
      </c>
      <c r="B38" t="s">
        <v>7030</v>
      </c>
      <c r="C38" s="45">
        <v>350000</v>
      </c>
      <c r="E38" s="5">
        <f t="shared" si="0"/>
        <v>-5180360</v>
      </c>
    </row>
    <row r="39" spans="1:5" x14ac:dyDescent="0.25">
      <c r="A39" t="s">
        <v>7021</v>
      </c>
      <c r="B39" t="s">
        <v>6010</v>
      </c>
      <c r="C39" s="45">
        <v>600000</v>
      </c>
      <c r="E39" s="5">
        <f t="shared" si="0"/>
        <v>-4580360</v>
      </c>
    </row>
    <row r="40" spans="1:5" x14ac:dyDescent="0.25">
      <c r="A40" t="s">
        <v>7021</v>
      </c>
      <c r="B40" t="s">
        <v>6010</v>
      </c>
      <c r="C40" s="45">
        <v>1000000</v>
      </c>
      <c r="E40" s="5">
        <f t="shared" si="0"/>
        <v>-3580360</v>
      </c>
    </row>
    <row r="41" spans="1:5" x14ac:dyDescent="0.25">
      <c r="A41" t="s">
        <v>7031</v>
      </c>
      <c r="B41" t="s">
        <v>6009</v>
      </c>
      <c r="C41" s="45">
        <v>400000</v>
      </c>
      <c r="E41" s="5">
        <f t="shared" si="0"/>
        <v>-3180360</v>
      </c>
    </row>
    <row r="42" spans="1:5" x14ac:dyDescent="0.25">
      <c r="A42" t="s">
        <v>7052</v>
      </c>
      <c r="B42" t="s">
        <v>6010</v>
      </c>
      <c r="C42" s="45">
        <v>1000000</v>
      </c>
      <c r="E42" s="5">
        <f t="shared" si="0"/>
        <v>-2180360</v>
      </c>
    </row>
    <row r="43" spans="1:5" x14ac:dyDescent="0.25">
      <c r="A43" t="s">
        <v>7085</v>
      </c>
      <c r="B43" t="s">
        <v>7086</v>
      </c>
      <c r="C43" s="45">
        <v>24000</v>
      </c>
      <c r="E43" s="5">
        <f t="shared" si="0"/>
        <v>-2156360</v>
      </c>
    </row>
    <row r="44" spans="1:5" x14ac:dyDescent="0.25">
      <c r="A44" t="s">
        <v>7095</v>
      </c>
      <c r="B44" t="s">
        <v>7096</v>
      </c>
      <c r="D44" s="1">
        <v>1084160</v>
      </c>
      <c r="E44" s="5">
        <f t="shared" si="0"/>
        <v>-3240520</v>
      </c>
    </row>
    <row r="45" spans="1:5" x14ac:dyDescent="0.25">
      <c r="A45" t="s">
        <v>7095</v>
      </c>
      <c r="B45" t="s">
        <v>7097</v>
      </c>
      <c r="D45" s="1">
        <v>120600</v>
      </c>
      <c r="E45" s="5">
        <f t="shared" si="0"/>
        <v>-3361120</v>
      </c>
    </row>
    <row r="46" spans="1:5" x14ac:dyDescent="0.25">
      <c r="A46" t="s">
        <v>7095</v>
      </c>
      <c r="B46" t="s">
        <v>7098</v>
      </c>
      <c r="D46" s="1">
        <v>53200</v>
      </c>
      <c r="E46" s="5">
        <f t="shared" si="0"/>
        <v>-3414320</v>
      </c>
    </row>
    <row r="47" spans="1:5" x14ac:dyDescent="0.25">
      <c r="A47" t="s">
        <v>7095</v>
      </c>
      <c r="B47" t="s">
        <v>6010</v>
      </c>
      <c r="C47" s="1">
        <v>356360</v>
      </c>
      <c r="D47" s="1"/>
      <c r="E47" s="5">
        <f t="shared" si="0"/>
        <v>-3057960</v>
      </c>
    </row>
    <row r="48" spans="1:5" x14ac:dyDescent="0.25">
      <c r="A48" t="s">
        <v>7095</v>
      </c>
      <c r="B48" t="s">
        <v>6010</v>
      </c>
      <c r="C48" s="1">
        <v>3057960</v>
      </c>
      <c r="D48" s="1"/>
      <c r="E48" s="5">
        <f t="shared" si="0"/>
        <v>0</v>
      </c>
    </row>
    <row r="49" spans="1:5" x14ac:dyDescent="0.25">
      <c r="A49" t="s">
        <v>7162</v>
      </c>
      <c r="B49" t="s">
        <v>6010</v>
      </c>
      <c r="D49" s="1"/>
      <c r="E49" s="5">
        <f t="shared" si="0"/>
        <v>0</v>
      </c>
    </row>
    <row r="50" spans="1:5" x14ac:dyDescent="0.25">
      <c r="A50" s="2" t="s">
        <v>7336</v>
      </c>
      <c r="B50" s="2" t="s">
        <v>6009</v>
      </c>
      <c r="C50" s="57">
        <v>30000</v>
      </c>
      <c r="D50" s="57"/>
      <c r="E50" s="13">
        <f t="shared" si="0"/>
        <v>30000</v>
      </c>
    </row>
    <row r="51" spans="1:5" x14ac:dyDescent="0.25">
      <c r="A51" s="2" t="s">
        <v>7368</v>
      </c>
      <c r="B51" s="2" t="s">
        <v>6010</v>
      </c>
      <c r="C51" s="57">
        <v>4345900</v>
      </c>
      <c r="D51" s="84"/>
      <c r="E51" s="13">
        <f t="shared" si="0"/>
        <v>4375900</v>
      </c>
    </row>
    <row r="52" spans="1:5" x14ac:dyDescent="0.25">
      <c r="A52" s="2" t="s">
        <v>7377</v>
      </c>
      <c r="B52" s="2" t="s">
        <v>7378</v>
      </c>
      <c r="C52" s="57"/>
      <c r="D52" s="57">
        <v>11385920</v>
      </c>
      <c r="E52" s="13">
        <f t="shared" si="0"/>
        <v>-7010020</v>
      </c>
    </row>
    <row r="53" spans="1:5" x14ac:dyDescent="0.25">
      <c r="A53" s="2" t="s">
        <v>7377</v>
      </c>
      <c r="B53" s="2" t="s">
        <v>7379</v>
      </c>
      <c r="C53" s="57"/>
      <c r="D53" s="57">
        <v>3960000</v>
      </c>
      <c r="E53" s="13">
        <f t="shared" si="0"/>
        <v>-10970020</v>
      </c>
    </row>
    <row r="54" spans="1:5" x14ac:dyDescent="0.25">
      <c r="A54" s="2" t="s">
        <v>7480</v>
      </c>
      <c r="B54" s="2" t="s">
        <v>6010</v>
      </c>
      <c r="C54" s="57">
        <v>200000</v>
      </c>
      <c r="D54" s="84"/>
      <c r="E54" s="13">
        <f t="shared" si="0"/>
        <v>-10770020</v>
      </c>
    </row>
    <row r="55" spans="1:5" x14ac:dyDescent="0.25">
      <c r="A55" s="2" t="s">
        <v>7480</v>
      </c>
      <c r="B55" s="2" t="s">
        <v>6010</v>
      </c>
      <c r="C55" s="57">
        <v>2000000</v>
      </c>
      <c r="D55" s="84"/>
      <c r="E55" s="13">
        <f t="shared" si="0"/>
        <v>-8770020</v>
      </c>
    </row>
    <row r="56" spans="1:5" x14ac:dyDescent="0.25">
      <c r="A56" s="2" t="s">
        <v>7480</v>
      </c>
      <c r="B56" s="2" t="s">
        <v>6010</v>
      </c>
      <c r="C56" s="57">
        <v>3251300</v>
      </c>
      <c r="D56" s="84"/>
      <c r="E56" s="13">
        <f t="shared" si="0"/>
        <v>-5518720</v>
      </c>
    </row>
    <row r="57" spans="1:5" x14ac:dyDescent="0.25">
      <c r="A57" s="2" t="s">
        <v>7480</v>
      </c>
      <c r="B57" s="2" t="s">
        <v>7496</v>
      </c>
      <c r="C57" s="57"/>
      <c r="D57" s="57">
        <v>8451300</v>
      </c>
      <c r="E57" s="13">
        <f t="shared" si="0"/>
        <v>-13970020</v>
      </c>
    </row>
    <row r="58" spans="1:5" x14ac:dyDescent="0.25">
      <c r="A58" s="2" t="s">
        <v>7515</v>
      </c>
      <c r="B58" s="2" t="s">
        <v>7533</v>
      </c>
      <c r="C58" s="57">
        <v>1300000</v>
      </c>
      <c r="D58" s="84"/>
      <c r="E58" s="13">
        <f t="shared" si="0"/>
        <v>-12670020</v>
      </c>
    </row>
    <row r="59" spans="1:5" x14ac:dyDescent="0.25">
      <c r="A59" s="2" t="s">
        <v>7516</v>
      </c>
      <c r="B59" s="2" t="s">
        <v>7534</v>
      </c>
      <c r="C59" s="57"/>
      <c r="D59" s="57">
        <v>17000000</v>
      </c>
      <c r="E59" s="13">
        <f t="shared" si="0"/>
        <v>-29670020</v>
      </c>
    </row>
    <row r="60" spans="1:5" x14ac:dyDescent="0.25">
      <c r="A60" s="2" t="s">
        <v>7531</v>
      </c>
      <c r="B60" s="2" t="s">
        <v>6010</v>
      </c>
      <c r="C60" s="57">
        <v>2400000</v>
      </c>
      <c r="D60" s="84"/>
      <c r="E60" s="13">
        <f t="shared" si="0"/>
        <v>-27270020</v>
      </c>
    </row>
    <row r="61" spans="1:5" x14ac:dyDescent="0.25">
      <c r="A61" s="2" t="s">
        <v>7542</v>
      </c>
      <c r="B61" s="2" t="s">
        <v>7557</v>
      </c>
      <c r="C61" s="57"/>
      <c r="D61" s="298">
        <v>4426800</v>
      </c>
      <c r="E61" s="13">
        <f t="shared" si="0"/>
        <v>-31696820</v>
      </c>
    </row>
    <row r="62" spans="1:5" x14ac:dyDescent="0.25">
      <c r="A62" s="2" t="s">
        <v>7542</v>
      </c>
      <c r="B62" s="2" t="s">
        <v>7558</v>
      </c>
      <c r="C62" s="57"/>
      <c r="D62" s="298">
        <v>4204800</v>
      </c>
      <c r="E62" s="13">
        <f t="shared" si="0"/>
        <v>-35901620</v>
      </c>
    </row>
    <row r="63" spans="1:5" x14ac:dyDescent="0.25">
      <c r="A63" s="2" t="s">
        <v>7542</v>
      </c>
      <c r="B63" s="2" t="s">
        <v>7559</v>
      </c>
      <c r="C63" s="57"/>
      <c r="D63" s="298">
        <v>769350</v>
      </c>
      <c r="E63" s="13">
        <f t="shared" si="0"/>
        <v>-36670970</v>
      </c>
    </row>
    <row r="64" spans="1:5" x14ac:dyDescent="0.25">
      <c r="A64" s="2" t="s">
        <v>7750</v>
      </c>
      <c r="B64" s="2" t="s">
        <v>6009</v>
      </c>
      <c r="C64" s="298">
        <v>500000</v>
      </c>
      <c r="D64" s="84"/>
      <c r="E64" s="13">
        <f t="shared" si="0"/>
        <v>-36170970</v>
      </c>
    </row>
    <row r="65" spans="1:5" x14ac:dyDescent="0.25">
      <c r="A65" s="2" t="s">
        <v>7750</v>
      </c>
      <c r="B65" s="2" t="s">
        <v>6010</v>
      </c>
      <c r="C65" s="298">
        <v>500000</v>
      </c>
      <c r="D65" s="84"/>
      <c r="E65" s="13">
        <f t="shared" si="0"/>
        <v>-35670970</v>
      </c>
    </row>
    <row r="66" spans="1:5" x14ac:dyDescent="0.25">
      <c r="A66" s="2" t="s">
        <v>7753</v>
      </c>
      <c r="B66" s="2" t="s">
        <v>6009</v>
      </c>
      <c r="C66" s="298">
        <v>500000</v>
      </c>
      <c r="D66" s="84"/>
      <c r="E66" s="13">
        <f t="shared" si="0"/>
        <v>-35170970</v>
      </c>
    </row>
    <row r="67" spans="1:5" x14ac:dyDescent="0.25">
      <c r="A67" s="2" t="s">
        <v>6215</v>
      </c>
      <c r="B67" s="2" t="s">
        <v>6009</v>
      </c>
      <c r="C67" s="298">
        <v>1500000</v>
      </c>
      <c r="D67" s="84"/>
      <c r="E67" s="13">
        <f t="shared" si="0"/>
        <v>-33670970</v>
      </c>
    </row>
    <row r="68" spans="1:5" x14ac:dyDescent="0.25">
      <c r="A68" s="2" t="s">
        <v>7909</v>
      </c>
      <c r="B68" s="2" t="s">
        <v>7934</v>
      </c>
      <c r="C68" s="57"/>
      <c r="D68" s="57">
        <v>91200</v>
      </c>
      <c r="E68" s="13">
        <f t="shared" ref="E68:E81" si="1">(E67+C68-D68)</f>
        <v>-33762170</v>
      </c>
    </row>
    <row r="69" spans="1:5" x14ac:dyDescent="0.25">
      <c r="A69" s="2" t="s">
        <v>7909</v>
      </c>
      <c r="B69" s="2" t="s">
        <v>7935</v>
      </c>
      <c r="C69" s="57"/>
      <c r="D69" s="57">
        <v>45600</v>
      </c>
      <c r="E69" s="13">
        <f t="shared" si="1"/>
        <v>-33807770</v>
      </c>
    </row>
    <row r="70" spans="1:5" x14ac:dyDescent="0.25">
      <c r="A70" s="2" t="s">
        <v>7909</v>
      </c>
      <c r="B70" s="2" t="s">
        <v>7936</v>
      </c>
      <c r="C70" s="57"/>
      <c r="D70" s="57">
        <v>105000</v>
      </c>
      <c r="E70" s="13">
        <f t="shared" si="1"/>
        <v>-33912770</v>
      </c>
    </row>
    <row r="71" spans="1:5" x14ac:dyDescent="0.25">
      <c r="A71" s="2" t="s">
        <v>7909</v>
      </c>
      <c r="B71" s="2" t="s">
        <v>7937</v>
      </c>
      <c r="C71" s="57"/>
      <c r="D71" s="57">
        <v>2656000</v>
      </c>
      <c r="E71" s="13">
        <f t="shared" si="1"/>
        <v>-36568770</v>
      </c>
    </row>
    <row r="72" spans="1:5" x14ac:dyDescent="0.25">
      <c r="A72" s="2" t="s">
        <v>7909</v>
      </c>
      <c r="B72" s="2" t="s">
        <v>253</v>
      </c>
      <c r="C72" s="57">
        <v>1397800</v>
      </c>
      <c r="D72" s="57"/>
      <c r="E72" s="13">
        <f t="shared" si="1"/>
        <v>-35170970</v>
      </c>
    </row>
    <row r="73" spans="1:5" x14ac:dyDescent="0.25">
      <c r="A73" s="6" t="s">
        <v>7941</v>
      </c>
      <c r="B73" s="6" t="s">
        <v>6010</v>
      </c>
      <c r="C73" s="1">
        <v>670970</v>
      </c>
      <c r="D73" s="1"/>
      <c r="E73" s="13">
        <f t="shared" si="1"/>
        <v>-34500000</v>
      </c>
    </row>
    <row r="74" spans="1:5" x14ac:dyDescent="0.25">
      <c r="A74" s="6" t="s">
        <v>7941</v>
      </c>
      <c r="B74" s="6" t="s">
        <v>6010</v>
      </c>
      <c r="C74" s="1">
        <v>500000</v>
      </c>
      <c r="D74" s="1"/>
      <c r="E74" s="13">
        <f t="shared" si="1"/>
        <v>-34000000</v>
      </c>
    </row>
    <row r="75" spans="1:5" x14ac:dyDescent="0.25">
      <c r="A75" s="6" t="s">
        <v>8037</v>
      </c>
      <c r="B75" s="6" t="s">
        <v>8042</v>
      </c>
      <c r="C75" s="1">
        <v>30000000</v>
      </c>
      <c r="E75" s="13">
        <f t="shared" si="1"/>
        <v>-4000000</v>
      </c>
    </row>
    <row r="76" spans="1:5" x14ac:dyDescent="0.25">
      <c r="A76" s="6" t="s">
        <v>8076</v>
      </c>
      <c r="B76" s="6" t="s">
        <v>253</v>
      </c>
      <c r="C76" s="1">
        <v>1500000</v>
      </c>
      <c r="E76" s="13">
        <f t="shared" si="1"/>
        <v>-2500000</v>
      </c>
    </row>
    <row r="77" spans="1:5" x14ac:dyDescent="0.25">
      <c r="A77" s="6" t="s">
        <v>8135</v>
      </c>
      <c r="B77" s="6" t="s">
        <v>6010</v>
      </c>
      <c r="C77" s="1">
        <v>2000000</v>
      </c>
      <c r="E77" s="13">
        <f t="shared" si="1"/>
        <v>-500000</v>
      </c>
    </row>
    <row r="78" spans="1:5" x14ac:dyDescent="0.25">
      <c r="A78" s="6" t="s">
        <v>8215</v>
      </c>
      <c r="B78" s="6" t="s">
        <v>6010</v>
      </c>
      <c r="C78" s="1">
        <v>500000</v>
      </c>
      <c r="E78" s="13">
        <f t="shared" si="1"/>
        <v>0</v>
      </c>
    </row>
    <row r="79" spans="1:5" x14ac:dyDescent="0.25">
      <c r="D79" t="s">
        <v>176</v>
      </c>
      <c r="E79" s="13" t="e">
        <f t="shared" si="1"/>
        <v>#VALUE!</v>
      </c>
    </row>
    <row r="80" spans="1:5" x14ac:dyDescent="0.25">
      <c r="E80" s="13" t="e">
        <f t="shared" si="1"/>
        <v>#VALUE!</v>
      </c>
    </row>
    <row r="81" spans="5:5" x14ac:dyDescent="0.25">
      <c r="E81" s="13" t="e">
        <f t="shared" si="1"/>
        <v>#VALUE!</v>
      </c>
    </row>
  </sheetData>
  <mergeCells count="1">
    <mergeCell ref="A1:E1"/>
  </mergeCells>
  <pageMargins left="0.7" right="0.7" top="0.75" bottom="0.75" header="0.3" footer="0.3"/>
  <pageSetup paperSize="9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1" sqref="C11"/>
    </sheetView>
  </sheetViews>
  <sheetFormatPr baseColWidth="10" defaultRowHeight="15" x14ac:dyDescent="0.25"/>
  <cols>
    <col min="1" max="1" width="12.85546875" customWidth="1"/>
    <col min="2" max="2" width="28.85546875" customWidth="1"/>
    <col min="3" max="5" width="14.140625" bestFit="1" customWidth="1"/>
  </cols>
  <sheetData>
    <row r="1" spans="1:6" x14ac:dyDescent="0.25">
      <c r="A1" s="327" t="s">
        <v>6298</v>
      </c>
      <c r="B1" s="327"/>
      <c r="C1" s="327"/>
      <c r="D1" s="327"/>
      <c r="E1" s="327"/>
    </row>
    <row r="2" spans="1:6" x14ac:dyDescent="0.25">
      <c r="A2" s="327"/>
      <c r="B2" s="327"/>
      <c r="C2" s="327"/>
      <c r="D2" s="327"/>
      <c r="E2" s="327"/>
    </row>
    <row r="3" spans="1:6" x14ac:dyDescent="0.25">
      <c r="A3" t="s">
        <v>6294</v>
      </c>
      <c r="B3" t="s">
        <v>6295</v>
      </c>
      <c r="C3" s="1">
        <v>16983168</v>
      </c>
      <c r="D3" s="1"/>
      <c r="E3" s="1">
        <f>(C3-D3)</f>
        <v>16983168</v>
      </c>
      <c r="F3" s="1"/>
    </row>
    <row r="4" spans="1:6" x14ac:dyDescent="0.25">
      <c r="A4" t="s">
        <v>6294</v>
      </c>
      <c r="B4" t="s">
        <v>6296</v>
      </c>
      <c r="C4" s="1">
        <v>1741600</v>
      </c>
      <c r="D4" s="1"/>
      <c r="E4" s="1">
        <f>(E3+C4-D4)</f>
        <v>18724768</v>
      </c>
      <c r="F4" s="1"/>
    </row>
    <row r="5" spans="1:6" x14ac:dyDescent="0.25">
      <c r="A5" t="s">
        <v>6294</v>
      </c>
      <c r="B5" t="s">
        <v>6297</v>
      </c>
      <c r="C5" s="1">
        <v>152000</v>
      </c>
      <c r="D5" s="1"/>
      <c r="E5" s="1">
        <f t="shared" ref="E5:E22" si="0">(E4+C5-D5)</f>
        <v>18876768</v>
      </c>
      <c r="F5" s="1"/>
    </row>
    <row r="6" spans="1:6" x14ac:dyDescent="0.25">
      <c r="A6" t="s">
        <v>6294</v>
      </c>
      <c r="B6" t="s">
        <v>6298</v>
      </c>
      <c r="C6" s="1"/>
      <c r="D6" s="1">
        <v>3876760</v>
      </c>
      <c r="E6" s="1">
        <f t="shared" si="0"/>
        <v>15000008</v>
      </c>
      <c r="F6" s="1"/>
    </row>
    <row r="7" spans="1:6" x14ac:dyDescent="0.25">
      <c r="A7" t="s">
        <v>5725</v>
      </c>
      <c r="B7" t="s">
        <v>6293</v>
      </c>
      <c r="C7" s="1"/>
      <c r="D7" s="1">
        <v>3800000</v>
      </c>
      <c r="E7" s="1">
        <f t="shared" si="0"/>
        <v>11200008</v>
      </c>
      <c r="F7" s="1"/>
    </row>
    <row r="8" spans="1:6" x14ac:dyDescent="0.25">
      <c r="A8" t="s">
        <v>5990</v>
      </c>
      <c r="B8" t="s">
        <v>6298</v>
      </c>
      <c r="C8" s="1"/>
      <c r="D8" s="1">
        <v>200000</v>
      </c>
      <c r="E8" s="1">
        <f t="shared" si="0"/>
        <v>11000008</v>
      </c>
      <c r="F8" s="1"/>
    </row>
    <row r="9" spans="1:6" x14ac:dyDescent="0.25">
      <c r="A9" t="s">
        <v>6050</v>
      </c>
      <c r="B9" t="s">
        <v>6299</v>
      </c>
      <c r="C9" s="1">
        <v>11044880</v>
      </c>
      <c r="D9" s="1"/>
      <c r="E9" s="1">
        <f t="shared" si="0"/>
        <v>22044888</v>
      </c>
      <c r="F9" s="1"/>
    </row>
    <row r="10" spans="1:6" x14ac:dyDescent="0.25">
      <c r="A10" t="s">
        <v>6090</v>
      </c>
      <c r="B10" t="s">
        <v>6300</v>
      </c>
      <c r="C10" s="1">
        <v>387200</v>
      </c>
      <c r="D10" s="1"/>
      <c r="E10" s="1">
        <f t="shared" si="0"/>
        <v>22432088</v>
      </c>
      <c r="F10" s="1"/>
    </row>
    <row r="11" spans="1:6" x14ac:dyDescent="0.25">
      <c r="A11" t="s">
        <v>6090</v>
      </c>
      <c r="B11" t="s">
        <v>6301</v>
      </c>
      <c r="C11" s="1">
        <v>100000</v>
      </c>
      <c r="D11" s="1"/>
      <c r="E11" s="1">
        <f t="shared" si="0"/>
        <v>22532088</v>
      </c>
      <c r="F11" s="1"/>
    </row>
    <row r="12" spans="1:6" x14ac:dyDescent="0.25">
      <c r="A12" t="s">
        <v>6280</v>
      </c>
      <c r="B12" t="s">
        <v>6303</v>
      </c>
      <c r="C12" s="1"/>
      <c r="D12" s="1">
        <v>1532080</v>
      </c>
      <c r="E12" s="1">
        <f t="shared" si="0"/>
        <v>21000008</v>
      </c>
      <c r="F12" s="1"/>
    </row>
    <row r="13" spans="1:6" x14ac:dyDescent="0.25">
      <c r="A13" t="s">
        <v>6302</v>
      </c>
      <c r="B13" t="s">
        <v>6195</v>
      </c>
      <c r="C13" s="1"/>
      <c r="D13" s="1">
        <v>5000000</v>
      </c>
      <c r="E13" s="1">
        <f t="shared" si="0"/>
        <v>16000008</v>
      </c>
      <c r="F13" s="1"/>
    </row>
    <row r="14" spans="1:6" x14ac:dyDescent="0.25">
      <c r="A14" t="s">
        <v>6489</v>
      </c>
      <c r="B14" t="s">
        <v>6298</v>
      </c>
      <c r="C14" s="1"/>
      <c r="D14" s="1">
        <v>16000000</v>
      </c>
      <c r="E14" s="1">
        <f t="shared" si="0"/>
        <v>8</v>
      </c>
      <c r="F14" s="1"/>
    </row>
    <row r="15" spans="1:6" x14ac:dyDescent="0.25">
      <c r="C15" s="1"/>
      <c r="D15" s="1"/>
      <c r="E15" s="1">
        <f t="shared" si="0"/>
        <v>8</v>
      </c>
      <c r="F15" s="1"/>
    </row>
    <row r="16" spans="1:6" x14ac:dyDescent="0.25">
      <c r="C16" s="1"/>
      <c r="D16" s="1"/>
      <c r="E16" s="1">
        <f t="shared" si="0"/>
        <v>8</v>
      </c>
      <c r="F16" s="1"/>
    </row>
    <row r="17" spans="3:6" x14ac:dyDescent="0.25">
      <c r="C17" s="1"/>
      <c r="D17" s="1"/>
      <c r="E17" s="1">
        <f t="shared" si="0"/>
        <v>8</v>
      </c>
      <c r="F17" s="1"/>
    </row>
    <row r="18" spans="3:6" x14ac:dyDescent="0.25">
      <c r="C18" s="1"/>
      <c r="D18" s="1"/>
      <c r="E18" s="1">
        <f t="shared" si="0"/>
        <v>8</v>
      </c>
      <c r="F18" s="1"/>
    </row>
    <row r="19" spans="3:6" x14ac:dyDescent="0.25">
      <c r="C19" s="1"/>
      <c r="D19" s="1"/>
      <c r="E19" s="1">
        <f t="shared" si="0"/>
        <v>8</v>
      </c>
      <c r="F19" s="1"/>
    </row>
    <row r="20" spans="3:6" x14ac:dyDescent="0.25">
      <c r="C20" s="1"/>
      <c r="D20" s="1"/>
      <c r="E20" s="1">
        <f t="shared" si="0"/>
        <v>8</v>
      </c>
      <c r="F20" s="1"/>
    </row>
    <row r="21" spans="3:6" x14ac:dyDescent="0.25">
      <c r="C21" s="1"/>
      <c r="D21" s="1"/>
      <c r="E21" s="1">
        <f t="shared" si="0"/>
        <v>8</v>
      </c>
      <c r="F21" s="1"/>
    </row>
    <row r="22" spans="3:6" x14ac:dyDescent="0.25">
      <c r="C22" s="1"/>
      <c r="D22" s="1"/>
      <c r="E22" s="1">
        <f t="shared" si="0"/>
        <v>8</v>
      </c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</sheetData>
  <mergeCells count="1">
    <mergeCell ref="A1:E2"/>
  </mergeCells>
  <pageMargins left="0.7" right="0.7" top="0.75" bottom="0.75" header="0.3" footer="0.3"/>
  <pageSetup paperSize="9" orientation="portrait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C38" sqref="C38"/>
    </sheetView>
  </sheetViews>
  <sheetFormatPr baseColWidth="10" defaultRowHeight="15" x14ac:dyDescent="0.25"/>
  <cols>
    <col min="2" max="2" width="33.140625" customWidth="1"/>
    <col min="3" max="4" width="13.140625" bestFit="1" customWidth="1"/>
  </cols>
  <sheetData>
    <row r="3" spans="1:4" x14ac:dyDescent="0.25">
      <c r="A3" t="s">
        <v>6664</v>
      </c>
      <c r="B3" t="s">
        <v>6665</v>
      </c>
      <c r="D3" s="1">
        <v>8997300</v>
      </c>
    </row>
    <row r="4" spans="1:4" x14ac:dyDescent="0.25">
      <c r="A4" t="s">
        <v>6664</v>
      </c>
      <c r="B4" t="s">
        <v>6666</v>
      </c>
      <c r="C4" s="1">
        <v>8982300</v>
      </c>
    </row>
    <row r="5" spans="1:4" x14ac:dyDescent="0.25">
      <c r="A5" t="s">
        <v>6664</v>
      </c>
      <c r="B5" t="s">
        <v>1685</v>
      </c>
      <c r="C5" s="1">
        <v>6000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9" sqref="A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42</vt:i4>
      </vt:variant>
      <vt:variant>
        <vt:lpstr>Rangos con nombre</vt:lpstr>
      </vt:variant>
      <vt:variant>
        <vt:i4>22</vt:i4>
      </vt:variant>
    </vt:vector>
  </HeadingPairs>
  <TitlesOfParts>
    <vt:vector size="64" baseType="lpstr">
      <vt:lpstr>SHIRLEY</vt:lpstr>
      <vt:lpstr>BENITO</vt:lpstr>
      <vt:lpstr>HILMO</vt:lpstr>
      <vt:lpstr>RAFAEL</vt:lpstr>
      <vt:lpstr>SONIA</vt:lpstr>
      <vt:lpstr>AVELINO </vt:lpstr>
      <vt:lpstr>RITO</vt:lpstr>
      <vt:lpstr>ELIBERTO</vt:lpstr>
      <vt:lpstr>FERNEY</vt:lpstr>
      <vt:lpstr>RAUL ROD</vt:lpstr>
      <vt:lpstr>CLEMENTE</vt:lpstr>
      <vt:lpstr>EVERARDO</vt:lpstr>
      <vt:lpstr>EIVAR</vt:lpstr>
      <vt:lpstr>CLAUDIA</vt:lpstr>
      <vt:lpstr>ITALO</vt:lpstr>
      <vt:lpstr>NACIONAL</vt:lpstr>
      <vt:lpstr>LUKER</vt:lpstr>
      <vt:lpstr>JAVIER GALVIZ</vt:lpstr>
      <vt:lpstr>ANGEL</vt:lpstr>
      <vt:lpstr>PEDRO</vt:lpstr>
      <vt:lpstr>FINCA</vt:lpstr>
      <vt:lpstr>JORMAN</vt:lpstr>
      <vt:lpstr>LUIS SANABRIA </vt:lpstr>
      <vt:lpstr>BOYACA</vt:lpstr>
      <vt:lpstr>DIEGO</vt:lpstr>
      <vt:lpstr>CHUCHO</vt:lpstr>
      <vt:lpstr>CACAO PACIFICO</vt:lpstr>
      <vt:lpstr>AFANADOR</vt:lpstr>
      <vt:lpstr>EMIRO</vt:lpstr>
      <vt:lpstr>GERMAN </vt:lpstr>
      <vt:lpstr>HERNANDO</vt:lpstr>
      <vt:lpstr>RUBEN</vt:lpstr>
      <vt:lpstr>ROBINSON</vt:lpstr>
      <vt:lpstr>VANO</vt:lpstr>
      <vt:lpstr>Hoja9</vt:lpstr>
      <vt:lpstr>Hoja1</vt:lpstr>
      <vt:lpstr>Hoja2</vt:lpstr>
      <vt:lpstr>Hoja3</vt:lpstr>
      <vt:lpstr>Hoja4</vt:lpstr>
      <vt:lpstr>Hoja5</vt:lpstr>
      <vt:lpstr>Hoja6</vt:lpstr>
      <vt:lpstr>Hoja7</vt:lpstr>
      <vt:lpstr>'AVELINO '!Área_de_impresión</vt:lpstr>
      <vt:lpstr>BENITO!Área_de_impresión</vt:lpstr>
      <vt:lpstr>BOYACA!Área_de_impresión</vt:lpstr>
      <vt:lpstr>CLEMENTE!Área_de_impresión</vt:lpstr>
      <vt:lpstr>DIEGO!Área_de_impresión</vt:lpstr>
      <vt:lpstr>ELIBERTO!Área_de_impresión</vt:lpstr>
      <vt:lpstr>EMIRO!Área_de_impresión</vt:lpstr>
      <vt:lpstr>EVERARDO!Área_de_impresión</vt:lpstr>
      <vt:lpstr>FERNEY!Área_de_impresión</vt:lpstr>
      <vt:lpstr>'GERMAN '!Área_de_impresión</vt:lpstr>
      <vt:lpstr>HILMO!Área_de_impresión</vt:lpstr>
      <vt:lpstr>'JAVIER GALVIZ'!Área_de_impresión</vt:lpstr>
      <vt:lpstr>JORMAN!Área_de_impresión</vt:lpstr>
      <vt:lpstr>'LUIS SANABRIA '!Área_de_impresión</vt:lpstr>
      <vt:lpstr>LUKER!Área_de_impresión</vt:lpstr>
      <vt:lpstr>NACIONAL!Área_de_impresión</vt:lpstr>
      <vt:lpstr>RAFAEL!Área_de_impresión</vt:lpstr>
      <vt:lpstr>'RAUL ROD'!Área_de_impresión</vt:lpstr>
      <vt:lpstr>RITO!Área_de_impresión</vt:lpstr>
      <vt:lpstr>RUBEN!Área_de_impresión</vt:lpstr>
      <vt:lpstr>SHIRLEY!Área_de_impresión</vt:lpstr>
      <vt:lpstr>SONIA!Área_de_impresión</vt:lpstr>
    </vt:vector>
  </TitlesOfParts>
  <Company>SANGIL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BODEGA</cp:lastModifiedBy>
  <cp:lastPrinted>2017-05-12T20:29:33Z</cp:lastPrinted>
  <dcterms:created xsi:type="dcterms:W3CDTF">2012-10-01T20:18:01Z</dcterms:created>
  <dcterms:modified xsi:type="dcterms:W3CDTF">2017-05-19T21:06:47Z</dcterms:modified>
</cp:coreProperties>
</file>