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4"/>
  </bookViews>
  <sheets>
    <sheet name="Generators" sheetId="1" r:id="rId1"/>
    <sheet name="Generators - Update" sheetId="2" r:id="rId2"/>
    <sheet name="GeneratorsUpdate_Edwin20170824" sheetId="4" r:id="rId3"/>
    <sheet name="Sheet2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AG122" i="4" l="1"/>
  <c r="AF122" i="4"/>
  <c r="AG121" i="4"/>
  <c r="AF121" i="4"/>
  <c r="AG120" i="4"/>
  <c r="AF120" i="4"/>
  <c r="AG119" i="4"/>
  <c r="AF119" i="4"/>
  <c r="AG118" i="4"/>
  <c r="AF118" i="4"/>
  <c r="AG117" i="4"/>
  <c r="AF117" i="4"/>
  <c r="AG116" i="4"/>
  <c r="AF116" i="4"/>
  <c r="AG115" i="4"/>
  <c r="AF115" i="4"/>
  <c r="AG114" i="4"/>
  <c r="AF114" i="4"/>
  <c r="AG113" i="4"/>
  <c r="AF113" i="4"/>
  <c r="AG112" i="4"/>
  <c r="AF112" i="4"/>
  <c r="AG111" i="4"/>
  <c r="AF111" i="4"/>
  <c r="AG110" i="4"/>
  <c r="AF110" i="4"/>
  <c r="AG109" i="4"/>
  <c r="AF109" i="4"/>
  <c r="AG108" i="4"/>
  <c r="AF108" i="4"/>
  <c r="AG107" i="4"/>
  <c r="AF107" i="4"/>
  <c r="AG106" i="4"/>
  <c r="AF106" i="4"/>
  <c r="AG105" i="4"/>
  <c r="AF105" i="4"/>
  <c r="AG104" i="4"/>
  <c r="AF104" i="4"/>
  <c r="AG103" i="4"/>
  <c r="AF103" i="4"/>
  <c r="AG102" i="4"/>
  <c r="AF102" i="4"/>
  <c r="AG101" i="4"/>
  <c r="AF101" i="4"/>
  <c r="AG100" i="4"/>
  <c r="AF100" i="4"/>
  <c r="AG99" i="4"/>
  <c r="AF99" i="4"/>
  <c r="AG98" i="4"/>
  <c r="AF98" i="4"/>
  <c r="AG97" i="4"/>
  <c r="AF97" i="4"/>
  <c r="AG96" i="4"/>
  <c r="AF96" i="4"/>
  <c r="AG95" i="4"/>
  <c r="AF95" i="4"/>
  <c r="AG94" i="4"/>
  <c r="AF94" i="4"/>
  <c r="AG93" i="4"/>
  <c r="AF93" i="4"/>
  <c r="AG92" i="4"/>
  <c r="AF92" i="4"/>
  <c r="AG91" i="4"/>
  <c r="AF91" i="4"/>
  <c r="AG90" i="4"/>
  <c r="AF90" i="4"/>
  <c r="AG89" i="4"/>
  <c r="AF89" i="4"/>
  <c r="AG88" i="4"/>
  <c r="AF88" i="4"/>
  <c r="AG87" i="4"/>
  <c r="AF87" i="4"/>
  <c r="AG86" i="4"/>
  <c r="AF86" i="4"/>
  <c r="AG85" i="4"/>
  <c r="AF85" i="4"/>
  <c r="AG84" i="4"/>
  <c r="AF84" i="4"/>
  <c r="AG83" i="4"/>
  <c r="AF83" i="4"/>
  <c r="AG82" i="4"/>
  <c r="AF82" i="4"/>
  <c r="AG81" i="4"/>
  <c r="AF81" i="4"/>
  <c r="AG80" i="4"/>
  <c r="AF80" i="4"/>
  <c r="AG79" i="4"/>
  <c r="AF79" i="4"/>
  <c r="AG78" i="4"/>
  <c r="AF78" i="4"/>
  <c r="AG77" i="4"/>
  <c r="AF77" i="4"/>
  <c r="AG76" i="4"/>
  <c r="AF76" i="4"/>
  <c r="AG75" i="4"/>
  <c r="AF75" i="4"/>
  <c r="AG74" i="4"/>
  <c r="AF74" i="4"/>
  <c r="AG73" i="4"/>
  <c r="AF73" i="4"/>
  <c r="AG72" i="4"/>
  <c r="AF72" i="4"/>
  <c r="AG71" i="4"/>
  <c r="AF71" i="4"/>
  <c r="AG70" i="4"/>
  <c r="AF70" i="4"/>
  <c r="AG69" i="4"/>
  <c r="AF69" i="4"/>
  <c r="AG68" i="4"/>
  <c r="AF68" i="4"/>
  <c r="AG67" i="4"/>
  <c r="AF67" i="4"/>
  <c r="AG66" i="4"/>
  <c r="AF66" i="4"/>
  <c r="AG65" i="4"/>
  <c r="AF65" i="4"/>
  <c r="AG64" i="4"/>
  <c r="AF64" i="4"/>
  <c r="AG63" i="4"/>
  <c r="AF63" i="4"/>
  <c r="AG62" i="4"/>
  <c r="AF62" i="4"/>
  <c r="AG61" i="4"/>
  <c r="AF61" i="4"/>
  <c r="AG60" i="4"/>
  <c r="AF60" i="4"/>
  <c r="AG59" i="4"/>
  <c r="AF59" i="4"/>
  <c r="AG58" i="4"/>
  <c r="AF58" i="4"/>
  <c r="AG57" i="4"/>
  <c r="AF57" i="4"/>
  <c r="AG56" i="4"/>
  <c r="AF56" i="4"/>
  <c r="AG55" i="4"/>
  <c r="AF55" i="4"/>
  <c r="AG54" i="4"/>
  <c r="AF54" i="4"/>
  <c r="AG53" i="4"/>
  <c r="AF53" i="4"/>
  <c r="AG52" i="4"/>
  <c r="AF52" i="4"/>
  <c r="AG51" i="4"/>
  <c r="AF51" i="4"/>
  <c r="AG50" i="4"/>
  <c r="AF50" i="4"/>
  <c r="AG49" i="4"/>
  <c r="AF49" i="4"/>
  <c r="AG48" i="4"/>
  <c r="AF48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AG40" i="4"/>
  <c r="AF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F2" i="4"/>
  <c r="S121" i="4"/>
  <c r="S122" i="4"/>
  <c r="R121" i="4"/>
  <c r="R122" i="4"/>
  <c r="Y34" i="4" l="1"/>
  <c r="Y60" i="4"/>
  <c r="Y85" i="4"/>
  <c r="Y122" i="4"/>
  <c r="Y121" i="4"/>
  <c r="Y117" i="4"/>
  <c r="Y75" i="4"/>
  <c r="Y102" i="4"/>
  <c r="Y50" i="4"/>
  <c r="Y70" i="4"/>
  <c r="Y76" i="4"/>
  <c r="Y36" i="4"/>
  <c r="Y44" i="4"/>
  <c r="Y24" i="4"/>
  <c r="Y118" i="4"/>
  <c r="Y14" i="4"/>
  <c r="Y11" i="4"/>
  <c r="Y33" i="4"/>
  <c r="Y86" i="4"/>
  <c r="Y115" i="4"/>
  <c r="Y108" i="4"/>
  <c r="Y28" i="4"/>
  <c r="Y31" i="4"/>
  <c r="Y16" i="4"/>
  <c r="Y91" i="4"/>
  <c r="Y12" i="4"/>
  <c r="Y23" i="4"/>
  <c r="Y47" i="4"/>
  <c r="Y26" i="4"/>
  <c r="Y58" i="4"/>
  <c r="Y114" i="4"/>
  <c r="Y74" i="4"/>
  <c r="Y2" i="4"/>
  <c r="Y43" i="4"/>
  <c r="Y81" i="4"/>
  <c r="Y51" i="4"/>
  <c r="Y77" i="4"/>
  <c r="Y49" i="4"/>
  <c r="Y54" i="4"/>
  <c r="Y110" i="4"/>
  <c r="Y59" i="4"/>
  <c r="Y17" i="4"/>
  <c r="Y32" i="4"/>
  <c r="Y67" i="4"/>
  <c r="Y29" i="4"/>
  <c r="Y15" i="4"/>
  <c r="Y13" i="4"/>
  <c r="Y120" i="4"/>
  <c r="Y105" i="4"/>
  <c r="Y27" i="4"/>
  <c r="Y42" i="4"/>
  <c r="Y41" i="4"/>
  <c r="Y119" i="4"/>
  <c r="Y3" i="4"/>
  <c r="Y38" i="4"/>
  <c r="Y6" i="4"/>
  <c r="Y39" i="4"/>
  <c r="Y19" i="4"/>
  <c r="Y4" i="4"/>
  <c r="Y96" i="4"/>
  <c r="Y92" i="4"/>
  <c r="Y21" i="4"/>
  <c r="Y68" i="4"/>
  <c r="Y45" i="4"/>
  <c r="Y7" i="4"/>
  <c r="Y9" i="4"/>
  <c r="Y57" i="4"/>
  <c r="Y22" i="4"/>
  <c r="Y48" i="4"/>
  <c r="K121" i="4"/>
  <c r="K122" i="4"/>
  <c r="K48" i="4"/>
  <c r="AB34" i="4"/>
  <c r="AA34" i="4"/>
  <c r="Z34" i="4"/>
  <c r="AB113" i="4"/>
  <c r="AB35" i="4"/>
  <c r="AB60" i="4"/>
  <c r="AA60" i="4"/>
  <c r="Z60" i="4"/>
  <c r="AB85" i="4"/>
  <c r="AA85" i="4"/>
  <c r="Z85" i="4"/>
  <c r="AB122" i="4"/>
  <c r="AA122" i="4"/>
  <c r="Z122" i="4"/>
  <c r="AB121" i="4"/>
  <c r="AA121" i="4"/>
  <c r="Z121" i="4"/>
  <c r="AB117" i="4"/>
  <c r="AA117" i="4"/>
  <c r="Z117" i="4"/>
  <c r="AB75" i="4"/>
  <c r="AA75" i="4"/>
  <c r="Z75" i="4"/>
  <c r="AB102" i="4"/>
  <c r="AA102" i="4"/>
  <c r="Z102" i="4"/>
  <c r="AB116" i="4"/>
  <c r="AB40" i="4"/>
  <c r="AB50" i="4"/>
  <c r="AA50" i="4"/>
  <c r="Z50" i="4"/>
  <c r="AB70" i="4"/>
  <c r="AA70" i="4"/>
  <c r="Z70" i="4"/>
  <c r="AB76" i="4"/>
  <c r="AA76" i="4"/>
  <c r="Z76" i="4"/>
  <c r="AB36" i="4"/>
  <c r="AA36" i="4"/>
  <c r="Z36" i="4"/>
  <c r="AB44" i="4"/>
  <c r="AA44" i="4"/>
  <c r="Z44" i="4"/>
  <c r="AB20" i="4"/>
  <c r="AB56" i="4"/>
  <c r="AB24" i="4"/>
  <c r="AA24" i="4"/>
  <c r="Z24" i="4"/>
  <c r="AB118" i="4"/>
  <c r="AA118" i="4"/>
  <c r="Z118" i="4"/>
  <c r="AB8" i="4"/>
  <c r="AB14" i="4"/>
  <c r="AA14" i="4"/>
  <c r="Z14" i="4"/>
  <c r="AB11" i="4"/>
  <c r="AA11" i="4"/>
  <c r="Z11" i="4"/>
  <c r="AB33" i="4"/>
  <c r="AA33" i="4"/>
  <c r="Z33" i="4"/>
  <c r="AB86" i="4"/>
  <c r="AA86" i="4"/>
  <c r="Z86" i="4"/>
  <c r="AB55" i="4"/>
  <c r="AB115" i="4"/>
  <c r="AA115" i="4"/>
  <c r="Z115" i="4"/>
  <c r="AB65" i="4"/>
  <c r="AB111" i="4"/>
  <c r="AB108" i="4"/>
  <c r="AA108" i="4"/>
  <c r="Z108" i="4"/>
  <c r="AB28" i="4"/>
  <c r="AA28" i="4"/>
  <c r="Z28" i="4"/>
  <c r="AB53" i="4"/>
  <c r="AB31" i="4"/>
  <c r="AA31" i="4"/>
  <c r="Z31" i="4"/>
  <c r="AB16" i="4"/>
  <c r="AA16" i="4"/>
  <c r="Z16" i="4"/>
  <c r="AB91" i="4"/>
  <c r="AA91" i="4"/>
  <c r="Z91" i="4"/>
  <c r="AB101" i="4"/>
  <c r="AB30" i="4"/>
  <c r="AB12" i="4"/>
  <c r="AA12" i="4"/>
  <c r="Z12" i="4"/>
  <c r="AB18" i="4"/>
  <c r="AB23" i="4"/>
  <c r="AA23" i="4"/>
  <c r="Z23" i="4"/>
  <c r="AB47" i="4"/>
  <c r="AA47" i="4"/>
  <c r="Z47" i="4"/>
  <c r="AB83" i="4"/>
  <c r="AB26" i="4"/>
  <c r="AA26" i="4"/>
  <c r="Z26" i="4"/>
  <c r="AB58" i="4"/>
  <c r="AA58" i="4"/>
  <c r="Z58" i="4"/>
  <c r="AB114" i="4"/>
  <c r="AA114" i="4"/>
  <c r="Z114" i="4"/>
  <c r="AB74" i="4"/>
  <c r="AA74" i="4"/>
  <c r="Z74" i="4"/>
  <c r="AB80" i="4"/>
  <c r="AB2" i="4"/>
  <c r="AA2" i="4"/>
  <c r="Z2" i="4"/>
  <c r="AB43" i="4"/>
  <c r="AA43" i="4"/>
  <c r="Z43" i="4"/>
  <c r="AB81" i="4"/>
  <c r="AA81" i="4"/>
  <c r="Z81" i="4"/>
  <c r="AB51" i="4"/>
  <c r="AA51" i="4"/>
  <c r="Z51" i="4"/>
  <c r="AB77" i="4"/>
  <c r="AA77" i="4"/>
  <c r="Z77" i="4"/>
  <c r="AB104" i="4"/>
  <c r="AB112" i="4"/>
  <c r="AB49" i="4"/>
  <c r="AA49" i="4"/>
  <c r="Z49" i="4"/>
  <c r="AB54" i="4"/>
  <c r="AA54" i="4"/>
  <c r="Z54" i="4"/>
  <c r="AB110" i="4"/>
  <c r="AA110" i="4"/>
  <c r="Z110" i="4"/>
  <c r="AB97" i="4"/>
  <c r="AB59" i="4"/>
  <c r="AA59" i="4"/>
  <c r="Z59" i="4"/>
  <c r="AB17" i="4"/>
  <c r="AA17" i="4"/>
  <c r="Z17" i="4"/>
  <c r="AB32" i="4"/>
  <c r="AA32" i="4"/>
  <c r="Z32" i="4"/>
  <c r="AB100" i="4"/>
  <c r="AB67" i="4"/>
  <c r="AA67" i="4"/>
  <c r="Z67" i="4"/>
  <c r="AB29" i="4"/>
  <c r="AA29" i="4"/>
  <c r="Z29" i="4"/>
  <c r="AB15" i="4"/>
  <c r="AA15" i="4"/>
  <c r="Z15" i="4"/>
  <c r="AB13" i="4"/>
  <c r="AA13" i="4"/>
  <c r="Z13" i="4"/>
  <c r="AB120" i="4"/>
  <c r="AA120" i="4"/>
  <c r="Z120" i="4"/>
  <c r="AB107" i="4"/>
  <c r="AB109" i="4"/>
  <c r="AB95" i="4"/>
  <c r="AB105" i="4"/>
  <c r="AA105" i="4"/>
  <c r="Z105" i="4"/>
  <c r="AB27" i="4"/>
  <c r="AA27" i="4"/>
  <c r="Z27" i="4"/>
  <c r="AB5" i="4"/>
  <c r="AB42" i="4"/>
  <c r="AA42" i="4"/>
  <c r="Z42" i="4"/>
  <c r="AB61" i="4"/>
  <c r="AB41" i="4"/>
  <c r="AA41" i="4"/>
  <c r="Z41" i="4"/>
  <c r="AB64" i="4"/>
  <c r="AB52" i="4"/>
  <c r="AB119" i="4"/>
  <c r="AA119" i="4"/>
  <c r="Z119" i="4"/>
  <c r="AB3" i="4"/>
  <c r="AA3" i="4"/>
  <c r="Z3" i="4"/>
  <c r="AB106" i="4"/>
  <c r="AB72" i="4"/>
  <c r="AB25" i="4"/>
  <c r="AB10" i="4"/>
  <c r="AB78" i="4"/>
  <c r="AB38" i="4"/>
  <c r="AA38" i="4"/>
  <c r="Z38" i="4"/>
  <c r="AB88" i="4"/>
  <c r="AB89" i="4"/>
  <c r="AB98" i="4"/>
  <c r="AB37" i="4"/>
  <c r="AB103" i="4"/>
  <c r="AB63" i="4"/>
  <c r="AB6" i="4"/>
  <c r="AA6" i="4"/>
  <c r="Z6" i="4"/>
  <c r="AB39" i="4"/>
  <c r="AA39" i="4"/>
  <c r="Z39" i="4"/>
  <c r="AB71" i="4"/>
  <c r="AB46" i="4"/>
  <c r="AB19" i="4"/>
  <c r="AA19" i="4"/>
  <c r="Z19" i="4"/>
  <c r="AB62" i="4"/>
  <c r="AB66" i="4"/>
  <c r="AB4" i="4"/>
  <c r="AA4" i="4"/>
  <c r="Z4" i="4"/>
  <c r="AB96" i="4"/>
  <c r="AA96" i="4"/>
  <c r="Z96" i="4"/>
  <c r="AB92" i="4"/>
  <c r="AA92" i="4"/>
  <c r="Z92" i="4"/>
  <c r="AB99" i="4"/>
  <c r="AB94" i="4"/>
  <c r="AB73" i="4"/>
  <c r="AB84" i="4"/>
  <c r="AB93" i="4"/>
  <c r="AB79" i="4"/>
  <c r="AB21" i="4"/>
  <c r="AA21" i="4"/>
  <c r="Z21" i="4"/>
  <c r="AB68" i="4"/>
  <c r="AA68" i="4"/>
  <c r="Z68" i="4"/>
  <c r="AB45" i="4"/>
  <c r="AA45" i="4"/>
  <c r="Z45" i="4"/>
  <c r="AB87" i="4"/>
  <c r="AB7" i="4"/>
  <c r="AA7" i="4"/>
  <c r="Z7" i="4"/>
  <c r="AB69" i="4"/>
  <c r="AB9" i="4"/>
  <c r="AA9" i="4"/>
  <c r="Z9" i="4"/>
  <c r="AB57" i="4"/>
  <c r="AA57" i="4"/>
  <c r="Z57" i="4"/>
  <c r="AB22" i="4"/>
  <c r="AA22" i="4"/>
  <c r="Z22" i="4"/>
  <c r="AB82" i="4"/>
  <c r="AB90" i="4"/>
  <c r="AB48" i="4"/>
  <c r="Z48" i="4"/>
  <c r="AA48" i="4" s="1"/>
  <c r="M121" i="4"/>
  <c r="M122" i="4"/>
  <c r="L121" i="4"/>
  <c r="L122" i="4"/>
  <c r="L48" i="4"/>
  <c r="N90" i="4"/>
  <c r="N82" i="4"/>
  <c r="N22" i="4"/>
  <c r="N57" i="4"/>
  <c r="N9" i="4"/>
  <c r="N69" i="4"/>
  <c r="N7" i="4"/>
  <c r="N87" i="4"/>
  <c r="N45" i="4"/>
  <c r="N68" i="4"/>
  <c r="N21" i="4"/>
  <c r="N79" i="4"/>
  <c r="N93" i="4"/>
  <c r="N84" i="4"/>
  <c r="N73" i="4"/>
  <c r="N94" i="4"/>
  <c r="N99" i="4"/>
  <c r="N92" i="4"/>
  <c r="N96" i="4"/>
  <c r="N4" i="4"/>
  <c r="N66" i="4"/>
  <c r="N62" i="4"/>
  <c r="N19" i="4"/>
  <c r="N46" i="4"/>
  <c r="N71" i="4"/>
  <c r="N39" i="4"/>
  <c r="N6" i="4"/>
  <c r="N63" i="4"/>
  <c r="N103" i="4"/>
  <c r="N37" i="4"/>
  <c r="N98" i="4"/>
  <c r="N89" i="4"/>
  <c r="N88" i="4"/>
  <c r="N38" i="4"/>
  <c r="N78" i="4"/>
  <c r="N10" i="4"/>
  <c r="N25" i="4"/>
  <c r="N72" i="4"/>
  <c r="N106" i="4"/>
  <c r="N3" i="4"/>
  <c r="N119" i="4"/>
  <c r="N52" i="4"/>
  <c r="N64" i="4"/>
  <c r="N41" i="4"/>
  <c r="N61" i="4"/>
  <c r="N42" i="4"/>
  <c r="N5" i="4"/>
  <c r="N27" i="4"/>
  <c r="N105" i="4"/>
  <c r="N95" i="4"/>
  <c r="N109" i="4"/>
  <c r="N107" i="4"/>
  <c r="N120" i="4"/>
  <c r="N13" i="4"/>
  <c r="N15" i="4"/>
  <c r="N29" i="4"/>
  <c r="N67" i="4"/>
  <c r="N100" i="4"/>
  <c r="N32" i="4"/>
  <c r="N17" i="4"/>
  <c r="N59" i="4"/>
  <c r="N97" i="4"/>
  <c r="N110" i="4"/>
  <c r="N54" i="4"/>
  <c r="N49" i="4"/>
  <c r="N112" i="4"/>
  <c r="N104" i="4"/>
  <c r="N77" i="4"/>
  <c r="N51" i="4"/>
  <c r="N81" i="4"/>
  <c r="N43" i="4"/>
  <c r="N2" i="4"/>
  <c r="N80" i="4"/>
  <c r="N74" i="4"/>
  <c r="N114" i="4"/>
  <c r="N58" i="4"/>
  <c r="N26" i="4"/>
  <c r="N83" i="4"/>
  <c r="N47" i="4"/>
  <c r="N23" i="4"/>
  <c r="N18" i="4"/>
  <c r="N12" i="4"/>
  <c r="N30" i="4"/>
  <c r="N101" i="4"/>
  <c r="N91" i="4"/>
  <c r="N16" i="4"/>
  <c r="N31" i="4"/>
  <c r="N53" i="4"/>
  <c r="N28" i="4"/>
  <c r="N108" i="4"/>
  <c r="N111" i="4"/>
  <c r="N65" i="4"/>
  <c r="N115" i="4"/>
  <c r="N55" i="4"/>
  <c r="N86" i="4"/>
  <c r="N33" i="4"/>
  <c r="N11" i="4"/>
  <c r="N14" i="4"/>
  <c r="N8" i="4"/>
  <c r="N118" i="4"/>
  <c r="N24" i="4"/>
  <c r="N56" i="4"/>
  <c r="N20" i="4"/>
  <c r="N44" i="4"/>
  <c r="N36" i="4"/>
  <c r="N76" i="4"/>
  <c r="N70" i="4"/>
  <c r="N50" i="4"/>
  <c r="N40" i="4"/>
  <c r="N116" i="4"/>
  <c r="N102" i="4"/>
  <c r="N75" i="4"/>
  <c r="N117" i="4"/>
  <c r="N121" i="4"/>
  <c r="N122" i="4"/>
  <c r="N85" i="4"/>
  <c r="N60" i="4"/>
  <c r="N35" i="4"/>
  <c r="N113" i="4"/>
  <c r="N34" i="4"/>
  <c r="N48" i="4"/>
  <c r="M48" i="4" s="1"/>
  <c r="S48" i="4" l="1"/>
  <c r="R48" i="4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  <c r="Z35" i="4" l="1"/>
  <c r="AA35" i="4"/>
  <c r="Z116" i="4"/>
  <c r="AA116" i="4"/>
  <c r="Z20" i="4"/>
  <c r="AA20" i="4"/>
  <c r="Z56" i="4"/>
  <c r="AA56" i="4"/>
  <c r="Z8" i="4"/>
  <c r="AA8" i="4"/>
  <c r="Z55" i="4"/>
  <c r="AA55" i="4"/>
  <c r="Z65" i="4"/>
  <c r="AA65" i="4"/>
  <c r="Z113" i="4"/>
  <c r="AA113" i="4"/>
  <c r="Z111" i="4"/>
  <c r="AA111" i="4"/>
  <c r="Z53" i="4"/>
  <c r="AA53" i="4"/>
  <c r="Z101" i="4"/>
  <c r="AA101" i="4"/>
  <c r="Z30" i="4"/>
  <c r="AA30" i="4"/>
  <c r="Z83" i="4"/>
  <c r="AA83" i="4"/>
  <c r="Z80" i="4"/>
  <c r="AA80" i="4"/>
  <c r="Z112" i="4"/>
  <c r="AA112" i="4"/>
  <c r="Z100" i="4"/>
  <c r="AA100" i="4"/>
  <c r="Z107" i="4"/>
  <c r="AA107" i="4"/>
  <c r="Z109" i="4"/>
  <c r="AA109" i="4"/>
  <c r="Z95" i="4"/>
  <c r="AA95" i="4"/>
  <c r="Z5" i="4"/>
  <c r="AA5" i="4"/>
  <c r="Z40" i="4"/>
  <c r="AA40" i="4"/>
  <c r="Z64" i="4"/>
  <c r="AA64" i="4"/>
  <c r="Z52" i="4"/>
  <c r="AA52" i="4"/>
  <c r="Z106" i="4"/>
  <c r="AA106" i="4"/>
  <c r="Z104" i="4"/>
  <c r="AA104" i="4"/>
  <c r="Z25" i="4"/>
  <c r="AA25" i="4"/>
  <c r="Z10" i="4"/>
  <c r="AA10" i="4"/>
  <c r="Z78" i="4"/>
  <c r="AA78" i="4"/>
  <c r="Z98" i="4"/>
  <c r="AA98" i="4"/>
  <c r="Z88" i="4"/>
  <c r="AA88" i="4"/>
  <c r="Z37" i="4"/>
  <c r="AA37" i="4"/>
  <c r="Z103" i="4"/>
  <c r="AA103" i="4"/>
  <c r="Z63" i="4"/>
  <c r="AA63" i="4"/>
  <c r="Z71" i="4"/>
  <c r="AA71" i="4"/>
  <c r="Z46" i="4"/>
  <c r="AA46" i="4"/>
  <c r="Z62" i="4"/>
  <c r="AA62" i="4"/>
  <c r="Z18" i="4"/>
  <c r="AA18" i="4"/>
  <c r="Z66" i="4"/>
  <c r="AA66" i="4"/>
  <c r="Z61" i="4"/>
  <c r="AA61" i="4"/>
  <c r="Z99" i="4"/>
  <c r="AA99" i="4"/>
  <c r="Z94" i="4"/>
  <c r="AA94" i="4"/>
  <c r="Z97" i="4"/>
  <c r="AA97" i="4"/>
  <c r="Z73" i="4"/>
  <c r="AA73" i="4"/>
  <c r="Z84" i="4"/>
  <c r="AA84" i="4"/>
  <c r="Z72" i="4"/>
  <c r="AA72" i="4"/>
  <c r="Z93" i="4"/>
  <c r="AA93" i="4"/>
  <c r="Z79" i="4"/>
  <c r="AA79" i="4"/>
  <c r="Z87" i="4"/>
  <c r="AA87" i="4"/>
  <c r="Z69" i="4"/>
  <c r="AA69" i="4"/>
  <c r="L90" i="4"/>
  <c r="M90" i="4"/>
  <c r="Z82" i="4"/>
  <c r="AA82" i="4"/>
  <c r="Z90" i="4"/>
  <c r="AA90" i="4"/>
  <c r="Z89" i="4"/>
  <c r="AA89" i="4"/>
  <c r="L34" i="4"/>
  <c r="M34" i="4"/>
  <c r="K34" i="4"/>
  <c r="L113" i="4"/>
  <c r="M113" i="4"/>
  <c r="K113" i="4"/>
  <c r="L35" i="4"/>
  <c r="M35" i="4"/>
  <c r="K35" i="4"/>
  <c r="L60" i="4"/>
  <c r="M60" i="4"/>
  <c r="K60" i="4"/>
  <c r="L85" i="4"/>
  <c r="M85" i="4"/>
  <c r="K85" i="4"/>
  <c r="L117" i="4"/>
  <c r="M117" i="4"/>
  <c r="K117" i="4"/>
  <c r="L75" i="4"/>
  <c r="M75" i="4"/>
  <c r="K75" i="4"/>
  <c r="L102" i="4"/>
  <c r="M102" i="4"/>
  <c r="K102" i="4"/>
  <c r="L116" i="4"/>
  <c r="M116" i="4"/>
  <c r="K116" i="4"/>
  <c r="L40" i="4"/>
  <c r="M40" i="4"/>
  <c r="K40" i="4"/>
  <c r="L50" i="4"/>
  <c r="M50" i="4"/>
  <c r="K50" i="4"/>
  <c r="L70" i="4"/>
  <c r="M70" i="4"/>
  <c r="K70" i="4"/>
  <c r="L76" i="4"/>
  <c r="M76" i="4"/>
  <c r="K76" i="4"/>
  <c r="L36" i="4"/>
  <c r="M36" i="4"/>
  <c r="K36" i="4"/>
  <c r="L44" i="4"/>
  <c r="M44" i="4"/>
  <c r="K44" i="4"/>
  <c r="L20" i="4"/>
  <c r="M20" i="4"/>
  <c r="K20" i="4"/>
  <c r="L56" i="4"/>
  <c r="M56" i="4"/>
  <c r="K56" i="4"/>
  <c r="L24" i="4"/>
  <c r="M24" i="4"/>
  <c r="K24" i="4"/>
  <c r="L118" i="4"/>
  <c r="M118" i="4"/>
  <c r="K118" i="4"/>
  <c r="L8" i="4"/>
  <c r="M8" i="4"/>
  <c r="K8" i="4"/>
  <c r="L14" i="4"/>
  <c r="M14" i="4"/>
  <c r="K14" i="4"/>
  <c r="L11" i="4"/>
  <c r="M11" i="4"/>
  <c r="K11" i="4"/>
  <c r="L33" i="4"/>
  <c r="M33" i="4"/>
  <c r="K33" i="4"/>
  <c r="L86" i="4"/>
  <c r="M86" i="4"/>
  <c r="K86" i="4"/>
  <c r="L55" i="4"/>
  <c r="M55" i="4"/>
  <c r="K55" i="4"/>
  <c r="L115" i="4"/>
  <c r="M115" i="4"/>
  <c r="K115" i="4"/>
  <c r="L65" i="4"/>
  <c r="M65" i="4"/>
  <c r="K65" i="4"/>
  <c r="L111" i="4"/>
  <c r="M111" i="4"/>
  <c r="K111" i="4"/>
  <c r="L108" i="4"/>
  <c r="M108" i="4"/>
  <c r="K108" i="4"/>
  <c r="L28" i="4"/>
  <c r="M28" i="4"/>
  <c r="K28" i="4"/>
  <c r="L53" i="4"/>
  <c r="M53" i="4"/>
  <c r="K53" i="4"/>
  <c r="L31" i="4"/>
  <c r="M31" i="4"/>
  <c r="K31" i="4"/>
  <c r="L16" i="4"/>
  <c r="M16" i="4"/>
  <c r="K16" i="4"/>
  <c r="L91" i="4"/>
  <c r="M91" i="4"/>
  <c r="K91" i="4"/>
  <c r="L101" i="4"/>
  <c r="M101" i="4"/>
  <c r="K101" i="4"/>
  <c r="L30" i="4"/>
  <c r="M30" i="4"/>
  <c r="K30" i="4"/>
  <c r="L12" i="4"/>
  <c r="M12" i="4"/>
  <c r="K12" i="4"/>
  <c r="L18" i="4"/>
  <c r="M18" i="4"/>
  <c r="K18" i="4"/>
  <c r="L23" i="4"/>
  <c r="M23" i="4"/>
  <c r="K23" i="4"/>
  <c r="L47" i="4"/>
  <c r="M47" i="4"/>
  <c r="K47" i="4"/>
  <c r="L83" i="4"/>
  <c r="M83" i="4"/>
  <c r="K83" i="4"/>
  <c r="L26" i="4"/>
  <c r="M26" i="4"/>
  <c r="K26" i="4"/>
  <c r="L58" i="4"/>
  <c r="M58" i="4"/>
  <c r="K58" i="4"/>
  <c r="L114" i="4"/>
  <c r="M114" i="4"/>
  <c r="K114" i="4"/>
  <c r="L74" i="4"/>
  <c r="M74" i="4"/>
  <c r="K74" i="4"/>
  <c r="L80" i="4"/>
  <c r="M80" i="4"/>
  <c r="K80" i="4"/>
  <c r="L2" i="4"/>
  <c r="M2" i="4"/>
  <c r="K2" i="4"/>
  <c r="L43" i="4"/>
  <c r="M43" i="4"/>
  <c r="K43" i="4"/>
  <c r="L81" i="4"/>
  <c r="M81" i="4"/>
  <c r="K81" i="4"/>
  <c r="L51" i="4"/>
  <c r="M51" i="4"/>
  <c r="K51" i="4"/>
  <c r="L77" i="4"/>
  <c r="M77" i="4"/>
  <c r="K77" i="4"/>
  <c r="L104" i="4"/>
  <c r="M104" i="4"/>
  <c r="K104" i="4"/>
  <c r="L112" i="4"/>
  <c r="M112" i="4"/>
  <c r="K112" i="4"/>
  <c r="L49" i="4"/>
  <c r="M49" i="4"/>
  <c r="K49" i="4"/>
  <c r="L54" i="4"/>
  <c r="M54" i="4"/>
  <c r="K54" i="4"/>
  <c r="L110" i="4"/>
  <c r="M110" i="4"/>
  <c r="K110" i="4"/>
  <c r="L97" i="4"/>
  <c r="M97" i="4"/>
  <c r="K97" i="4"/>
  <c r="L59" i="4"/>
  <c r="M59" i="4"/>
  <c r="K59" i="4"/>
  <c r="L17" i="4"/>
  <c r="M17" i="4"/>
  <c r="K17" i="4"/>
  <c r="L32" i="4"/>
  <c r="M32" i="4"/>
  <c r="K32" i="4"/>
  <c r="L100" i="4"/>
  <c r="M100" i="4"/>
  <c r="K100" i="4"/>
  <c r="L67" i="4"/>
  <c r="M67" i="4"/>
  <c r="K67" i="4"/>
  <c r="L29" i="4"/>
  <c r="M29" i="4"/>
  <c r="K29" i="4"/>
  <c r="L15" i="4"/>
  <c r="M15" i="4"/>
  <c r="K15" i="4"/>
  <c r="L13" i="4"/>
  <c r="M13" i="4"/>
  <c r="K13" i="4"/>
  <c r="L120" i="4"/>
  <c r="M120" i="4"/>
  <c r="K120" i="4"/>
  <c r="L107" i="4"/>
  <c r="M107" i="4"/>
  <c r="K107" i="4"/>
  <c r="L109" i="4"/>
  <c r="M109" i="4"/>
  <c r="K109" i="4"/>
  <c r="L95" i="4"/>
  <c r="M95" i="4"/>
  <c r="K95" i="4"/>
  <c r="L105" i="4"/>
  <c r="M105" i="4"/>
  <c r="K105" i="4"/>
  <c r="L27" i="4"/>
  <c r="M27" i="4"/>
  <c r="K27" i="4"/>
  <c r="L5" i="4"/>
  <c r="M5" i="4"/>
  <c r="K5" i="4"/>
  <c r="L42" i="4"/>
  <c r="M42" i="4"/>
  <c r="K42" i="4"/>
  <c r="L61" i="4"/>
  <c r="M61" i="4"/>
  <c r="K61" i="4"/>
  <c r="L41" i="4"/>
  <c r="M41" i="4"/>
  <c r="K41" i="4"/>
  <c r="L64" i="4"/>
  <c r="M64" i="4"/>
  <c r="K64" i="4"/>
  <c r="L52" i="4"/>
  <c r="M52" i="4"/>
  <c r="K52" i="4"/>
  <c r="L119" i="4"/>
  <c r="M119" i="4"/>
  <c r="K119" i="4"/>
  <c r="L3" i="4"/>
  <c r="M3" i="4"/>
  <c r="K3" i="4"/>
  <c r="L106" i="4"/>
  <c r="M106" i="4"/>
  <c r="K106" i="4"/>
  <c r="L72" i="4"/>
  <c r="M72" i="4"/>
  <c r="K72" i="4"/>
  <c r="L25" i="4"/>
  <c r="M25" i="4"/>
  <c r="K25" i="4"/>
  <c r="L10" i="4"/>
  <c r="M10" i="4"/>
  <c r="K10" i="4"/>
  <c r="L78" i="4"/>
  <c r="M78" i="4"/>
  <c r="K78" i="4"/>
  <c r="L38" i="4"/>
  <c r="M38" i="4"/>
  <c r="K38" i="4"/>
  <c r="L88" i="4"/>
  <c r="M88" i="4"/>
  <c r="K88" i="4"/>
  <c r="L89" i="4"/>
  <c r="M89" i="4"/>
  <c r="K89" i="4"/>
  <c r="L98" i="4"/>
  <c r="M98" i="4"/>
  <c r="K98" i="4"/>
  <c r="L37" i="4"/>
  <c r="M37" i="4"/>
  <c r="K37" i="4"/>
  <c r="L103" i="4"/>
  <c r="M103" i="4"/>
  <c r="K103" i="4"/>
  <c r="L63" i="4"/>
  <c r="M63" i="4"/>
  <c r="K63" i="4"/>
  <c r="L6" i="4"/>
  <c r="M6" i="4"/>
  <c r="K6" i="4"/>
  <c r="L39" i="4"/>
  <c r="M39" i="4"/>
  <c r="K39" i="4"/>
  <c r="L71" i="4"/>
  <c r="M71" i="4"/>
  <c r="K71" i="4"/>
  <c r="L46" i="4"/>
  <c r="M46" i="4"/>
  <c r="K46" i="4"/>
  <c r="L19" i="4"/>
  <c r="M19" i="4"/>
  <c r="K19" i="4"/>
  <c r="L62" i="4"/>
  <c r="M62" i="4"/>
  <c r="K62" i="4"/>
  <c r="L66" i="4"/>
  <c r="M66" i="4"/>
  <c r="K66" i="4"/>
  <c r="L4" i="4"/>
  <c r="M4" i="4"/>
  <c r="K4" i="4"/>
  <c r="L96" i="4"/>
  <c r="M96" i="4"/>
  <c r="K96" i="4"/>
  <c r="L92" i="4"/>
  <c r="M92" i="4"/>
  <c r="K92" i="4"/>
  <c r="L99" i="4"/>
  <c r="M99" i="4"/>
  <c r="K99" i="4"/>
  <c r="L94" i="4"/>
  <c r="M94" i="4"/>
  <c r="K94" i="4"/>
  <c r="L73" i="4"/>
  <c r="M73" i="4"/>
  <c r="K73" i="4"/>
  <c r="L84" i="4"/>
  <c r="M84" i="4"/>
  <c r="K84" i="4"/>
  <c r="L93" i="4"/>
  <c r="M93" i="4"/>
  <c r="K93" i="4"/>
  <c r="L79" i="4"/>
  <c r="M79" i="4"/>
  <c r="K79" i="4"/>
  <c r="L21" i="4"/>
  <c r="M21" i="4"/>
  <c r="K21" i="4"/>
  <c r="L68" i="4"/>
  <c r="M68" i="4"/>
  <c r="K68" i="4"/>
  <c r="L45" i="4"/>
  <c r="M45" i="4"/>
  <c r="K45" i="4"/>
  <c r="L87" i="4"/>
  <c r="M87" i="4"/>
  <c r="K87" i="4"/>
  <c r="L7" i="4"/>
  <c r="M7" i="4"/>
  <c r="K7" i="4"/>
  <c r="L69" i="4"/>
  <c r="M69" i="4"/>
  <c r="K69" i="4"/>
  <c r="L9" i="4"/>
  <c r="M9" i="4"/>
  <c r="K9" i="4"/>
  <c r="L57" i="4"/>
  <c r="M57" i="4"/>
  <c r="K57" i="4"/>
  <c r="L22" i="4"/>
  <c r="M22" i="4"/>
  <c r="K22" i="4"/>
  <c r="L82" i="4"/>
  <c r="M82" i="4"/>
  <c r="K82" i="4"/>
  <c r="K90" i="4"/>
  <c r="Y90" i="4"/>
  <c r="Y82" i="4"/>
  <c r="Y69" i="4"/>
  <c r="Y87" i="4"/>
  <c r="Y79" i="4"/>
  <c r="Y93" i="4"/>
  <c r="Y84" i="4"/>
  <c r="Y73" i="4"/>
  <c r="Y94" i="4"/>
  <c r="Y99" i="4"/>
  <c r="Y66" i="4"/>
  <c r="Y62" i="4"/>
  <c r="Y46" i="4"/>
  <c r="Y71" i="4"/>
  <c r="Y63" i="4"/>
  <c r="Y103" i="4"/>
  <c r="Y37" i="4"/>
  <c r="Y98" i="4"/>
  <c r="Y89" i="4"/>
  <c r="Y88" i="4"/>
  <c r="Y78" i="4"/>
  <c r="Y10" i="4"/>
  <c r="Y25" i="4"/>
  <c r="Y72" i="4"/>
  <c r="Y106" i="4"/>
  <c r="Y52" i="4"/>
  <c r="Y64" i="4"/>
  <c r="Y61" i="4"/>
  <c r="Y5" i="4"/>
  <c r="Y95" i="4"/>
  <c r="Y109" i="4"/>
  <c r="Y107" i="4"/>
  <c r="Y100" i="4"/>
  <c r="Y97" i="4"/>
  <c r="Y112" i="4"/>
  <c r="Y104" i="4"/>
  <c r="Y80" i="4"/>
  <c r="Y83" i="4"/>
  <c r="Y18" i="4"/>
  <c r="Y30" i="4"/>
  <c r="Y101" i="4"/>
  <c r="Y53" i="4"/>
  <c r="Y111" i="4"/>
  <c r="Y65" i="4"/>
  <c r="Y55" i="4"/>
  <c r="Y8" i="4"/>
  <c r="Y56" i="4"/>
  <c r="Y20" i="4"/>
  <c r="Y40" i="4"/>
  <c r="Y116" i="4"/>
  <c r="Y35" i="4"/>
  <c r="Y113" i="4"/>
  <c r="S82" i="4" l="1"/>
  <c r="R82" i="4"/>
  <c r="S22" i="4"/>
  <c r="R22" i="4"/>
  <c r="S57" i="4"/>
  <c r="R57" i="4"/>
  <c r="S9" i="4"/>
  <c r="R9" i="4"/>
  <c r="S69" i="4"/>
  <c r="R69" i="4"/>
  <c r="S7" i="4"/>
  <c r="R7" i="4"/>
  <c r="S87" i="4"/>
  <c r="R87" i="4"/>
  <c r="S45" i="4"/>
  <c r="R45" i="4"/>
  <c r="S68" i="4"/>
  <c r="R68" i="4"/>
  <c r="S21" i="4"/>
  <c r="R21" i="4"/>
  <c r="S79" i="4"/>
  <c r="R79" i="4"/>
  <c r="S93" i="4"/>
  <c r="R93" i="4"/>
  <c r="S84" i="4"/>
  <c r="R84" i="4"/>
  <c r="S73" i="4"/>
  <c r="R73" i="4"/>
  <c r="S94" i="4"/>
  <c r="R94" i="4"/>
  <c r="S99" i="4"/>
  <c r="R99" i="4"/>
  <c r="S92" i="4"/>
  <c r="R92" i="4"/>
  <c r="S96" i="4"/>
  <c r="R96" i="4"/>
  <c r="S4" i="4"/>
  <c r="R4" i="4"/>
  <c r="S66" i="4"/>
  <c r="R66" i="4"/>
  <c r="S62" i="4"/>
  <c r="R62" i="4"/>
  <c r="S19" i="4"/>
  <c r="R19" i="4"/>
  <c r="S46" i="4"/>
  <c r="R46" i="4"/>
  <c r="S71" i="4"/>
  <c r="R71" i="4"/>
  <c r="S39" i="4"/>
  <c r="R39" i="4"/>
  <c r="S6" i="4"/>
  <c r="R6" i="4"/>
  <c r="S63" i="4"/>
  <c r="R63" i="4"/>
  <c r="S103" i="4"/>
  <c r="R103" i="4"/>
  <c r="S37" i="4"/>
  <c r="R37" i="4"/>
  <c r="S98" i="4"/>
  <c r="R98" i="4"/>
  <c r="S89" i="4"/>
  <c r="R89" i="4"/>
  <c r="S88" i="4"/>
  <c r="R88" i="4"/>
  <c r="S38" i="4"/>
  <c r="R38" i="4"/>
  <c r="S78" i="4"/>
  <c r="R78" i="4"/>
  <c r="S10" i="4"/>
  <c r="R10" i="4"/>
  <c r="S25" i="4"/>
  <c r="R25" i="4"/>
  <c r="S72" i="4"/>
  <c r="R72" i="4"/>
  <c r="S106" i="4"/>
  <c r="R106" i="4"/>
  <c r="S3" i="4"/>
  <c r="R3" i="4"/>
  <c r="S119" i="4"/>
  <c r="R119" i="4"/>
  <c r="S52" i="4"/>
  <c r="R52" i="4"/>
  <c r="S64" i="4"/>
  <c r="R64" i="4"/>
  <c r="S41" i="4"/>
  <c r="R41" i="4"/>
  <c r="S61" i="4"/>
  <c r="R61" i="4"/>
  <c r="S42" i="4"/>
  <c r="R42" i="4"/>
  <c r="S5" i="4"/>
  <c r="R5" i="4"/>
  <c r="S27" i="4"/>
  <c r="R27" i="4"/>
  <c r="S105" i="4"/>
  <c r="R105" i="4"/>
  <c r="S95" i="4"/>
  <c r="R95" i="4"/>
  <c r="S109" i="4"/>
  <c r="R109" i="4"/>
  <c r="S107" i="4"/>
  <c r="R107" i="4"/>
  <c r="S120" i="4"/>
  <c r="R120" i="4"/>
  <c r="S13" i="4"/>
  <c r="R13" i="4"/>
  <c r="S15" i="4"/>
  <c r="R15" i="4"/>
  <c r="S29" i="4"/>
  <c r="R29" i="4"/>
  <c r="S67" i="4"/>
  <c r="R67" i="4"/>
  <c r="S100" i="4"/>
  <c r="R100" i="4"/>
  <c r="S32" i="4"/>
  <c r="R32" i="4"/>
  <c r="S17" i="4"/>
  <c r="R17" i="4"/>
  <c r="S59" i="4"/>
  <c r="R59" i="4"/>
  <c r="S97" i="4"/>
  <c r="R97" i="4"/>
  <c r="S110" i="4"/>
  <c r="R110" i="4"/>
  <c r="S54" i="4"/>
  <c r="R54" i="4"/>
  <c r="S49" i="4"/>
  <c r="R49" i="4"/>
  <c r="S112" i="4"/>
  <c r="R112" i="4"/>
  <c r="S104" i="4"/>
  <c r="R104" i="4"/>
  <c r="S77" i="4"/>
  <c r="R77" i="4"/>
  <c r="S51" i="4"/>
  <c r="R51" i="4"/>
  <c r="S81" i="4"/>
  <c r="R81" i="4"/>
  <c r="S43" i="4"/>
  <c r="R43" i="4"/>
  <c r="S2" i="4"/>
  <c r="R2" i="4"/>
  <c r="S80" i="4"/>
  <c r="R80" i="4"/>
  <c r="S74" i="4"/>
  <c r="R74" i="4"/>
  <c r="S114" i="4"/>
  <c r="R114" i="4"/>
  <c r="S58" i="4"/>
  <c r="R58" i="4"/>
  <c r="S26" i="4"/>
  <c r="R26" i="4"/>
  <c r="S83" i="4"/>
  <c r="R83" i="4"/>
  <c r="S47" i="4"/>
  <c r="R47" i="4"/>
  <c r="S23" i="4"/>
  <c r="R23" i="4"/>
  <c r="S18" i="4"/>
  <c r="R18" i="4"/>
  <c r="S12" i="4"/>
  <c r="R12" i="4"/>
  <c r="S30" i="4"/>
  <c r="R30" i="4"/>
  <c r="S101" i="4"/>
  <c r="R101" i="4"/>
  <c r="S91" i="4"/>
  <c r="R91" i="4"/>
  <c r="S16" i="4"/>
  <c r="R16" i="4"/>
  <c r="S31" i="4"/>
  <c r="R31" i="4"/>
  <c r="S53" i="4"/>
  <c r="R53" i="4"/>
  <c r="S28" i="4"/>
  <c r="R28" i="4"/>
  <c r="S108" i="4"/>
  <c r="R108" i="4"/>
  <c r="S111" i="4"/>
  <c r="R111" i="4"/>
  <c r="S65" i="4"/>
  <c r="R65" i="4"/>
  <c r="S115" i="4"/>
  <c r="R115" i="4"/>
  <c r="S55" i="4"/>
  <c r="R55" i="4"/>
  <c r="S86" i="4"/>
  <c r="R86" i="4"/>
  <c r="S33" i="4"/>
  <c r="R33" i="4"/>
  <c r="S11" i="4"/>
  <c r="R11" i="4"/>
  <c r="S14" i="4"/>
  <c r="R14" i="4"/>
  <c r="S8" i="4"/>
  <c r="R8" i="4"/>
  <c r="S118" i="4"/>
  <c r="R118" i="4"/>
  <c r="S24" i="4"/>
  <c r="R24" i="4"/>
  <c r="S56" i="4"/>
  <c r="R56" i="4"/>
  <c r="S20" i="4"/>
  <c r="R20" i="4"/>
  <c r="S44" i="4"/>
  <c r="R44" i="4"/>
  <c r="S36" i="4"/>
  <c r="R36" i="4"/>
  <c r="S76" i="4"/>
  <c r="R76" i="4"/>
  <c r="S70" i="4"/>
  <c r="R70" i="4"/>
  <c r="S50" i="4"/>
  <c r="R50" i="4"/>
  <c r="S40" i="4"/>
  <c r="R40" i="4"/>
  <c r="S116" i="4"/>
  <c r="R116" i="4"/>
  <c r="S102" i="4"/>
  <c r="R102" i="4"/>
  <c r="S75" i="4"/>
  <c r="R75" i="4"/>
  <c r="S117" i="4"/>
  <c r="R117" i="4"/>
  <c r="S85" i="4"/>
  <c r="R85" i="4"/>
  <c r="S60" i="4"/>
  <c r="R60" i="4"/>
  <c r="S35" i="4"/>
  <c r="R35" i="4"/>
  <c r="S113" i="4"/>
  <c r="R113" i="4"/>
  <c r="S34" i="4"/>
  <c r="R34" i="4"/>
  <c r="S90" i="4"/>
  <c r="R90" i="4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4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A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6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7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X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H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V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8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8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E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V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T9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9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0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T10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1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V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B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1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B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T11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T12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<sst xmlns="http://schemas.openxmlformats.org/spreadsheetml/2006/main" count="3330" uniqueCount="1329">
  <si>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</si>
  <si>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</si>
  <si>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</si>
  <si>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</si>
  <si>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</si>
  <si>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</si>
  <si>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</si>
  <si>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</si>
  <si>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</si>
  <si>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</si>
  <si>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</si>
  <si>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</si>
  <si>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</si>
  <si>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</si>
  <si>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</si>
  <si>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</si>
  <si>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</si>
  <si>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</si>
  <si>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</si>
  <si>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</si>
  <si>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</si>
  <si>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</si>
  <si>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</si>
  <si>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</si>
  <si>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</si>
  <si>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</si>
  <si>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</si>
  <si>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</si>
  <si>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</si>
  <si>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</si>
  <si>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</si>
  <si>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</si>
  <si>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</si>
  <si>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</si>
  <si>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</si>
  <si>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</si>
  <si>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</si>
  <si>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</si>
  <si>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</si>
  <si>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</si>
  <si>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</si>
  <si>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</si>
  <si>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</si>
  <si>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</si>
  <si>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</si>
  <si>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</si>
  <si>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</si>
  <si>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</si>
  <si>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</si>
  <si>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</si>
  <si>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</si>
  <si>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</si>
  <si>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</si>
  <si>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</si>
  <si>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</si>
  <si>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</si>
  <si>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</si>
  <si>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</si>
  <si>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</si>
  <si>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</si>
  <si>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</si>
  <si>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</si>
  <si>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</si>
  <si>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</si>
  <si>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</si>
  <si>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</si>
  <si>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</si>
  <si>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</si>
  <si>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</si>
  <si>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</si>
  <si>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</si>
  <si>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</si>
  <si>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</si>
  <si>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</si>
  <si>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</si>
  <si>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</si>
  <si>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</si>
  <si>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</si>
  <si>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</si>
  <si>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</si>
  <si>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</si>
  <si>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</si>
  <si>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</si>
  <si>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</si>
  <si>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</si>
  <si>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</si>
  <si>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</si>
  <si>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</si>
  <si>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</si>
  <si>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</si>
  <si>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</si>
  <si>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</si>
  <si>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</si>
  <si>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</si>
  <si>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</si>
  <si>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</si>
  <si>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</si>
  <si>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</si>
  <si>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</si>
  <si>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</si>
  <si>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</si>
  <si>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</si>
  <si>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</si>
  <si>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</si>
  <si>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</si>
  <si>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</si>
  <si>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</si>
  <si>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</si>
  <si>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</si>
  <si>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</si>
  <si>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</si>
  <si>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</si>
  <si>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</si>
  <si>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</si>
  <si>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</si>
  <si>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</si>
  <si>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</si>
  <si>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</si>
  <si>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</si>
  <si>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</si>
  <si>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</si>
  <si>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</si>
  <si>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</si>
  <si>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</si>
  <si>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</si>
  <si>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</si>
  <si>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</si>
  <si>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</si>
  <si>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</si>
  <si>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</si>
  <si>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</si>
  <si>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</si>
  <si>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</si>
  <si>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</si>
  <si>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</si>
  <si>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</si>
  <si>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</si>
  <si>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</si>
  <si>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</si>
  <si>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</si>
  <si>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</si>
  <si>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</si>
  <si>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</si>
  <si>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</si>
  <si>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</si>
  <si>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</si>
  <si>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</si>
  <si>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</si>
  <si>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</si>
  <si>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</si>
  <si>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</si>
  <si>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</si>
  <si>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</si>
  <si>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</si>
  <si>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</si>
  <si>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</si>
  <si>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</si>
  <si>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</si>
  <si>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</si>
  <si>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</si>
  <si>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</si>
  <si>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</si>
  <si>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</si>
  <si>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</si>
  <si>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</si>
  <si>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</si>
  <si>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</si>
  <si>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</si>
  <si>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</si>
  <si>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</si>
  <si>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</si>
  <si>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</si>
  <si>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</si>
  <si>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</si>
  <si>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</si>
  <si>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</si>
  <si>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</si>
  <si>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</si>
  <si>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</si>
  <si>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</si>
  <si>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</si>
  <si>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</si>
  <si>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</si>
  <si>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</si>
  <si>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</si>
  <si>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</si>
  <si>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</si>
  <si>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</si>
  <si>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</si>
  <si>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</si>
  <si>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</si>
  <si>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</si>
  <si>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</si>
  <si>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</si>
  <si>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</si>
  <si>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</si>
  <si>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</si>
  <si>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</si>
  <si>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</si>
  <si>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</si>
  <si>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</si>
  <si>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</si>
  <si>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</si>
  <si>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</si>
  <si>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</si>
  <si>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</si>
  <si>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</si>
  <si>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</si>
  <si>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</si>
  <si>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</si>
  <si>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</si>
  <si>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</si>
  <si>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</si>
  <si>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</si>
  <si>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</si>
  <si>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</si>
  <si>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</si>
  <si>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</si>
  <si>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</si>
  <si>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</si>
  <si>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</si>
  <si>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</si>
  <si>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</si>
  <si>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</si>
  <si>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</si>
  <si>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</si>
  <si>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</si>
  <si>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</si>
  <si>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</si>
  <si>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</si>
  <si>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</si>
  <si>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</si>
  <si>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</si>
  <si>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</si>
  <si>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</si>
  <si>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</si>
  <si>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</si>
  <si>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</si>
  <si>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</si>
  <si>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</si>
  <si>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</si>
  <si>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</si>
  <si>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</si>
  <si>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</si>
  <si>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</si>
  <si>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</si>
  <si>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</si>
  <si>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</si>
  <si>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</si>
  <si>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</si>
  <si>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</si>
  <si>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</si>
  <si>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</si>
  <si>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</si>
  <si>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</si>
  <si>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</si>
  <si>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</si>
  <si>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</si>
  <si>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</si>
  <si>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</si>
  <si>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</si>
  <si>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</si>
  <si>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</si>
  <si>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</si>
  <si>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</si>
  <si>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</si>
  <si>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</si>
  <si>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</si>
  <si>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</si>
  <si>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</si>
  <si>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</si>
  <si>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</si>
  <si>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</si>
  <si>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</si>
  <si>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</si>
  <si>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</si>
  <si>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</si>
  <si>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</si>
  <si>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</si>
  <si>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</si>
  <si>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</si>
  <si>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</si>
  <si>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</si>
  <si>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</si>
  <si>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</si>
  <si>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</si>
  <si>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</si>
  <si>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</si>
  <si>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</si>
  <si>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</si>
  <si>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</si>
  <si>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</si>
  <si>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</si>
  <si>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</si>
  <si>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</si>
  <si>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</si>
  <si>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</si>
  <si>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</si>
  <si>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</si>
  <si>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</si>
  <si>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</si>
  <si>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</si>
  <si>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</si>
  <si>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</si>
  <si>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</si>
  <si>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</si>
  <si>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</si>
  <si>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</si>
  <si>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</si>
  <si>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</si>
  <si>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</si>
  <si>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</si>
  <si>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</si>
  <si>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</si>
  <si>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</si>
  <si>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</si>
  <si>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</si>
  <si>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</si>
  <si>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</si>
  <si>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</si>
  <si>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</si>
  <si>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</si>
  <si>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</si>
  <si>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</si>
  <si>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</si>
  <si>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</si>
  <si>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</si>
  <si>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</si>
  <si>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</si>
  <si>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</si>
  <si>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</si>
  <si>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</si>
  <si>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</si>
  <si>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</si>
  <si>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</si>
  <si>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</si>
  <si>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</si>
  <si>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</si>
  <si>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</si>
  <si>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</si>
  <si>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</si>
  <si>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</si>
  <si>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</si>
  <si>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</si>
  <si>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</si>
  <si>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</si>
  <si>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</si>
  <si>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</si>
  <si>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</si>
  <si>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</si>
  <si>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</si>
  <si>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</si>
  <si>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</si>
  <si>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</si>
  <si>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</si>
  <si>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</si>
  <si>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</si>
  <si>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</si>
  <si>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</si>
  <si>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</si>
  <si>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</si>
  <si>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</si>
  <si>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</si>
  <si>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</si>
  <si>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</si>
  <si>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</si>
  <si>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</si>
  <si>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</si>
  <si>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</si>
  <si>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</si>
  <si>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</si>
  <si>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</si>
  <si>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</si>
  <si>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</si>
  <si>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</si>
  <si>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</si>
  <si>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</si>
  <si>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</si>
  <si>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</si>
  <si>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</si>
  <si>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</si>
  <si>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</si>
  <si>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</si>
  <si>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</si>
  <si>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</si>
  <si>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</si>
  <si>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</si>
  <si>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</si>
  <si>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</si>
  <si>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</si>
  <si>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</si>
  <si>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</si>
  <si>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</si>
  <si>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</si>
  <si>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</si>
  <si>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</si>
  <si>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</si>
  <si>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</si>
  <si>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</si>
  <si>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</si>
  <si>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</si>
  <si>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</si>
  <si>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</si>
  <si>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</si>
  <si>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</si>
  <si>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</si>
  <si>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</si>
  <si>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</si>
  <si>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</si>
  <si>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</si>
  <si>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</si>
  <si>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</si>
  <si>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</si>
  <si>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</si>
  <si>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</si>
  <si>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</si>
  <si>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</si>
  <si>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</si>
  <si>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</si>
  <si>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</si>
  <si>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</si>
  <si>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</si>
  <si>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</si>
  <si>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</si>
  <si>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</si>
  <si>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</si>
  <si>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</si>
  <si>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</si>
  <si>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</si>
  <si>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</si>
  <si>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</si>
  <si>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</si>
  <si>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</si>
  <si>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</si>
  <si>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</si>
  <si>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</si>
  <si>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</si>
  <si>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</si>
  <si>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</si>
  <si>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</si>
  <si>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</si>
  <si>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</si>
  <si>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</si>
  <si>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</si>
  <si>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</si>
  <si>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</si>
  <si>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</si>
  <si>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</si>
  <si>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</si>
  <si>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</si>
  <si>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</si>
  <si>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</si>
  <si>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</si>
  <si>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</si>
  <si>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</si>
  <si>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</si>
  <si>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</si>
  <si>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</si>
  <si>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</si>
  <si>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</si>
  <si>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</si>
  <si>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</si>
  <si>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</si>
  <si>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</si>
  <si>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</si>
  <si>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</si>
  <si>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</si>
  <si>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</si>
  <si>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</si>
  <si>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</si>
  <si>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</si>
  <si>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</si>
  <si>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</si>
  <si>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</si>
  <si>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</si>
  <si>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</si>
  <si>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</si>
  <si>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</si>
  <si>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</si>
  <si>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</si>
  <si>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</si>
  <si>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</si>
  <si>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</si>
  <si>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</si>
  <si>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</si>
  <si>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</si>
  <si>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</si>
  <si>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</si>
  <si>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</si>
  <si>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</si>
  <si>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</si>
  <si>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</si>
  <si>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</si>
  <si>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</si>
  <si>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</si>
  <si>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</si>
  <si>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</si>
  <si>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</si>
  <si>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</si>
  <si>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</si>
  <si>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</si>
  <si>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</si>
  <si>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</si>
  <si>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</si>
  <si>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</si>
  <si>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</si>
  <si>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</si>
  <si>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</si>
  <si>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</si>
  <si>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</si>
  <si>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</si>
  <si>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</si>
  <si>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</si>
  <si>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</si>
  <si>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</si>
  <si>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</si>
  <si>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</si>
  <si>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</si>
  <si>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</si>
  <si>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</si>
  <si>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</si>
  <si>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</si>
  <si>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</si>
  <si>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</si>
  <si>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</si>
  <si>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</si>
  <si>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</si>
  <si>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</si>
  <si>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</si>
  <si>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</si>
  <si>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</si>
  <si>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</si>
  <si>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</si>
  <si>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</si>
  <si>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</si>
  <si>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</si>
  <si>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</si>
  <si>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</si>
  <si>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</si>
  <si>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</si>
  <si>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</si>
  <si>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</si>
  <si>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</si>
  <si>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</si>
  <si>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</si>
  <si>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</si>
  <si>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</si>
  <si>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</si>
  <si>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</si>
  <si>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</si>
  <si>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</si>
  <si>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</si>
  <si>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</si>
  <si>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</si>
  <si>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</si>
  <si>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</si>
  <si>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</si>
  <si>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</si>
  <si>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</si>
  <si>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</si>
  <si>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</si>
  <si>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</si>
  <si>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</si>
  <si>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</si>
  <si>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</si>
  <si>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</si>
  <si>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</si>
  <si>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</si>
  <si>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</si>
  <si>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</si>
  <si>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</si>
  <si>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</si>
  <si>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</si>
  <si>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</si>
  <si>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</si>
  <si>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</si>
  <si>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</si>
  <si>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</si>
  <si>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</si>
  <si>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</si>
  <si>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</si>
  <si>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</si>
  <si>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</si>
  <si>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</si>
  <si>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</si>
  <si>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</si>
  <si>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</si>
  <si>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</si>
  <si>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</si>
  <si>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</si>
  <si>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</si>
  <si>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</si>
  <si>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</si>
  <si>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</si>
  <si>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</si>
  <si>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</si>
  <si>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</si>
  <si>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</si>
  <si>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</si>
  <si>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</si>
  <si>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</si>
  <si>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</si>
  <si>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</si>
  <si>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</si>
  <si>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</si>
  <si>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</si>
  <si>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</si>
  <si>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</si>
  <si>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</si>
  <si>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</si>
  <si>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</si>
  <si>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</si>
  <si>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</si>
  <si>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</si>
  <si>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</si>
  <si>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</si>
  <si>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</si>
  <si>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</si>
  <si>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</si>
  <si>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</si>
  <si>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</si>
  <si>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</si>
  <si>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</si>
  <si>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</si>
  <si>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</si>
  <si>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</si>
  <si>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</si>
  <si>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</si>
  <si>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</si>
  <si>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</si>
  <si>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</si>
  <si>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</si>
  <si>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</si>
  <si>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</si>
  <si>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</si>
  <si>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</si>
  <si>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</si>
  <si>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</si>
  <si>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</si>
  <si>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</si>
  <si>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</si>
  <si>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</si>
  <si>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</si>
  <si>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</si>
  <si>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</si>
  <si>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</si>
  <si>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</si>
  <si>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</si>
  <si>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</si>
  <si>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</si>
  <si>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</si>
  <si>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</si>
  <si>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</si>
  <si>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</si>
  <si>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</si>
  <si>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</si>
  <si>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</si>
  <si>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</si>
  <si>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</si>
  <si>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</si>
  <si>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</si>
  <si>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</si>
  <si>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</si>
  <si>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</si>
  <si>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</si>
  <si>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</si>
  <si>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</si>
  <si>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</si>
  <si>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</si>
  <si>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</si>
  <si>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</si>
  <si>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</si>
  <si>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</si>
  <si>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</si>
  <si>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</si>
  <si>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</si>
  <si>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</si>
  <si>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</si>
  <si>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</si>
  <si>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</si>
  <si>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</si>
  <si>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</si>
  <si>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</si>
  <si>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</si>
  <si>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</si>
  <si>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</si>
  <si>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</si>
  <si>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</si>
  <si>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</si>
  <si>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</si>
  <si>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</si>
  <si>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</si>
  <si>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</si>
  <si>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</si>
  <si>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</si>
  <si>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</si>
  <si>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</si>
  <si>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</si>
  <si>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</si>
  <si>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</si>
  <si>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</si>
  <si>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</si>
  <si>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</si>
  <si>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</si>
  <si>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</si>
  <si>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</si>
  <si>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</si>
  <si>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</si>
  <si>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</si>
  <si>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</si>
  <si>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</si>
  <si>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</si>
  <si>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</si>
  <si>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</si>
  <si>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</si>
  <si>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</si>
  <si>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</si>
  <si>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</si>
  <si>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</si>
  <si>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</si>
  <si>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</si>
  <si>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</si>
  <si>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</si>
  <si>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</si>
  <si>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</si>
  <si>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</si>
  <si>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</si>
  <si>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</si>
  <si>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</si>
  <si>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</si>
  <si>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</si>
  <si>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</si>
  <si>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</si>
  <si>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</si>
  <si>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</si>
  <si>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</si>
  <si>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</si>
  <si>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</si>
  <si>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</si>
  <si>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</si>
  <si>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</si>
  <si>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</si>
  <si>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</si>
  <si>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</si>
  <si>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</si>
  <si>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</si>
  <si>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</si>
  <si>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</si>
  <si>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</si>
  <si>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</si>
  <si>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</si>
  <si>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</si>
  <si>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</si>
  <si>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</si>
  <si>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</si>
  <si>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</si>
  <si>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</si>
  <si>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</si>
  <si>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</si>
  <si>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</si>
  <si>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</si>
  <si>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</si>
  <si>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</si>
  <si>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</si>
  <si>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</si>
  <si>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</si>
  <si>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</si>
  <si>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</si>
  <si>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</si>
  <si>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</si>
  <si>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</si>
  <si>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</si>
  <si>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</si>
  <si>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</si>
  <si>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</si>
  <si>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</si>
  <si>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</si>
  <si>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</si>
  <si>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</si>
  <si>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</si>
  <si>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</si>
  <si>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</si>
  <si>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</si>
  <si>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</si>
  <si>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</si>
  <si>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</si>
  <si>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</si>
  <si>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</si>
  <si>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</si>
  <si>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</si>
  <si>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</si>
  <si>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</si>
  <si>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</si>
  <si>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</si>
  <si>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</si>
  <si>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</si>
  <si>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</si>
  <si>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</si>
  <si>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</si>
  <si>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</si>
  <si>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</si>
  <si>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</si>
  <si>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</si>
  <si>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</si>
  <si>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YYMMDD: version date</t>
  </si>
  <si>
    <t>XXXXX: reservoir short ID</t>
  </si>
  <si>
    <t>inflow file name</t>
  </si>
  <si>
    <t>Edwin's reservoir name</t>
  </si>
  <si>
    <t>reservoir long ID (YYMMDD0TT0XXXXX)</t>
  </si>
  <si>
    <t>reservoir pcraster id</t>
  </si>
  <si>
    <t xml:space="preserve">TT: type:
 10 for upper, 20 for lower 
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</si>
  <si>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</si>
  <si>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</si>
  <si>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</si>
  <si>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</si>
  <si>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</si>
  <si>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</si>
  <si>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</si>
  <si>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</si>
  <si>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</si>
  <si>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</si>
  <si>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</si>
  <si>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</si>
  <si>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</si>
  <si>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</si>
  <si>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</si>
  <si>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</si>
  <si>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</si>
  <si>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</si>
  <si>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</si>
  <si>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</si>
  <si>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</si>
  <si>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</si>
  <si>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</si>
  <si>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</si>
  <si>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</si>
  <si>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</si>
  <si>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</si>
  <si>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</si>
  <si>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</si>
  <si>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</si>
  <si>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</si>
  <si>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</si>
  <si>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</si>
  <si>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</si>
  <si>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</si>
  <si>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</si>
  <si>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</si>
  <si>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</si>
  <si>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</si>
  <si>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</si>
  <si>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</si>
  <si>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</si>
  <si>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</si>
  <si>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</si>
  <si>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</si>
  <si>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</si>
  <si>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</si>
  <si>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</si>
  <si>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</si>
  <si>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</si>
  <si>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</si>
  <si>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</si>
  <si>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</si>
  <si>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</si>
  <si>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</si>
  <si>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</si>
  <si>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</si>
  <si>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</si>
  <si>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</si>
  <si>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</si>
  <si>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</si>
  <si>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</si>
  <si>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</si>
  <si>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</si>
  <si>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</si>
  <si>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</si>
  <si>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</si>
  <si>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</si>
  <si>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</si>
  <si>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</si>
  <si>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</si>
  <si>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</si>
  <si>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</si>
  <si>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</si>
  <si>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</si>
  <si>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</si>
  <si>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</si>
  <si>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</si>
  <si>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</si>
  <si>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</si>
  <si>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</si>
  <si>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</si>
  <si>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</si>
  <si>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</si>
  <si>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</si>
  <si>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</si>
  <si>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</si>
  <si>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</si>
  <si>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</si>
  <si>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</si>
  <si>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</si>
  <si>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</si>
  <si>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</si>
  <si>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</si>
  <si>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</si>
  <si>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</si>
  <si>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</si>
  <si>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</si>
  <si>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</si>
  <si>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</si>
  <si>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</si>
  <si>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</si>
  <si>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</si>
  <si>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</si>
  <si>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</si>
  <si>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</si>
  <si>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</si>
  <si>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</si>
  <si>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</si>
  <si>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</si>
  <si>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</si>
  <si>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</si>
  <si>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</si>
  <si>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</si>
  <si>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10000117</t>
  </si>
  <si>
    <t>10000118</t>
  </si>
  <si>
    <t>10000119</t>
  </si>
  <si>
    <t>10000120</t>
  </si>
  <si>
    <t>10000121</t>
  </si>
  <si>
    <t>20000001</t>
  </si>
  <si>
    <t>20000002</t>
  </si>
  <si>
    <t>20000003</t>
  </si>
  <si>
    <t>20000007</t>
  </si>
  <si>
    <t>20000009</t>
  </si>
  <si>
    <t>20000013</t>
  </si>
  <si>
    <t>20000014</t>
  </si>
  <si>
    <t>20000015</t>
  </si>
  <si>
    <t>20000016</t>
  </si>
  <si>
    <t>20000017</t>
  </si>
  <si>
    <t>20000018</t>
  </si>
  <si>
    <t>20000022</t>
  </si>
  <si>
    <t>20000023</t>
  </si>
  <si>
    <t>20000025</t>
  </si>
  <si>
    <t>20000026</t>
  </si>
  <si>
    <t>20000029</t>
  </si>
  <si>
    <t>20000030</t>
  </si>
  <si>
    <t>20000031</t>
  </si>
  <si>
    <t>20000032</t>
  </si>
  <si>
    <t>20000033</t>
  </si>
  <si>
    <t>20000034</t>
  </si>
  <si>
    <t>20000036</t>
  </si>
  <si>
    <t>20000037</t>
  </si>
  <si>
    <t>20000038</t>
  </si>
  <si>
    <t>20000039</t>
  </si>
  <si>
    <t>20000040</t>
  </si>
  <si>
    <t>20000043</t>
  </si>
  <si>
    <t>20000044</t>
  </si>
  <si>
    <t>20000046</t>
  </si>
  <si>
    <t>20000048</t>
  </si>
  <si>
    <t>20000051</t>
  </si>
  <si>
    <t>20000052</t>
  </si>
  <si>
    <t>20000053</t>
  </si>
  <si>
    <t>20000059</t>
  </si>
  <si>
    <t>20000063</t>
  </si>
  <si>
    <t>20000067</t>
  </si>
  <si>
    <t>20000068</t>
  </si>
  <si>
    <t>20000074</t>
  </si>
  <si>
    <t>20000079</t>
  </si>
  <si>
    <t>20000082</t>
  </si>
  <si>
    <t>20000084</t>
  </si>
  <si>
    <t>20000085</t>
  </si>
  <si>
    <t>20000089</t>
  </si>
  <si>
    <t>20000092</t>
  </si>
  <si>
    <t>20000093</t>
  </si>
  <si>
    <t>20000095</t>
  </si>
  <si>
    <t>20000100</t>
  </si>
  <si>
    <t>20000103</t>
  </si>
  <si>
    <t>20000104</t>
  </si>
  <si>
    <t>20000110</t>
  </si>
  <si>
    <t>20000111</t>
  </si>
  <si>
    <t>20000119</t>
  </si>
  <si>
    <t>20000120</t>
  </si>
  <si>
    <t>cdo command for inflow</t>
  </si>
  <si>
    <t>cdo command for internal_inflow</t>
  </si>
  <si>
    <t>cdo outputtab,date,lon,lat,value -remapnn,lon=21.49530_lat=38.8872 netcdf_process/total_inflow.nc &gt; table/inflow/Kremasta_170824010000001.txt &amp;</t>
  </si>
  <si>
    <t>cdo outputtab,date,lon,lat,value -remapnn,lon=21.49530_lat=38.8872 netcdf_process/internal_inflow.nc &gt; table/internal_inflow/Kremasta_170824010000001.txt &amp;</t>
  </si>
  <si>
    <t>cdo outputtab,date,lon,lat,value -remapnn,lon=14.17505_lat=66.7015 netcdf_process/total_inflow.nc &gt; table/inflow/Storglomvatn_170824010000002.txt &amp;</t>
  </si>
  <si>
    <t>cdo outputtab,date,lon,lat,value -remapnn,lon=14.17505_lat=66.7015 netcdf_process/internal_inflow.nc &gt; table/internal_inflow/Storglomvatn_170824010000002.txt &amp;</t>
  </si>
  <si>
    <t>cdo outputtab,date,lon,lat,value -remapnn,lon=-6.88542_lat=39.7329 netcdf_process/total_inflow.nc &gt; table/inflow/Alcantara_170824010000003.txt &amp;</t>
  </si>
  <si>
    <t>cdo outputtab,date,lon,lat,value -remapnn,lon=-6.88542_lat=39.7329 netcdf_process/internal_inflow.nc &gt; table/internal_inflow/Alcantara_170824010000003.txt &amp;</t>
  </si>
  <si>
    <t>cdo outputtab,date,lon,lat,value -remapnn,lon=-7.49542_lat=38.1954 netcdf_process/total_inflow.nc &gt; table/inflow/Alqueva_170824010000004.txt &amp;</t>
  </si>
  <si>
    <t>cdo outputtab,date,lon,lat,value -remapnn,lon=-7.49542_lat=38.1954 netcdf_process/internal_inflow.nc &gt; table/internal_inflow/Alqueva_170824010000004.txt &amp;</t>
  </si>
  <si>
    <t>cdo outputtab,date,lon,lat,value -remapnn,lon=-6.32375_lat=41.2746 netcdf_process/total_inflow.nc &gt; table/inflow/Almendra-dam-reservoir_170824010000005.txt &amp;</t>
  </si>
  <si>
    <t>cdo outputtab,date,lon,lat,value -remapnn,lon=-6.32375_lat=41.2746 netcdf_process/internal_inflow.nc &gt; table/internal_inflow/Almendra-dam-reservoir_170824010000005.txt &amp;</t>
  </si>
  <si>
    <t>cdo outputtab,date,lon,lat,value -remapnn,lon=22.52778_lat=44.6719 netcdf_process/total_inflow.nc &gt; table/inflow/Iron-Gate-1_170824010000006.txt &amp;</t>
  </si>
  <si>
    <t>cdo outputtab,date,lon,lat,value -remapnn,lon=22.52778_lat=44.6719 netcdf_process/internal_inflow.nc &gt; table/internal_inflow/Iron-Gate-1_170824010000006.txt &amp;</t>
  </si>
  <si>
    <t>cdo outputtab,date,lon,lat,value -remapnn,lon=7.90303_lat=59.7032 netcdf_process/total_inflow.nc &gt; table/inflow/Totak_170824010000007.txt &amp;</t>
  </si>
  <si>
    <t>cdo outputtab,date,lon,lat,value -remapnn,lon=7.90303_lat=59.7032 netcdf_process/internal_inflow.nc &gt; table/internal_inflow/Totak_170824010000007.txt &amp;</t>
  </si>
  <si>
    <t>cdo outputtab,date,lon,lat,value -remapnn,lon=6.94208_lat=59.3038 netcdf_process/total_inflow.nc &gt; table/inflow/Lake-Blasjo_170824010000008.txt &amp;</t>
  </si>
  <si>
    <t>cdo outputtab,date,lon,lat,value -remapnn,lon=6.94208_lat=59.3038 netcdf_process/internal_inflow.nc &gt; table/internal_inflow/Lake-Blasjo_170824010000008.txt &amp;</t>
  </si>
  <si>
    <t>cdo outputtab,date,lon,lat,value -remapnn,lon=6.94208_lat=59.3038 netcdf_process/total_inflow.nc &gt; table/inflow/Lake-Blasjo_170824010000009.txt &amp;</t>
  </si>
  <si>
    <t>cdo outputtab,date,lon,lat,value -remapnn,lon=6.94208_lat=59.3038 netcdf_process/internal_inflow.nc &gt; table/internal_inflow/Lake-Blasjo_170824010000009.txt &amp;</t>
  </si>
  <si>
    <t>cdo outputtab,date,lon,lat,value -remapnn,lon=0.27280_lat=41.3692 netcdf_process/total_inflow.nc &gt; table/inflow/Mequinenza_170824010000010.txt &amp;</t>
  </si>
  <si>
    <t>cdo outputtab,date,lon,lat,value -remapnn,lon=0.27280_lat=41.3692 netcdf_process/internal_inflow.nc &gt; table/internal_inflow/Mequinenza_170824010000010.txt &amp;</t>
  </si>
  <si>
    <t>cdo outputtab,date,lon,lat,value -remapnn,lon=6.27065_lat=44.4719 netcdf_process/total_inflow.nc &gt; table/inflow/Serre-Poncon_170824010000011.txt &amp;</t>
  </si>
  <si>
    <t>cdo outputtab,date,lon,lat,value -remapnn,lon=6.27065_lat=44.4719 netcdf_process/internal_inflow.nc &gt; table/internal_inflow/Serre-Poncon_170824010000011.txt &amp;</t>
  </si>
  <si>
    <t>cdo outputtab,date,lon,lat,value -remapnn,lon=14.45042_lat=66.1796 netcdf_process/total_inflow.nc &gt; table/inflow/Akersvatnet_170824010000012.txt &amp;</t>
  </si>
  <si>
    <t>cdo outputtab,date,lon,lat,value -remapnn,lon=14.45042_lat=66.1796 netcdf_process/internal_inflow.nc &gt; table/internal_inflow/Akersvatnet_170824010000012.txt &amp;</t>
  </si>
  <si>
    <t>cdo outputtab,date,lon,lat,value -remapnn,lon=22.56391_lat=44.3054 netcdf_process/total_inflow.nc &gt; table/inflow/Iron-Gate-2_170824010000013.txt &amp;</t>
  </si>
  <si>
    <t>cdo outputtab,date,lon,lat,value -remapnn,lon=22.56391_lat=44.3054 netcdf_process/internal_inflow.nc &gt; table/internal_inflow/Iron-Gate-2_170824010000013.txt &amp;</t>
  </si>
  <si>
    <t>cdo outputtab,date,lon,lat,value -remapnn,lon=14.93200_lat=66.2370 netcdf_process/total_inflow.nc &gt; table/inflow/Kallvatnet_170824010000014.txt &amp;</t>
  </si>
  <si>
    <t>cdo outputtab,date,lon,lat,value -remapnn,lon=14.93200_lat=66.2370 netcdf_process/internal_inflow.nc &gt; table/internal_inflow/Kallvatnet_170824010000014.txt &amp;</t>
  </si>
  <si>
    <t>cdo outputtab,date,lon,lat,value -remapnn,lon=14.18123_lat=49.6068 netcdf_process/total_inflow.nc &gt; table/inflow/Orlik_170824010000015.txt &amp;</t>
  </si>
  <si>
    <t>cdo outputtab,date,lon,lat,value -remapnn,lon=14.18123_lat=49.6068 netcdf_process/internal_inflow.nc &gt; table/internal_inflow/Orlik_170824010000015.txt &amp;</t>
  </si>
  <si>
    <t>cdo outputtab,date,lon,lat,value -remapnn,lon=19.80544_lat=66.9590 netcdf_process/total_inflow.nc &gt; table/inflow/Porjus_170824010000016.txt &amp;</t>
  </si>
  <si>
    <t>cdo outputtab,date,lon,lat,value -remapnn,lon=19.80544_lat=66.9590 netcdf_process/internal_inflow.nc &gt; table/internal_inflow/Porjus_170824010000016.txt &amp;</t>
  </si>
  <si>
    <t>cdo outputtab,date,lon,lat,value -remapnn,lon=24.36638_lat=41.3540 netcdf_process/total_inflow.nc &gt; table/inflow/Thissavros_170824010000017.txt &amp;</t>
  </si>
  <si>
    <t>cdo outputtab,date,lon,lat,value -remapnn,lon=24.36638_lat=41.3540 netcdf_process/internal_inflow.nc &gt; table/internal_inflow/Thissavros_170824010000017.txt &amp;</t>
  </si>
  <si>
    <t>cdo outputtab,date,lon,lat,value -remapnn,lon=25.23731_lat=56.5822 netcdf_process/total_inflow.nc &gt; table/inflow/Plavinas-Reservoir_170824010000018.txt &amp;</t>
  </si>
  <si>
    <t>cdo outputtab,date,lon,lat,value -remapnn,lon=25.23731_lat=56.5822 netcdf_process/internal_inflow.nc &gt; table/internal_inflow/Plavinas-Reservoir_170824010000018.txt &amp;</t>
  </si>
  <si>
    <t>cdo outputtab,date,lon,lat,value -remapnn,lon=7.74972_lat=60.8053 netcdf_process/total_inflow.nc &gt; table/inflow/Nyhellervatn_170824010000019.txt &amp;</t>
  </si>
  <si>
    <t>cdo outputtab,date,lon,lat,value -remapnn,lon=7.74972_lat=60.8053 netcdf_process/internal_inflow.nc &gt; table/internal_inflow/Nyhellervatn_170824010000019.txt &amp;</t>
  </si>
  <si>
    <t>cdo outputtab,date,lon,lat,value -remapnn,lon=7.41368_lat=60.4231 netcdf_process/total_inflow.nc &gt; table/inflow/Sysenvatn_170824010000020.txt &amp;</t>
  </si>
  <si>
    <t>cdo outputtab,date,lon,lat,value -remapnn,lon=7.41368_lat=60.4231 netcdf_process/internal_inflow.nc &gt; table/internal_inflow/Sysenvatn_170824010000020.txt &amp;</t>
  </si>
  <si>
    <t>cdo outputtab,date,lon,lat,value -remapnn,lon=7.40326_lat=46.0803 netcdf_process/total_inflow.nc &gt; table/inflow/Grand-Dixence-reservoir_170824010000021.txt &amp;</t>
  </si>
  <si>
    <t>cdo outputtab,date,lon,lat,value -remapnn,lon=7.40326_lat=46.0803 netcdf_process/internal_inflow.nc &gt; table/internal_inflow/Grand-Dixence-reservoir_170824010000021.txt &amp;</t>
  </si>
  <si>
    <t>cdo outputtab,date,lon,lat,value -remapnn,lon=7.40326_lat=46.0803 netcdf_process/total_inflow.nc &gt; table/inflow/Grand-Dixence-reservoir_170824010000022.txt &amp;</t>
  </si>
  <si>
    <t>cdo outputtab,date,lon,lat,value -remapnn,lon=7.40326_lat=46.0803 netcdf_process/internal_inflow.nc &gt; table/internal_inflow/Grand-Dixence-reservoir_170824010000022.txt &amp;</t>
  </si>
  <si>
    <t>cdo outputtab,date,lon,lat,value -remapnn,lon=7.40326_lat=46.0803 netcdf_process/total_inflow.nc &gt; table/inflow/Grand-Dixence-reservoir_170824010000023.txt &amp;</t>
  </si>
  <si>
    <t>cdo outputtab,date,lon,lat,value -remapnn,lon=7.40326_lat=46.0803 netcdf_process/internal_inflow.nc &gt; table/internal_inflow/Grand-Dixence-reservoir_170824010000023.txt &amp;</t>
  </si>
  <si>
    <t>cdo outputtab,date,lon,lat,value -remapnn,lon=-8.20237_lat=41.8726 netcdf_process/total_inflow.nc &gt; table/inflow/Alto-Lindoso_170824010000024.txt &amp;</t>
  </si>
  <si>
    <t>cdo outputtab,date,lon,lat,value -remapnn,lon=-8.20237_lat=41.8726 netcdf_process/internal_inflow.nc &gt; table/internal_inflow/Alto-Lindoso_170824010000024.txt &amp;</t>
  </si>
  <si>
    <t>cdo outputtab,date,lon,lat,value -remapnn,lon=24.27458_lat=56.8521 netcdf_process/total_inflow.nc &gt; table/inflow/Riga_170824010000025.txt &amp;</t>
  </si>
  <si>
    <t>cdo outputtab,date,lon,lat,value -remapnn,lon=24.27458_lat=56.8521 netcdf_process/internal_inflow.nc &gt; table/internal_inflow/Riga_170824010000025.txt &amp;</t>
  </si>
  <si>
    <t>cdo outputtab,date,lon,lat,value -remapnn,lon=23.73333_lat=45.4306 netcdf_process/total_inflow.nc &gt; table/inflow/Vidra-_170824010000026.txt &amp;</t>
  </si>
  <si>
    <t>cdo outputtab,date,lon,lat,value -remapnn,lon=23.73333_lat=45.4306 netcdf_process/internal_inflow.nc &gt; table/internal_inflow/Vidra-_170824010000026.txt &amp;</t>
  </si>
  <si>
    <t>cdo outputtab,date,lon,lat,value -remapnn,lon=6.94625_lat=45.2288 netcdf_process/total_inflow.nc &gt; table/inflow/Le-Mont-Cenis_170824010000027.txt &amp;</t>
  </si>
  <si>
    <t>cdo outputtab,date,lon,lat,value -remapnn,lon=6.94625_lat=45.2288 netcdf_process/internal_inflow.nc &gt; table/internal_inflow/Le-Mont-Cenis_170824010000027.txt &amp;</t>
  </si>
  <si>
    <t>cdo outputtab,date,lon,lat,value -remapnn,lon=14.46000_lat=66.0600 netcdf_process/total_inflow.nc &gt; table/inflow/Gresvatnet_170824010000028.txt &amp;</t>
  </si>
  <si>
    <t>cdo outputtab,date,lon,lat,value -remapnn,lon=14.46000_lat=66.0600 netcdf_process/internal_inflow.nc &gt; table/internal_inflow/Gresvatnet_170824010000028.txt &amp;</t>
  </si>
  <si>
    <t>cdo outputtab,date,lon,lat,value -remapnn,lon=8.20963_lat=61.2989 netcdf_process/total_inflow.nc &gt; table/inflow/Tyin_170824010000029.txt &amp;</t>
  </si>
  <si>
    <t>cdo outputtab,date,lon,lat,value -remapnn,lon=8.20963_lat=61.2989 netcdf_process/internal_inflow.nc &gt; table/internal_inflow/Tyin_170824010000029.txt &amp;</t>
  </si>
  <si>
    <t>cdo outputtab,date,lon,lat,value -remapnn,lon=5.68905_lat=44.9611 netcdf_process/total_inflow.nc &gt; table/inflow/Monteynard_170824010000030.txt &amp;</t>
  </si>
  <si>
    <t>cdo outputtab,date,lon,lat,value -remapnn,lon=5.68905_lat=44.9611 netcdf_process/internal_inflow.nc &gt; table/internal_inflow/Monteynard_170824010000030.txt &amp;</t>
  </si>
  <si>
    <t>cdo outputtab,date,lon,lat,value -remapnn,lon=-7.53996_lat=39.6649 netcdf_process/total_inflow.nc &gt; table/inflow/Cedillo_170824010000031.txt &amp;</t>
  </si>
  <si>
    <t>cdo outputtab,date,lon,lat,value -remapnn,lon=-7.53996_lat=39.6649 netcdf_process/internal_inflow.nc &gt; table/internal_inflow/Cedillo_170824010000031.txt &amp;</t>
  </si>
  <si>
    <t>cdo outputtab,date,lon,lat,value -remapnn,lon=6.93301_lat=45.4932 netcdf_process/total_inflow.nc &gt; table/inflow/Chevril_170824010000032.txt &amp;</t>
  </si>
  <si>
    <t>cdo outputtab,date,lon,lat,value -remapnn,lon=6.93301_lat=45.4932 netcdf_process/internal_inflow.nc &gt; table/internal_inflow/Chevril_170824010000032.txt &amp;</t>
  </si>
  <si>
    <t>cdo outputtab,date,lon,lat,value -remapnn,lon=6.93301_lat=45.4932 netcdf_process/total_inflow.nc &gt; table/inflow/Chevril_170824010000033.txt &amp;</t>
  </si>
  <si>
    <t>cdo outputtab,date,lon,lat,value -remapnn,lon=6.93301_lat=45.4932 netcdf_process/internal_inflow.nc &gt; table/internal_inflow/Chevril_170824010000033.txt &amp;</t>
  </si>
  <si>
    <t>cdo outputtab,date,lon,lat,value -remapnn,lon=13.38740_lat=42.5329 netcdf_process/total_inflow.nc &gt; table/inflow/Lago-di-Campotosto_170824010000034.txt &amp;</t>
  </si>
  <si>
    <t>cdo outputtab,date,lon,lat,value -remapnn,lon=13.38740_lat=42.5329 netcdf_process/internal_inflow.nc &gt; table/internal_inflow/Lago-di-Campotosto_170824010000034.txt &amp;</t>
  </si>
  <si>
    <t>cdo outputtab,date,lon,lat,value -remapnn,lon=0.43241_lat=41.2439 netcdf_process/total_inflow.nc &gt; table/inflow/Ribarroja_170824010000035.txt &amp;</t>
  </si>
  <si>
    <t>cdo outputtab,date,lon,lat,value -remapnn,lon=0.43241_lat=41.2439 netcdf_process/internal_inflow.nc &gt; table/internal_inflow/Ribarroja_170824010000035.txt &amp;</t>
  </si>
  <si>
    <t>cdo outputtab,date,lon,lat,value -remapnn,lon=13.33375_lat=47.0829 netcdf_process/total_inflow.nc &gt; table/inflow/Koelnbrein--_170824010000036.txt &amp;</t>
  </si>
  <si>
    <t>cdo outputtab,date,lon,lat,value -remapnn,lon=13.33375_lat=47.0829 netcdf_process/internal_inflow.nc &gt; table/internal_inflow/Koelnbrein--_170824010000036.txt &amp;</t>
  </si>
  <si>
    <t>cdo outputtab,date,lon,lat,value -remapnn,lon=17.53507_lat=47.8824 netcdf_process/total_inflow.nc &gt; table/inflow/Gabcikovo_170824010000037.txt &amp;</t>
  </si>
  <si>
    <t>cdo outputtab,date,lon,lat,value -remapnn,lon=17.53507_lat=47.8824 netcdf_process/internal_inflow.nc &gt; table/internal_inflow/Gabcikovo_170824010000037.txt &amp;</t>
  </si>
  <si>
    <t>cdo outputtab,date,lon,lat,value -remapnn,lon=7.25437_lat=60.8174 netcdf_process/total_inflow.nc &gt; table/inflow/Viddalsvatn_170824010000038.txt &amp;</t>
  </si>
  <si>
    <t>cdo outputtab,date,lon,lat,value -remapnn,lon=7.25437_lat=60.8174 netcdf_process/internal_inflow.nc &gt; table/internal_inflow/Viddalsvatn_170824010000038.txt &amp;</t>
  </si>
  <si>
    <t>cdo outputtab,date,lon,lat,value -remapnn,lon=10.31837_lat=46.5177 netcdf_process/total_inflow.nc &gt; table/inflow/Cancano-San-Giacomo_170824010000039.txt &amp;</t>
  </si>
  <si>
    <t>cdo outputtab,date,lon,lat,value -remapnn,lon=10.31837_lat=46.5177 netcdf_process/internal_inflow.nc &gt; table/internal_inflow/Cancano-San-Giacomo_170824010000039.txt &amp;</t>
  </si>
  <si>
    <t>cdo outputtab,date,lon,lat,value -remapnn,lon=6.62458_lat=45.6863 netcdf_process/total_inflow.nc &gt; table/inflow/Roselend_170824010000040.txt &amp;</t>
  </si>
  <si>
    <t>cdo outputtab,date,lon,lat,value -remapnn,lon=6.62458_lat=45.6863 netcdf_process/internal_inflow.nc &gt; table/internal_inflow/Roselend_170824010000040.txt &amp;</t>
  </si>
  <si>
    <t>cdo outputtab,date,lon,lat,value -remapnn,lon=-6.80396_lat=41.0474 netcdf_process/total_inflow.nc &gt; table/inflow/Saucelle_170824010000041.txt &amp;</t>
  </si>
  <si>
    <t>cdo outputtab,date,lon,lat,value -remapnn,lon=-6.80396_lat=41.0474 netcdf_process/internal_inflow.nc &gt; table/internal_inflow/Saucelle_170824010000041.txt &amp;</t>
  </si>
  <si>
    <t>cdo outputtab,date,lon,lat,value -remapnn,lon=2.73935_lat=44.1994 netcdf_process/total_inflow.nc &gt; table/inflow/Pareloup_170824010000042.txt &amp;</t>
  </si>
  <si>
    <t>cdo outputtab,date,lon,lat,value -remapnn,lon=2.73935_lat=44.1994 netcdf_process/internal_inflow.nc &gt; table/internal_inflow/Pareloup_170824010000042.txt &amp;</t>
  </si>
  <si>
    <t>cdo outputtab,date,lon,lat,value -remapnn,lon=24.71337_lat=56.7372 netcdf_process/total_inflow.nc &gt; table/inflow/Kegums_170824010000043.txt &amp;</t>
  </si>
  <si>
    <t>cdo outputtab,date,lon,lat,value -remapnn,lon=24.71337_lat=56.7372 netcdf_process/internal_inflow.nc &gt; table/internal_inflow/Kegums_170824010000043.txt &amp;</t>
  </si>
  <si>
    <t>cdo outputtab,date,lon,lat,value -remapnn,lon=7.12642_lat=60.5527 netcdf_process/total_inflow.nc &gt; table/inflow/Langavatn_170824010000044.txt &amp;</t>
  </si>
  <si>
    <t>cdo outputtab,date,lon,lat,value -remapnn,lon=7.12642_lat=60.5527 netcdf_process/internal_inflow.nc &gt; table/internal_inflow/Langavatn_170824010000044.txt &amp;</t>
  </si>
  <si>
    <t>cdo outputtab,date,lon,lat,value -remapnn,lon=23.80875_lat=42.1746 netcdf_process/total_inflow.nc &gt; table/inflow/Belmeken_170824010000045.txt &amp;</t>
  </si>
  <si>
    <t>cdo outputtab,date,lon,lat,value -remapnn,lon=23.80875_lat=42.1746 netcdf_process/internal_inflow.nc &gt; table/internal_inflow/Belmeken_170824010000045.txt &amp;</t>
  </si>
  <si>
    <t>cdo outputtab,date,lon,lat,value -remapnn,lon=10.74061_lat=46.9555 netcdf_process/total_inflow.nc &gt; table/inflow/Gepatsch_170824010000046.txt &amp;</t>
  </si>
  <si>
    <t>cdo outputtab,date,lon,lat,value -remapnn,lon=10.74061_lat=46.9555 netcdf_process/internal_inflow.nc &gt; table/internal_inflow/Gepatsch_170824010000046.txt &amp;</t>
  </si>
  <si>
    <t>cdo outputtab,date,lon,lat,value -remapnn,lon=6.13270_lat=45.2108 netcdf_process/total_inflow.nc &gt; table/inflow/Grand-Maison_170824010000047.txt &amp;</t>
  </si>
  <si>
    <t>cdo outputtab,date,lon,lat,value -remapnn,lon=6.13270_lat=45.2108 netcdf_process/internal_inflow.nc &gt; table/internal_inflow/Grand-Maison_170824010000047.txt &amp;</t>
  </si>
  <si>
    <t>cdo outputtab,date,lon,lat,value -remapnn,lon=16.11708_lat=49.1288 netcdf_process/total_inflow.nc &gt; table/inflow/Dalesice_170824010000048.txt &amp;</t>
  </si>
  <si>
    <t>cdo outputtab,date,lon,lat,value -remapnn,lon=16.11708_lat=49.1288 netcdf_process/internal_inflow.nc &gt; table/internal_inflow/Dalesice_170824010000048.txt &amp;</t>
  </si>
  <si>
    <t>cdo outputtab,date,lon,lat,value -remapnn,lon=8.27125_lat=46.5471 netcdf_process/total_inflow.nc &gt; table/inflow/Grimsel_170824010000049.txt &amp;</t>
  </si>
  <si>
    <t>cdo outputtab,date,lon,lat,value -remapnn,lon=8.27125_lat=46.5471 netcdf_process/internal_inflow.nc &gt; table/internal_inflow/Grimsel_170824010000049.txt &amp;</t>
  </si>
  <si>
    <t>cdo outputtab,date,lon,lat,value -remapnn,lon=9.01042_lat=46.8454 netcdf_process/total_inflow.nc &gt; table/inflow/Limmern_170824010000050.txt &amp;</t>
  </si>
  <si>
    <t>cdo outputtab,date,lon,lat,value -remapnn,lon=9.01042_lat=46.8454 netcdf_process/internal_inflow.nc &gt; table/internal_inflow/Limmern_170824010000050.txt &amp;</t>
  </si>
  <si>
    <t>cdo outputtab,date,lon,lat,value -remapnn,lon=11.02125_lat=47.1979 netcdf_process/total_inflow.nc &gt; table/inflow/Mooserboden_170824010000051.txt &amp;</t>
  </si>
  <si>
    <t>cdo outputtab,date,lon,lat,value -remapnn,lon=11.02125_lat=47.1979 netcdf_process/internal_inflow.nc &gt; table/internal_inflow/Mooserboden_170824010000051.txt &amp;</t>
  </si>
  <si>
    <t>cdo outputtab,date,lon,lat,value -remapnn,lon=12.06175_lat=47.1214 netcdf_process/total_inflow.nc &gt; table/inflow/Zillergruendel_170824010000052.txt &amp;</t>
  </si>
  <si>
    <t>cdo outputtab,date,lon,lat,value -remapnn,lon=12.06175_lat=47.1214 netcdf_process/internal_inflow.nc &gt; table/internal_inflow/Zillergruendel_170824010000052.txt &amp;</t>
  </si>
  <si>
    <t>cdo outputtab,date,lon,lat,value -remapnn,lon=20.37442_lat=66.5024 netcdf_process/total_inflow.nc &gt; table/inflow/Letsi_170824010000053.txt &amp;</t>
  </si>
  <si>
    <t>cdo outputtab,date,lon,lat,value -remapnn,lon=20.37442_lat=66.5024 netcdf_process/internal_inflow.nc &gt; table/internal_inflow/Letsi_170824010000053.txt &amp;</t>
  </si>
  <si>
    <t>cdo outputtab,date,lon,lat,value -remapnn,lon=8.27125_lat=46.5471 netcdf_process/total_inflow.nc &gt; table/inflow/Oberaar_170824010000054.txt &amp;</t>
  </si>
  <si>
    <t>cdo outputtab,date,lon,lat,value -remapnn,lon=8.27125_lat=46.5471 netcdf_process/internal_inflow.nc &gt; table/internal_inflow/Oberaar_170824010000054.txt &amp;</t>
  </si>
  <si>
    <t>cdo outputtab,date,lon,lat,value -remapnn,lon=11.02125_lat=47.1979 netcdf_process/total_inflow.nc &gt; table/inflow/Finstertal_170824010000055.txt &amp;</t>
  </si>
  <si>
    <t>cdo outputtab,date,lon,lat,value -remapnn,lon=11.02125_lat=47.1979 netcdf_process/internal_inflow.nc &gt; table/internal_inflow/Finstertal_170824010000055.txt &amp;</t>
  </si>
  <si>
    <t>cdo outputtab,date,lon,lat,value -remapnn,lon=-6.68375_lat=41.2146 netcdf_process/total_inflow.nc &gt; table/inflow/Aldeadavila_170824010000056.txt &amp;</t>
  </si>
  <si>
    <t>cdo outputtab,date,lon,lat,value -remapnn,lon=-6.68375_lat=41.2146 netcdf_process/internal_inflow.nc &gt; table/internal_inflow/Aldeadavila_170824010000056.txt &amp;</t>
  </si>
  <si>
    <t>cdo outputtab,date,lon,lat,value -remapnn,lon=5.81292_lat=46.0538 netcdf_process/total_inflow.nc &gt; table/inflow/Genissiat_170824010000057.txt &amp;</t>
  </si>
  <si>
    <t>cdo outputtab,date,lon,lat,value -remapnn,lon=5.81292_lat=46.0538 netcdf_process/internal_inflow.nc &gt; table/internal_inflow/Genissiat_170824010000057.txt &amp;</t>
  </si>
  <si>
    <t>cdo outputtab,date,lon,lat,value -remapnn,lon=20.33474_lat=66.6870 netcdf_process/total_inflow.nc &gt; table/inflow/Messaure-dam_170824010000058.txt &amp;</t>
  </si>
  <si>
    <t>cdo outputtab,date,lon,lat,value -remapnn,lon=20.33474_lat=66.6870 netcdf_process/internal_inflow.nc &gt; table/internal_inflow/Messaure-dam_170824010000058.txt &amp;</t>
  </si>
  <si>
    <t>cdo outputtab,date,lon,lat,value -remapnn,lon=6.53952_lat=59.4960 netcdf_process/total_inflow.nc &gt; table/inflow/Suldalsvatnet_170824010000059.txt &amp;</t>
  </si>
  <si>
    <t>cdo outputtab,date,lon,lat,value -remapnn,lon=6.53952_lat=59.4960 netcdf_process/internal_inflow.nc &gt; table/internal_inflow/Suldalsvatnet_170824010000059.txt &amp;</t>
  </si>
  <si>
    <t>cdo outputtab,date,lon,lat,value -remapnn,lon=10.12578_lat=46.9705 netcdf_process/total_inflow.nc &gt; table/inflow/Kops_170824010000060.txt &amp;</t>
  </si>
  <si>
    <t>cdo outputtab,date,lon,lat,value -remapnn,lon=10.12578_lat=46.9705 netcdf_process/internal_inflow.nc &gt; table/internal_inflow/Kops_170824010000060.txt &amp;</t>
  </si>
  <si>
    <t>cdo outputtab,date,lon,lat,value -remapnn,lon=24.27034_lat=54.7828 netcdf_process/total_inflow.nc &gt; table/inflow/Kruonis-upper_170824010000061.txt &amp;</t>
  </si>
  <si>
    <t>cdo outputtab,date,lon,lat,value -remapnn,lon=24.27034_lat=54.7828 netcdf_process/internal_inflow.nc &gt; table/internal_inflow/Kruonis-upper_170824010000061.txt &amp;</t>
  </si>
  <si>
    <t>cdo outputtab,date,lon,lat,value -remapnn,lon=6.57958_lat=45.1804 netcdf_process/total_inflow.nc &gt; table/inflow/Bissorte_170824010000062.txt &amp;</t>
  </si>
  <si>
    <t>cdo outputtab,date,lon,lat,value -remapnn,lon=6.57958_lat=45.1804 netcdf_process/internal_inflow.nc &gt; table/internal_inflow/Bissorte_170824010000062.txt &amp;</t>
  </si>
  <si>
    <t>cdo outputtab,date,lon,lat,value -remapnn,lon=10.43005_lat=46.0468 netcdf_process/total_inflow.nc &gt; table/inflow/Lago-d-Arno_170824010000063.txt &amp;</t>
  </si>
  <si>
    <t>cdo outputtab,date,lon,lat,value -remapnn,lon=10.43005_lat=46.0468 netcdf_process/internal_inflow.nc &gt; table/internal_inflow/Lago-d-Arno_170824010000063.txt &amp;</t>
  </si>
  <si>
    <t>cdo outputtab,date,lon,lat,value -remapnn,lon=10.95736_lat=46.1236 netcdf_process/total_inflow.nc &gt; table/inflow/Molveno_170824010000064.txt &amp;</t>
  </si>
  <si>
    <t>cdo outputtab,date,lon,lat,value -remapnn,lon=10.95736_lat=46.1236 netcdf_process/internal_inflow.nc &gt; table/internal_inflow/Molveno_170824010000064.txt &amp;</t>
  </si>
  <si>
    <t>cdo outputtab,date,lon,lat,value -remapnn,lon=2.65012_lat=44.7251 netcdf_process/total_inflow.nc &gt; table/inflow/Monnes-l-Etang_170824010000065.txt &amp;</t>
  </si>
  <si>
    <t>cdo outputtab,date,lon,lat,value -remapnn,lon=2.65012_lat=44.7251 netcdf_process/internal_inflow.nc &gt; table/internal_inflow/Monnes-l-Etang_170824010000065.txt &amp;</t>
  </si>
  <si>
    <t>cdo outputtab,date,lon,lat,value -remapnn,lon=14.25333_lat=66.0697 netcdf_process/total_inflow.nc &gt; table/inflow/Kjensvat_170824010000066.txt &amp;</t>
  </si>
  <si>
    <t>cdo outputtab,date,lon,lat,value -remapnn,lon=14.25333_lat=66.0697 netcdf_process/internal_inflow.nc &gt; table/internal_inflow/Kjensvat_170824010000066.txt &amp;</t>
  </si>
  <si>
    <t>cdo outputtab,date,lon,lat,value -remapnn,lon=7.26140_lat=60.5220 netcdf_process/total_inflow.nc &gt; table/inflow/Rembesdalsvatn_170824010000067.txt &amp;</t>
  </si>
  <si>
    <t>cdo outputtab,date,lon,lat,value -remapnn,lon=7.26140_lat=60.5220 netcdf_process/internal_inflow.nc &gt; table/internal_inflow/Rembesdalsvatn_170824010000067.txt &amp;</t>
  </si>
  <si>
    <t>cdo outputtab,date,lon,lat,value -remapnn,lon=7.33177_lat=44.1663 netcdf_process/total_inflow.nc &gt; table/inflow/Lago-del-Chiotas_170824010000068.txt &amp;</t>
  </si>
  <si>
    <t>cdo outputtab,date,lon,lat,value -remapnn,lon=7.33177_lat=44.1663 netcdf_process/internal_inflow.nc &gt; table/internal_inflow/Lago-del-Chiotas_170824010000068.txt &amp;</t>
  </si>
  <si>
    <t>cdo outputtab,date,lon,lat,value -remapnn,lon=8.33137_lat=46.5820 netcdf_process/total_inflow.nc &gt; table/inflow/Raeterichsboden_170824010000069.txt &amp;</t>
  </si>
  <si>
    <t>cdo outputtab,date,lon,lat,value -remapnn,lon=8.33137_lat=46.5820 netcdf_process/internal_inflow.nc &gt; table/internal_inflow/Raeterichsboden_170824010000069.txt &amp;</t>
  </si>
  <si>
    <t>cdo outputtab,date,lon,lat,value -remapnn,lon=-0.92837_lat=39.2348 netcdf_process/total_inflow.nc &gt; table/inflow/Muela-upper-reservoir_170824010000070.txt &amp;</t>
  </si>
  <si>
    <t>cdo outputtab,date,lon,lat,value -remapnn,lon=-0.92837_lat=39.2348 netcdf_process/internal_inflow.nc &gt; table/internal_inflow/Muela-upper-reservoir_170824010000070.txt &amp;</t>
  </si>
  <si>
    <t>cdo outputtab,date,lon,lat,value -remapnn,lon=-0.92837_lat=39.2348 netcdf_process/total_inflow.nc &gt; table/inflow/Muela-upper-reservoir_170824010000071.txt &amp;</t>
  </si>
  <si>
    <t>cdo outputtab,date,lon,lat,value -remapnn,lon=-0.92837_lat=39.2348 netcdf_process/internal_inflow.nc &gt; table/internal_inflow/Muela-upper-reservoir_170824010000071.txt &amp;</t>
  </si>
  <si>
    <t>cdo outputtab,date,lon,lat,value -remapnn,lon=10.47152_lat=46.1936 netcdf_process/total_inflow.nc &gt; table/inflow/Avio--Benedetto_170824010000072.txt &amp;</t>
  </si>
  <si>
    <t>cdo outputtab,date,lon,lat,value -remapnn,lon=10.47152_lat=46.1936 netcdf_process/internal_inflow.nc &gt; table/internal_inflow/Avio--Benedetto_170824010000072.txt &amp;</t>
  </si>
  <si>
    <t>cdo outputtab,date,lon,lat,value -remapnn,lon=-6.46940_lat=41.3009 netcdf_process/total_inflow.nc &gt; table/inflow/Bemposta_170824010000073.txt &amp;</t>
  </si>
  <si>
    <t>cdo outputtab,date,lon,lat,value -remapnn,lon=-6.46940_lat=41.3009 netcdf_process/internal_inflow.nc &gt; table/internal_inflow/Bemposta_170824010000073.txt &amp;</t>
  </si>
  <si>
    <t>cdo outputtab,date,lon,lat,value -remapnn,lon=7.12642_lat=60.5527 netcdf_process/total_inflow.nc &gt; table/inflow/Langavatn_170824010000074.txt &amp;</t>
  </si>
  <si>
    <t>cdo outputtab,date,lon,lat,value -remapnn,lon=7.12642_lat=60.5527 netcdf_process/internal_inflow.nc &gt; table/internal_inflow/Langavatn_170824010000074.txt &amp;</t>
  </si>
  <si>
    <t>cdo outputtab,date,lon,lat,value -remapnn,lon=8.32208_lat=46.6121 netcdf_process/total_inflow.nc &gt; table/inflow/Gelmersee_170824010000075.txt &amp;</t>
  </si>
  <si>
    <t>cdo outputtab,date,lon,lat,value -remapnn,lon=8.32208_lat=46.6121 netcdf_process/internal_inflow.nc &gt; table/internal_inflow/Gelmersee_170824010000075.txt &amp;</t>
  </si>
  <si>
    <t>cdo outputtab,date,lon,lat,value -remapnn,lon=-6.35166_lat=41.3793 netcdf_process/total_inflow.nc &gt; table/inflow/Picote_170824010000076.txt &amp;</t>
  </si>
  <si>
    <t>cdo outputtab,date,lon,lat,value -remapnn,lon=-6.35166_lat=41.3793 netcdf_process/internal_inflow.nc &gt; table/internal_inflow/Picote_170824010000076.txt &amp;</t>
  </si>
  <si>
    <t>cdo outputtab,date,lon,lat,value -remapnn,lon=18.05642_lat=54.7127 netcdf_process/total_inflow.nc &gt; table/inflow/Czymanowo_170824010000077.txt &amp;</t>
  </si>
  <si>
    <t>cdo outputtab,date,lon,lat,value -remapnn,lon=18.05642_lat=54.7127 netcdf_process/internal_inflow.nc &gt; table/internal_inflow/Czymanowo_170824010000077.txt &amp;</t>
  </si>
  <si>
    <t>cdo outputtab,date,lon,lat,value -remapnn,lon=11.03180_lat=50.5095 netcdf_process/total_inflow.nc &gt; table/inflow/Goldisthal-oberbecken_170824010000078.txt &amp;</t>
  </si>
  <si>
    <t>cdo outputtab,date,lon,lat,value -remapnn,lon=11.03180_lat=50.5095 netcdf_process/internal_inflow.nc &gt; table/internal_inflow/Goldisthal-oberbecken_170824010000078.txt &amp;</t>
  </si>
  <si>
    <t>cdo outputtab,date,lon,lat,value -remapnn,lon=7.85432_lat=59.6097 netcdf_process/total_inflow.nc &gt; table/inflow/Vinjevatn_170824010000079.txt &amp;</t>
  </si>
  <si>
    <t>cdo outputtab,date,lon,lat,value -remapnn,lon=7.85432_lat=59.6097 netcdf_process/internal_inflow.nc &gt; table/internal_inflow/Vinjevatn_170824010000079.txt &amp;</t>
  </si>
  <si>
    <t>cdo outputtab,date,lon,lat,value -remapnn,lon=2.70228_lat=44.0922 netcdf_process/total_inflow.nc &gt; table/inflow/Villefranche-de-Panat_170824010000080.txt &amp;</t>
  </si>
  <si>
    <t>cdo outputtab,date,lon,lat,value -remapnn,lon=2.70228_lat=44.0922 netcdf_process/internal_inflow.nc &gt; table/internal_inflow/Villefranche-de-Panat_170824010000080.txt &amp;</t>
  </si>
  <si>
    <t>cdo outputtab,date,lon,lat,value -remapnn,lon=6.17583_lat=49.9454 netcdf_process/total_inflow.nc &gt; table/inflow/Vianden-upper_170824010000081.txt &amp;</t>
  </si>
  <si>
    <t>cdo outputtab,date,lon,lat,value -remapnn,lon=6.17583_lat=49.9454 netcdf_process/internal_inflow.nc &gt; table/internal_inflow/Vianden-upper_170824010000081.txt &amp;</t>
  </si>
  <si>
    <t>cdo outputtab,date,lon,lat,value -remapnn,lon=-5.11272_lat=56.4071 netcdf_process/total_inflow.nc &gt; table/inflow/Cruachan_170824010000082.txt &amp;</t>
  </si>
  <si>
    <t>cdo outputtab,date,lon,lat,value -remapnn,lon=-5.11272_lat=56.4071 netcdf_process/internal_inflow.nc &gt; table/internal_inflow/Cruachan_170824010000082.txt &amp;</t>
  </si>
  <si>
    <t>cdo outputtab,date,lon,lat,value -remapnn,lon=8.75539_lat=46.0787 netcdf_process/total_inflow.nc &gt; table/inflow/Lago-Delio_170824010000083.txt &amp;</t>
  </si>
  <si>
    <t>cdo outputtab,date,lon,lat,value -remapnn,lon=8.75539_lat=46.0787 netcdf_process/internal_inflow.nc &gt; table/internal_inflow/Lago-Delio_170824010000083.txt &amp;</t>
  </si>
  <si>
    <t>cdo outputtab,date,lon,lat,value -remapnn,lon=7.56250_lat=60.7905 netcdf_process/total_inflow.nc &gt; table/inflow/Vetlebotnvatn_170824010000084.txt &amp;</t>
  </si>
  <si>
    <t>cdo outputtab,date,lon,lat,value -remapnn,lon=7.56250_lat=60.7905 netcdf_process/internal_inflow.nc &gt; table/internal_inflow/Vetlebotnvatn_170824010000084.txt &amp;</t>
  </si>
  <si>
    <t>cdo outputtab,date,lon,lat,value -remapnn,lon=8.00222_lat=46.3720 netcdf_process/total_inflow.nc &gt; table/inflow/Gibidum_170824010000085.txt &amp;</t>
  </si>
  <si>
    <t>cdo outputtab,date,lon,lat,value -remapnn,lon=8.00222_lat=46.3720 netcdf_process/internal_inflow.nc &gt; table/internal_inflow/Gibidum_170824010000085.txt &amp;</t>
  </si>
  <si>
    <t>cdo outputtab,date,lon,lat,value -remapnn,lon=5.84416_lat=50.3838 netcdf_process/total_inflow.nc &gt; table/inflow/Coo-1--Coo-2_170824010000086.txt &amp;</t>
  </si>
  <si>
    <t>cdo outputtab,date,lon,lat,value -remapnn,lon=5.84416_lat=50.3838 netcdf_process/internal_inflow.nc &gt; table/internal_inflow/Coo-1--Coo-2_170824010000086.txt &amp;</t>
  </si>
  <si>
    <t>cdo outputtab,date,lon,lat,value -remapnn,lon=4.62721_lat=49.9174 netcdf_process/total_inflow.nc &gt; table/inflow/Marquisades_170824010000087.txt &amp;</t>
  </si>
  <si>
    <t>cdo outputtab,date,lon,lat,value -remapnn,lon=4.62721_lat=49.9174 netcdf_process/internal_inflow.nc &gt; table/internal_inflow/Marquisades_170824010000087.txt &amp;</t>
  </si>
  <si>
    <t>cdo outputtab,date,lon,lat,value -remapnn,lon=13.37525_lat=46.9179 netcdf_process/total_inflow.nc &gt; table/inflow/Grosser-Mühldorfer_170824010000088.txt &amp;</t>
  </si>
  <si>
    <t>cdo outputtab,date,lon,lat,value -remapnn,lon=13.37525_lat=46.9179 netcdf_process/internal_inflow.nc &gt; table/internal_inflow/Grosser-Mühldorfer_170824010000088.txt &amp;</t>
  </si>
  <si>
    <t>cdo outputtab,date,lon,lat,value -remapnn,lon=-4.07006_lat=53.1369 netcdf_process/total_inflow.nc &gt; table/inflow/Marchlyn-Mawr_170824010000089.txt &amp;</t>
  </si>
  <si>
    <t>cdo outputtab,date,lon,lat,value -remapnn,lon=-4.07006_lat=53.1369 netcdf_process/internal_inflow.nc &gt; table/internal_inflow/Marchlyn-Mawr_170824010000089.txt &amp;</t>
  </si>
  <si>
    <t>cdo outputtab,date,lon,lat,value -remapnn,lon=-6.26424_lat=41.4900 netcdf_process/total_inflow.nc &gt; table/inflow/Miranda_170824010000090.txt &amp;</t>
  </si>
  <si>
    <t>cdo outputtab,date,lon,lat,value -remapnn,lon=-6.26424_lat=41.4900 netcdf_process/internal_inflow.nc &gt; table/internal_inflow/Miranda_170824010000090.txt &amp;</t>
  </si>
  <si>
    <t>cdo outputtab,date,lon,lat,value -remapnn,lon=19.81778_lat=66.8865 netcdf_process/total_inflow.nc &gt; table/inflow/Harspranget_170824010000091.txt &amp;</t>
  </si>
  <si>
    <t>cdo outputtab,date,lon,lat,value -remapnn,lon=19.81778_lat=66.8865 netcdf_process/internal_inflow.nc &gt; table/internal_inflow/Harspranget_170824010000091.txt &amp;</t>
  </si>
  <si>
    <t>cdo outputtab,date,lon,lat,value -remapnn,lon=12.86889_lat=50.5068 netcdf_process/total_inflow.nc &gt; table/inflow/Markersbach-oberbecken_170824010000092.txt &amp;</t>
  </si>
  <si>
    <t>cdo outputtab,date,lon,lat,value -remapnn,lon=12.86889_lat=50.5068 netcdf_process/internal_inflow.nc &gt; table/internal_inflow/Markersbach-oberbecken_170824010000092.txt &amp;</t>
  </si>
  <si>
    <t>cdo outputtab,date,lon,lat,value -remapnn,lon=14.04977_lat=41.3960 netcdf_process/total_inflow.nc &gt; table/inflow/Cesima_170824010000093.txt &amp;</t>
  </si>
  <si>
    <t>cdo outputtab,date,lon,lat,value -remapnn,lon=14.04977_lat=41.3960 netcdf_process/internal_inflow.nc &gt; table/internal_inflow/Cesima_170824010000093.txt &amp;</t>
  </si>
  <si>
    <t>cdo outputtab,date,lon,lat,value -remapnn,lon=15.13933_lat=37.1291 netcdf_process/total_inflow.nc &gt; table/inflow/Anapo-upper-reservoir_170824010000094.txt &amp;</t>
  </si>
  <si>
    <t>cdo outputtab,date,lon,lat,value -remapnn,lon=15.13933_lat=37.1291 netcdf_process/internal_inflow.nc &gt; table/internal_inflow/Anapo-upper-reservoir_170824010000094.txt &amp;</t>
  </si>
  <si>
    <t>cdo outputtab,date,lon,lat,value -remapnn,lon=8.00977_lat=58.6935 netcdf_process/total_inflow.nc &gt; table/inflow/Homstolvatnet_170824010000095.txt &amp;</t>
  </si>
  <si>
    <t>cdo outputtab,date,lon,lat,value -remapnn,lon=8.00977_lat=58.6935 netcdf_process/internal_inflow.nc &gt; table/internal_inflow/Homstolvatnet_170824010000095.txt &amp;</t>
  </si>
  <si>
    <t>cdo outputtab,date,lon,lat,value -remapnn,lon=6.05932_lat=45.3823 netcdf_process/total_inflow.nc &gt; table/inflow/Flumet_170824010000096.txt &amp;</t>
  </si>
  <si>
    <t>cdo outputtab,date,lon,lat,value -remapnn,lon=6.05932_lat=45.3823 netcdf_process/internal_inflow.nc &gt; table/internal_inflow/Flumet_170824010000096.txt &amp;</t>
  </si>
  <si>
    <t>cdo outputtab,date,lon,lat,value -remapnn,lon=13.35161_lat=47.0673 netcdf_process/total_inflow.nc &gt; table/inflow/Galgenbichl_170824010000097.txt &amp;</t>
  </si>
  <si>
    <t>cdo outputtab,date,lon,lat,value -remapnn,lon=13.35161_lat=47.0673 netcdf_process/internal_inflow.nc &gt; table/internal_inflow/Galgenbichl_170824010000097.txt &amp;</t>
  </si>
  <si>
    <t>cdo outputtab,date,lon,lat,value -remapnn,lon=7.96094_lat=47.6602 netcdf_process/total_inflow.nc &gt; table/inflow/Hornbergbecken_170824010000098.txt &amp;</t>
  </si>
  <si>
    <t>cdo outputtab,date,lon,lat,value -remapnn,lon=7.96094_lat=47.6602 netcdf_process/internal_inflow.nc &gt; table/internal_inflow/Hornbergbecken_170824010000098.txt &amp;</t>
  </si>
  <si>
    <t>cdo outputtab,date,lon,lat,value -remapnn,lon=9.02500_lat=51.1583 netcdf_process/total_inflow.nc &gt; table/inflow/Oberbecken-Waldeck-II_170824010000099.txt &amp;</t>
  </si>
  <si>
    <t>cdo outputtab,date,lon,lat,value -remapnn,lon=9.02500_lat=51.1583 netcdf_process/internal_inflow.nc &gt; table/internal_inflow/Oberbecken-Waldeck-II_170824010000099.txt &amp;</t>
  </si>
  <si>
    <t>cdo outputtab,date,lon,lat,value -remapnn,lon=-4.77809_lat=36.9038 netcdf_process/total_inflow.nc &gt; table/inflow/Tajo-de-la-Encantada-upper_170824010000100.txt &amp;</t>
  </si>
  <si>
    <t>cdo outputtab,date,lon,lat,value -remapnn,lon=-4.77809_lat=36.9038 netcdf_process/internal_inflow.nc &gt; table/internal_inflow/Tajo-de-la-Encantada-upper_170824010000100.txt &amp;</t>
  </si>
  <si>
    <t>cdo outputtab,date,lon,lat,value -remapnn,lon=6.89266_lat=59.1552 netcdf_process/total_inflow.nc &gt; table/inflow/Svartevatn_170824010000101.txt &amp;</t>
  </si>
  <si>
    <t>cdo outputtab,date,lon,lat,value -remapnn,lon=6.89266_lat=59.1552 netcdf_process/internal_inflow.nc &gt; table/internal_inflow/Svartevatn_170824010000101.txt &amp;</t>
  </si>
  <si>
    <t>cdo outputtab,date,lon,lat,value -remapnn,lon=19.90960_lat=49.0214 netcdf_process/total_inflow.nc &gt; table/inflow/Cierny-Vah-upper-_170824010000102.txt &amp;</t>
  </si>
  <si>
    <t>cdo outputtab,date,lon,lat,value -remapnn,lon=19.90960_lat=49.0214 netcdf_process/internal_inflow.nc &gt; table/internal_inflow/Cierny-Vah-upper-_170824010000102.txt &amp;</t>
  </si>
  <si>
    <t>cdo outputtab,date,lon,lat,value -remapnn,lon=0.99069_lat=42.5035 netcdf_process/total_inflow.nc &gt; table/inflow/Gento_170824010000103.txt &amp;</t>
  </si>
  <si>
    <t>cdo outputtab,date,lon,lat,value -remapnn,lon=0.99069_lat=42.5035 netcdf_process/internal_inflow.nc &gt; table/internal_inflow/Gento_170824010000103.txt &amp;</t>
  </si>
  <si>
    <t>cdo outputtab,date,lon,lat,value -remapnn,lon=11.00096_lat=47.2120 netcdf_process/total_inflow.nc &gt; table/inflow/Laengental_170824010000104.txt &amp;</t>
  </si>
  <si>
    <t>cdo outputtab,date,lon,lat,value -remapnn,lon=11.00096_lat=47.2120 netcdf_process/internal_inflow.nc &gt; table/internal_inflow/Laengental_170824010000104.txt &amp;</t>
  </si>
  <si>
    <t>cdo outputtab,date,lon,lat,value -remapnn,lon=17.15921_lat=50.0752 netcdf_process/total_inflow.nc &gt; table/inflow/Dlouhe-Strane-upper_170824010000105.txt &amp;</t>
  </si>
  <si>
    <t>cdo outputtab,date,lon,lat,value -remapnn,lon=17.15921_lat=50.0752 netcdf_process/internal_inflow.nc &gt; table/internal_inflow/Dlouhe-Strane-upper_170824010000105.txt &amp;</t>
  </si>
  <si>
    <t>cdo outputtab,date,lon,lat,value -remapnn,lon=9.87454_lat=47.0760 netcdf_process/total_inflow.nc &gt; table/inflow/Latschau_170824010000106.txt &amp;</t>
  </si>
  <si>
    <t>cdo outputtab,date,lon,lat,value -remapnn,lon=9.87454_lat=47.0760 netcdf_process/internal_inflow.nc &gt; table/internal_inflow/Latschau_170824010000106.txt &amp;</t>
  </si>
  <si>
    <t>cdo outputtab,date,lon,lat,value -remapnn,lon=7.95968_lat=47.5809 netcdf_process/total_inflow.nc &gt; table/inflow/Eggbergbecken_170824010000107.txt &amp;</t>
  </si>
  <si>
    <t>cdo outputtab,date,lon,lat,value -remapnn,lon=7.95968_lat=47.5809 netcdf_process/internal_inflow.nc &gt; table/internal_inflow/Eggbergbecken_170824010000107.txt &amp;</t>
  </si>
  <si>
    <t>cdo outputtab,date,lon,lat,value -remapnn,lon=19.22998_lat=49.7873 netcdf_process/total_inflow.nc &gt; table/inflow/Zar_170824010000108.txt &amp;</t>
  </si>
  <si>
    <t>cdo outputtab,date,lon,lat,value -remapnn,lon=19.22998_lat=49.7873 netcdf_process/internal_inflow.nc &gt; table/internal_inflow/Zar_170824010000108.txt &amp;</t>
  </si>
  <si>
    <t>cdo outputtab,date,lon,lat,value -remapnn,lon=6.35878_lat=45.2876 netcdf_process/total_inflow.nc &gt; table/inflow/Longefan_170824010000109.txt &amp;</t>
  </si>
  <si>
    <t>cdo outputtab,date,lon,lat,value -remapnn,lon=6.35878_lat=45.2876 netcdf_process/internal_inflow.nc &gt; table/internal_inflow/Longefan_170824010000109.txt &amp;</t>
  </si>
  <si>
    <t>cdo outputtab,date,lon,lat,value -remapnn,lon=-3.98997_lat=52.9809 netcdf_process/total_inflow.nc &gt; table/inflow/Stwlan_170824010000110.txt &amp;</t>
  </si>
  <si>
    <t>cdo outputtab,date,lon,lat,value -remapnn,lon=-3.98997_lat=52.9809 netcdf_process/internal_inflow.nc &gt; table/internal_inflow/Stwlan_170824010000110.txt &amp;</t>
  </si>
  <si>
    <t>cdo outputtab,date,lon,lat,value -remapnn,lon=13.40539_lat=42.5076 netcdf_process/total_inflow.nc &gt; table/inflow/Provvidenza_170824010000111.txt &amp;</t>
  </si>
  <si>
    <t>cdo outputtab,date,lon,lat,value -remapnn,lon=13.40539_lat=42.5076 netcdf_process/internal_inflow.nc &gt; table/internal_inflow/Provvidenza_170824010000111.txt &amp;</t>
  </si>
  <si>
    <t>cdo outputtab,date,lon,lat,value -remapnn,lon=7.34286_lat=44.1761 netcdf_process/total_inflow.nc &gt; table/inflow/Lago-della-Rovina_170824010000112.txt &amp;</t>
  </si>
  <si>
    <t>cdo outputtab,date,lon,lat,value -remapnn,lon=7.34286_lat=44.1761 netcdf_process/internal_inflow.nc &gt; table/internal_inflow/Lago-della-Rovina_170824010000112.txt &amp;</t>
  </si>
  <si>
    <t>cdo outputtab,date,lon,lat,value -remapnn,lon=10.24729_lat=46.3288 netcdf_process/total_inflow.nc &gt; table/inflow/Val-Grosina_170824010000113.txt &amp;</t>
  </si>
  <si>
    <t>cdo outputtab,date,lon,lat,value -remapnn,lon=10.24729_lat=46.3288 netcdf_process/internal_inflow.nc &gt; table/internal_inflow/Val-Grosina_170824010000113.txt &amp;</t>
  </si>
  <si>
    <t>cdo outputtab,date,lon,lat,value -remapnn,lon=4.74243_lat=44.3037 netcdf_process/total_inflow.nc &gt; table/inflow/Canal-Donzere-Mondragon_170824010000114.txt &amp;</t>
  </si>
  <si>
    <t>cdo outputtab,date,lon,lat,value -remapnn,lon=4.74243_lat=44.3037 netcdf_process/internal_inflow.nc &gt; table/internal_inflow/Canal-Donzere-Mondragon_170824010000114.txt &amp;</t>
  </si>
  <si>
    <t>cdo outputtab,date,lon,lat,value -remapnn,lon=7.49167_lat=60.7040 netcdf_process/total_inflow.nc &gt; table/inflow/Vargevatn_170824010000115.txt &amp;</t>
  </si>
  <si>
    <t>cdo outputtab,date,lon,lat,value -remapnn,lon=7.49167_lat=60.7040 netcdf_process/internal_inflow.nc &gt; table/internal_inflow/Vargevatn_170824010000115.txt &amp;</t>
  </si>
  <si>
    <t>cdo outputtab,date,lon,lat,value -remapnn,lon=7.47740_lat=60.7934 netcdf_process/total_inflow.nc &gt; table/inflow/Katlavatn_170824010000116.txt &amp;</t>
  </si>
  <si>
    <t>cdo outputtab,date,lon,lat,value -remapnn,lon=7.47740_lat=60.7934 netcdf_process/internal_inflow.nc &gt; table/internal_inflow/Katlavatn_170824010000116.txt &amp;</t>
  </si>
  <si>
    <t>cdo outputtab,date,lon,lat,value -remapnn,lon=16.65055_lat=63.5639 netcdf_process/total_inflow.nc &gt; table/inflow/Imnas_170824010000117.txt &amp;</t>
  </si>
  <si>
    <t>cdo outputtab,date,lon,lat,value -remapnn,lon=16.65055_lat=63.5639 netcdf_process/internal_inflow.nc &gt; table/internal_inflow/Imnas_170824010000117.txt &amp;</t>
  </si>
  <si>
    <t>cdo outputtab,date,lon,lat,value -remapnn,lon=20.01526_lat=63.8704 netcdf_process/total_inflow.nc &gt; table/inflow/Stornorrfors-dam_170824010000118.txt &amp;</t>
  </si>
  <si>
    <t>cdo outputtab,date,lon,lat,value -remapnn,lon=20.01526_lat=63.8704 netcdf_process/internal_inflow.nc &gt; table/internal_inflow/Stornorrfors-dam_170824010000118.txt &amp;</t>
  </si>
  <si>
    <t>cdo outputtab,date,lon,lat,value -remapnn,lon=16.73665_lat=43.5461 netcdf_process/total_inflow.nc &gt; table/inflow/Zakucac_170824010000119.txt &amp;</t>
  </si>
  <si>
    <t>cdo outputtab,date,lon,lat,value -remapnn,lon=16.73665_lat=43.5461 netcdf_process/internal_inflow.nc &gt; table/internal_inflow/Zakucac_170824010000119.txt &amp;</t>
  </si>
  <si>
    <t>cdo outputtab,date,lon,lat,value -remapnn,lon=-7.62916_lat=38.1106 netcdf_process/total_inflow.nc &gt; table/inflow/Pedrogao_170824020000004.txt &amp;</t>
  </si>
  <si>
    <t>cdo outputtab,date,lon,lat,value -remapnn,lon=-7.62916_lat=38.1106 netcdf_process/internal_inflow.nc &gt; table/internal_inflow/Pedrogao_170824020000004.txt &amp;</t>
  </si>
  <si>
    <t>cdo outputtab,date,lon,lat,value -remapnn,lon=7.85432_lat=59.6097 netcdf_process/total_inflow.nc &gt; table/inflow/Vinjevatn_170824020000007.txt &amp;</t>
  </si>
  <si>
    <t>cdo outputtab,date,lon,lat,value -remapnn,lon=7.85432_lat=59.6097 netcdf_process/internal_inflow.nc &gt; table/internal_inflow/Vinjevatn_170824020000007.txt &amp;</t>
  </si>
  <si>
    <t>cdo outputtab,date,lon,lat,value -remapnn,lon=6.53952_lat=59.4960 netcdf_process/total_inflow.nc &gt; table/inflow/Suldalsvatnet_170824020000009.txt &amp;</t>
  </si>
  <si>
    <t>cdo outputtab,date,lon,lat,value -remapnn,lon=6.53952_lat=59.4960 netcdf_process/internal_inflow.nc &gt; table/internal_inflow/Suldalsvatnet_170824020000009.txt &amp;</t>
  </si>
  <si>
    <t>cdo outputtab,date,lon,lat,value -remapnn,lon=24.46207_lat=41.3365 netcdf_process/total_inflow.nc &gt; table/inflow/Platanovryssi_170824020000017.txt &amp;</t>
  </si>
  <si>
    <t>cdo outputtab,date,lon,lat,value -remapnn,lon=24.46207_lat=41.3365 netcdf_process/internal_inflow.nc &gt; table/internal_inflow/Platanovryssi_170824020000017.txt &amp;</t>
  </si>
  <si>
    <t>cdo outputtab,date,lon,lat,value -remapnn,lon=7.56250_lat=60.7905 netcdf_process/total_inflow.nc &gt; table/inflow/Vetlebotnvatn_170824020000019.txt &amp;</t>
  </si>
  <si>
    <t>cdo outputtab,date,lon,lat,value -remapnn,lon=7.56250_lat=60.7905 netcdf_process/internal_inflow.nc &gt; table/internal_inflow/Vetlebotnvatn_170824020000019.txt &amp;</t>
  </si>
  <si>
    <t>cdo outputtab,date,lon,lat,value -remapnn,lon=-8.35360_lat=41.8126 netcdf_process/total_inflow.nc &gt; table/inflow/Touvedo_170824020000024.txt &amp;</t>
  </si>
  <si>
    <t>cdo outputtab,date,lon,lat,value -remapnn,lon=-8.35360_lat=41.8126 netcdf_process/internal_inflow.nc &gt; table/internal_inflow/Touvedo_170824020000024.txt &amp;</t>
  </si>
  <si>
    <t>cdo outputtab,date,lon,lat,value -remapnn,lon=7.74958_lat=61.2896 netcdf_process/total_inflow.nc &gt; table/inflow/Ardalsvatnet_170824020000029.txt &amp;</t>
  </si>
  <si>
    <t>cdo outputtab,date,lon,lat,value -remapnn,lon=7.74958_lat=61.2896 netcdf_process/internal_inflow.nc &gt; table/internal_inflow/Ardalsvatnet_170824020000029.txt &amp;</t>
  </si>
  <si>
    <t>cdo outputtab,date,lon,lat,value -remapnn,lon=13.40539_lat=42.5076 netcdf_process/total_inflow.nc &gt; table/inflow/Provvidenza_170824020000034.txt &amp;</t>
  </si>
  <si>
    <t>cdo outputtab,date,lon,lat,value -remapnn,lon=13.40539_lat=42.5076 netcdf_process/internal_inflow.nc &gt; table/internal_inflow/Provvidenza_170824020000034.txt &amp;</t>
  </si>
  <si>
    <t>cdo outputtab,date,lon,lat,value -remapnn,lon=13.35161_lat=47.0673 netcdf_process/total_inflow.nc &gt; table/inflow/Galgenbichl_170824020000036.txt &amp;</t>
  </si>
  <si>
    <t>cdo outputtab,date,lon,lat,value -remapnn,lon=13.35161_lat=47.0673 netcdf_process/internal_inflow.nc &gt; table/internal_inflow/Galgenbichl_170824020000036.txt &amp;</t>
  </si>
  <si>
    <t>cdo outputtab,date,lon,lat,value -remapnn,lon=10.24729_lat=46.3288 netcdf_process/total_inflow.nc &gt; table/inflow/Val-Grosina_170824020000039.txt &amp;</t>
  </si>
  <si>
    <t>cdo outputtab,date,lon,lat,value -remapnn,lon=10.24729_lat=46.3288 netcdf_process/internal_inflow.nc &gt; table/internal_inflow/Val-Grosina_170824020000039.txt &amp;</t>
  </si>
  <si>
    <t>cdo outputtab,date,lon,lat,value -remapnn,lon=23.87096_lat=42.1587 netcdf_process/total_inflow.nc &gt; table/inflow/Chaira_170824020000045.txt &amp;</t>
  </si>
  <si>
    <t>cdo outputtab,date,lon,lat,value -remapnn,lon=23.87096_lat=42.1587 netcdf_process/internal_inflow.nc &gt; table/internal_inflow/Chaira_170824020000045.txt &amp;</t>
  </si>
  <si>
    <t>cdo outputtab,date,lon,lat,value -remapnn,lon=6.04355_lat=45.1297 netcdf_process/total_inflow.nc &gt; table/inflow/Verney_170824020000047.txt &amp;</t>
  </si>
  <si>
    <t>cdo outputtab,date,lon,lat,value -remapnn,lon=6.04355_lat=45.1297 netcdf_process/internal_inflow.nc &gt; table/internal_inflow/Verney_170824020000047.txt &amp;</t>
  </si>
  <si>
    <t>cdo outputtab,date,lon,lat,value -remapnn,lon=12.71893_lat=47.1897 netcdf_process/total_inflow.nc &gt; table/inflow/Wasserfallboden_170824020000051.txt &amp;</t>
  </si>
  <si>
    <t>cdo outputtab,date,lon,lat,value -remapnn,lon=12.71893_lat=47.1897 netcdf_process/internal_inflow.nc &gt; table/internal_inflow/Wasserfallboden_170824020000051.txt &amp;</t>
  </si>
  <si>
    <t>cdo outputtab,date,lon,lat,value -remapnn,lon=11.86718_lat=47.1215 netcdf_process/total_inflow.nc &gt; table/inflow/Stillup_170824020000052.txt &amp;</t>
  </si>
  <si>
    <t>cdo outputtab,date,lon,lat,value -remapnn,lon=11.86718_lat=47.1215 netcdf_process/internal_inflow.nc &gt; table/internal_inflow/Stillup_170824020000052.txt &amp;</t>
  </si>
  <si>
    <t>cdo outputtab,date,lon,lat,value -remapnn,lon=8.27125_lat=46.5471 netcdf_process/total_inflow.nc &gt; table/inflow/Grimsel_170824020000054.txt &amp;</t>
  </si>
  <si>
    <t>cdo outputtab,date,lon,lat,value -remapnn,lon=8.27125_lat=46.5471 netcdf_process/internal_inflow.nc &gt; table/internal_inflow/Grimsel_170824020000054.txt &amp;</t>
  </si>
  <si>
    <t>cdo outputtab,date,lon,lat,value -remapnn,lon=11.00096_lat=47.2120 netcdf_process/total_inflow.nc &gt; table/inflow/Laengental_170824020000055.txt &amp;</t>
  </si>
  <si>
    <t>cdo outputtab,date,lon,lat,value -remapnn,lon=11.00096_lat=47.2120 netcdf_process/internal_inflow.nc &gt; table/internal_inflow/Laengental_170824020000055.txt &amp;</t>
  </si>
  <si>
    <t>cdo outputtab,date,lon,lat,value -remapnn,lon=10.03970_lat=46.9752 netcdf_process/total_inflow.nc &gt; table/inflow/Rifa_170824020000060.txt &amp;</t>
  </si>
  <si>
    <t>cdo outputtab,date,lon,lat,value -remapnn,lon=10.03970_lat=46.9752 netcdf_process/internal_inflow.nc &gt; table/internal_inflow/Rifa_170824020000060.txt &amp;</t>
  </si>
  <si>
    <t>cdo outputtab,date,lon,lat,value -remapnn,lon=24.00002_lat=54.8739 netcdf_process/total_inflow.nc &gt; table/inflow/Kaunas-reservoir_170824020000061.txt &amp;</t>
  </si>
  <si>
    <t>cdo outputtab,date,lon,lat,value -remapnn,lon=24.00002_lat=54.8739 netcdf_process/internal_inflow.nc &gt; table/internal_inflow/Kaunas-reservoir_170824020000061.txt &amp;</t>
  </si>
  <si>
    <t>cdo outputtab,date,lon,lat,value -remapnn,lon=6.56623_lat=45.2078 netcdf_process/total_inflow.nc &gt; table/inflow/Pont-des-Chevres_170824020000062.txt &amp;</t>
  </si>
  <si>
    <t>cdo outputtab,date,lon,lat,value -remapnn,lon=6.56623_lat=45.2078 netcdf_process/internal_inflow.nc &gt; table/internal_inflow/Pont-des-Chevres_170824020000062.txt &amp;</t>
  </si>
  <si>
    <t>cdo outputtab,date,lon,lat,value -remapnn,lon=10.35070_lat=46.0479 netcdf_process/total_inflow.nc &gt; table/inflow/Sellero_170824020000063.txt &amp;</t>
  </si>
  <si>
    <t>cdo outputtab,date,lon,lat,value -remapnn,lon=10.35070_lat=46.0479 netcdf_process/internal_inflow.nc &gt; table/internal_inflow/Sellero_170824020000063.txt &amp;</t>
  </si>
  <si>
    <t>cdo outputtab,date,lon,lat,value -remapnn,lon=10.98351_lat=46.0668 netcdf_process/total_inflow.nc &gt; table/inflow/Lago-Santa-Massenza_170824020000064.txt &amp;</t>
  </si>
  <si>
    <t>cdo outputtab,date,lon,lat,value -remapnn,lon=10.98351_lat=46.0668 netcdf_process/internal_inflow.nc &gt; table/internal_inflow/Lago-Santa-Massenza_170824020000064.txt &amp;</t>
  </si>
  <si>
    <t>cdo outputtab,date,lon,lat,value -remapnn,lon=2.58578_lat=44.6964 netcdf_process/total_inflow.nc &gt; table/inflow/Couesques_170824020000065.txt &amp;</t>
  </si>
  <si>
    <t>cdo outputtab,date,lon,lat,value -remapnn,lon=2.58578_lat=44.6964 netcdf_process/internal_inflow.nc &gt; table/internal_inflow/Couesques_170824020000065.txt &amp;</t>
  </si>
  <si>
    <t>cdo outputtab,date,lon,lat,value -remapnn,lon=7.38931_lat=44.2228 netcdf_process/total_inflow.nc &gt; table/inflow/Lago-della-Piastra_170824020000068.txt &amp;</t>
  </si>
  <si>
    <t>cdo outputtab,date,lon,lat,value -remapnn,lon=7.38931_lat=44.2228 netcdf_process/internal_inflow.nc &gt; table/internal_inflow/Lago-della-Piastra_170824020000068.txt &amp;</t>
  </si>
  <si>
    <t>cdo outputtab,date,lon,lat,value -remapnn,lon=-0.91829_lat=39.2613 netcdf_process/total_inflow.nc &gt; table/inflow/Cortes-de-Pallas_170824020000070.txt &amp;</t>
  </si>
  <si>
    <t>cdo outputtab,date,lon,lat,value -remapnn,lon=-0.91829_lat=39.2613 netcdf_process/internal_inflow.nc &gt; table/internal_inflow/Cortes-de-Pallas_170824020000070.txt &amp;</t>
  </si>
  <si>
    <t>cdo outputtab,date,lon,lat,value -remapnn,lon=-0.91829_lat=39.2613 netcdf_process/total_inflow.nc &gt; table/inflow/Cortes-de-Pallas_170824020000071.txt &amp;</t>
  </si>
  <si>
    <t>cdo outputtab,date,lon,lat,value -remapnn,lon=-0.91829_lat=39.2613 netcdf_process/internal_inflow.nc &gt; table/internal_inflow/Cortes-de-Pallas_170824020000071.txt &amp;</t>
  </si>
  <si>
    <t>cdo outputtab,date,lon,lat,value -remapnn,lon=10.33640_lat=46.1721 netcdf_process/total_inflow.nc &gt; table/inflow/Lago-Edolo_170824020000072.txt &amp;</t>
  </si>
  <si>
    <t>cdo outputtab,date,lon,lat,value -remapnn,lon=10.33640_lat=46.1721 netcdf_process/internal_inflow.nc &gt; table/internal_inflow/Lago-Edolo_170824020000072.txt &amp;</t>
  </si>
  <si>
    <t>cdo outputtab,date,lon,lat,value -remapnn,lon=18.05820_lat=54.7619 netcdf_process/total_inflow.nc &gt; table/inflow/Zarnowiec_170824020000077.txt &amp;</t>
  </si>
  <si>
    <t>cdo outputtab,date,lon,lat,value -remapnn,lon=18.05820_lat=54.7619 netcdf_process/internal_inflow.nc &gt; table/internal_inflow/Zarnowiec_170824020000077.txt &amp;</t>
  </si>
  <si>
    <t>cdo outputtab,date,lon,lat,value -remapnn,lon=11.00735_lat=50.4982 netcdf_process/total_inflow.nc &gt; table/inflow/Goldisthal-Oberes-S_170824020000078.txt &amp;</t>
  </si>
  <si>
    <t>cdo outputtab,date,lon,lat,value -remapnn,lon=11.00735_lat=50.4982 netcdf_process/internal_inflow.nc &gt; table/internal_inflow/Goldisthal-Oberes-S_170824020000078.txt &amp;</t>
  </si>
  <si>
    <t>cdo outputtab,date,lon,lat,value -remapnn,lon=8.03545_lat=59.4413 netcdf_process/total_inflow.nc &gt; table/inflow/Bandak_170824020000079.txt &amp;</t>
  </si>
  <si>
    <t>cdo outputtab,date,lon,lat,value -remapnn,lon=8.03545_lat=59.4413 netcdf_process/internal_inflow.nc &gt; table/internal_inflow/Bandak_170824020000079.txt &amp;</t>
  </si>
  <si>
    <t>cdo outputtab,date,lon,lat,value -remapnn,lon=6.17955_lat=49.9527 netcdf_process/total_inflow.nc &gt; table/inflow/Vianden-lower_170824020000081.txt &amp;</t>
  </si>
  <si>
    <t>cdo outputtab,date,lon,lat,value -remapnn,lon=6.17955_lat=49.9527 netcdf_process/internal_inflow.nc &gt; table/internal_inflow/Vianden-lower_170824020000081.txt &amp;</t>
  </si>
  <si>
    <t>cdo outputtab,date,lon,lat,value -remapnn,lon=-5.07371_lat=56.3802 netcdf_process/total_inflow.nc &gt; table/inflow/Loch-Awe_170824020000082.txt &amp;</t>
  </si>
  <si>
    <t>cdo outputtab,date,lon,lat,value -remapnn,lon=-5.07371_lat=56.3802 netcdf_process/internal_inflow.nc &gt; table/internal_inflow/Loch-Awe_170824020000082.txt &amp;</t>
  </si>
  <si>
    <t>cdo outputtab,date,lon,lat,value -remapnn,lon=8.67993_lat=45.9851 netcdf_process/total_inflow.nc &gt; table/inflow/Lago-Maggiore_170824020000083.txt &amp;</t>
  </si>
  <si>
    <t>cdo outputtab,date,lon,lat,value -remapnn,lon=8.67993_lat=45.9851 netcdf_process/internal_inflow.nc &gt; table/internal_inflow/Lago-Maggiore_170824020000083.txt &amp;</t>
  </si>
  <si>
    <t>cdo outputtab,date,lon,lat,value -remapnn,lon=5.86120_lat=50.3897 netcdf_process/total_inflow.nc &gt; table/inflow/Coo-Beneden_170824020000086.txt &amp;</t>
  </si>
  <si>
    <t>cdo outputtab,date,lon,lat,value -remapnn,lon=5.86120_lat=50.3897 netcdf_process/internal_inflow.nc &gt; table/internal_inflow/Coo-Beneden_170824020000086.txt &amp;</t>
  </si>
  <si>
    <t>cdo outputtab,date,lon,lat,value -remapnn,lon=4.60756_lat=49.9250 netcdf_process/total_inflow.nc &gt; table/inflow/Whitaker_170824020000087.txt &amp;</t>
  </si>
  <si>
    <t>cdo outputtab,date,lon,lat,value -remapnn,lon=4.60756_lat=49.9250 netcdf_process/internal_inflow.nc &gt; table/internal_inflow/Whitaker_170824020000087.txt &amp;</t>
  </si>
  <si>
    <t>cdo outputtab,date,lon,lat,value -remapnn,lon=13.32887_lat=46.9827 netcdf_process/total_inflow.nc &gt; table/inflow/Goesskarspeicher_170824020000088.txt &amp;</t>
  </si>
  <si>
    <t>cdo outputtab,date,lon,lat,value -remapnn,lon=13.32887_lat=46.9827 netcdf_process/internal_inflow.nc &gt; table/internal_inflow/Goesskarspeicher_170824020000088.txt &amp;</t>
  </si>
  <si>
    <t>cdo outputtab,date,lon,lat,value -remapnn,lon=-4.10728_lat=53.1171 netcdf_process/total_inflow.nc &gt; table/inflow/Llyn-Peris_170824020000089.txt &amp;</t>
  </si>
  <si>
    <t>cdo outputtab,date,lon,lat,value -remapnn,lon=-4.10728_lat=53.1171 netcdf_process/internal_inflow.nc &gt; table/internal_inflow/Llyn-Peris_170824020000089.txt &amp;</t>
  </si>
  <si>
    <t>cdo outputtab,date,lon,lat,value -remapnn,lon=12.88284_lat=50.5216 netcdf_process/total_inflow.nc &gt; table/inflow/Markersbach-unterbecken_170824020000092.txt &amp;</t>
  </si>
  <si>
    <t>cdo outputtab,date,lon,lat,value -remapnn,lon=12.88284_lat=50.5216 netcdf_process/internal_inflow.nc &gt; table/internal_inflow/Markersbach-unterbecken_170824020000092.txt &amp;</t>
  </si>
  <si>
    <t>cdo outputtab,date,lon,lat,value -remapnn,lon=14.09714_lat=41.3774 netcdf_process/total_inflow.nc &gt; table/inflow/Presenzano-Lower_170824020000093.txt &amp;</t>
  </si>
  <si>
    <t>cdo outputtab,date,lon,lat,value -remapnn,lon=14.09714_lat=41.3774 netcdf_process/internal_inflow.nc &gt; table/internal_inflow/Presenzano-Lower_170824020000093.txt &amp;</t>
  </si>
  <si>
    <t>cdo outputtab,date,lon,lat,value -remapnn,lon=15.14217_lat=37.1113 netcdf_process/total_inflow.nc &gt; table/inflow/Anapo-lower-reservoir_170824020000094.txt &amp;</t>
  </si>
  <si>
    <t>cdo outputtab,date,lon,lat,value -remapnn,lon=15.14217_lat=37.1113 netcdf_process/internal_inflow.nc &gt; table/internal_inflow/Anapo-lower-reservoir_170824020000094.txt &amp;</t>
  </si>
  <si>
    <t>cdo outputtab,date,lon,lat,value -remapnn,lon=5.98800_lat=45.3831 netcdf_process/total_inflow.nc &gt; table/inflow/Cheylas_170824020000096.txt &amp;</t>
  </si>
  <si>
    <t>cdo outputtab,date,lon,lat,value -remapnn,lon=5.98800_lat=45.3831 netcdf_process/internal_inflow.nc &gt; table/internal_inflow/Cheylas_170824020000096.txt &amp;</t>
  </si>
  <si>
    <t>cdo outputtab,date,lon,lat,value -remapnn,lon=13.32861_lat=46.8688 netcdf_process/total_inflow.nc &gt; table/inflow/Moell_170824020000097.txt &amp;</t>
  </si>
  <si>
    <t>cdo outputtab,date,lon,lat,value -remapnn,lon=13.32861_lat=46.8688 netcdf_process/internal_inflow.nc &gt; table/internal_inflow/Moell_170824020000097.txt &amp;</t>
  </si>
  <si>
    <t>cdo outputtab,date,lon,lat,value -remapnn,lon=7.91973_lat=47.6467 netcdf_process/total_inflow.nc &gt; table/inflow/Wehrabecken_170824020000098.txt &amp;</t>
  </si>
  <si>
    <t>cdo outputtab,date,lon,lat,value -remapnn,lon=7.91973_lat=47.6467 netcdf_process/internal_inflow.nc &gt; table/internal_inflow/Wehrabecken_170824020000098.txt &amp;</t>
  </si>
  <si>
    <t>cdo outputtab,date,lon,lat,value -remapnn,lon=9.05908_lat=51.1828 netcdf_process/total_inflow.nc &gt; table/inflow/Affoldener-See_170824020000099.txt &amp;</t>
  </si>
  <si>
    <t>cdo outputtab,date,lon,lat,value -remapnn,lon=9.05908_lat=51.1828 netcdf_process/internal_inflow.nc &gt; table/internal_inflow/Affoldener-See_170824020000099.txt &amp;</t>
  </si>
  <si>
    <t>cdo outputtab,date,lon,lat,value -remapnn,lon=-4.76258_lat=36.9079 netcdf_process/total_inflow.nc &gt; table/inflow/Tajo-de-la-Encantada_170824020000100.txt &amp;</t>
  </si>
  <si>
    <t>cdo outputtab,date,lon,lat,value -remapnn,lon=-4.76258_lat=36.9079 netcdf_process/internal_inflow.nc &gt; table/internal_inflow/Tajo-de-la-Encantada_170824020000100.txt &amp;</t>
  </si>
  <si>
    <t>cdo outputtab,date,lon,lat,value -remapnn,lon=19.93132_lat=49.0125 netcdf_process/total_inflow.nc &gt; table/inflow/Cierny-Vah-lower_170824020000102.txt &amp;</t>
  </si>
  <si>
    <t>cdo outputtab,date,lon,lat,value -remapnn,lon=19.93132_lat=49.0125 netcdf_process/internal_inflow.nc &gt; table/internal_inflow/Cierny-Vah-lower_170824020000102.txt &amp;</t>
  </si>
  <si>
    <t>cdo outputtab,date,lon,lat,value -remapnn,lon=0.99031_lat=42.5043 netcdf_process/total_inflow.nc &gt; table/inflow/Sallente_170824020000103.txt &amp;</t>
  </si>
  <si>
    <t>cdo outputtab,date,lon,lat,value -remapnn,lon=0.99031_lat=42.5043 netcdf_process/internal_inflow.nc &gt; table/internal_inflow/Sallente_170824020000103.txt &amp;</t>
  </si>
  <si>
    <t>cdo outputtab,date,lon,lat,value -remapnn,lon=17.18230_lat=50.0826 netcdf_process/total_inflow.nc &gt; table/inflow/Dlouhe-Strane-lower_170824020000105.txt &amp;</t>
  </si>
  <si>
    <t>cdo outputtab,date,lon,lat,value -remapnn,lon=17.18230_lat=50.0826 netcdf_process/internal_inflow.nc &gt; table/internal_inflow/Dlouhe-Strane-lower_170824020000105.txt &amp;</t>
  </si>
  <si>
    <t>cdo outputtab,date,lon,lat,value -remapnn,lon=9.87648_lat=47.0859 netcdf_process/total_inflow.nc &gt; table/inflow/Rodund_170824020000106.txt &amp;</t>
  </si>
  <si>
    <t>cdo outputtab,date,lon,lat,value -remapnn,lon=9.87648_lat=47.0859 netcdf_process/internal_inflow.nc &gt; table/internal_inflow/Rodund_170824020000106.txt &amp;</t>
  </si>
  <si>
    <t>cdo outputtab,date,lon,lat,value -remapnn,lon=19.20139_lat=49.8070 netcdf_process/total_inflow.nc &gt; table/inflow/Miedzybrodzie_170824020000108.txt &amp;</t>
  </si>
  <si>
    <t>cdo outputtab,date,lon,lat,value -remapnn,lon=19.20139_lat=49.8070 netcdf_process/internal_inflow.nc &gt; table/internal_inflow/Miedzybrodzie_170824020000108.txt &amp;</t>
  </si>
  <si>
    <t>cdo outputtab,date,lon,lat,value -remapnn,lon=-3.96650_lat=52.9811 netcdf_process/total_inflow.nc &gt; table/inflow/Tan-y-Grisiau_170824020000110.txt &amp;</t>
  </si>
  <si>
    <t>cdo outputtab,date,lon,lat,value -remapnn,lon=-3.96650_lat=52.9811 netcdf_process/internal_inflow.nc &gt; table/internal_inflow/Tan-y-Grisiau_170824020000110.txt &amp;</t>
  </si>
  <si>
    <t>cdo outputtab,date,lon,lat,value -remapnn,lon=13.56334_lat=42.5610 netcdf_process/total_inflow.nc &gt; table/inflow/Piaganini_170824020000111.txt &amp;</t>
  </si>
  <si>
    <t>cdo outputtab,date,lon,lat,value -remapnn,lon=13.56334_lat=42.5610 netcdf_process/internal_inflow.nc &gt; table/internal_inflow/Piaganini_170824020000111.txt &amp;</t>
  </si>
  <si>
    <t>cdo outputtab,date,lon,lat,value -remapnn,lon=7.38931_lat=44.2228 netcdf_process/total_inflow.nc &gt; table/inflow/Lago-della-Piastra_170824020000112.txt &amp;</t>
  </si>
  <si>
    <t>cdo outputtab,date,lon,lat,value -remapnn,lon=7.38931_lat=44.2228 netcdf_process/internal_inflow.nc &gt; table/internal_inflow/Lago-della-Piastra_170824020000112.txt &amp;</t>
  </si>
  <si>
    <t>cdo outputtab,date,lon,lat,value -remapnn,lon=7.25437_lat=60.8174 netcdf_process/total_inflow.nc &gt; table/inflow/Viddalsvatn_170824020000115.txt &amp;</t>
  </si>
  <si>
    <t>cdo outputtab,date,lon,lat,value -remapnn,lon=7.25437_lat=60.8174 netcdf_process/internal_inflow.nc &gt; table/internal_inflow/Viddalsvatn_170824020000115.txt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</si>
</sst>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  <numFmt numFmtId="172" formatCode="00"/>
    <numFmt numFmtId="173" formatCode="00000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20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  <xf numFmtId="172" fontId="1" fillId="0" borderId="0" xfId="0" applyNumberFormat="1" applyFont="1" applyFill="1" applyBorder="1" applyAlignment="1">
      <alignment horizontal="center" vertical="top" wrapText="1"/>
    </xf>
    <xf numFmtId="172" fontId="3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/>
    </xf>
    <xf numFmtId="173" fontId="1" fillId="0" borderId="0" xfId="0" applyNumberFormat="1" applyFont="1" applyFill="1" applyBorder="1" applyAlignment="1">
      <alignment horizontal="center" vertical="top" wrapText="1"/>
    </xf>
    <xf numFmtId="173" fontId="3" fillId="0" borderId="0" xfId="0" applyNumberFormat="1" applyFont="1" applyFill="1" applyBorder="1" applyAlignment="1">
      <alignment horizontal="center" vertical="top"/>
    </xf>
    <xf numFmtId="173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8" fontId="1" fillId="0" borderId="0" xfId="0" applyNumberFormat="1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center" vertical="top"/>
    </xf>
    <xf numFmtId="168" fontId="1" fillId="0" borderId="0" xfId="0" applyNumberFormat="1" applyFont="1" applyFill="1" applyBorder="1" applyAlignment="1">
      <alignment horizontal="left" vertical="top" wrapText="1" indent="1"/>
    </xf>
    <xf numFmtId="168" fontId="3" fillId="0" borderId="0" xfId="0" applyNumberFormat="1" applyFont="1" applyFill="1" applyBorder="1" applyAlignment="1">
      <alignment horizontal="left" vertical="top" indent="1"/>
    </xf>
    <xf numFmtId="169" fontId="3" fillId="0" borderId="0" xfId="0" applyNumberFormat="1" applyFont="1" applyFill="1" applyBorder="1" applyAlignment="1">
      <alignment horizontal="right" vertical="top"/>
    </xf>
    <xf numFmtId="169" fontId="3" fillId="2" borderId="0" xfId="0" applyNumberFormat="1" applyFont="1" applyFill="1" applyBorder="1" applyAlignment="1">
      <alignment horizontal="right" vertical="top"/>
    </xf>
    <xf numFmtId="169" fontId="7" fillId="2" borderId="0" xfId="0" applyNumberFormat="1" applyFont="1" applyFill="1" applyBorder="1" applyAlignment="1">
      <alignment horizontal="right" vertical="top"/>
    </xf>
    <xf numFmtId="166" fontId="16" fillId="0" borderId="0" xfId="0" applyNumberFormat="1" applyFont="1" applyFill="1" applyBorder="1" applyAlignment="1">
      <alignment horizontal="right" vertical="top"/>
    </xf>
    <xf numFmtId="169" fontId="16" fillId="0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9" fontId="1" fillId="0" borderId="0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0" fontId="18" fillId="0" borderId="0" xfId="0" applyFont="1" applyFill="1" applyAlignment="1">
      <alignment horizontal="left" indent="1"/>
    </xf>
    <xf numFmtId="169" fontId="1" fillId="0" borderId="0" xfId="0" applyNumberFormat="1" applyFont="1" applyFill="1" applyBorder="1" applyAlignment="1">
      <alignment horizontal="left" vertical="top" wrapText="1" indent="1"/>
    </xf>
    <xf numFmtId="169" fontId="3" fillId="0" borderId="0" xfId="0" applyNumberFormat="1" applyFont="1" applyFill="1" applyBorder="1" applyAlignment="1">
      <alignment horizontal="left" vertical="top" indent="1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M1" zoomScale="70" zoomScaleNormal="70" zoomScaleSheetLayoutView="40" workbookViewId="0">
      <selection activeCell="AF2" sqref="AF2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21.7109375" style="19" bestFit="1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workbookViewId="0">
      <selection activeCell="I13" sqref="I13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6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6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6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6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6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6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6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6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6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6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6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  <c r="P11" s="116"/>
    </row>
    <row r="12" spans="1:16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6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6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6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6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2"/>
  <sheetViews>
    <sheetView zoomScale="70" zoomScaleNormal="70" workbookViewId="0">
      <pane xSplit="11" ySplit="1" topLeftCell="AG78" activePane="bottomRight" state="frozen"/>
      <selection pane="topRight" activeCell="L1" sqref="L1"/>
      <selection pane="bottomLeft" activeCell="A2" sqref="A2"/>
      <selection pane="bottomRight" activeCell="AF2" sqref="AF2:AG122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  <col min="9" max="9" width="10.28515625" bestFit="1" customWidth="1"/>
    <col min="11" max="11" width="12.85546875" style="93" customWidth="1"/>
    <col min="12" max="12" width="19.5703125" style="97" customWidth="1"/>
    <col min="13" max="13" width="42.85546875" style="96" bestFit="1" customWidth="1"/>
    <col min="14" max="14" width="22.85546875" style="117" customWidth="1"/>
    <col min="15" max="15" width="10.140625" style="104" customWidth="1"/>
    <col min="16" max="16" width="12.5703125" style="100" customWidth="1"/>
    <col min="17" max="17" width="12.5703125" style="103" customWidth="1"/>
    <col min="18" max="19" width="149.42578125" style="96" bestFit="1" customWidth="1"/>
    <col min="20" max="20" width="12.85546875" style="114" bestFit="1" customWidth="1"/>
    <col min="21" max="21" width="22" bestFit="1" customWidth="1"/>
    <col min="25" max="25" width="12.85546875" style="93" customWidth="1"/>
    <col min="26" max="26" width="19.5703125" style="97" customWidth="1"/>
    <col min="27" max="27" width="42.85546875" style="96" bestFit="1" customWidth="1"/>
    <col min="28" max="28" width="22.85546875" style="96" customWidth="1"/>
    <col min="29" max="29" width="10.140625" style="104" customWidth="1"/>
    <col min="30" max="30" width="12.5703125" style="100" customWidth="1"/>
    <col min="31" max="31" width="12.5703125" style="103" customWidth="1"/>
    <col min="32" max="33" width="149.42578125" style="96" bestFit="1" customWidth="1"/>
  </cols>
  <sheetData>
    <row r="1" spans="1:33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105" t="s">
        <v>809</v>
      </c>
      <c r="L1" s="94" t="s">
        <v>808</v>
      </c>
      <c r="M1" s="105" t="s">
        <v>806</v>
      </c>
      <c r="N1" s="107" t="s">
        <v>807</v>
      </c>
      <c r="O1" s="94" t="s">
        <v>804</v>
      </c>
      <c r="P1" s="98" t="s">
        <v>810</v>
      </c>
      <c r="Q1" s="101" t="s">
        <v>805</v>
      </c>
      <c r="R1" s="118" t="s">
        <v>983</v>
      </c>
      <c r="S1" s="118" t="s">
        <v>984</v>
      </c>
      <c r="T1" s="115" t="s">
        <v>30</v>
      </c>
      <c r="U1" s="1" t="s">
        <v>31</v>
      </c>
      <c r="V1" s="1" t="s">
        <v>32</v>
      </c>
      <c r="W1" s="7" t="s">
        <v>33</v>
      </c>
      <c r="X1" s="7" t="s">
        <v>34</v>
      </c>
      <c r="Y1" s="105" t="s">
        <v>809</v>
      </c>
      <c r="Z1" s="94" t="s">
        <v>808</v>
      </c>
      <c r="AA1" s="105" t="s">
        <v>806</v>
      </c>
      <c r="AB1" s="107" t="s">
        <v>807</v>
      </c>
      <c r="AC1" s="94" t="s">
        <v>804</v>
      </c>
      <c r="AD1" s="98" t="s">
        <v>810</v>
      </c>
      <c r="AE1" s="101" t="s">
        <v>805</v>
      </c>
      <c r="AF1" s="118" t="s">
        <v>983</v>
      </c>
      <c r="AG1" s="118" t="s">
        <v>984</v>
      </c>
    </row>
    <row r="2" spans="1:33" x14ac:dyDescent="0.25">
      <c r="A2" s="11" t="s">
        <v>538</v>
      </c>
      <c r="B2" s="74" t="s">
        <v>77</v>
      </c>
      <c r="C2" s="11">
        <v>66</v>
      </c>
      <c r="D2" s="13" t="s">
        <v>798</v>
      </c>
      <c r="E2" s="15">
        <v>38.883951099999997</v>
      </c>
      <c r="F2" s="15">
        <v>21.493796100000001</v>
      </c>
      <c r="G2" s="11" t="s">
        <v>538</v>
      </c>
      <c r="H2" s="11">
        <v>4026</v>
      </c>
      <c r="I2" s="15">
        <v>38.887233999999999</v>
      </c>
      <c r="J2" s="18">
        <v>21.495304000000001</v>
      </c>
      <c r="K2" s="106" t="str">
        <f>IF(I2="","",CONCATENATE(TEXT(P2,"00"),"0",TEXT(Q2,"00000")))</f>
        <v>10000001</v>
      </c>
      <c r="L2" s="95" t="str">
        <f>IF(I2="","",CONCATENATE(TEXT(O2,"000000"),"0",TEXT(P2,"00"),"0",TEXT(Q2,"00000")))</f>
        <v>170824010000001</v>
      </c>
      <c r="M2" s="108" t="str">
        <f>IF(I2="","",CONCATENATE(N2,"_",L2,".txt"))</f>
        <v>Kremasta_170824010000001.txt</v>
      </c>
      <c r="N2" s="108" t="str">
        <f>SUBSTITUTE(SUBSTITUTE(SUBSTITUTE(SUBSTITUTE(G2," ","-"),",","-"),"_","-"),"'","-")</f>
        <v>Kremasta</v>
      </c>
      <c r="O2" s="95">
        <v>170824</v>
      </c>
      <c r="P2" s="99">
        <v>10</v>
      </c>
      <c r="Q2" s="102">
        <v>1</v>
      </c>
      <c r="R2" s="119" t="str">
        <f>IF(I2="","",CONCATENATE("cdo outputtab,date,lon,lat,value -remapnn,lon=",TEXT(J2,"0.00000"),"_lat=",TEXT(I2,"0.0000")," ","netcdf_process/total_inflow.nc"," &gt; ","table/inflow/",M2," &amp;"))</f>
        <v>cdo outputtab,date,lon,lat,value -remapnn,lon=21.49530_lat=38.8872 netcdf_process/total_inflow.nc &gt; table/inflow/Kremasta_170824010000001.txt &amp;</v>
      </c>
      <c r="S2" s="119" t="str">
        <f>IF(I2="","",CONCATENATE("cdo outputtab,date,lon,lat,value -remapnn,lon=",TEXT(J2,"0.00000"),"_lat=",TEXT(I2,"0.0000")," ","netcdf_process/internal_inflow.nc"," &gt; ","table/internal_inflow/",M2," &amp;"))</f>
        <v>cdo outputtab,date,lon,lat,value -remapnn,lon=21.49530_lat=38.8872 netcdf_process/internal_inflow.nc &gt; table/internal_inflow/Kremasta_170824010000001.txt &amp;</v>
      </c>
      <c r="T2" s="109">
        <v>4750</v>
      </c>
      <c r="U2" s="11"/>
      <c r="V2" s="11"/>
      <c r="W2" s="18"/>
      <c r="X2" s="18"/>
      <c r="Y2" s="106" t="str">
        <f>IF(W2="","",CONCATENATE(TEXT(AD2,"00"),"0",TEXT(AE2,"00000")))</f>
        <v/>
      </c>
      <c r="Z2" s="95" t="str">
        <f>IF(W2="","",CONCATENATE(TEXT(AC2,"000000"),"0",TEXT(AD2,"00"),"0",TEXT(AE2,"00000")))</f>
        <v/>
      </c>
      <c r="AA2" s="108" t="str">
        <f>IF(W2="","",CONCATENATE(AB2,"_",Z2,".txt"))</f>
        <v/>
      </c>
      <c r="AB2" s="108" t="str">
        <f>SUBSTITUTE(SUBSTITUTE(SUBSTITUTE(SUBSTITUTE(U2," ","-"),",","-"),"_","-"),"'","-")</f>
        <v/>
      </c>
      <c r="AC2" s="95">
        <v>170824</v>
      </c>
      <c r="AD2" s="99">
        <v>20</v>
      </c>
      <c r="AE2" s="102">
        <v>1</v>
      </c>
      <c r="AF2" s="119" t="str">
        <f>IF(W2="","",CONCATENATE("cdo outputtab,date,lon,lat,value -remapnn,lon=",TEXT(X2,"0.00000"),"_lat=",TEXT(W2,"0.0000")," ","netcdf_process/total_inflow.nc"," &gt; ","table/inflow/",AA2," &amp;"))</f>
        <v/>
      </c>
      <c r="AG2" s="119" t="str">
        <f>IF(W2="","",CONCATENATE("cdo outputtab,date,lon,lat,value -remapnn,lon=",TEXT(X2,"0.00000"),"_lat=",TEXT(W2,"0.0000")," ","netcdf_process/internal_inflow.nc"," &gt; ","table/internal_inflow/",AA2," &amp;"))</f>
        <v/>
      </c>
    </row>
    <row r="3" spans="1:33" x14ac:dyDescent="0.25">
      <c r="A3" s="11" t="s">
        <v>356</v>
      </c>
      <c r="B3" s="74" t="s">
        <v>77</v>
      </c>
      <c r="C3" s="11">
        <v>39</v>
      </c>
      <c r="D3" s="13" t="s">
        <v>783</v>
      </c>
      <c r="E3" s="15">
        <v>66.728333000000006</v>
      </c>
      <c r="F3" s="15">
        <v>13.913611</v>
      </c>
      <c r="G3" s="11" t="s">
        <v>358</v>
      </c>
      <c r="H3" s="11">
        <v>3052</v>
      </c>
      <c r="I3" s="15">
        <v>66.701481999999999</v>
      </c>
      <c r="J3" s="18">
        <v>14.175053999999999</v>
      </c>
      <c r="K3" s="106" t="str">
        <f>IF(I3="","",CONCATENATE(TEXT(P3,"00"),"0",TEXT(Q3,"00000")))</f>
        <v>10000002</v>
      </c>
      <c r="L3" s="95" t="str">
        <f>IF(I3="","",CONCATENATE(TEXT(O3,"000000"),"0",TEXT(P3,"00"),"0",TEXT(Q3,"00000")))</f>
        <v>170824010000002</v>
      </c>
      <c r="M3" s="108" t="str">
        <f>IF(I3="","",CONCATENATE(N3,"_",L3,".txt"))</f>
        <v>Storglomvatn_170824010000002.txt</v>
      </c>
      <c r="N3" s="108" t="str">
        <f>SUBSTITUTE(SUBSTITUTE(SUBSTITUTE(SUBSTITUTE(G3," ","-"),",","-"),"_","-"),"'","-")</f>
        <v>Storglomvatn</v>
      </c>
      <c r="O3" s="95">
        <v>170824</v>
      </c>
      <c r="P3" s="99">
        <v>10</v>
      </c>
      <c r="Q3" s="102">
        <v>2</v>
      </c>
      <c r="R3" s="119" t="str">
        <f>IF(I3="","",CONCATENATE("cdo outputtab,date,lon,lat,value -remapnn,lon=",TEXT(J3,"0.00000"),"_lat=",TEXT(I3,"0.0000")," ","netcdf_process/total_inflow.nc"," &gt; ","table/inflow/",M3," &amp;"))</f>
        <v>cdo outputtab,date,lon,lat,value -remapnn,lon=14.17505_lat=66.7015 netcdf_process/total_inflow.nc &gt; table/inflow/Storglomvatn_170824010000002.txt &amp;</v>
      </c>
      <c r="S3" s="119" t="str">
        <f>IF(I3="","",CONCATENATE("cdo outputtab,date,lon,lat,value -remapnn,lon=",TEXT(J3,"0.00000"),"_lat=",TEXT(I3,"0.0000")," ","netcdf_process/internal_inflow.nc"," &gt; ","table/internal_inflow/",M3," &amp;"))</f>
        <v>cdo outputtab,date,lon,lat,value -remapnn,lon=14.17505_lat=66.7015 netcdf_process/internal_inflow.nc &gt; table/internal_inflow/Storglomvatn_170824010000002.txt &amp;</v>
      </c>
      <c r="T3" s="109">
        <v>3468</v>
      </c>
      <c r="U3" s="11"/>
      <c r="V3" s="11"/>
      <c r="W3" s="18"/>
      <c r="X3" s="18"/>
      <c r="Y3" s="106" t="str">
        <f>IF(W3="","",CONCATENATE(TEXT(AD3,"00"),"0",TEXT(AE3,"00000")))</f>
        <v/>
      </c>
      <c r="Z3" s="95" t="str">
        <f>IF(W3="","",CONCATENATE(TEXT(AC3,"000000"),"0",TEXT(AD3,"00"),"0",TEXT(AE3,"00000")))</f>
        <v/>
      </c>
      <c r="AA3" s="108" t="str">
        <f>IF(W3="","",CONCATENATE(AB3,"_",Z3,".txt"))</f>
        <v/>
      </c>
      <c r="AB3" s="108" t="str">
        <f>SUBSTITUTE(SUBSTITUTE(SUBSTITUTE(SUBSTITUTE(U3," ","-"),",","-"),"_","-"),"'","-")</f>
        <v/>
      </c>
      <c r="AC3" s="95">
        <v>170824</v>
      </c>
      <c r="AD3" s="99">
        <v>20</v>
      </c>
      <c r="AE3" s="102">
        <v>2</v>
      </c>
      <c r="AF3" s="119" t="str">
        <f>IF(W3="","",CONCATENATE("cdo outputtab,date,lon,lat,value -remapnn,lon=",TEXT(X3,"0.00000"),"_lat=",TEXT(W3,"0.0000")," ","netcdf_process/total_inflow.nc"," &gt; ","table/inflow/",AA3," &amp;"))</f>
        <v/>
      </c>
      <c r="AG3" s="119" t="str">
        <f>IF(W3="","",CONCATENATE("cdo outputtab,date,lon,lat,value -remapnn,lon=",TEXT(X3,"0.00000"),"_lat=",TEXT(W3,"0.0000")," ","netcdf_process/internal_inflow.nc"," &gt; ","table/internal_inflow/",AA3," &amp;"))</f>
        <v/>
      </c>
    </row>
    <row r="4" spans="1:33" x14ac:dyDescent="0.25">
      <c r="A4" s="11" t="s">
        <v>214</v>
      </c>
      <c r="B4" s="12" t="s">
        <v>77</v>
      </c>
      <c r="C4" s="11">
        <v>19</v>
      </c>
      <c r="D4" s="13" t="s">
        <v>782</v>
      </c>
      <c r="E4" s="15">
        <v>39.729999999999997</v>
      </c>
      <c r="F4" s="15">
        <v>-6.8847199999999997</v>
      </c>
      <c r="G4" s="11" t="s">
        <v>215</v>
      </c>
      <c r="H4" s="11">
        <v>2800</v>
      </c>
      <c r="I4" s="15">
        <v>39.732917</v>
      </c>
      <c r="J4" s="18">
        <v>-6.8854170000000003</v>
      </c>
      <c r="K4" s="106" t="str">
        <f>IF(I4="","",CONCATENATE(TEXT(P4,"00"),"0",TEXT(Q4,"00000")))</f>
        <v>10000003</v>
      </c>
      <c r="L4" s="95" t="str">
        <f>IF(I4="","",CONCATENATE(TEXT(O4,"000000"),"0",TEXT(P4,"00"),"0",TEXT(Q4,"00000")))</f>
        <v>170824010000003</v>
      </c>
      <c r="M4" s="108" t="str">
        <f>IF(I4="","",CONCATENATE(N4,"_",L4,".txt"))</f>
        <v>Alcantara_170824010000003.txt</v>
      </c>
      <c r="N4" s="108" t="str">
        <f>SUBSTITUTE(SUBSTITUTE(SUBSTITUTE(SUBSTITUTE(G4," ","-"),",","-"),"_","-"),"'","-")</f>
        <v>Alcantara</v>
      </c>
      <c r="O4" s="95">
        <v>170824</v>
      </c>
      <c r="P4" s="99">
        <v>10</v>
      </c>
      <c r="Q4" s="102">
        <v>3</v>
      </c>
      <c r="R4" s="119" t="str">
        <f>IF(I4="","",CONCATENATE("cdo outputtab,date,lon,lat,value -remapnn,lon=",TEXT(J4,"0.00000"),"_lat=",TEXT(I4,"0.0000")," ","netcdf_process/total_inflow.nc"," &gt; ","table/inflow/",M4," &amp;"))</f>
        <v>cdo outputtab,date,lon,lat,value -remapnn,lon=-6.88542_lat=39.7329 netcdf_process/total_inflow.nc &gt; table/inflow/Alcantara_170824010000003.txt &amp;</v>
      </c>
      <c r="S4" s="119" t="str">
        <f>IF(I4="","",CONCATENATE("cdo outputtab,date,lon,lat,value -remapnn,lon=",TEXT(J4,"0.00000"),"_lat=",TEXT(I4,"0.0000")," ","netcdf_process/internal_inflow.nc"," &gt; ","table/internal_inflow/",M4," &amp;"))</f>
        <v>cdo outputtab,date,lon,lat,value -remapnn,lon=-6.88542_lat=39.7329 netcdf_process/internal_inflow.nc &gt; table/internal_inflow/Alcantara_170824010000003.txt &amp;</v>
      </c>
      <c r="T4" s="109">
        <v>3162</v>
      </c>
      <c r="U4" s="11" t="s">
        <v>216</v>
      </c>
      <c r="V4" s="11"/>
      <c r="W4" s="18"/>
      <c r="X4" s="18"/>
      <c r="Y4" s="106" t="str">
        <f>IF(W4="","",CONCATENATE(TEXT(AD4,"00"),"0",TEXT(AE4,"00000")))</f>
        <v/>
      </c>
      <c r="Z4" s="95" t="str">
        <f>IF(W4="","",CONCATENATE(TEXT(AC4,"000000"),"0",TEXT(AD4,"00"),"0",TEXT(AE4,"00000")))</f>
        <v/>
      </c>
      <c r="AA4" s="108" t="str">
        <f>IF(W4="","",CONCATENATE(AB4,"_",Z4,".txt"))</f>
        <v/>
      </c>
      <c r="AB4" s="108" t="str">
        <f>SUBSTITUTE(SUBSTITUTE(SUBSTITUTE(SUBSTITUTE(U4," ","-"),",","-"),"_","-"),"'","-")</f>
        <v>Tagus</v>
      </c>
      <c r="AC4" s="95">
        <v>170824</v>
      </c>
      <c r="AD4" s="99">
        <v>20</v>
      </c>
      <c r="AE4" s="102">
        <v>3</v>
      </c>
      <c r="AF4" s="119" t="str">
        <f>IF(W4="","",CONCATENATE("cdo outputtab,date,lon,lat,value -remapnn,lon=",TEXT(X4,"0.00000"),"_lat=",TEXT(W4,"0.0000")," ","netcdf_process/total_inflow.nc"," &gt; ","table/inflow/",AA4," &amp;"))</f>
        <v/>
      </c>
      <c r="AG4" s="119" t="str">
        <f>IF(W4="","",CONCATENATE("cdo outputtab,date,lon,lat,value -remapnn,lon=",TEXT(X4,"0.00000"),"_lat=",TEXT(W4,"0.0000")," ","netcdf_process/internal_inflow.nc"," &gt; ","table/internal_inflow/",AA4," &amp;"))</f>
        <v/>
      </c>
    </row>
    <row r="5" spans="1:33" x14ac:dyDescent="0.25">
      <c r="A5" s="11" t="s">
        <v>401</v>
      </c>
      <c r="B5" s="12" t="s">
        <v>44</v>
      </c>
      <c r="C5" s="11">
        <v>46</v>
      </c>
      <c r="D5" s="13" t="s">
        <v>795</v>
      </c>
      <c r="E5" s="15">
        <v>38.195562000000002</v>
      </c>
      <c r="F5" s="15">
        <v>-7.4977080000000003</v>
      </c>
      <c r="G5" s="11" t="s">
        <v>404</v>
      </c>
      <c r="H5" s="11">
        <v>2857</v>
      </c>
      <c r="I5" s="15">
        <v>38.195416999999999</v>
      </c>
      <c r="J5" s="18">
        <v>-7.4954169999999998</v>
      </c>
      <c r="K5" s="106" t="str">
        <f>IF(I5="","",CONCATENATE(TEXT(P5,"00"),"0",TEXT(Q5,"00000")))</f>
        <v>10000004</v>
      </c>
      <c r="L5" s="95" t="str">
        <f>IF(I5="","",CONCATENATE(TEXT(O5,"000000"),"0",TEXT(P5,"00"),"0",TEXT(Q5,"00000")))</f>
        <v>170824010000004</v>
      </c>
      <c r="M5" s="108" t="str">
        <f>IF(I5="","",CONCATENATE(N5,"_",L5,".txt"))</f>
        <v>Alqueva_170824010000004.txt</v>
      </c>
      <c r="N5" s="108" t="str">
        <f>SUBSTITUTE(SUBSTITUTE(SUBSTITUTE(SUBSTITUTE(G5," ","-"),",","-"),"_","-"),"'","-")</f>
        <v>Alqueva</v>
      </c>
      <c r="O5" s="95">
        <v>170824</v>
      </c>
      <c r="P5" s="99">
        <v>10</v>
      </c>
      <c r="Q5" s="102">
        <v>4</v>
      </c>
      <c r="R5" s="119" t="str">
        <f>IF(I5="","",CONCATENATE("cdo outputtab,date,lon,lat,value -remapnn,lon=",TEXT(J5,"0.00000"),"_lat=",TEXT(I5,"0.0000")," ","netcdf_process/total_inflow.nc"," &gt; ","table/inflow/",M5," &amp;"))</f>
        <v>cdo outputtab,date,lon,lat,value -remapnn,lon=-7.49542_lat=38.1954 netcdf_process/total_inflow.nc &gt; table/inflow/Alqueva_170824010000004.txt &amp;</v>
      </c>
      <c r="S5" s="119" t="str">
        <f>IF(I5="","",CONCATENATE("cdo outputtab,date,lon,lat,value -remapnn,lon=",TEXT(J5,"0.00000"),"_lat=",TEXT(I5,"0.0000")," ","netcdf_process/internal_inflow.nc"," &gt; ","table/internal_inflow/",M5," &amp;"))</f>
        <v>cdo outputtab,date,lon,lat,value -remapnn,lon=-7.49542_lat=38.1954 netcdf_process/internal_inflow.nc &gt; table/internal_inflow/Alqueva_170824010000004.txt &amp;</v>
      </c>
      <c r="T5" s="109">
        <v>3150</v>
      </c>
      <c r="U5" s="11" t="s">
        <v>405</v>
      </c>
      <c r="V5" s="11"/>
      <c r="W5" s="18">
        <v>38.110595000000004</v>
      </c>
      <c r="X5" s="18">
        <v>-7.6291570000000002</v>
      </c>
      <c r="Y5" s="106" t="str">
        <f>IF(W5="","",CONCATENATE(TEXT(AD5,"00"),"0",TEXT(AE5,"00000")))</f>
        <v>20000004</v>
      </c>
      <c r="Z5" s="95" t="str">
        <f>IF(W5="","",CONCATENATE(TEXT(AC5,"000000"),"0",TEXT(AD5,"00"),"0",TEXT(AE5,"00000")))</f>
        <v>170824020000004</v>
      </c>
      <c r="AA5" s="108" t="str">
        <f>IF(W5="","",CONCATENATE(AB5,"_",Z5,".txt"))</f>
        <v>Pedrogao_170824020000004.txt</v>
      </c>
      <c r="AB5" s="108" t="str">
        <f>SUBSTITUTE(SUBSTITUTE(SUBSTITUTE(SUBSTITUTE(U5," ","-"),",","-"),"_","-"),"'","-")</f>
        <v>Pedrogao</v>
      </c>
      <c r="AC5" s="95">
        <v>170824</v>
      </c>
      <c r="AD5" s="99">
        <v>20</v>
      </c>
      <c r="AE5" s="102">
        <v>4</v>
      </c>
      <c r="AF5" s="119" t="str">
        <f>IF(W5="","",CONCATENATE("cdo outputtab,date,lon,lat,value -remapnn,lon=",TEXT(X5,"0.00000"),"_lat=",TEXT(W5,"0.0000")," ","netcdf_process/total_inflow.nc"," &gt; ","table/inflow/",AA5," &amp;"))</f>
        <v>cdo outputtab,date,lon,lat,value -remapnn,lon=-7.62916_lat=38.1106 netcdf_process/total_inflow.nc &gt; table/inflow/Pedrogao_170824020000004.txt &amp;</v>
      </c>
      <c r="AG5" s="119" t="str">
        <f>IF(W5="","",CONCATENATE("cdo outputtab,date,lon,lat,value -remapnn,lon=",TEXT(X5,"0.00000"),"_lat=",TEXT(W5,"0.0000")," ","netcdf_process/internal_inflow.nc"," &gt; ","table/internal_inflow/",AA5," &amp;"))</f>
        <v>cdo outputtab,date,lon,lat,value -remapnn,lon=-7.62916_lat=38.1106 netcdf_process/internal_inflow.nc &gt; table/internal_inflow/Pedrogao_170824020000004.txt &amp;</v>
      </c>
    </row>
    <row r="6" spans="1:33" x14ac:dyDescent="0.25">
      <c r="A6" s="11" t="s">
        <v>274</v>
      </c>
      <c r="B6" s="12" t="s">
        <v>44</v>
      </c>
      <c r="C6" s="11">
        <v>26</v>
      </c>
      <c r="D6" s="13" t="s">
        <v>782</v>
      </c>
      <c r="E6" s="15">
        <v>41.270159999999997</v>
      </c>
      <c r="F6" s="15">
        <v>-6.3208000000000002</v>
      </c>
      <c r="G6" s="11" t="s">
        <v>278</v>
      </c>
      <c r="H6" s="11">
        <v>2733</v>
      </c>
      <c r="I6" s="15">
        <v>41.274583</v>
      </c>
      <c r="J6" s="18">
        <v>-6.3237500000000004</v>
      </c>
      <c r="K6" s="106" t="str">
        <f>IF(I6="","",CONCATENATE(TEXT(P6,"00"),"0",TEXT(Q6,"00000")))</f>
        <v>10000005</v>
      </c>
      <c r="L6" s="95" t="str">
        <f>IF(I6="","",CONCATENATE(TEXT(O6,"000000"),"0",TEXT(P6,"00"),"0",TEXT(Q6,"00000")))</f>
        <v>170824010000005</v>
      </c>
      <c r="M6" s="108" t="str">
        <f>IF(I6="","",CONCATENATE(N6,"_",L6,".txt"))</f>
        <v>Almendra-dam-reservoir_170824010000005.txt</v>
      </c>
      <c r="N6" s="108" t="str">
        <f>SUBSTITUTE(SUBSTITUTE(SUBSTITUTE(SUBSTITUTE(G6," ","-"),",","-"),"_","-"),"'","-")</f>
        <v>Almendra-dam-reservoir</v>
      </c>
      <c r="O6" s="95">
        <v>170824</v>
      </c>
      <c r="P6" s="99">
        <v>10</v>
      </c>
      <c r="Q6" s="102">
        <v>5</v>
      </c>
      <c r="R6" s="119" t="str">
        <f>IF(I6="","",CONCATENATE("cdo outputtab,date,lon,lat,value -remapnn,lon=",TEXT(J6,"0.00000"),"_lat=",TEXT(I6,"0.0000")," ","netcdf_process/total_inflow.nc"," &gt; ","table/inflow/",M6," &amp;"))</f>
        <v>cdo outputtab,date,lon,lat,value -remapnn,lon=-6.32375_lat=41.2746 netcdf_process/total_inflow.nc &gt; table/inflow/Almendra-dam-reservoir_170824010000005.txt &amp;</v>
      </c>
      <c r="S6" s="119" t="str">
        <f>IF(I6="","",CONCATENATE("cdo outputtab,date,lon,lat,value -remapnn,lon=",TEXT(J6,"0.00000"),"_lat=",TEXT(I6,"0.0000")," ","netcdf_process/internal_inflow.nc"," &gt; ","table/internal_inflow/",M6," &amp;"))</f>
        <v>cdo outputtab,date,lon,lat,value -remapnn,lon=-6.32375_lat=41.2746 netcdf_process/internal_inflow.nc &gt; table/internal_inflow/Almendra-dam-reservoir_170824010000005.txt &amp;</v>
      </c>
      <c r="T6" s="109">
        <v>2648.6</v>
      </c>
      <c r="U6" s="11" t="s">
        <v>277</v>
      </c>
      <c r="V6" s="11"/>
      <c r="W6" s="18"/>
      <c r="X6" s="18"/>
      <c r="Y6" s="106" t="str">
        <f>IF(W6="","",CONCATENATE(TEXT(AD6,"00"),"0",TEXT(AE6,"00000")))</f>
        <v/>
      </c>
      <c r="Z6" s="95" t="str">
        <f>IF(W6="","",CONCATENATE(TEXT(AC6,"000000"),"0",TEXT(AD6,"00"),"0",TEXT(AE6,"00000")))</f>
        <v/>
      </c>
      <c r="AA6" s="108" t="str">
        <f>IF(W6="","",CONCATENATE(AB6,"_",Z6,".txt"))</f>
        <v/>
      </c>
      <c r="AB6" s="108" t="str">
        <f>SUBSTITUTE(SUBSTITUTE(SUBSTITUTE(SUBSTITUTE(U6," ","-"),",","-"),"_","-"),"'","-")</f>
        <v>Tormes</v>
      </c>
      <c r="AC6" s="95">
        <v>170824</v>
      </c>
      <c r="AD6" s="99">
        <v>20</v>
      </c>
      <c r="AE6" s="102">
        <v>5</v>
      </c>
      <c r="AF6" s="119" t="str">
        <f>IF(W6="","",CONCATENATE("cdo outputtab,date,lon,lat,value -remapnn,lon=",TEXT(X6,"0.00000"),"_lat=",TEXT(W6,"0.0000")," ","netcdf_process/total_inflow.nc"," &gt; ","table/inflow/",AA6," &amp;"))</f>
        <v/>
      </c>
      <c r="AG6" s="119" t="str">
        <f>IF(W6="","",CONCATENATE("cdo outputtab,date,lon,lat,value -remapnn,lon=",TEXT(X6,"0.00000"),"_lat=",TEXT(W6,"0.0000")," ","netcdf_process/internal_inflow.nc"," &gt; ","table/internal_inflow/",AA6," &amp;"))</f>
        <v/>
      </c>
    </row>
    <row r="7" spans="1:33" x14ac:dyDescent="0.25">
      <c r="A7" s="11" t="s">
        <v>118</v>
      </c>
      <c r="B7" s="74" t="s">
        <v>77</v>
      </c>
      <c r="C7" s="11">
        <v>8</v>
      </c>
      <c r="D7" s="13" t="s">
        <v>785</v>
      </c>
      <c r="E7" s="15">
        <v>44.673276600000001</v>
      </c>
      <c r="F7" s="15">
        <v>22.532036300000001</v>
      </c>
      <c r="G7" s="11" t="s">
        <v>124</v>
      </c>
      <c r="H7" s="11">
        <v>3880</v>
      </c>
      <c r="I7" s="15">
        <v>44.671871000000003</v>
      </c>
      <c r="J7" s="18">
        <v>22.527781000000001</v>
      </c>
      <c r="K7" s="106" t="str">
        <f>IF(I7="","",CONCATENATE(TEXT(P7,"00"),"0",TEXT(Q7,"00000")))</f>
        <v>10000006</v>
      </c>
      <c r="L7" s="95" t="str">
        <f>IF(I7="","",CONCATENATE(TEXT(O7,"000000"),"0",TEXT(P7,"00"),"0",TEXT(Q7,"00000")))</f>
        <v>170824010000006</v>
      </c>
      <c r="M7" s="108" t="str">
        <f>IF(I7="","",CONCATENATE(N7,"_",L7,".txt"))</f>
        <v>Iron-Gate-1_170824010000006.txt</v>
      </c>
      <c r="N7" s="108" t="str">
        <f>SUBSTITUTE(SUBSTITUTE(SUBSTITUTE(SUBSTITUTE(G7," ","-"),",","-"),"_","-"),"'","-")</f>
        <v>Iron-Gate-1</v>
      </c>
      <c r="O7" s="95">
        <v>170824</v>
      </c>
      <c r="P7" s="99">
        <v>10</v>
      </c>
      <c r="Q7" s="102">
        <v>6</v>
      </c>
      <c r="R7" s="119" t="str">
        <f>IF(I7="","",CONCATENATE("cdo outputtab,date,lon,lat,value -remapnn,lon=",TEXT(J7,"0.00000"),"_lat=",TEXT(I7,"0.0000")," ","netcdf_process/total_inflow.nc"," &gt; ","table/inflow/",M7," &amp;"))</f>
        <v>cdo outputtab,date,lon,lat,value -remapnn,lon=22.52778_lat=44.6719 netcdf_process/total_inflow.nc &gt; table/inflow/Iron-Gate-1_170824010000006.txt &amp;</v>
      </c>
      <c r="S7" s="119" t="str">
        <f>IF(I7="","",CONCATENATE("cdo outputtab,date,lon,lat,value -remapnn,lon=",TEXT(J7,"0.00000"),"_lat=",TEXT(I7,"0.0000")," ","netcdf_process/internal_inflow.nc"," &gt; ","table/internal_inflow/",M7," &amp;"))</f>
        <v>cdo outputtab,date,lon,lat,value -remapnn,lon=22.52778_lat=44.6719 netcdf_process/internal_inflow.nc &gt; table/internal_inflow/Iron-Gate-1_170824010000006.txt &amp;</v>
      </c>
      <c r="T7" s="109">
        <v>2550</v>
      </c>
      <c r="U7" s="11"/>
      <c r="V7" s="11"/>
      <c r="W7" s="18"/>
      <c r="X7" s="18"/>
      <c r="Y7" s="106" t="str">
        <f>IF(W7="","",CONCATENATE(TEXT(AD7,"00"),"0",TEXT(AE7,"00000")))</f>
        <v/>
      </c>
      <c r="Z7" s="95" t="str">
        <f>IF(W7="","",CONCATENATE(TEXT(AC7,"000000"),"0",TEXT(AD7,"00"),"0",TEXT(AE7,"00000")))</f>
        <v/>
      </c>
      <c r="AA7" s="108" t="str">
        <f>IF(W7="","",CONCATENATE(AB7,"_",Z7,".txt"))</f>
        <v/>
      </c>
      <c r="AB7" s="108" t="str">
        <f>SUBSTITUTE(SUBSTITUTE(SUBSTITUTE(SUBSTITUTE(U7," ","-"),",","-"),"_","-"),"'","-")</f>
        <v/>
      </c>
      <c r="AC7" s="95">
        <v>170824</v>
      </c>
      <c r="AD7" s="99">
        <v>20</v>
      </c>
      <c r="AE7" s="102">
        <v>6</v>
      </c>
      <c r="AF7" s="119" t="str">
        <f>IF(W7="","",CONCATENATE("cdo outputtab,date,lon,lat,value -remapnn,lon=",TEXT(X7,"0.00000"),"_lat=",TEXT(W7,"0.0000")," ","netcdf_process/total_inflow.nc"," &gt; ","table/inflow/",AA7," &amp;"))</f>
        <v/>
      </c>
      <c r="AG7" s="119" t="str">
        <f>IF(W7="","",CONCATENATE("cdo outputtab,date,lon,lat,value -remapnn,lon=",TEXT(X7,"0.00000"),"_lat=",TEXT(W7,"0.0000")," ","netcdf_process/internal_inflow.nc"," &gt; ","table/internal_inflow/",AA7," &amp;"))</f>
        <v/>
      </c>
    </row>
    <row r="8" spans="1:33" x14ac:dyDescent="0.25">
      <c r="A8" s="11" t="s">
        <v>702</v>
      </c>
      <c r="B8" s="74" t="s">
        <v>77</v>
      </c>
      <c r="C8" s="11">
        <v>93</v>
      </c>
      <c r="D8" s="13" t="s">
        <v>783</v>
      </c>
      <c r="E8" s="15">
        <v>59.617114999999998</v>
      </c>
      <c r="F8" s="15">
        <v>7.8564309999999997</v>
      </c>
      <c r="G8" s="11" t="s">
        <v>703</v>
      </c>
      <c r="H8" s="79"/>
      <c r="I8" s="15">
        <v>59.70317</v>
      </c>
      <c r="J8" s="18">
        <v>7.9030300000000002</v>
      </c>
      <c r="K8" s="106" t="str">
        <f>IF(I8="","",CONCATENATE(TEXT(P8,"00"),"0",TEXT(Q8,"00000")))</f>
        <v>10000007</v>
      </c>
      <c r="L8" s="95" t="str">
        <f>IF(I8="","",CONCATENATE(TEXT(O8,"000000"),"0",TEXT(P8,"00"),"0",TEXT(Q8,"00000")))</f>
        <v>170824010000007</v>
      </c>
      <c r="M8" s="108" t="str">
        <f>IF(I8="","",CONCATENATE(N8,"_",L8,".txt"))</f>
        <v>Totak_170824010000007.txt</v>
      </c>
      <c r="N8" s="108" t="str">
        <f>SUBSTITUTE(SUBSTITUTE(SUBSTITUTE(SUBSTITUTE(G8," ","-"),",","-"),"_","-"),"'","-")</f>
        <v>Totak</v>
      </c>
      <c r="O8" s="95">
        <v>170824</v>
      </c>
      <c r="P8" s="99">
        <v>10</v>
      </c>
      <c r="Q8" s="102">
        <v>7</v>
      </c>
      <c r="R8" s="119" t="str">
        <f>IF(I8="","",CONCATENATE("cdo outputtab,date,lon,lat,value -remapnn,lon=",TEXT(J8,"0.00000"),"_lat=",TEXT(I8,"0.0000")," ","netcdf_process/total_inflow.nc"," &gt; ","table/inflow/",M8," &amp;"))</f>
        <v>cdo outputtab,date,lon,lat,value -remapnn,lon=7.90303_lat=59.7032 netcdf_process/total_inflow.nc &gt; table/inflow/Totak_170824010000007.txt &amp;</v>
      </c>
      <c r="S8" s="119" t="str">
        <f>IF(I8="","",CONCATENATE("cdo outputtab,date,lon,lat,value -remapnn,lon=",TEXT(J8,"0.00000"),"_lat=",TEXT(I8,"0.0000")," ","netcdf_process/internal_inflow.nc"," &gt; ","table/internal_inflow/",M8," &amp;"))</f>
        <v>cdo outputtab,date,lon,lat,value -remapnn,lon=7.90303_lat=59.7032 netcdf_process/internal_inflow.nc &gt; table/internal_inflow/Totak_170824010000007.txt &amp;</v>
      </c>
      <c r="T8" s="109">
        <v>2360</v>
      </c>
      <c r="U8" s="11" t="s">
        <v>547</v>
      </c>
      <c r="V8" s="11"/>
      <c r="W8" s="18">
        <v>59.609687000000001</v>
      </c>
      <c r="X8" s="18">
        <v>7.8543219999999998</v>
      </c>
      <c r="Y8" s="106" t="str">
        <f>IF(W8="","",CONCATENATE(TEXT(AD8,"00"),"0",TEXT(AE8,"00000")))</f>
        <v>20000007</v>
      </c>
      <c r="Z8" s="95" t="str">
        <f>IF(W8="","",CONCATENATE(TEXT(AC8,"000000"),"0",TEXT(AD8,"00"),"0",TEXT(AE8,"00000")))</f>
        <v>170824020000007</v>
      </c>
      <c r="AA8" s="108" t="str">
        <f>IF(W8="","",CONCATENATE(AB8,"_",Z8,".txt"))</f>
        <v>Vinjevatn_170824020000007.txt</v>
      </c>
      <c r="AB8" s="108" t="str">
        <f>SUBSTITUTE(SUBSTITUTE(SUBSTITUTE(SUBSTITUTE(U8," ","-"),",","-"),"_","-"),"'","-")</f>
        <v>Vinjevatn</v>
      </c>
      <c r="AC8" s="95">
        <v>170824</v>
      </c>
      <c r="AD8" s="99">
        <v>20</v>
      </c>
      <c r="AE8" s="102">
        <v>7</v>
      </c>
      <c r="AF8" s="119" t="str">
        <f>IF(W8="","",CONCATENATE("cdo outputtab,date,lon,lat,value -remapnn,lon=",TEXT(X8,"0.00000"),"_lat=",TEXT(W8,"0.0000")," ","netcdf_process/total_inflow.nc"," &gt; ","table/inflow/",AA8," &amp;"))</f>
        <v>cdo outputtab,date,lon,lat,value -remapnn,lon=7.85432_lat=59.6097 netcdf_process/total_inflow.nc &gt; table/inflow/Vinjevatn_170824020000007.txt &amp;</v>
      </c>
      <c r="AG8" s="119" t="str">
        <f>IF(W8="","",CONCATENATE("cdo outputtab,date,lon,lat,value -remapnn,lon=",TEXT(X8,"0.00000"),"_lat=",TEXT(W8,"0.0000")," ","netcdf_process/internal_inflow.nc"," &gt; ","table/internal_inflow/",AA8," &amp;"))</f>
        <v>cdo outputtab,date,lon,lat,value -remapnn,lon=7.85432_lat=59.6097 netcdf_process/internal_inflow.nc &gt; table/internal_inflow/Vinjevatn_170824020000007.txt &amp;</v>
      </c>
    </row>
    <row r="9" spans="1:33" x14ac:dyDescent="0.25">
      <c r="A9" s="11" t="s">
        <v>97</v>
      </c>
      <c r="B9" s="74" t="s">
        <v>77</v>
      </c>
      <c r="C9" s="11">
        <v>6</v>
      </c>
      <c r="D9" s="13" t="s">
        <v>783</v>
      </c>
      <c r="E9" s="15">
        <v>59.528779999999998</v>
      </c>
      <c r="F9" s="15">
        <v>6.6542000000000003</v>
      </c>
      <c r="G9" s="11" t="s">
        <v>104</v>
      </c>
      <c r="H9" s="11">
        <v>3162</v>
      </c>
      <c r="I9" s="15">
        <v>59.303750000000001</v>
      </c>
      <c r="J9" s="18">
        <v>6.9420830000000002</v>
      </c>
      <c r="K9" s="106" t="str">
        <f>IF(I9="","",CONCATENATE(TEXT(P9,"00"),"0",TEXT(Q9,"00000")))</f>
        <v>10000008</v>
      </c>
      <c r="L9" s="95" t="str">
        <f>IF(I9="","",CONCATENATE(TEXT(O9,"000000"),"0",TEXT(P9,"00"),"0",TEXT(Q9,"00000")))</f>
        <v>170824010000008</v>
      </c>
      <c r="M9" s="108" t="str">
        <f>IF(I9="","",CONCATENATE(N9,"_",L9,".txt"))</f>
        <v>Lake-Blasjo_170824010000008.txt</v>
      </c>
      <c r="N9" s="108" t="str">
        <f>SUBSTITUTE(SUBSTITUTE(SUBSTITUTE(SUBSTITUTE(G9," ","-"),",","-"),"_","-"),"'","-")</f>
        <v>Lake-Blasjo</v>
      </c>
      <c r="O9" s="95">
        <v>170824</v>
      </c>
      <c r="P9" s="99">
        <v>10</v>
      </c>
      <c r="Q9" s="102">
        <v>8</v>
      </c>
      <c r="R9" s="119" t="str">
        <f>IF(I9="","",CONCATENATE("cdo outputtab,date,lon,lat,value -remapnn,lon=",TEXT(J9,"0.00000"),"_lat=",TEXT(I9,"0.0000")," ","netcdf_process/total_inflow.nc"," &gt; ","table/inflow/",M9," &amp;"))</f>
        <v>cdo outputtab,date,lon,lat,value -remapnn,lon=6.94208_lat=59.3038 netcdf_process/total_inflow.nc &gt; table/inflow/Lake-Blasjo_170824010000008.txt &amp;</v>
      </c>
      <c r="S9" s="119" t="str">
        <f>IF(I9="","",CONCATENATE("cdo outputtab,date,lon,lat,value -remapnn,lon=",TEXT(J9,"0.00000"),"_lat=",TEXT(I9,"0.0000")," ","netcdf_process/internal_inflow.nc"," &gt; ","table/internal_inflow/",M9," &amp;"))</f>
        <v>cdo outputtab,date,lon,lat,value -remapnn,lon=6.94208_lat=59.3038 netcdf_process/internal_inflow.nc &gt; table/internal_inflow/Lake-Blasjo_170824010000008.txt &amp;</v>
      </c>
      <c r="T9" s="109">
        <v>2325</v>
      </c>
      <c r="U9" s="11"/>
      <c r="V9" s="11"/>
      <c r="W9" s="18"/>
      <c r="X9" s="18"/>
      <c r="Y9" s="106" t="str">
        <f>IF(W9="","",CONCATENATE(TEXT(AD9,"00"),"0",TEXT(AE9,"00000")))</f>
        <v/>
      </c>
      <c r="Z9" s="95" t="str">
        <f>IF(W9="","",CONCATENATE(TEXT(AC9,"000000"),"0",TEXT(AD9,"00"),"0",TEXT(AE9,"00000")))</f>
        <v/>
      </c>
      <c r="AA9" s="108" t="str">
        <f>IF(W9="","",CONCATENATE(AB9,"_",Z9,".txt"))</f>
        <v/>
      </c>
      <c r="AB9" s="108" t="str">
        <f>SUBSTITUTE(SUBSTITUTE(SUBSTITUTE(SUBSTITUTE(U9," ","-"),",","-"),"_","-"),"'","-")</f>
        <v/>
      </c>
      <c r="AC9" s="95">
        <v>170824</v>
      </c>
      <c r="AD9" s="99">
        <v>20</v>
      </c>
      <c r="AE9" s="102">
        <v>8</v>
      </c>
      <c r="AF9" s="119" t="str">
        <f>IF(W9="","",CONCATENATE("cdo outputtab,date,lon,lat,value -remapnn,lon=",TEXT(X9,"0.00000"),"_lat=",TEXT(W9,"0.0000")," ","netcdf_process/total_inflow.nc"," &gt; ","table/inflow/",AA9," &amp;"))</f>
        <v/>
      </c>
      <c r="AG9" s="119" t="str">
        <f>IF(W9="","",CONCATENATE("cdo outputtab,date,lon,lat,value -remapnn,lon=",TEXT(X9,"0.00000"),"_lat=",TEXT(W9,"0.0000")," ","netcdf_process/internal_inflow.nc"," &gt; ","table/internal_inflow/",AA9," &amp;"))</f>
        <v/>
      </c>
    </row>
    <row r="10" spans="1:33" x14ac:dyDescent="0.25">
      <c r="A10" s="11" t="s">
        <v>331</v>
      </c>
      <c r="B10" s="12" t="s">
        <v>44</v>
      </c>
      <c r="C10" s="11">
        <v>35</v>
      </c>
      <c r="D10" s="13" t="s">
        <v>783</v>
      </c>
      <c r="E10" s="15">
        <v>59.482770000000002</v>
      </c>
      <c r="F10" s="15">
        <v>6.67265</v>
      </c>
      <c r="G10" s="11" t="s">
        <v>104</v>
      </c>
      <c r="H10" s="11">
        <v>3162</v>
      </c>
      <c r="I10" s="15">
        <v>59.303750000000001</v>
      </c>
      <c r="J10" s="18">
        <v>6.9420830000000002</v>
      </c>
      <c r="K10" s="106" t="str">
        <f>IF(I10="","",CONCATENATE(TEXT(P10,"00"),"0",TEXT(Q10,"00000")))</f>
        <v>10000009</v>
      </c>
      <c r="L10" s="95" t="str">
        <f>IF(I10="","",CONCATENATE(TEXT(O10,"000000"),"0",TEXT(P10,"00"),"0",TEXT(Q10,"00000")))</f>
        <v>170824010000009</v>
      </c>
      <c r="M10" s="108" t="str">
        <f>IF(I10="","",CONCATENATE(N10,"_",L10,".txt"))</f>
        <v>Lake-Blasjo_170824010000009.txt</v>
      </c>
      <c r="N10" s="108" t="str">
        <f>SUBSTITUTE(SUBSTITUTE(SUBSTITUTE(SUBSTITUTE(G10," ","-"),",","-"),"_","-"),"'","-")</f>
        <v>Lake-Blasjo</v>
      </c>
      <c r="O10" s="95">
        <v>170824</v>
      </c>
      <c r="P10" s="99">
        <v>10</v>
      </c>
      <c r="Q10" s="102">
        <v>9</v>
      </c>
      <c r="R10" s="119" t="str">
        <f>IF(I10="","",CONCATENATE("cdo outputtab,date,lon,lat,value -remapnn,lon=",TEXT(J10,"0.00000"),"_lat=",TEXT(I10,"0.0000")," ","netcdf_process/total_inflow.nc"," &gt; ","table/inflow/",M10," &amp;"))</f>
        <v>cdo outputtab,date,lon,lat,value -remapnn,lon=6.94208_lat=59.3038 netcdf_process/total_inflow.nc &gt; table/inflow/Lake-Blasjo_170824010000009.txt &amp;</v>
      </c>
      <c r="S10" s="119" t="str">
        <f>IF(I10="","",CONCATENATE("cdo outputtab,date,lon,lat,value -remapnn,lon=",TEXT(J10,"0.00000"),"_lat=",TEXT(I10,"0.0000")," ","netcdf_process/internal_inflow.nc"," &gt; ","table/internal_inflow/",M10," &amp;"))</f>
        <v>cdo outputtab,date,lon,lat,value -remapnn,lon=6.94208_lat=59.3038 netcdf_process/internal_inflow.nc &gt; table/internal_inflow/Lake-Blasjo_170824010000009.txt &amp;</v>
      </c>
      <c r="T10" s="109">
        <v>2325</v>
      </c>
      <c r="U10" s="11" t="s">
        <v>332</v>
      </c>
      <c r="V10" s="11"/>
      <c r="W10" s="18">
        <v>59.496032999999997</v>
      </c>
      <c r="X10" s="18">
        <v>6.5395159999999999</v>
      </c>
      <c r="Y10" s="106" t="str">
        <f>IF(W10="","",CONCATENATE(TEXT(AD10,"00"),"0",TEXT(AE10,"00000")))</f>
        <v>20000009</v>
      </c>
      <c r="Z10" s="95" t="str">
        <f>IF(W10="","",CONCATENATE(TEXT(AC10,"000000"),"0",TEXT(AD10,"00"),"0",TEXT(AE10,"00000")))</f>
        <v>170824020000009</v>
      </c>
      <c r="AA10" s="108" t="str">
        <f>IF(W10="","",CONCATENATE(AB10,"_",Z10,".txt"))</f>
        <v>Suldalsvatnet_170824020000009.txt</v>
      </c>
      <c r="AB10" s="108" t="str">
        <f>SUBSTITUTE(SUBSTITUTE(SUBSTITUTE(SUBSTITUTE(U10," ","-"),",","-"),"_","-"),"'","-")</f>
        <v>Suldalsvatnet</v>
      </c>
      <c r="AC10" s="95">
        <v>170824</v>
      </c>
      <c r="AD10" s="99">
        <v>20</v>
      </c>
      <c r="AE10" s="102">
        <v>9</v>
      </c>
      <c r="AF10" s="119" t="str">
        <f>IF(W10="","",CONCATENATE("cdo outputtab,date,lon,lat,value -remapnn,lon=",TEXT(X10,"0.00000"),"_lat=",TEXT(W10,"0.0000")," ","netcdf_process/total_inflow.nc"," &gt; ","table/inflow/",AA10," &amp;"))</f>
        <v>cdo outputtab,date,lon,lat,value -remapnn,lon=6.53952_lat=59.4960 netcdf_process/total_inflow.nc &gt; table/inflow/Suldalsvatnet_170824020000009.txt &amp;</v>
      </c>
      <c r="AG10" s="119" t="str">
        <f>IF(W10="","",CONCATENATE("cdo outputtab,date,lon,lat,value -remapnn,lon=",TEXT(X10,"0.00000"),"_lat=",TEXT(W10,"0.0000")," ","netcdf_process/internal_inflow.nc"," &gt; ","table/internal_inflow/",AA10," &amp;"))</f>
        <v>cdo outputtab,date,lon,lat,value -remapnn,lon=6.53952_lat=59.4960 netcdf_process/internal_inflow.nc &gt; table/internal_inflow/Suldalsvatnet_170824020000009.txt &amp;</v>
      </c>
    </row>
    <row r="11" spans="1:33" x14ac:dyDescent="0.25">
      <c r="A11" s="11" t="s">
        <v>692</v>
      </c>
      <c r="B11" s="12" t="s">
        <v>77</v>
      </c>
      <c r="C11" s="11">
        <v>91</v>
      </c>
      <c r="D11" s="13" t="s">
        <v>782</v>
      </c>
      <c r="E11" s="15">
        <v>41.368983</v>
      </c>
      <c r="F11" s="15">
        <v>0.27338099999999999</v>
      </c>
      <c r="G11" s="11" t="s">
        <v>692</v>
      </c>
      <c r="H11" s="11">
        <v>3503</v>
      </c>
      <c r="I11" s="15">
        <v>41.369221000000003</v>
      </c>
      <c r="J11" s="18">
        <v>0.27279599999999998</v>
      </c>
      <c r="K11" s="106" t="str">
        <f>IF(I11="","",CONCATENATE(TEXT(P11,"00"),"0",TEXT(Q11,"00000")))</f>
        <v>10000010</v>
      </c>
      <c r="L11" s="95" t="str">
        <f>IF(I11="","",CONCATENATE(TEXT(O11,"000000"),"0",TEXT(P11,"00"),"0",TEXT(Q11,"00000")))</f>
        <v>170824010000010</v>
      </c>
      <c r="M11" s="108" t="str">
        <f>IF(I11="","",CONCATENATE(N11,"_",L11,".txt"))</f>
        <v>Mequinenza_170824010000010.txt</v>
      </c>
      <c r="N11" s="108" t="str">
        <f>SUBSTITUTE(SUBSTITUTE(SUBSTITUTE(SUBSTITUTE(G11," ","-"),",","-"),"_","-"),"'","-")</f>
        <v>Mequinenza</v>
      </c>
      <c r="O11" s="95">
        <v>170824</v>
      </c>
      <c r="P11" s="99">
        <v>10</v>
      </c>
      <c r="Q11" s="102">
        <v>10</v>
      </c>
      <c r="R11" s="119" t="str">
        <f>IF(I11="","",CONCATENATE("cdo outputtab,date,lon,lat,value -remapnn,lon=",TEXT(J11,"0.00000"),"_lat=",TEXT(I11,"0.0000")," ","netcdf_process/total_inflow.nc"," &gt; ","table/inflow/",M11," &amp;"))</f>
        <v>cdo outputtab,date,lon,lat,value -remapnn,lon=0.27280_lat=41.3692 netcdf_process/total_inflow.nc &gt; table/inflow/Mequinenza_170824010000010.txt &amp;</v>
      </c>
      <c r="S11" s="119" t="str">
        <f>IF(I11="","",CONCATENATE("cdo outputtab,date,lon,lat,value -remapnn,lon=",TEXT(J11,"0.00000"),"_lat=",TEXT(I11,"0.0000")," ","netcdf_process/internal_inflow.nc"," &gt; ","table/internal_inflow/",M11," &amp;"))</f>
        <v>cdo outputtab,date,lon,lat,value -remapnn,lon=0.27280_lat=41.3692 netcdf_process/internal_inflow.nc &gt; table/internal_inflow/Mequinenza_170824010000010.txt &amp;</v>
      </c>
      <c r="T11" s="109">
        <v>1533.8</v>
      </c>
      <c r="U11" s="11"/>
      <c r="V11" s="11"/>
      <c r="W11" s="18"/>
      <c r="X11" s="18"/>
      <c r="Y11" s="106" t="str">
        <f>IF(W11="","",CONCATENATE(TEXT(AD11,"00"),"0",TEXT(AE11,"00000")))</f>
        <v/>
      </c>
      <c r="Z11" s="95" t="str">
        <f>IF(W11="","",CONCATENATE(TEXT(AC11,"000000"),"0",TEXT(AD11,"00"),"0",TEXT(AE11,"00000")))</f>
        <v/>
      </c>
      <c r="AA11" s="108" t="str">
        <f>IF(W11="","",CONCATENATE(AB11,"_",Z11,".txt"))</f>
        <v/>
      </c>
      <c r="AB11" s="108" t="str">
        <f>SUBSTITUTE(SUBSTITUTE(SUBSTITUTE(SUBSTITUTE(U11," ","-"),",","-"),"_","-"),"'","-")</f>
        <v/>
      </c>
      <c r="AC11" s="95">
        <v>170824</v>
      </c>
      <c r="AD11" s="99">
        <v>20</v>
      </c>
      <c r="AE11" s="102">
        <v>10</v>
      </c>
      <c r="AF11" s="119" t="str">
        <f>IF(W11="","",CONCATENATE("cdo outputtab,date,lon,lat,value -remapnn,lon=",TEXT(X11,"0.00000"),"_lat=",TEXT(W11,"0.0000")," ","netcdf_process/total_inflow.nc"," &gt; ","table/inflow/",AA11," &amp;"))</f>
        <v/>
      </c>
      <c r="AG11" s="119" t="str">
        <f>IF(W11="","",CONCATENATE("cdo outputtab,date,lon,lat,value -remapnn,lon=",TEXT(X11,"0.00000"),"_lat=",TEXT(W11,"0.0000")," ","netcdf_process/internal_inflow.nc"," &gt; ","table/internal_inflow/",AA11," &amp;"))</f>
        <v/>
      </c>
    </row>
    <row r="12" spans="1:33" x14ac:dyDescent="0.25">
      <c r="A12" s="11" t="s">
        <v>601</v>
      </c>
      <c r="B12" s="12" t="s">
        <v>77</v>
      </c>
      <c r="C12" s="11">
        <v>76</v>
      </c>
      <c r="D12" s="13" t="s">
        <v>778</v>
      </c>
      <c r="E12" s="15">
        <v>44.471643999999998</v>
      </c>
      <c r="F12" s="15">
        <v>6.2706179999999998</v>
      </c>
      <c r="G12" s="11" t="s">
        <v>601</v>
      </c>
      <c r="H12" s="11">
        <v>3433</v>
      </c>
      <c r="I12" s="15">
        <v>44.471885</v>
      </c>
      <c r="J12" s="18">
        <v>6.2706480000000004</v>
      </c>
      <c r="K12" s="106" t="str">
        <f>IF(I12="","",CONCATENATE(TEXT(P12,"00"),"0",TEXT(Q12,"00000")))</f>
        <v>10000011</v>
      </c>
      <c r="L12" s="95" t="str">
        <f>IF(I12="","",CONCATENATE(TEXT(O12,"000000"),"0",TEXT(P12,"00"),"0",TEXT(Q12,"00000")))</f>
        <v>170824010000011</v>
      </c>
      <c r="M12" s="108" t="str">
        <f>IF(I12="","",CONCATENATE(N12,"_",L12,".txt"))</f>
        <v>Serre-Poncon_170824010000011.txt</v>
      </c>
      <c r="N12" s="108" t="str">
        <f>SUBSTITUTE(SUBSTITUTE(SUBSTITUTE(SUBSTITUTE(G12," ","-"),",","-"),"_","-"),"'","-")</f>
        <v>Serre-Poncon</v>
      </c>
      <c r="O12" s="95">
        <v>170824</v>
      </c>
      <c r="P12" s="99">
        <v>10</v>
      </c>
      <c r="Q12" s="102">
        <v>11</v>
      </c>
      <c r="R12" s="119" t="str">
        <f>IF(I12="","",CONCATENATE("cdo outputtab,date,lon,lat,value -remapnn,lon=",TEXT(J12,"0.00000"),"_lat=",TEXT(I12,"0.0000")," ","netcdf_process/total_inflow.nc"," &gt; ","table/inflow/",M12," &amp;"))</f>
        <v>cdo outputtab,date,lon,lat,value -remapnn,lon=6.27065_lat=44.4719 netcdf_process/total_inflow.nc &gt; table/inflow/Serre-Poncon_170824010000011.txt &amp;</v>
      </c>
      <c r="S12" s="119" t="str">
        <f>IF(I12="","",CONCATENATE("cdo outputtab,date,lon,lat,value -remapnn,lon=",TEXT(J12,"0.00000"),"_lat=",TEXT(I12,"0.0000")," ","netcdf_process/internal_inflow.nc"," &gt; ","table/internal_inflow/",M12," &amp;"))</f>
        <v>cdo outputtab,date,lon,lat,value -remapnn,lon=6.27065_lat=44.4719 netcdf_process/internal_inflow.nc &gt; table/internal_inflow/Serre-Poncon_170824010000011.txt &amp;</v>
      </c>
      <c r="T12" s="109">
        <v>1270</v>
      </c>
      <c r="U12" s="11"/>
      <c r="V12" s="11"/>
      <c r="W12" s="18"/>
      <c r="X12" s="18"/>
      <c r="Y12" s="106" t="str">
        <f>IF(W12="","",CONCATENATE(TEXT(AD12,"00"),"0",TEXT(AE12,"00000")))</f>
        <v/>
      </c>
      <c r="Z12" s="95" t="str">
        <f>IF(W12="","",CONCATENATE(TEXT(AC12,"000000"),"0",TEXT(AD12,"00"),"0",TEXT(AE12,"00000")))</f>
        <v/>
      </c>
      <c r="AA12" s="108" t="str">
        <f>IF(W12="","",CONCATENATE(AB12,"_",Z12,".txt"))</f>
        <v/>
      </c>
      <c r="AB12" s="108" t="str">
        <f>SUBSTITUTE(SUBSTITUTE(SUBSTITUTE(SUBSTITUTE(U12," ","-"),",","-"),"_","-"),"'","-")</f>
        <v/>
      </c>
      <c r="AC12" s="95">
        <v>170824</v>
      </c>
      <c r="AD12" s="99">
        <v>20</v>
      </c>
      <c r="AE12" s="102">
        <v>11</v>
      </c>
      <c r="AF12" s="119" t="str">
        <f>IF(W12="","",CONCATENATE("cdo outputtab,date,lon,lat,value -remapnn,lon=",TEXT(X12,"0.00000"),"_lat=",TEXT(W12,"0.0000")," ","netcdf_process/total_inflow.nc"," &gt; ","table/inflow/",AA12," &amp;"))</f>
        <v/>
      </c>
      <c r="AG12" s="119" t="str">
        <f>IF(W12="","",CONCATENATE("cdo outputtab,date,lon,lat,value -remapnn,lon=",TEXT(X12,"0.00000"),"_lat=",TEXT(W12,"0.0000")," ","netcdf_process/internal_inflow.nc"," &gt; ","table/internal_inflow/",AA12," &amp;"))</f>
        <v/>
      </c>
    </row>
    <row r="13" spans="1:33" x14ac:dyDescent="0.25">
      <c r="A13" s="11" t="s">
        <v>451</v>
      </c>
      <c r="B13" s="74" t="s">
        <v>77</v>
      </c>
      <c r="C13" s="11">
        <v>53</v>
      </c>
      <c r="D13" s="13" t="s">
        <v>783</v>
      </c>
      <c r="E13" s="15">
        <v>66.302778000000004</v>
      </c>
      <c r="F13" s="15">
        <v>14.260278</v>
      </c>
      <c r="G13" s="11" t="s">
        <v>452</v>
      </c>
      <c r="H13" s="11">
        <v>3054</v>
      </c>
      <c r="I13" s="15">
        <v>66.179582999999994</v>
      </c>
      <c r="J13" s="18">
        <v>14.450417</v>
      </c>
      <c r="K13" s="106" t="str">
        <f>IF(I13="","",CONCATENATE(TEXT(P13,"00"),"0",TEXT(Q13,"00000")))</f>
        <v>10000012</v>
      </c>
      <c r="L13" s="95" t="str">
        <f>IF(I13="","",CONCATENATE(TEXT(O13,"000000"),"0",TEXT(P13,"00"),"0",TEXT(Q13,"00000")))</f>
        <v>170824010000012</v>
      </c>
      <c r="M13" s="108" t="str">
        <f>IF(I13="","",CONCATENATE(N13,"_",L13,".txt"))</f>
        <v>Akersvatnet_170824010000012.txt</v>
      </c>
      <c r="N13" s="108" t="str">
        <f>SUBSTITUTE(SUBSTITUTE(SUBSTITUTE(SUBSTITUTE(G13," ","-"),",","-"),"_","-"),"'","-")</f>
        <v>Akersvatnet</v>
      </c>
      <c r="O13" s="95">
        <v>170824</v>
      </c>
      <c r="P13" s="99">
        <v>10</v>
      </c>
      <c r="Q13" s="102">
        <v>12</v>
      </c>
      <c r="R13" s="119" t="str">
        <f>IF(I13="","",CONCATENATE("cdo outputtab,date,lon,lat,value -remapnn,lon=",TEXT(J13,"0.00000"),"_lat=",TEXT(I13,"0.0000")," ","netcdf_process/total_inflow.nc"," &gt; ","table/inflow/",M13," &amp;"))</f>
        <v>cdo outputtab,date,lon,lat,value -remapnn,lon=14.45042_lat=66.1796 netcdf_process/total_inflow.nc &gt; table/inflow/Akersvatnet_170824010000012.txt &amp;</v>
      </c>
      <c r="S13" s="119" t="str">
        <f>IF(I13="","",CONCATENATE("cdo outputtab,date,lon,lat,value -remapnn,lon=",TEXT(J13,"0.00000"),"_lat=",TEXT(I13,"0.0000")," ","netcdf_process/internal_inflow.nc"," &gt; ","table/internal_inflow/",M13," &amp;"))</f>
        <v>cdo outputtab,date,lon,lat,value -remapnn,lon=14.45042_lat=66.1796 netcdf_process/internal_inflow.nc &gt; table/internal_inflow/Akersvatnet_170824010000012.txt &amp;</v>
      </c>
      <c r="T13" s="109">
        <v>1244.7</v>
      </c>
      <c r="U13" s="11"/>
      <c r="V13" s="11"/>
      <c r="W13" s="18"/>
      <c r="X13" s="18"/>
      <c r="Y13" s="106" t="str">
        <f>IF(W13="","",CONCATENATE(TEXT(AD13,"00"),"0",TEXT(AE13,"00000")))</f>
        <v/>
      </c>
      <c r="Z13" s="95" t="str">
        <f>IF(W13="","",CONCATENATE(TEXT(AC13,"000000"),"0",TEXT(AD13,"00"),"0",TEXT(AE13,"00000")))</f>
        <v/>
      </c>
      <c r="AA13" s="108" t="str">
        <f>IF(W13="","",CONCATENATE(AB13,"_",Z13,".txt"))</f>
        <v/>
      </c>
      <c r="AB13" s="108" t="str">
        <f>SUBSTITUTE(SUBSTITUTE(SUBSTITUTE(SUBSTITUTE(U13," ","-"),",","-"),"_","-"),"'","-")</f>
        <v/>
      </c>
      <c r="AC13" s="95">
        <v>170824</v>
      </c>
      <c r="AD13" s="99">
        <v>20</v>
      </c>
      <c r="AE13" s="102">
        <v>12</v>
      </c>
      <c r="AF13" s="119" t="str">
        <f>IF(W13="","",CONCATENATE("cdo outputtab,date,lon,lat,value -remapnn,lon=",TEXT(X13,"0.00000"),"_lat=",TEXT(W13,"0.0000")," ","netcdf_process/total_inflow.nc"," &gt; ","table/inflow/",AA13," &amp;"))</f>
        <v/>
      </c>
      <c r="AG13" s="119" t="str">
        <f>IF(W13="","",CONCATENATE("cdo outputtab,date,lon,lat,value -remapnn,lon=",TEXT(X13,"0.00000"),"_lat=",TEXT(W13,"0.0000")," ","netcdf_process/internal_inflow.nc"," &gt; ","table/internal_inflow/",AA13," &amp;"))</f>
        <v/>
      </c>
    </row>
    <row r="14" spans="1:33" x14ac:dyDescent="0.25">
      <c r="A14" s="11" t="s">
        <v>697</v>
      </c>
      <c r="B14" s="74" t="s">
        <v>77</v>
      </c>
      <c r="C14" s="11">
        <v>92</v>
      </c>
      <c r="D14" s="13" t="s">
        <v>785</v>
      </c>
      <c r="E14" s="15">
        <v>46.788899999999998</v>
      </c>
      <c r="F14" s="15">
        <v>22.567162499999998</v>
      </c>
      <c r="G14" s="11" t="s">
        <v>699</v>
      </c>
      <c r="H14" s="11">
        <v>3891</v>
      </c>
      <c r="I14" s="15">
        <v>44.305433000000001</v>
      </c>
      <c r="J14" s="18">
        <v>22.563907</v>
      </c>
      <c r="K14" s="106" t="str">
        <f>IF(I14="","",CONCATENATE(TEXT(P14,"00"),"0",TEXT(Q14,"00000")))</f>
        <v>10000013</v>
      </c>
      <c r="L14" s="95" t="str">
        <f>IF(I14="","",CONCATENATE(TEXT(O14,"000000"),"0",TEXT(P14,"00"),"0",TEXT(Q14,"00000")))</f>
        <v>170824010000013</v>
      </c>
      <c r="M14" s="108" t="str">
        <f>IF(I14="","",CONCATENATE(N14,"_",L14,".txt"))</f>
        <v>Iron-Gate-2_170824010000013.txt</v>
      </c>
      <c r="N14" s="108" t="str">
        <f>SUBSTITUTE(SUBSTITUTE(SUBSTITUTE(SUBSTITUTE(G14," ","-"),",","-"),"_","-"),"'","-")</f>
        <v>Iron-Gate-2</v>
      </c>
      <c r="O14" s="95">
        <v>170824</v>
      </c>
      <c r="P14" s="99">
        <v>10</v>
      </c>
      <c r="Q14" s="102">
        <v>13</v>
      </c>
      <c r="R14" s="119" t="str">
        <f>IF(I14="","",CONCATENATE("cdo outputtab,date,lon,lat,value -remapnn,lon=",TEXT(J14,"0.00000"),"_lat=",TEXT(I14,"0.0000")," ","netcdf_process/total_inflow.nc"," &gt; ","table/inflow/",M14," &amp;"))</f>
        <v>cdo outputtab,date,lon,lat,value -remapnn,lon=22.56391_lat=44.3054 netcdf_process/total_inflow.nc &gt; table/inflow/Iron-Gate-2_170824010000013.txt &amp;</v>
      </c>
      <c r="S14" s="119" t="str">
        <f>IF(I14="","",CONCATENATE("cdo outputtab,date,lon,lat,value -remapnn,lon=",TEXT(J14,"0.00000"),"_lat=",TEXT(I14,"0.0000")," ","netcdf_process/internal_inflow.nc"," &gt; ","table/internal_inflow/",M14," &amp;"))</f>
        <v>cdo outputtab,date,lon,lat,value -remapnn,lon=22.56391_lat=44.3054 netcdf_process/internal_inflow.nc &gt; table/internal_inflow/Iron-Gate-2_170824010000013.txt &amp;</v>
      </c>
      <c r="T14" s="109">
        <v>868</v>
      </c>
      <c r="U14" s="11"/>
      <c r="V14" s="11"/>
      <c r="W14" s="18"/>
      <c r="X14" s="18"/>
      <c r="Y14" s="106" t="str">
        <f>IF(W14="","",CONCATENATE(TEXT(AD14,"00"),"0",TEXT(AE14,"00000")))</f>
        <v/>
      </c>
      <c r="Z14" s="95" t="str">
        <f>IF(W14="","",CONCATENATE(TEXT(AC14,"000000"),"0",TEXT(AD14,"00"),"0",TEXT(AE14,"00000")))</f>
        <v/>
      </c>
      <c r="AA14" s="108" t="str">
        <f>IF(W14="","",CONCATENATE(AB14,"_",Z14,".txt"))</f>
        <v/>
      </c>
      <c r="AB14" s="108" t="str">
        <f>SUBSTITUTE(SUBSTITUTE(SUBSTITUTE(SUBSTITUTE(U14," ","-"),",","-"),"_","-"),"'","-")</f>
        <v/>
      </c>
      <c r="AC14" s="95">
        <v>170824</v>
      </c>
      <c r="AD14" s="99">
        <v>20</v>
      </c>
      <c r="AE14" s="102">
        <v>13</v>
      </c>
      <c r="AF14" s="119" t="str">
        <f>IF(W14="","",CONCATENATE("cdo outputtab,date,lon,lat,value -remapnn,lon=",TEXT(X14,"0.00000"),"_lat=",TEXT(W14,"0.0000")," ","netcdf_process/total_inflow.nc"," &gt; ","table/inflow/",AA14," &amp;"))</f>
        <v/>
      </c>
      <c r="AG14" s="119" t="str">
        <f>IF(W14="","",CONCATENATE("cdo outputtab,date,lon,lat,value -remapnn,lon=",TEXT(X14,"0.00000"),"_lat=",TEXT(W14,"0.0000")," ","netcdf_process/internal_inflow.nc"," &gt; ","table/internal_inflow/",AA14," &amp;"))</f>
        <v/>
      </c>
    </row>
    <row r="15" spans="1:33" x14ac:dyDescent="0.25">
      <c r="A15" s="36" t="s">
        <v>769</v>
      </c>
      <c r="B15" s="38" t="s">
        <v>98</v>
      </c>
      <c r="C15" s="37">
        <v>53</v>
      </c>
      <c r="D15" s="13" t="s">
        <v>783</v>
      </c>
      <c r="E15" s="40"/>
      <c r="F15" s="40"/>
      <c r="G15" s="81" t="s">
        <v>454</v>
      </c>
      <c r="H15" s="90">
        <v>3053</v>
      </c>
      <c r="I15" s="40">
        <v>66.236999999999995</v>
      </c>
      <c r="J15" s="43">
        <v>14.932</v>
      </c>
      <c r="K15" s="106" t="str">
        <f>IF(I15="","",CONCATENATE(TEXT(P15,"00"),"0",TEXT(Q15,"00000")))</f>
        <v>10000014</v>
      </c>
      <c r="L15" s="95" t="str">
        <f>IF(I15="","",CONCATENATE(TEXT(O15,"000000"),"0",TEXT(P15,"00"),"0",TEXT(Q15,"00000")))</f>
        <v>170824010000014</v>
      </c>
      <c r="M15" s="108" t="str">
        <f>IF(I15="","",CONCATENATE(N15,"_",L15,".txt"))</f>
        <v>Kallvatnet_170824010000014.txt</v>
      </c>
      <c r="N15" s="108" t="str">
        <f>SUBSTITUTE(SUBSTITUTE(SUBSTITUTE(SUBSTITUTE(G15," ","-"),",","-"),"_","-"),"'","-")</f>
        <v>Kallvatnet</v>
      </c>
      <c r="O15" s="95">
        <v>170824</v>
      </c>
      <c r="P15" s="99">
        <v>10</v>
      </c>
      <c r="Q15" s="102">
        <v>14</v>
      </c>
      <c r="R15" s="119" t="str">
        <f>IF(I15="","",CONCATENATE("cdo outputtab,date,lon,lat,value -remapnn,lon=",TEXT(J15,"0.00000"),"_lat=",TEXT(I15,"0.0000")," ","netcdf_process/total_inflow.nc"," &gt; ","table/inflow/",M15," &amp;"))</f>
        <v>cdo outputtab,date,lon,lat,value -remapnn,lon=14.93200_lat=66.2370 netcdf_process/total_inflow.nc &gt; table/inflow/Kallvatnet_170824010000014.txt &amp;</v>
      </c>
      <c r="S15" s="119" t="str">
        <f>IF(I15="","",CONCATENATE("cdo outputtab,date,lon,lat,value -remapnn,lon=",TEXT(J15,"0.00000"),"_lat=",TEXT(I15,"0.0000")," ","netcdf_process/internal_inflow.nc"," &gt; ","table/internal_inflow/",M15," &amp;"))</f>
        <v>cdo outputtab,date,lon,lat,value -remapnn,lon=14.93200_lat=66.2370 netcdf_process/internal_inflow.nc &gt; table/internal_inflow/Kallvatnet_170824010000014.txt &amp;</v>
      </c>
      <c r="T15" s="110">
        <v>706</v>
      </c>
      <c r="U15" s="37"/>
      <c r="V15" s="37"/>
      <c r="W15" s="43"/>
      <c r="X15" s="43"/>
      <c r="Y15" s="106" t="str">
        <f>IF(W15="","",CONCATENATE(TEXT(AD15,"00"),"0",TEXT(AE15,"00000")))</f>
        <v/>
      </c>
      <c r="Z15" s="95" t="str">
        <f>IF(W15="","",CONCATENATE(TEXT(AC15,"000000"),"0",TEXT(AD15,"00"),"0",TEXT(AE15,"00000")))</f>
        <v/>
      </c>
      <c r="AA15" s="108" t="str">
        <f>IF(W15="","",CONCATENATE(AB15,"_",Z15,".txt"))</f>
        <v/>
      </c>
      <c r="AB15" s="108" t="str">
        <f>SUBSTITUTE(SUBSTITUTE(SUBSTITUTE(SUBSTITUTE(U15," ","-"),",","-"),"_","-"),"'","-")</f>
        <v/>
      </c>
      <c r="AC15" s="95">
        <v>170824</v>
      </c>
      <c r="AD15" s="99">
        <v>20</v>
      </c>
      <c r="AE15" s="102">
        <v>14</v>
      </c>
      <c r="AF15" s="119" t="str">
        <f>IF(W15="","",CONCATENATE("cdo outputtab,date,lon,lat,value -remapnn,lon=",TEXT(X15,"0.00000"),"_lat=",TEXT(W15,"0.0000")," ","netcdf_process/total_inflow.nc"," &gt; ","table/inflow/",AA15," &amp;"))</f>
        <v/>
      </c>
      <c r="AG15" s="119" t="str">
        <f>IF(W15="","",CONCATENATE("cdo outputtab,date,lon,lat,value -remapnn,lon=",TEXT(X15,"0.00000"),"_lat=",TEXT(W15,"0.0000")," ","netcdf_process/internal_inflow.nc"," &gt; ","table/internal_inflow/",AA15," &amp;"))</f>
        <v/>
      </c>
    </row>
    <row r="16" spans="1:33" x14ac:dyDescent="0.25">
      <c r="A16" s="21" t="s">
        <v>623</v>
      </c>
      <c r="B16" s="74" t="s">
        <v>77</v>
      </c>
      <c r="C16" s="11">
        <v>80</v>
      </c>
      <c r="D16" s="13" t="s">
        <v>796</v>
      </c>
      <c r="E16" s="15">
        <v>49.6068444</v>
      </c>
      <c r="F16" s="15">
        <v>14.181225299999999</v>
      </c>
      <c r="G16" s="11" t="s">
        <v>623</v>
      </c>
      <c r="H16" s="11">
        <v>3263</v>
      </c>
      <c r="I16" s="15">
        <v>49.6068444</v>
      </c>
      <c r="J16" s="18">
        <v>14.181225299999999</v>
      </c>
      <c r="K16" s="106" t="str">
        <f>IF(I16="","",CONCATENATE(TEXT(P16,"00"),"0",TEXT(Q16,"00000")))</f>
        <v>10000015</v>
      </c>
      <c r="L16" s="95" t="str">
        <f>IF(I16="","",CONCATENATE(TEXT(O16,"000000"),"0",TEXT(P16,"00"),"0",TEXT(Q16,"00000")))</f>
        <v>170824010000015</v>
      </c>
      <c r="M16" s="108" t="str">
        <f>IF(I16="","",CONCATENATE(N16,"_",L16,".txt"))</f>
        <v>Orlik_170824010000015.txt</v>
      </c>
      <c r="N16" s="108" t="str">
        <f>SUBSTITUTE(SUBSTITUTE(SUBSTITUTE(SUBSTITUTE(G16," ","-"),",","-"),"_","-"),"'","-")</f>
        <v>Orlik</v>
      </c>
      <c r="O16" s="95">
        <v>170824</v>
      </c>
      <c r="P16" s="99">
        <v>10</v>
      </c>
      <c r="Q16" s="102">
        <v>15</v>
      </c>
      <c r="R16" s="119" t="str">
        <f>IF(I16="","",CONCATENATE("cdo outputtab,date,lon,lat,value -remapnn,lon=",TEXT(J16,"0.00000"),"_lat=",TEXT(I16,"0.0000")," ","netcdf_process/total_inflow.nc"," &gt; ","table/inflow/",M16," &amp;"))</f>
        <v>cdo outputtab,date,lon,lat,value -remapnn,lon=14.18123_lat=49.6068 netcdf_process/total_inflow.nc &gt; table/inflow/Orlik_170824010000015.txt &amp;</v>
      </c>
      <c r="S16" s="119" t="str">
        <f>IF(I16="","",CONCATENATE("cdo outputtab,date,lon,lat,value -remapnn,lon=",TEXT(J16,"0.00000"),"_lat=",TEXT(I16,"0.0000")," ","netcdf_process/internal_inflow.nc"," &gt; ","table/internal_inflow/",M16," &amp;"))</f>
        <v>cdo outputtab,date,lon,lat,value -remapnn,lon=14.18123_lat=49.6068 netcdf_process/internal_inflow.nc &gt; table/internal_inflow/Orlik_170824010000015.txt &amp;</v>
      </c>
      <c r="T16" s="109">
        <v>703.8</v>
      </c>
      <c r="U16" s="11"/>
      <c r="V16" s="11"/>
      <c r="W16" s="18"/>
      <c r="X16" s="18"/>
      <c r="Y16" s="106" t="str">
        <f>IF(W16="","",CONCATENATE(TEXT(AD16,"00"),"0",TEXT(AE16,"00000")))</f>
        <v/>
      </c>
      <c r="Z16" s="95" t="str">
        <f>IF(W16="","",CONCATENATE(TEXT(AC16,"000000"),"0",TEXT(AD16,"00"),"0",TEXT(AE16,"00000")))</f>
        <v/>
      </c>
      <c r="AA16" s="108" t="str">
        <f>IF(W16="","",CONCATENATE(AB16,"_",Z16,".txt"))</f>
        <v/>
      </c>
      <c r="AB16" s="108" t="str">
        <f>SUBSTITUTE(SUBSTITUTE(SUBSTITUTE(SUBSTITUTE(U16," ","-"),",","-"),"_","-"),"'","-")</f>
        <v/>
      </c>
      <c r="AC16" s="95">
        <v>170824</v>
      </c>
      <c r="AD16" s="99">
        <v>20</v>
      </c>
      <c r="AE16" s="102">
        <v>15</v>
      </c>
      <c r="AF16" s="119" t="str">
        <f>IF(W16="","",CONCATENATE("cdo outputtab,date,lon,lat,value -remapnn,lon=",TEXT(X16,"0.00000"),"_lat=",TEXT(W16,"0.0000")," ","netcdf_process/total_inflow.nc"," &gt; ","table/inflow/",AA16," &amp;"))</f>
        <v/>
      </c>
      <c r="AG16" s="119" t="str">
        <f>IF(W16="","",CONCATENATE("cdo outputtab,date,lon,lat,value -remapnn,lon=",TEXT(X16,"0.00000"),"_lat=",TEXT(W16,"0.0000")," ","netcdf_process/internal_inflow.nc"," &gt; ","table/internal_inflow/",AA16," &amp;"))</f>
        <v/>
      </c>
    </row>
    <row r="17" spans="1:33" x14ac:dyDescent="0.25">
      <c r="A17" s="11" t="s">
        <v>199</v>
      </c>
      <c r="B17" s="74" t="s">
        <v>77</v>
      </c>
      <c r="C17" s="11">
        <v>56</v>
      </c>
      <c r="D17" s="13" t="s">
        <v>788</v>
      </c>
      <c r="E17" s="15">
        <v>66.954280999999995</v>
      </c>
      <c r="F17" s="15">
        <v>19.796075999999999</v>
      </c>
      <c r="G17" s="11" t="s">
        <v>199</v>
      </c>
      <c r="H17" s="11">
        <v>3696</v>
      </c>
      <c r="I17" s="15">
        <v>66.959011000000004</v>
      </c>
      <c r="J17" s="18">
        <v>19.805440000000001</v>
      </c>
      <c r="K17" s="106" t="str">
        <f>IF(I17="","",CONCATENATE(TEXT(P17,"00"),"0",TEXT(Q17,"00000")))</f>
        <v>10000016</v>
      </c>
      <c r="L17" s="95" t="str">
        <f>IF(I17="","",CONCATENATE(TEXT(O17,"000000"),"0",TEXT(P17,"00"),"0",TEXT(Q17,"00000")))</f>
        <v>170824010000016</v>
      </c>
      <c r="M17" s="108" t="str">
        <f>IF(I17="","",CONCATENATE(N17,"_",L17,".txt"))</f>
        <v>Porjus_170824010000016.txt</v>
      </c>
      <c r="N17" s="108" t="str">
        <f>SUBSTITUTE(SUBSTITUTE(SUBSTITUTE(SUBSTITUTE(G17," ","-"),",","-"),"_","-"),"'","-")</f>
        <v>Porjus</v>
      </c>
      <c r="O17" s="95">
        <v>170824</v>
      </c>
      <c r="P17" s="99">
        <v>10</v>
      </c>
      <c r="Q17" s="102">
        <v>16</v>
      </c>
      <c r="R17" s="119" t="str">
        <f>IF(I17="","",CONCATENATE("cdo outputtab,date,lon,lat,value -remapnn,lon=",TEXT(J17,"0.00000"),"_lat=",TEXT(I17,"0.0000")," ","netcdf_process/total_inflow.nc"," &gt; ","table/inflow/",M17," &amp;"))</f>
        <v>cdo outputtab,date,lon,lat,value -remapnn,lon=19.80544_lat=66.9590 netcdf_process/total_inflow.nc &gt; table/inflow/Porjus_170824010000016.txt &amp;</v>
      </c>
      <c r="S17" s="119" t="str">
        <f>IF(I17="","",CONCATENATE("cdo outputtab,date,lon,lat,value -remapnn,lon=",TEXT(J17,"0.00000"),"_lat=",TEXT(I17,"0.0000")," ","netcdf_process/internal_inflow.nc"," &gt; ","table/internal_inflow/",M17," &amp;"))</f>
        <v>cdo outputtab,date,lon,lat,value -remapnn,lon=19.80544_lat=66.9590 netcdf_process/internal_inflow.nc &gt; table/internal_inflow/Porjus_170824010000016.txt &amp;</v>
      </c>
      <c r="T17" s="109">
        <v>610</v>
      </c>
      <c r="U17" s="11"/>
      <c r="V17" s="11"/>
      <c r="W17" s="18"/>
      <c r="X17" s="18"/>
      <c r="Y17" s="106" t="str">
        <f>IF(W17="","",CONCATENATE(TEXT(AD17,"00"),"0",TEXT(AE17,"00000")))</f>
        <v/>
      </c>
      <c r="Z17" s="95" t="str">
        <f>IF(W17="","",CONCATENATE(TEXT(AC17,"000000"),"0",TEXT(AD17,"00"),"0",TEXT(AE17,"00000")))</f>
        <v/>
      </c>
      <c r="AA17" s="108" t="str">
        <f>IF(W17="","",CONCATENATE(AB17,"_",Z17,".txt"))</f>
        <v/>
      </c>
      <c r="AB17" s="108" t="str">
        <f>SUBSTITUTE(SUBSTITUTE(SUBSTITUTE(SUBSTITUTE(U17," ","-"),",","-"),"_","-"),"'","-")</f>
        <v/>
      </c>
      <c r="AC17" s="95">
        <v>170824</v>
      </c>
      <c r="AD17" s="99">
        <v>20</v>
      </c>
      <c r="AE17" s="102">
        <v>16</v>
      </c>
      <c r="AF17" s="119" t="str">
        <f>IF(W17="","",CONCATENATE("cdo outputtab,date,lon,lat,value -remapnn,lon=",TEXT(X17,"0.00000"),"_lat=",TEXT(W17,"0.0000")," ","netcdf_process/total_inflow.nc"," &gt; ","table/inflow/",AA17," &amp;"))</f>
        <v/>
      </c>
      <c r="AG17" s="119" t="str">
        <f>IF(W17="","",CONCATENATE("cdo outputtab,date,lon,lat,value -remapnn,lon=",TEXT(X17,"0.00000"),"_lat=",TEXT(W17,"0.0000")," ","netcdf_process/internal_inflow.nc"," &gt; ","table/internal_inflow/",AA17," &amp;"))</f>
        <v/>
      </c>
    </row>
    <row r="18" spans="1:33" x14ac:dyDescent="0.25">
      <c r="A18" s="11" t="s">
        <v>593</v>
      </c>
      <c r="B18" s="12" t="s">
        <v>44</v>
      </c>
      <c r="C18" s="11">
        <v>75</v>
      </c>
      <c r="D18" s="13" t="s">
        <v>798</v>
      </c>
      <c r="E18" s="15">
        <v>41.354444000000001</v>
      </c>
      <c r="F18" s="15">
        <v>24.366944</v>
      </c>
      <c r="G18" s="11" t="s">
        <v>596</v>
      </c>
      <c r="H18" s="11">
        <v>3991</v>
      </c>
      <c r="I18" s="15">
        <v>41.353996000000002</v>
      </c>
      <c r="J18" s="18">
        <v>24.366377</v>
      </c>
      <c r="K18" s="106" t="str">
        <f>IF(I18="","",CONCATENATE(TEXT(P18,"00"),"0",TEXT(Q18,"00000")))</f>
        <v>10000017</v>
      </c>
      <c r="L18" s="95" t="str">
        <f>IF(I18="","",CONCATENATE(TEXT(O18,"000000"),"0",TEXT(P18,"00"),"0",TEXT(Q18,"00000")))</f>
        <v>170824010000017</v>
      </c>
      <c r="M18" s="108" t="str">
        <f>IF(I18="","",CONCATENATE(N18,"_",L18,".txt"))</f>
        <v>Thissavros_170824010000017.txt</v>
      </c>
      <c r="N18" s="108" t="str">
        <f>SUBSTITUTE(SUBSTITUTE(SUBSTITUTE(SUBSTITUTE(G18," ","-"),",","-"),"_","-"),"'","-")</f>
        <v>Thissavros</v>
      </c>
      <c r="O18" s="95">
        <v>170824</v>
      </c>
      <c r="P18" s="99">
        <v>10</v>
      </c>
      <c r="Q18" s="102">
        <v>17</v>
      </c>
      <c r="R18" s="119" t="str">
        <f>IF(I18="","",CONCATENATE("cdo outputtab,date,lon,lat,value -remapnn,lon=",TEXT(J18,"0.00000"),"_lat=",TEXT(I18,"0.0000")," ","netcdf_process/total_inflow.nc"," &gt; ","table/inflow/",M18," &amp;"))</f>
        <v>cdo outputtab,date,lon,lat,value -remapnn,lon=24.36638_lat=41.3540 netcdf_process/total_inflow.nc &gt; table/inflow/Thissavros_170824010000017.txt &amp;</v>
      </c>
      <c r="S18" s="119" t="str">
        <f>IF(I18="","",CONCATENATE("cdo outputtab,date,lon,lat,value -remapnn,lon=",TEXT(J18,"0.00000"),"_lat=",TEXT(I18,"0.0000")," ","netcdf_process/internal_inflow.nc"," &gt; ","table/internal_inflow/",M18," &amp;"))</f>
        <v>cdo outputtab,date,lon,lat,value -remapnn,lon=24.36638_lat=41.3540 netcdf_process/internal_inflow.nc &gt; table/internal_inflow/Thissavros_170824010000017.txt &amp;</v>
      </c>
      <c r="T18" s="109">
        <v>565</v>
      </c>
      <c r="U18" s="11" t="s">
        <v>597</v>
      </c>
      <c r="V18" s="11">
        <v>3992</v>
      </c>
      <c r="W18" s="18">
        <v>41.336469000000001</v>
      </c>
      <c r="X18" s="18">
        <v>24.462064999999999</v>
      </c>
      <c r="Y18" s="106" t="str">
        <f>IF(W18="","",CONCATENATE(TEXT(AD18,"00"),"0",TEXT(AE18,"00000")))</f>
        <v>20000017</v>
      </c>
      <c r="Z18" s="95" t="str">
        <f>IF(W18="","",CONCATENATE(TEXT(AC18,"000000"),"0",TEXT(AD18,"00"),"0",TEXT(AE18,"00000")))</f>
        <v>170824020000017</v>
      </c>
      <c r="AA18" s="108" t="str">
        <f>IF(W18="","",CONCATENATE(AB18,"_",Z18,".txt"))</f>
        <v>Platanovryssi_170824020000017.txt</v>
      </c>
      <c r="AB18" s="108" t="str">
        <f>SUBSTITUTE(SUBSTITUTE(SUBSTITUTE(SUBSTITUTE(U18," ","-"),",","-"),"_","-"),"'","-")</f>
        <v>Platanovryssi</v>
      </c>
      <c r="AC18" s="95">
        <v>170824</v>
      </c>
      <c r="AD18" s="99">
        <v>20</v>
      </c>
      <c r="AE18" s="102">
        <v>17</v>
      </c>
      <c r="AF18" s="119" t="str">
        <f>IF(W18="","",CONCATENATE("cdo outputtab,date,lon,lat,value -remapnn,lon=",TEXT(X18,"0.00000"),"_lat=",TEXT(W18,"0.0000")," ","netcdf_process/total_inflow.nc"," &gt; ","table/inflow/",AA18," &amp;"))</f>
        <v>cdo outputtab,date,lon,lat,value -remapnn,lon=24.46207_lat=41.3365 netcdf_process/total_inflow.nc &gt; table/inflow/Platanovryssi_170824020000017.txt &amp;</v>
      </c>
      <c r="AG18" s="119" t="str">
        <f>IF(W18="","",CONCATENATE("cdo outputtab,date,lon,lat,value -remapnn,lon=",TEXT(X18,"0.00000"),"_lat=",TEXT(W18,"0.0000")," ","netcdf_process/internal_inflow.nc"," &gt; ","table/internal_inflow/",AA18," &amp;"))</f>
        <v>cdo outputtab,date,lon,lat,value -remapnn,lon=24.46207_lat=41.3365 netcdf_process/internal_inflow.nc &gt; table/internal_inflow/Platanovryssi_170824020000017.txt &amp;</v>
      </c>
    </row>
    <row r="19" spans="1:33" x14ac:dyDescent="0.25">
      <c r="A19" s="21" t="s">
        <v>236</v>
      </c>
      <c r="B19" s="74" t="s">
        <v>77</v>
      </c>
      <c r="C19" s="11">
        <v>22</v>
      </c>
      <c r="D19" s="13" t="s">
        <v>790</v>
      </c>
      <c r="E19" s="15">
        <v>56.582202700000003</v>
      </c>
      <c r="F19" s="15">
        <v>25.237312299999999</v>
      </c>
      <c r="G19" s="11" t="s">
        <v>241</v>
      </c>
      <c r="H19" s="11">
        <v>3737</v>
      </c>
      <c r="I19" s="15">
        <v>56.582202700000003</v>
      </c>
      <c r="J19" s="18">
        <v>25.237312299999999</v>
      </c>
      <c r="K19" s="106" t="str">
        <f>IF(I19="","",CONCATENATE(TEXT(P19,"00"),"0",TEXT(Q19,"00000")))</f>
        <v>10000018</v>
      </c>
      <c r="L19" s="95" t="str">
        <f>IF(I19="","",CONCATENATE(TEXT(O19,"000000"),"0",TEXT(P19,"00"),"0",TEXT(Q19,"00000")))</f>
        <v>170824010000018</v>
      </c>
      <c r="M19" s="108" t="str">
        <f>IF(I19="","",CONCATENATE(N19,"_",L19,".txt"))</f>
        <v>Plavinas-Reservoir_170824010000018.txt</v>
      </c>
      <c r="N19" s="108" t="str">
        <f>SUBSTITUTE(SUBSTITUTE(SUBSTITUTE(SUBSTITUTE(G19," ","-"),",","-"),"_","-"),"'","-")</f>
        <v>Plavinas-Reservoir</v>
      </c>
      <c r="O19" s="95">
        <v>170824</v>
      </c>
      <c r="P19" s="99">
        <v>10</v>
      </c>
      <c r="Q19" s="102">
        <v>18</v>
      </c>
      <c r="R19" s="119" t="str">
        <f>IF(I19="","",CONCATENATE("cdo outputtab,date,lon,lat,value -remapnn,lon=",TEXT(J19,"0.00000"),"_lat=",TEXT(I19,"0.0000")," ","netcdf_process/total_inflow.nc"," &gt; ","table/inflow/",M19," &amp;"))</f>
        <v>cdo outputtab,date,lon,lat,value -remapnn,lon=25.23731_lat=56.5822 netcdf_process/total_inflow.nc &gt; table/inflow/Plavinas-Reservoir_170824010000018.txt &amp;</v>
      </c>
      <c r="S19" s="119" t="str">
        <f>IF(I19="","",CONCATENATE("cdo outputtab,date,lon,lat,value -remapnn,lon=",TEXT(J19,"0.00000"),"_lat=",TEXT(I19,"0.0000")," ","netcdf_process/internal_inflow.nc"," &gt; ","table/internal_inflow/",M19," &amp;"))</f>
        <v>cdo outputtab,date,lon,lat,value -remapnn,lon=25.23731_lat=56.5822 netcdf_process/internal_inflow.nc &gt; table/internal_inflow/Plavinas-Reservoir_170824010000018.txt &amp;</v>
      </c>
      <c r="T19" s="109">
        <v>500</v>
      </c>
      <c r="U19" s="11" t="s">
        <v>240</v>
      </c>
      <c r="V19" s="11"/>
      <c r="W19" s="18"/>
      <c r="X19" s="18"/>
      <c r="Y19" s="106" t="str">
        <f>IF(W19="","",CONCATENATE(TEXT(AD19,"00"),"0",TEXT(AE19,"00000")))</f>
        <v/>
      </c>
      <c r="Z19" s="95" t="str">
        <f>IF(W19="","",CONCATENATE(TEXT(AC19,"000000"),"0",TEXT(AD19,"00"),"0",TEXT(AE19,"00000")))</f>
        <v/>
      </c>
      <c r="AA19" s="108" t="str">
        <f>IF(W19="","",CONCATENATE(AB19,"_",Z19,".txt"))</f>
        <v/>
      </c>
      <c r="AB19" s="108" t="str">
        <f>SUBSTITUTE(SUBSTITUTE(SUBSTITUTE(SUBSTITUTE(U19," ","-"),",","-"),"_","-"),"'","-")</f>
        <v>Daugava</v>
      </c>
      <c r="AC19" s="95">
        <v>170824</v>
      </c>
      <c r="AD19" s="99">
        <v>20</v>
      </c>
      <c r="AE19" s="102">
        <v>18</v>
      </c>
      <c r="AF19" s="119" t="str">
        <f>IF(W19="","",CONCATENATE("cdo outputtab,date,lon,lat,value -remapnn,lon=",TEXT(X19,"0.00000"),"_lat=",TEXT(W19,"0.0000")," ","netcdf_process/total_inflow.nc"," &gt; ","table/inflow/",AA19," &amp;"))</f>
        <v/>
      </c>
      <c r="AG19" s="119" t="str">
        <f>IF(W19="","",CONCATENATE("cdo outputtab,date,lon,lat,value -remapnn,lon=",TEXT(X19,"0.00000"),"_lat=",TEXT(W19,"0.0000")," ","netcdf_process/internal_inflow.nc"," &gt; ","table/internal_inflow/",AA19," &amp;"))</f>
        <v/>
      </c>
    </row>
    <row r="20" spans="1:33" x14ac:dyDescent="0.25">
      <c r="A20" s="11" t="s">
        <v>719</v>
      </c>
      <c r="B20" s="12" t="s">
        <v>44</v>
      </c>
      <c r="C20" s="11">
        <v>97</v>
      </c>
      <c r="D20" s="13" t="s">
        <v>783</v>
      </c>
      <c r="E20" s="15">
        <v>60.883144999999999</v>
      </c>
      <c r="F20" s="15">
        <v>7.2483139999999997</v>
      </c>
      <c r="G20" s="11" t="s">
        <v>720</v>
      </c>
      <c r="H20" s="11">
        <v>3107</v>
      </c>
      <c r="I20" s="15">
        <v>60.805292999999999</v>
      </c>
      <c r="J20" s="18">
        <v>7.7497199999999999</v>
      </c>
      <c r="K20" s="106" t="str">
        <f>IF(I20="","",CONCATENATE(TEXT(P20,"00"),"0",TEXT(Q20,"00000")))</f>
        <v>10000019</v>
      </c>
      <c r="L20" s="95" t="str">
        <f>IF(I20="","",CONCATENATE(TEXT(O20,"000000"),"0",TEXT(P20,"00"),"0",TEXT(Q20,"00000")))</f>
        <v>170824010000019</v>
      </c>
      <c r="M20" s="108" t="str">
        <f>IF(I20="","",CONCATENATE(N20,"_",L20,".txt"))</f>
        <v>Nyhellervatn_170824010000019.txt</v>
      </c>
      <c r="N20" s="108" t="str">
        <f>SUBSTITUTE(SUBSTITUTE(SUBSTITUTE(SUBSTITUTE(G20," ","-"),",","-"),"_","-"),"'","-")</f>
        <v>Nyhellervatn</v>
      </c>
      <c r="O20" s="95">
        <v>170824</v>
      </c>
      <c r="P20" s="99">
        <v>10</v>
      </c>
      <c r="Q20" s="102">
        <v>19</v>
      </c>
      <c r="R20" s="119" t="str">
        <f>IF(I20="","",CONCATENATE("cdo outputtab,date,lon,lat,value -remapnn,lon=",TEXT(J20,"0.00000"),"_lat=",TEXT(I20,"0.0000")," ","netcdf_process/total_inflow.nc"," &gt; ","table/inflow/",M20," &amp;"))</f>
        <v>cdo outputtab,date,lon,lat,value -remapnn,lon=7.74972_lat=60.8053 netcdf_process/total_inflow.nc &gt; table/inflow/Nyhellervatn_170824010000019.txt &amp;</v>
      </c>
      <c r="S20" s="119" t="str">
        <f>IF(I20="","",CONCATENATE("cdo outputtab,date,lon,lat,value -remapnn,lon=",TEXT(J20,"0.00000"),"_lat=",TEXT(I20,"0.0000")," ","netcdf_process/internal_inflow.nc"," &gt; ","table/internal_inflow/",M20," &amp;"))</f>
        <v>cdo outputtab,date,lon,lat,value -remapnn,lon=7.74972_lat=60.8053 netcdf_process/internal_inflow.nc &gt; table/internal_inflow/Nyhellervatn_170824010000019.txt &amp;</v>
      </c>
      <c r="T20" s="109">
        <v>448</v>
      </c>
      <c r="U20" s="11" t="s">
        <v>721</v>
      </c>
      <c r="V20" s="11"/>
      <c r="W20" s="18">
        <v>60.790472000000001</v>
      </c>
      <c r="X20" s="18">
        <v>7.5625</v>
      </c>
      <c r="Y20" s="106" t="str">
        <f>IF(W20="","",CONCATENATE(TEXT(AD20,"00"),"0",TEXT(AE20,"00000")))</f>
        <v>20000019</v>
      </c>
      <c r="Z20" s="95" t="str">
        <f>IF(W20="","",CONCATENATE(TEXT(AC20,"000000"),"0",TEXT(AD20,"00"),"0",TEXT(AE20,"00000")))</f>
        <v>170824020000019</v>
      </c>
      <c r="AA20" s="108" t="str">
        <f>IF(W20="","",CONCATENATE(AB20,"_",Z20,".txt"))</f>
        <v>Vetlebotnvatn_170824020000019.txt</v>
      </c>
      <c r="AB20" s="108" t="str">
        <f>SUBSTITUTE(SUBSTITUTE(SUBSTITUTE(SUBSTITUTE(U20," ","-"),",","-"),"_","-"),"'","-")</f>
        <v>Vetlebotnvatn</v>
      </c>
      <c r="AC20" s="95">
        <v>170824</v>
      </c>
      <c r="AD20" s="99">
        <v>20</v>
      </c>
      <c r="AE20" s="102">
        <v>19</v>
      </c>
      <c r="AF20" s="119" t="str">
        <f>IF(W20="","",CONCATENATE("cdo outputtab,date,lon,lat,value -remapnn,lon=",TEXT(X20,"0.00000"),"_lat=",TEXT(W20,"0.0000")," ","netcdf_process/total_inflow.nc"," &gt; ","table/inflow/",AA20," &amp;"))</f>
        <v>cdo outputtab,date,lon,lat,value -remapnn,lon=7.56250_lat=60.7905 netcdf_process/total_inflow.nc &gt; table/inflow/Vetlebotnvatn_170824020000019.txt &amp;</v>
      </c>
      <c r="AG20" s="119" t="str">
        <f>IF(W20="","",CONCATENATE("cdo outputtab,date,lon,lat,value -remapnn,lon=",TEXT(X20,"0.00000"),"_lat=",TEXT(W20,"0.0000")," ","netcdf_process/internal_inflow.nc"," &gt; ","table/internal_inflow/",AA20," &amp;"))</f>
        <v>cdo outputtab,date,lon,lat,value -remapnn,lon=7.56250_lat=60.7905 netcdf_process/internal_inflow.nc &gt; table/internal_inflow/Vetlebotnvatn_170824020000019.txt &amp;</v>
      </c>
    </row>
    <row r="21" spans="1:33" x14ac:dyDescent="0.25">
      <c r="A21" s="23" t="s">
        <v>766</v>
      </c>
      <c r="B21" s="25" t="s">
        <v>98</v>
      </c>
      <c r="C21" s="24">
        <v>10</v>
      </c>
      <c r="D21" s="13" t="s">
        <v>783</v>
      </c>
      <c r="E21" s="27"/>
      <c r="F21" s="27"/>
      <c r="G21" s="81" t="s">
        <v>151</v>
      </c>
      <c r="H21" s="24">
        <v>3116</v>
      </c>
      <c r="I21" s="27">
        <v>60.423110999999999</v>
      </c>
      <c r="J21" s="30">
        <v>7.413678</v>
      </c>
      <c r="K21" s="106" t="str">
        <f>IF(I21="","",CONCATENATE(TEXT(P21,"00"),"0",TEXT(Q21,"00000")))</f>
        <v>10000020</v>
      </c>
      <c r="L21" s="95" t="str">
        <f>IF(I21="","",CONCATENATE(TEXT(O21,"000000"),"0",TEXT(P21,"00"),"0",TEXT(Q21,"00000")))</f>
        <v>170824010000020</v>
      </c>
      <c r="M21" s="108" t="str">
        <f>IF(I21="","",CONCATENATE(N21,"_",L21,".txt"))</f>
        <v>Sysenvatn_170824010000020.txt</v>
      </c>
      <c r="N21" s="108" t="str">
        <f>SUBSTITUTE(SUBSTITUTE(SUBSTITUTE(SUBSTITUTE(G21," ","-"),",","-"),"_","-"),"'","-")</f>
        <v>Sysenvatn</v>
      </c>
      <c r="O21" s="95">
        <v>170824</v>
      </c>
      <c r="P21" s="99">
        <v>10</v>
      </c>
      <c r="Q21" s="102">
        <v>20</v>
      </c>
      <c r="R21" s="119" t="str">
        <f>IF(I21="","",CONCATENATE("cdo outputtab,date,lon,lat,value -remapnn,lon=",TEXT(J21,"0.00000"),"_lat=",TEXT(I21,"0.0000")," ","netcdf_process/total_inflow.nc"," &gt; ","table/inflow/",M21," &amp;"))</f>
        <v>cdo outputtab,date,lon,lat,value -remapnn,lon=7.41368_lat=60.4231 netcdf_process/total_inflow.nc &gt; table/inflow/Sysenvatn_170824010000020.txt &amp;</v>
      </c>
      <c r="S21" s="119" t="str">
        <f>IF(I21="","",CONCATENATE("cdo outputtab,date,lon,lat,value -remapnn,lon=",TEXT(J21,"0.00000"),"_lat=",TEXT(I21,"0.0000")," ","netcdf_process/internal_inflow.nc"," &gt; ","table/internal_inflow/",M21," &amp;"))</f>
        <v>cdo outputtab,date,lon,lat,value -remapnn,lon=7.41368_lat=60.4231 netcdf_process/internal_inflow.nc &gt; table/internal_inflow/Sysenvatn_170824010000020.txt &amp;</v>
      </c>
      <c r="T21" s="111">
        <v>427</v>
      </c>
      <c r="U21" s="24"/>
      <c r="V21" s="24"/>
      <c r="W21" s="30"/>
      <c r="X21" s="30"/>
      <c r="Y21" s="106" t="str">
        <f>IF(W21="","",CONCATENATE(TEXT(AD21,"00"),"0",TEXT(AE21,"00000")))</f>
        <v/>
      </c>
      <c r="Z21" s="95" t="str">
        <f>IF(W21="","",CONCATENATE(TEXT(AC21,"000000"),"0",TEXT(AD21,"00"),"0",TEXT(AE21,"00000")))</f>
        <v/>
      </c>
      <c r="AA21" s="108" t="str">
        <f>IF(W21="","",CONCATENATE(AB21,"_",Z21,".txt"))</f>
        <v/>
      </c>
      <c r="AB21" s="108" t="str">
        <f>SUBSTITUTE(SUBSTITUTE(SUBSTITUTE(SUBSTITUTE(U21," ","-"),",","-"),"_","-"),"'","-")</f>
        <v/>
      </c>
      <c r="AC21" s="95">
        <v>170824</v>
      </c>
      <c r="AD21" s="99">
        <v>20</v>
      </c>
      <c r="AE21" s="102">
        <v>20</v>
      </c>
      <c r="AF21" s="119" t="str">
        <f>IF(W21="","",CONCATENATE("cdo outputtab,date,lon,lat,value -remapnn,lon=",TEXT(X21,"0.00000"),"_lat=",TEXT(W21,"0.0000")," ","netcdf_process/total_inflow.nc"," &gt; ","table/inflow/",AA21," &amp;"))</f>
        <v/>
      </c>
      <c r="AG21" s="119" t="str">
        <f>IF(W21="","",CONCATENATE("cdo outputtab,date,lon,lat,value -remapnn,lon=",TEXT(X21,"0.00000"),"_lat=",TEXT(W21,"0.0000")," ","netcdf_process/internal_inflow.nc"," &gt; ","table/internal_inflow/",AA21," &amp;"))</f>
        <v/>
      </c>
    </row>
    <row r="22" spans="1:33" x14ac:dyDescent="0.25">
      <c r="A22" s="11" t="s">
        <v>76</v>
      </c>
      <c r="B22" s="12" t="s">
        <v>77</v>
      </c>
      <c r="C22" s="11">
        <v>4</v>
      </c>
      <c r="D22" s="13" t="s">
        <v>781</v>
      </c>
      <c r="E22" s="15">
        <v>46.185296999999998</v>
      </c>
      <c r="F22" s="15">
        <v>7.2495609999999999</v>
      </c>
      <c r="G22" s="11" t="s">
        <v>83</v>
      </c>
      <c r="H22" s="11">
        <v>3371</v>
      </c>
      <c r="I22" s="15">
        <v>46.080326999999997</v>
      </c>
      <c r="J22" s="18">
        <v>7.4032600000000004</v>
      </c>
      <c r="K22" s="106" t="str">
        <f>IF(I22="","",CONCATENATE(TEXT(P22,"00"),"0",TEXT(Q22,"00000")))</f>
        <v>10000021</v>
      </c>
      <c r="L22" s="95" t="str">
        <f>IF(I22="","",CONCATENATE(TEXT(O22,"000000"),"0",TEXT(P22,"00"),"0",TEXT(Q22,"00000")))</f>
        <v>170824010000021</v>
      </c>
      <c r="M22" s="108" t="str">
        <f>IF(I22="","",CONCATENATE(N22,"_",L22,".txt"))</f>
        <v>Grand-Dixence-reservoir_170824010000021.txt</v>
      </c>
      <c r="N22" s="108" t="str">
        <f>SUBSTITUTE(SUBSTITUTE(SUBSTITUTE(SUBSTITUTE(G22," ","-"),",","-"),"_","-"),"'","-")</f>
        <v>Grand-Dixence-reservoir</v>
      </c>
      <c r="O22" s="95">
        <v>170824</v>
      </c>
      <c r="P22" s="99">
        <v>10</v>
      </c>
      <c r="Q22" s="102">
        <v>21</v>
      </c>
      <c r="R22" s="119" t="str">
        <f>IF(I22="","",CONCATENATE("cdo outputtab,date,lon,lat,value -remapnn,lon=",TEXT(J22,"0.00000"),"_lat=",TEXT(I22,"0.0000")," ","netcdf_process/total_inflow.nc"," &gt; ","table/inflow/",M22," &amp;"))</f>
        <v>cdo outputtab,date,lon,lat,value -remapnn,lon=7.40326_lat=46.0803 netcdf_process/total_inflow.nc &gt; table/inflow/Grand-Dixence-reservoir_170824010000021.txt &amp;</v>
      </c>
      <c r="S22" s="119" t="str">
        <f>IF(I22="","",CONCATENATE("cdo outputtab,date,lon,lat,value -remapnn,lon=",TEXT(J22,"0.00000"),"_lat=",TEXT(I22,"0.0000")," ","netcdf_process/internal_inflow.nc"," &gt; ","table/internal_inflow/",M22," &amp;"))</f>
        <v>cdo outputtab,date,lon,lat,value -remapnn,lon=7.40326_lat=46.0803 netcdf_process/internal_inflow.nc &gt; table/internal_inflow/Grand-Dixence-reservoir_170824010000021.txt &amp;</v>
      </c>
      <c r="T22" s="109">
        <v>400</v>
      </c>
      <c r="U22" s="11" t="s">
        <v>81</v>
      </c>
      <c r="V22" s="11"/>
      <c r="W22" s="18"/>
      <c r="X22" s="18"/>
      <c r="Y22" s="106" t="str">
        <f>IF(W22="","",CONCATENATE(TEXT(AD22,"00"),"0",TEXT(AE22,"00000")))</f>
        <v/>
      </c>
      <c r="Z22" s="95" t="str">
        <f>IF(W22="","",CONCATENATE(TEXT(AC22,"000000"),"0",TEXT(AD22,"00"),"0",TEXT(AE22,"00000")))</f>
        <v/>
      </c>
      <c r="AA22" s="108" t="str">
        <f>IF(W22="","",CONCATENATE(AB22,"_",Z22,".txt"))</f>
        <v/>
      </c>
      <c r="AB22" s="108" t="str">
        <f>SUBSTITUTE(SUBSTITUTE(SUBSTITUTE(SUBSTITUTE(U22," ","-"),",","-"),"_","-"),"'","-")</f>
        <v>Rhone</v>
      </c>
      <c r="AC22" s="95">
        <v>170824</v>
      </c>
      <c r="AD22" s="99">
        <v>20</v>
      </c>
      <c r="AE22" s="102">
        <v>21</v>
      </c>
      <c r="AF22" s="119" t="str">
        <f>IF(W22="","",CONCATENATE("cdo outputtab,date,lon,lat,value -remapnn,lon=",TEXT(X22,"0.00000"),"_lat=",TEXT(W22,"0.0000")," ","netcdf_process/total_inflow.nc"," &gt; ","table/inflow/",AA22," &amp;"))</f>
        <v/>
      </c>
      <c r="AG22" s="119" t="str">
        <f>IF(W22="","",CONCATENATE("cdo outputtab,date,lon,lat,value -remapnn,lon=",TEXT(X22,"0.00000"),"_lat=",TEXT(W22,"0.0000")," ","netcdf_process/internal_inflow.nc"," &gt; ","table/internal_inflow/",AA22," &amp;"))</f>
        <v/>
      </c>
    </row>
    <row r="23" spans="1:33" x14ac:dyDescent="0.25">
      <c r="A23" s="11" t="s">
        <v>589</v>
      </c>
      <c r="B23" s="12" t="s">
        <v>77</v>
      </c>
      <c r="C23" s="11">
        <v>74</v>
      </c>
      <c r="D23" s="13" t="s">
        <v>781</v>
      </c>
      <c r="E23" s="15">
        <v>46.183329999999998</v>
      </c>
      <c r="F23" s="15">
        <v>7.3</v>
      </c>
      <c r="G23" s="11" t="s">
        <v>83</v>
      </c>
      <c r="H23" s="11">
        <v>3371</v>
      </c>
      <c r="I23" s="15">
        <v>46.080326999999997</v>
      </c>
      <c r="J23" s="18">
        <v>7.4032600000000004</v>
      </c>
      <c r="K23" s="106" t="str">
        <f>IF(I23="","",CONCATENATE(TEXT(P23,"00"),"0",TEXT(Q23,"00000")))</f>
        <v>10000022</v>
      </c>
      <c r="L23" s="95" t="str">
        <f>IF(I23="","",CONCATENATE(TEXT(O23,"000000"),"0",TEXT(P23,"00"),"0",TEXT(Q23,"00000")))</f>
        <v>170824010000022</v>
      </c>
      <c r="M23" s="108" t="str">
        <f>IF(I23="","",CONCATENATE(N23,"_",L23,".txt"))</f>
        <v>Grand-Dixence-reservoir_170824010000022.txt</v>
      </c>
      <c r="N23" s="108" t="str">
        <f>SUBSTITUTE(SUBSTITUTE(SUBSTITUTE(SUBSTITUTE(G23," ","-"),",","-"),"_","-"),"'","-")</f>
        <v>Grand-Dixence-reservoir</v>
      </c>
      <c r="O23" s="95">
        <v>170824</v>
      </c>
      <c r="P23" s="99">
        <v>10</v>
      </c>
      <c r="Q23" s="102">
        <v>22</v>
      </c>
      <c r="R23" s="119" t="str">
        <f>IF(I23="","",CONCATENATE("cdo outputtab,date,lon,lat,value -remapnn,lon=",TEXT(J23,"0.00000"),"_lat=",TEXT(I23,"0.0000")," ","netcdf_process/total_inflow.nc"," &gt; ","table/inflow/",M23," &amp;"))</f>
        <v>cdo outputtab,date,lon,lat,value -remapnn,lon=7.40326_lat=46.0803 netcdf_process/total_inflow.nc &gt; table/inflow/Grand-Dixence-reservoir_170824010000022.txt &amp;</v>
      </c>
      <c r="S23" s="119" t="str">
        <f>IF(I23="","",CONCATENATE("cdo outputtab,date,lon,lat,value -remapnn,lon=",TEXT(J23,"0.00000"),"_lat=",TEXT(I23,"0.0000")," ","netcdf_process/internal_inflow.nc"," &gt; ","table/internal_inflow/",M23," &amp;"))</f>
        <v>cdo outputtab,date,lon,lat,value -remapnn,lon=7.40326_lat=46.0803 netcdf_process/internal_inflow.nc &gt; table/internal_inflow/Grand-Dixence-reservoir_170824010000022.txt &amp;</v>
      </c>
      <c r="T23" s="109">
        <v>400</v>
      </c>
      <c r="U23" s="11"/>
      <c r="V23" s="11"/>
      <c r="W23" s="18"/>
      <c r="X23" s="18"/>
      <c r="Y23" s="106" t="str">
        <f>IF(W23="","",CONCATENATE(TEXT(AD23,"00"),"0",TEXT(AE23,"00000")))</f>
        <v/>
      </c>
      <c r="Z23" s="95" t="str">
        <f>IF(W23="","",CONCATENATE(TEXT(AC23,"000000"),"0",TEXT(AD23,"00"),"0",TEXT(AE23,"00000")))</f>
        <v/>
      </c>
      <c r="AA23" s="108" t="str">
        <f>IF(W23="","",CONCATENATE(AB23,"_",Z23,".txt"))</f>
        <v/>
      </c>
      <c r="AB23" s="108" t="str">
        <f>SUBSTITUTE(SUBSTITUTE(SUBSTITUTE(SUBSTITUTE(U23," ","-"),",","-"),"_","-"),"'","-")</f>
        <v/>
      </c>
      <c r="AC23" s="95">
        <v>170824</v>
      </c>
      <c r="AD23" s="99">
        <v>20</v>
      </c>
      <c r="AE23" s="102">
        <v>22</v>
      </c>
      <c r="AF23" s="119" t="str">
        <f>IF(W23="","",CONCATENATE("cdo outputtab,date,lon,lat,value -remapnn,lon=",TEXT(X23,"0.00000"),"_lat=",TEXT(W23,"0.0000")," ","netcdf_process/total_inflow.nc"," &gt; ","table/inflow/",AA23," &amp;"))</f>
        <v/>
      </c>
      <c r="AG23" s="119" t="str">
        <f>IF(W23="","",CONCATENATE("cdo outputtab,date,lon,lat,value -remapnn,lon=",TEXT(X23,"0.00000"),"_lat=",TEXT(W23,"0.0000")," ","netcdf_process/internal_inflow.nc"," &gt; ","table/internal_inflow/",AA23," &amp;"))</f>
        <v/>
      </c>
    </row>
    <row r="24" spans="1:33" x14ac:dyDescent="0.25">
      <c r="A24" s="73" t="s">
        <v>773</v>
      </c>
      <c r="B24" s="12" t="s">
        <v>77</v>
      </c>
      <c r="C24" s="11">
        <v>95</v>
      </c>
      <c r="D24" s="13" t="s">
        <v>781</v>
      </c>
      <c r="E24" s="15">
        <v>46.033152000000001</v>
      </c>
      <c r="F24" s="15">
        <v>7.3079099999999997</v>
      </c>
      <c r="G24" s="11" t="s">
        <v>83</v>
      </c>
      <c r="H24" s="11">
        <v>3371</v>
      </c>
      <c r="I24" s="15">
        <v>46.080326999999997</v>
      </c>
      <c r="J24" s="18">
        <v>7.4032600000000004</v>
      </c>
      <c r="K24" s="106" t="str">
        <f>IF(I24="","",CONCATENATE(TEXT(P24,"00"),"0",TEXT(Q24,"00000")))</f>
        <v>10000023</v>
      </c>
      <c r="L24" s="95" t="str">
        <f>IF(I24="","",CONCATENATE(TEXT(O24,"000000"),"0",TEXT(P24,"00"),"0",TEXT(Q24,"00000")))</f>
        <v>170824010000023</v>
      </c>
      <c r="M24" s="108" t="str">
        <f>IF(I24="","",CONCATENATE(N24,"_",L24,".txt"))</f>
        <v>Grand-Dixence-reservoir_170824010000023.txt</v>
      </c>
      <c r="N24" s="108" t="str">
        <f>SUBSTITUTE(SUBSTITUTE(SUBSTITUTE(SUBSTITUTE(G24," ","-"),",","-"),"_","-"),"'","-")</f>
        <v>Grand-Dixence-reservoir</v>
      </c>
      <c r="O24" s="95">
        <v>170824</v>
      </c>
      <c r="P24" s="99">
        <v>10</v>
      </c>
      <c r="Q24" s="102">
        <v>23</v>
      </c>
      <c r="R24" s="119" t="str">
        <f>IF(I24="","",CONCATENATE("cdo outputtab,date,lon,lat,value -remapnn,lon=",TEXT(J24,"0.00000"),"_lat=",TEXT(I24,"0.0000")," ","netcdf_process/total_inflow.nc"," &gt; ","table/inflow/",M24," &amp;"))</f>
        <v>cdo outputtab,date,lon,lat,value -remapnn,lon=7.40326_lat=46.0803 netcdf_process/total_inflow.nc &gt; table/inflow/Grand-Dixence-reservoir_170824010000023.txt &amp;</v>
      </c>
      <c r="S24" s="119" t="str">
        <f>IF(I24="","",CONCATENATE("cdo outputtab,date,lon,lat,value -remapnn,lon=",TEXT(J24,"0.00000"),"_lat=",TEXT(I24,"0.0000")," ","netcdf_process/internal_inflow.nc"," &gt; ","table/internal_inflow/",M24," &amp;"))</f>
        <v>cdo outputtab,date,lon,lat,value -remapnn,lon=7.40326_lat=46.0803 netcdf_process/internal_inflow.nc &gt; table/internal_inflow/Grand-Dixence-reservoir_170824010000023.txt &amp;</v>
      </c>
      <c r="T24" s="109">
        <v>400</v>
      </c>
      <c r="U24" s="11"/>
      <c r="V24" s="11"/>
      <c r="W24" s="18"/>
      <c r="X24" s="18"/>
      <c r="Y24" s="106" t="str">
        <f>IF(W24="","",CONCATENATE(TEXT(AD24,"00"),"0",TEXT(AE24,"00000")))</f>
        <v/>
      </c>
      <c r="Z24" s="95" t="str">
        <f>IF(W24="","",CONCATENATE(TEXT(AC24,"000000"),"0",TEXT(AD24,"00"),"0",TEXT(AE24,"00000")))</f>
        <v/>
      </c>
      <c r="AA24" s="108" t="str">
        <f>IF(W24="","",CONCATENATE(AB24,"_",Z24,".txt"))</f>
        <v/>
      </c>
      <c r="AB24" s="108" t="str">
        <f>SUBSTITUTE(SUBSTITUTE(SUBSTITUTE(SUBSTITUTE(U24," ","-"),",","-"),"_","-"),"'","-")</f>
        <v/>
      </c>
      <c r="AC24" s="95">
        <v>170824</v>
      </c>
      <c r="AD24" s="99">
        <v>20</v>
      </c>
      <c r="AE24" s="102">
        <v>23</v>
      </c>
      <c r="AF24" s="119" t="str">
        <f>IF(W24="","",CONCATENATE("cdo outputtab,date,lon,lat,value -remapnn,lon=",TEXT(X24,"0.00000"),"_lat=",TEXT(W24,"0.0000")," ","netcdf_process/total_inflow.nc"," &gt; ","table/inflow/",AA24," &amp;"))</f>
        <v/>
      </c>
      <c r="AG24" s="119" t="str">
        <f>IF(W24="","",CONCATENATE("cdo outputtab,date,lon,lat,value -remapnn,lon=",TEXT(X24,"0.00000"),"_lat=",TEXT(W24,"0.0000")," ","netcdf_process/internal_inflow.nc"," &gt; ","table/internal_inflow/",AA24," &amp;"))</f>
        <v/>
      </c>
    </row>
    <row r="25" spans="1:33" x14ac:dyDescent="0.25">
      <c r="A25" s="21" t="s">
        <v>336</v>
      </c>
      <c r="B25" s="12" t="s">
        <v>44</v>
      </c>
      <c r="C25" s="11">
        <v>36</v>
      </c>
      <c r="D25" s="13" t="s">
        <v>795</v>
      </c>
      <c r="E25" s="15">
        <v>41.872835000000002</v>
      </c>
      <c r="F25" s="15">
        <v>8.2040749999999996</v>
      </c>
      <c r="G25" s="11" t="s">
        <v>341</v>
      </c>
      <c r="H25" s="11">
        <v>2713</v>
      </c>
      <c r="I25" s="15">
        <v>41.872563999999997</v>
      </c>
      <c r="J25" s="18">
        <v>-8.2023650000000004</v>
      </c>
      <c r="K25" s="106" t="str">
        <f>IF(I25="","",CONCATENATE(TEXT(P25,"00"),"0",TEXT(Q25,"00000")))</f>
        <v>10000024</v>
      </c>
      <c r="L25" s="95" t="str">
        <f>IF(I25="","",CONCATENATE(TEXT(O25,"000000"),"0",TEXT(P25,"00"),"0",TEXT(Q25,"00000")))</f>
        <v>170824010000024</v>
      </c>
      <c r="M25" s="108" t="str">
        <f>IF(I25="","",CONCATENATE(N25,"_",L25,".txt"))</f>
        <v>Alto-Lindoso_170824010000024.txt</v>
      </c>
      <c r="N25" s="108" t="str">
        <f>SUBSTITUTE(SUBSTITUTE(SUBSTITUTE(SUBSTITUTE(G25," ","-"),",","-"),"_","-"),"'","-")</f>
        <v>Alto-Lindoso</v>
      </c>
      <c r="O25" s="95">
        <v>170824</v>
      </c>
      <c r="P25" s="99">
        <v>10</v>
      </c>
      <c r="Q25" s="102">
        <v>24</v>
      </c>
      <c r="R25" s="119" t="str">
        <f>IF(I25="","",CONCATENATE("cdo outputtab,date,lon,lat,value -remapnn,lon=",TEXT(J25,"0.00000"),"_lat=",TEXT(I25,"0.0000")," ","netcdf_process/total_inflow.nc"," &gt; ","table/inflow/",M25," &amp;"))</f>
        <v>cdo outputtab,date,lon,lat,value -remapnn,lon=-8.20237_lat=41.8726 netcdf_process/total_inflow.nc &gt; table/inflow/Alto-Lindoso_170824010000024.txt &amp;</v>
      </c>
      <c r="S25" s="119" t="str">
        <f>IF(I25="","",CONCATENATE("cdo outputtab,date,lon,lat,value -remapnn,lon=",TEXT(J25,"0.00000"),"_lat=",TEXT(I25,"0.0000")," ","netcdf_process/internal_inflow.nc"," &gt; ","table/internal_inflow/",M25," &amp;"))</f>
        <v>cdo outputtab,date,lon,lat,value -remapnn,lon=-8.20237_lat=41.8726 netcdf_process/internal_inflow.nc &gt; table/internal_inflow/Alto-Lindoso_170824010000024.txt &amp;</v>
      </c>
      <c r="T25" s="109">
        <v>390</v>
      </c>
      <c r="U25" s="11" t="s">
        <v>342</v>
      </c>
      <c r="V25" s="11">
        <v>2714</v>
      </c>
      <c r="W25" s="18">
        <v>41.812573</v>
      </c>
      <c r="X25" s="18">
        <v>-8.3535959999999996</v>
      </c>
      <c r="Y25" s="106" t="str">
        <f>IF(W25="","",CONCATENATE(TEXT(AD25,"00"),"0",TEXT(AE25,"00000")))</f>
        <v>20000024</v>
      </c>
      <c r="Z25" s="95" t="str">
        <f>IF(W25="","",CONCATENATE(TEXT(AC25,"000000"),"0",TEXT(AD25,"00"),"0",TEXT(AE25,"00000")))</f>
        <v>170824020000024</v>
      </c>
      <c r="AA25" s="108" t="str">
        <f>IF(W25="","",CONCATENATE(AB25,"_",Z25,".txt"))</f>
        <v>Touvedo_170824020000024.txt</v>
      </c>
      <c r="AB25" s="108" t="str">
        <f>SUBSTITUTE(SUBSTITUTE(SUBSTITUTE(SUBSTITUTE(U25," ","-"),",","-"),"_","-"),"'","-")</f>
        <v>Touvedo</v>
      </c>
      <c r="AC25" s="95">
        <v>170824</v>
      </c>
      <c r="AD25" s="99">
        <v>20</v>
      </c>
      <c r="AE25" s="102">
        <v>24</v>
      </c>
      <c r="AF25" s="119" t="str">
        <f>IF(W25="","",CONCATENATE("cdo outputtab,date,lon,lat,value -remapnn,lon=",TEXT(X25,"0.00000"),"_lat=",TEXT(W25,"0.0000")," ","netcdf_process/total_inflow.nc"," &gt; ","table/inflow/",AA25," &amp;"))</f>
        <v>cdo outputtab,date,lon,lat,value -remapnn,lon=-8.35360_lat=41.8126 netcdf_process/total_inflow.nc &gt; table/inflow/Touvedo_170824020000024.txt &amp;</v>
      </c>
      <c r="AG25" s="119" t="str">
        <f>IF(W25="","",CONCATENATE("cdo outputtab,date,lon,lat,value -remapnn,lon=",TEXT(X25,"0.00000"),"_lat=",TEXT(W25,"0.0000")," ","netcdf_process/internal_inflow.nc"," &gt; ","table/internal_inflow/",AA25," &amp;"))</f>
        <v>cdo outputtab,date,lon,lat,value -remapnn,lon=-8.35360_lat=41.8126 netcdf_process/internal_inflow.nc &gt; table/internal_inflow/Touvedo_170824020000024.txt &amp;</v>
      </c>
    </row>
    <row r="26" spans="1:33" x14ac:dyDescent="0.25">
      <c r="A26" s="21" t="s">
        <v>569</v>
      </c>
      <c r="B26" s="74" t="s">
        <v>77</v>
      </c>
      <c r="C26" s="11">
        <v>71</v>
      </c>
      <c r="D26" s="13" t="s">
        <v>790</v>
      </c>
      <c r="E26" s="15">
        <v>56.8513187</v>
      </c>
      <c r="F26" s="15">
        <v>24.272038899999998</v>
      </c>
      <c r="G26" s="11" t="s">
        <v>569</v>
      </c>
      <c r="H26" s="11">
        <v>3735</v>
      </c>
      <c r="I26" s="15">
        <v>56.852083</v>
      </c>
      <c r="J26" s="18">
        <v>24.274583</v>
      </c>
      <c r="K26" s="106" t="str">
        <f>IF(I26="","",CONCATENATE(TEXT(P26,"00"),"0",TEXT(Q26,"00000")))</f>
        <v>10000025</v>
      </c>
      <c r="L26" s="95" t="str">
        <f>IF(I26="","",CONCATENATE(TEXT(O26,"000000"),"0",TEXT(P26,"00"),"0",TEXT(Q26,"00000")))</f>
        <v>170824010000025</v>
      </c>
      <c r="M26" s="108" t="str">
        <f>IF(I26="","",CONCATENATE(N26,"_",L26,".txt"))</f>
        <v>Riga_170824010000025.txt</v>
      </c>
      <c r="N26" s="108" t="str">
        <f>SUBSTITUTE(SUBSTITUTE(SUBSTITUTE(SUBSTITUTE(G26," ","-"),",","-"),"_","-"),"'","-")</f>
        <v>Riga</v>
      </c>
      <c r="O26" s="95">
        <v>170824</v>
      </c>
      <c r="P26" s="99">
        <v>10</v>
      </c>
      <c r="Q26" s="102">
        <v>25</v>
      </c>
      <c r="R26" s="119" t="str">
        <f>IF(I26="","",CONCATENATE("cdo outputtab,date,lon,lat,value -remapnn,lon=",TEXT(J26,"0.00000"),"_lat=",TEXT(I26,"0.0000")," ","netcdf_process/total_inflow.nc"," &gt; ","table/inflow/",M26," &amp;"))</f>
        <v>cdo outputtab,date,lon,lat,value -remapnn,lon=24.27458_lat=56.8521 netcdf_process/total_inflow.nc &gt; table/inflow/Riga_170824010000025.txt &amp;</v>
      </c>
      <c r="S26" s="119" t="str">
        <f>IF(I26="","",CONCATENATE("cdo outputtab,date,lon,lat,value -remapnn,lon=",TEXT(J26,"0.00000"),"_lat=",TEXT(I26,"0.0000")," ","netcdf_process/internal_inflow.nc"," &gt; ","table/internal_inflow/",M26," &amp;"))</f>
        <v>cdo outputtab,date,lon,lat,value -remapnn,lon=24.27458_lat=56.8521 netcdf_process/internal_inflow.nc &gt; table/internal_inflow/Riga_170824010000025.txt &amp;</v>
      </c>
      <c r="T26" s="109">
        <v>340</v>
      </c>
      <c r="U26" s="11" t="s">
        <v>240</v>
      </c>
      <c r="V26" s="11"/>
      <c r="W26" s="18"/>
      <c r="X26" s="18"/>
      <c r="Y26" s="106" t="str">
        <f>IF(W26="","",CONCATENATE(TEXT(AD26,"00"),"0",TEXT(AE26,"00000")))</f>
        <v/>
      </c>
      <c r="Z26" s="95" t="str">
        <f>IF(W26="","",CONCATENATE(TEXT(AC26,"000000"),"0",TEXT(AD26,"00"),"0",TEXT(AE26,"00000")))</f>
        <v/>
      </c>
      <c r="AA26" s="108" t="str">
        <f>IF(W26="","",CONCATENATE(AB26,"_",Z26,".txt"))</f>
        <v/>
      </c>
      <c r="AB26" s="108" t="str">
        <f>SUBSTITUTE(SUBSTITUTE(SUBSTITUTE(SUBSTITUTE(U26," ","-"),",","-"),"_","-"),"'","-")</f>
        <v>Daugava</v>
      </c>
      <c r="AC26" s="95">
        <v>170824</v>
      </c>
      <c r="AD26" s="99">
        <v>20</v>
      </c>
      <c r="AE26" s="102">
        <v>25</v>
      </c>
      <c r="AF26" s="119" t="str">
        <f>IF(W26="","",CONCATENATE("cdo outputtab,date,lon,lat,value -remapnn,lon=",TEXT(X26,"0.00000"),"_lat=",TEXT(W26,"0.0000")," ","netcdf_process/total_inflow.nc"," &gt; ","table/inflow/",AA26," &amp;"))</f>
        <v/>
      </c>
      <c r="AG26" s="119" t="str">
        <f>IF(W26="","",CONCATENATE("cdo outputtab,date,lon,lat,value -remapnn,lon=",TEXT(X26,"0.00000"),"_lat=",TEXT(W26,"0.0000")," ","netcdf_process/internal_inflow.nc"," &gt; ","table/internal_inflow/",AA26," &amp;"))</f>
        <v/>
      </c>
    </row>
    <row r="27" spans="1:33" x14ac:dyDescent="0.25">
      <c r="A27" s="11" t="s">
        <v>408</v>
      </c>
      <c r="B27" s="74" t="s">
        <v>77</v>
      </c>
      <c r="C27" s="11">
        <v>47</v>
      </c>
      <c r="D27" s="13" t="s">
        <v>785</v>
      </c>
      <c r="E27" s="15">
        <v>45.447004999999997</v>
      </c>
      <c r="F27" s="15">
        <v>23.768191000000002</v>
      </c>
      <c r="G27" s="11" t="s">
        <v>412</v>
      </c>
      <c r="H27" s="11">
        <v>3856</v>
      </c>
      <c r="I27" s="15">
        <v>45.430556000000003</v>
      </c>
      <c r="J27" s="18">
        <v>23.733332999999998</v>
      </c>
      <c r="K27" s="106" t="str">
        <f>IF(I27="","",CONCATENATE(TEXT(P27,"00"),"0",TEXT(Q27,"00000")))</f>
        <v>10000026</v>
      </c>
      <c r="L27" s="95" t="str">
        <f>IF(I27="","",CONCATENATE(TEXT(O27,"000000"),"0",TEXT(P27,"00"),"0",TEXT(Q27,"00000")))</f>
        <v>170824010000026</v>
      </c>
      <c r="M27" s="108" t="str">
        <f>IF(I27="","",CONCATENATE(N27,"_",L27,".txt"))</f>
        <v>Vidra-_170824010000026.txt</v>
      </c>
      <c r="N27" s="108" t="str">
        <f>SUBSTITUTE(SUBSTITUTE(SUBSTITUTE(SUBSTITUTE(G27," ","-"),",","-"),"_","-"),"'","-")</f>
        <v>Vidra-</v>
      </c>
      <c r="O27" s="95">
        <v>170824</v>
      </c>
      <c r="P27" s="99">
        <v>10</v>
      </c>
      <c r="Q27" s="102">
        <v>26</v>
      </c>
      <c r="R27" s="119" t="str">
        <f>IF(I27="","",CONCATENATE("cdo outputtab,date,lon,lat,value -remapnn,lon=",TEXT(J27,"0.00000"),"_lat=",TEXT(I27,"0.0000")," ","netcdf_process/total_inflow.nc"," &gt; ","table/inflow/",M27," &amp;"))</f>
        <v>cdo outputtab,date,lon,lat,value -remapnn,lon=23.73333_lat=45.4306 netcdf_process/total_inflow.nc &gt; table/inflow/Vidra-_170824010000026.txt &amp;</v>
      </c>
      <c r="S27" s="119" t="str">
        <f>IF(I27="","",CONCATENATE("cdo outputtab,date,lon,lat,value -remapnn,lon=",TEXT(J27,"0.00000"),"_lat=",TEXT(I27,"0.0000")," ","netcdf_process/internal_inflow.nc"," &gt; ","table/internal_inflow/",M27," &amp;"))</f>
        <v>cdo outputtab,date,lon,lat,value -remapnn,lon=23.73333_lat=45.4306 netcdf_process/internal_inflow.nc &gt; table/internal_inflow/Vidra-_170824010000026.txt &amp;</v>
      </c>
      <c r="T27" s="109">
        <v>340</v>
      </c>
      <c r="U27" s="11"/>
      <c r="V27" s="11"/>
      <c r="W27" s="18"/>
      <c r="X27" s="18"/>
      <c r="Y27" s="106" t="str">
        <f>IF(W27="","",CONCATENATE(TEXT(AD27,"00"),"0",TEXT(AE27,"00000")))</f>
        <v/>
      </c>
      <c r="Z27" s="95" t="str">
        <f>IF(W27="","",CONCATENATE(TEXT(AC27,"000000"),"0",TEXT(AD27,"00"),"0",TEXT(AE27,"00000")))</f>
        <v/>
      </c>
      <c r="AA27" s="108" t="str">
        <f>IF(W27="","",CONCATENATE(AB27,"_",Z27,".txt"))</f>
        <v/>
      </c>
      <c r="AB27" s="108" t="str">
        <f>SUBSTITUTE(SUBSTITUTE(SUBSTITUTE(SUBSTITUTE(U27," ","-"),",","-"),"_","-"),"'","-")</f>
        <v/>
      </c>
      <c r="AC27" s="95">
        <v>170824</v>
      </c>
      <c r="AD27" s="99">
        <v>20</v>
      </c>
      <c r="AE27" s="102">
        <v>26</v>
      </c>
      <c r="AF27" s="119" t="str">
        <f>IF(W27="","",CONCATENATE("cdo outputtab,date,lon,lat,value -remapnn,lon=",TEXT(X27,"0.00000"),"_lat=",TEXT(W27,"0.0000")," ","netcdf_process/total_inflow.nc"," &gt; ","table/inflow/",AA27," &amp;"))</f>
        <v/>
      </c>
      <c r="AG27" s="119" t="str">
        <f>IF(W27="","",CONCATENATE("cdo outputtab,date,lon,lat,value -remapnn,lon=",TEXT(X27,"0.00000"),"_lat=",TEXT(W27,"0.0000")," ","netcdf_process/internal_inflow.nc"," &gt; ","table/internal_inflow/",AA27," &amp;"))</f>
        <v/>
      </c>
    </row>
    <row r="28" spans="1:33" x14ac:dyDescent="0.25">
      <c r="A28" s="11" t="s">
        <v>643</v>
      </c>
      <c r="B28" s="12" t="s">
        <v>77</v>
      </c>
      <c r="C28" s="11">
        <v>83</v>
      </c>
      <c r="D28" s="13" t="s">
        <v>778</v>
      </c>
      <c r="E28" s="15">
        <v>45.21293</v>
      </c>
      <c r="F28" s="15">
        <v>6.7152599999999998</v>
      </c>
      <c r="G28" s="11" t="s">
        <v>645</v>
      </c>
      <c r="H28" s="11">
        <v>3411</v>
      </c>
      <c r="I28" s="15">
        <v>45.228749999999998</v>
      </c>
      <c r="J28" s="18">
        <v>6.94625</v>
      </c>
      <c r="K28" s="106" t="str">
        <f>IF(I28="","",CONCATENATE(TEXT(P28,"00"),"0",TEXT(Q28,"00000")))</f>
        <v>10000027</v>
      </c>
      <c r="L28" s="95" t="str">
        <f>IF(I28="","",CONCATENATE(TEXT(O28,"000000"),"0",TEXT(P28,"00"),"0",TEXT(Q28,"00000")))</f>
        <v>170824010000027</v>
      </c>
      <c r="M28" s="108" t="str">
        <f>IF(I28="","",CONCATENATE(N28,"_",L28,".txt"))</f>
        <v>Le-Mont-Cenis_170824010000027.txt</v>
      </c>
      <c r="N28" s="108" t="str">
        <f>SUBSTITUTE(SUBSTITUTE(SUBSTITUTE(SUBSTITUTE(G28," ","-"),",","-"),"_","-"),"'","-")</f>
        <v>Le-Mont-Cenis</v>
      </c>
      <c r="O28" s="95">
        <v>170824</v>
      </c>
      <c r="P28" s="99">
        <v>10</v>
      </c>
      <c r="Q28" s="102">
        <v>27</v>
      </c>
      <c r="R28" s="119" t="str">
        <f>IF(I28="","",CONCATENATE("cdo outputtab,date,lon,lat,value -remapnn,lon=",TEXT(J28,"0.00000"),"_lat=",TEXT(I28,"0.0000")," ","netcdf_process/total_inflow.nc"," &gt; ","table/inflow/",M28," &amp;"))</f>
        <v>cdo outputtab,date,lon,lat,value -remapnn,lon=6.94625_lat=45.2288 netcdf_process/total_inflow.nc &gt; table/inflow/Le-Mont-Cenis_170824010000027.txt &amp;</v>
      </c>
      <c r="S28" s="119" t="str">
        <f>IF(I28="","",CONCATENATE("cdo outputtab,date,lon,lat,value -remapnn,lon=",TEXT(J28,"0.00000"),"_lat=",TEXT(I28,"0.0000")," ","netcdf_process/internal_inflow.nc"," &gt; ","table/internal_inflow/",M28," &amp;"))</f>
        <v>cdo outputtab,date,lon,lat,value -remapnn,lon=6.94625_lat=45.2288 netcdf_process/internal_inflow.nc &gt; table/internal_inflow/Le-Mont-Cenis_170824010000027.txt &amp;</v>
      </c>
      <c r="T28" s="109">
        <v>332.2</v>
      </c>
      <c r="U28" s="11"/>
      <c r="V28" s="11"/>
      <c r="W28" s="18"/>
      <c r="X28" s="18"/>
      <c r="Y28" s="106" t="str">
        <f>IF(W28="","",CONCATENATE(TEXT(AD28,"00"),"0",TEXT(AE28,"00000")))</f>
        <v/>
      </c>
      <c r="Z28" s="95" t="str">
        <f>IF(W28="","",CONCATENATE(TEXT(AC28,"000000"),"0",TEXT(AD28,"00"),"0",TEXT(AE28,"00000")))</f>
        <v/>
      </c>
      <c r="AA28" s="108" t="str">
        <f>IF(W28="","",CONCATENATE(AB28,"_",Z28,".txt"))</f>
        <v/>
      </c>
      <c r="AB28" s="108" t="str">
        <f>SUBSTITUTE(SUBSTITUTE(SUBSTITUTE(SUBSTITUTE(U28," ","-"),",","-"),"_","-"),"'","-")</f>
        <v/>
      </c>
      <c r="AC28" s="95">
        <v>170824</v>
      </c>
      <c r="AD28" s="99">
        <v>20</v>
      </c>
      <c r="AE28" s="102">
        <v>27</v>
      </c>
      <c r="AF28" s="119" t="str">
        <f>IF(W28="","",CONCATENATE("cdo outputtab,date,lon,lat,value -remapnn,lon=",TEXT(X28,"0.00000"),"_lat=",TEXT(W28,"0.0000")," ","netcdf_process/total_inflow.nc"," &gt; ","table/inflow/",AA28," &amp;"))</f>
        <v/>
      </c>
      <c r="AG28" s="119" t="str">
        <f>IF(W28="","",CONCATENATE("cdo outputtab,date,lon,lat,value -remapnn,lon=",TEXT(X28,"0.00000"),"_lat=",TEXT(W28,"0.0000")," ","netcdf_process/internal_inflow.nc"," &gt; ","table/internal_inflow/",AA28," &amp;"))</f>
        <v/>
      </c>
    </row>
    <row r="29" spans="1:33" x14ac:dyDescent="0.25">
      <c r="A29" s="36" t="s">
        <v>769</v>
      </c>
      <c r="B29" s="38" t="s">
        <v>98</v>
      </c>
      <c r="C29" s="37">
        <v>53</v>
      </c>
      <c r="D29" s="13" t="s">
        <v>783</v>
      </c>
      <c r="E29" s="40"/>
      <c r="F29" s="40"/>
      <c r="G29" s="81" t="s">
        <v>456</v>
      </c>
      <c r="H29" s="90">
        <v>3055</v>
      </c>
      <c r="I29" s="40">
        <v>66.06</v>
      </c>
      <c r="J29" s="43">
        <v>14.46</v>
      </c>
      <c r="K29" s="106" t="str">
        <f>IF(I29="","",CONCATENATE(TEXT(P29,"00"),"0",TEXT(Q29,"00000")))</f>
        <v>10000028</v>
      </c>
      <c r="L29" s="95" t="str">
        <f>IF(I29="","",CONCATENATE(TEXT(O29,"000000"),"0",TEXT(P29,"00"),"0",TEXT(Q29,"00000")))</f>
        <v>170824010000028</v>
      </c>
      <c r="M29" s="108" t="str">
        <f>IF(I29="","",CONCATENATE(N29,"_",L29,".txt"))</f>
        <v>Gresvatnet_170824010000028.txt</v>
      </c>
      <c r="N29" s="108" t="str">
        <f>SUBSTITUTE(SUBSTITUTE(SUBSTITUTE(SUBSTITUTE(G29," ","-"),",","-"),"_","-"),"'","-")</f>
        <v>Gresvatnet</v>
      </c>
      <c r="O29" s="95">
        <v>170824</v>
      </c>
      <c r="P29" s="99">
        <v>10</v>
      </c>
      <c r="Q29" s="102">
        <v>28</v>
      </c>
      <c r="R29" s="119" t="str">
        <f>IF(I29="","",CONCATENATE("cdo outputtab,date,lon,lat,value -remapnn,lon=",TEXT(J29,"0.00000"),"_lat=",TEXT(I29,"0.0000")," ","netcdf_process/total_inflow.nc"," &gt; ","table/inflow/",M29," &amp;"))</f>
        <v>cdo outputtab,date,lon,lat,value -remapnn,lon=14.46000_lat=66.0600 netcdf_process/total_inflow.nc &gt; table/inflow/Gresvatnet_170824010000028.txt &amp;</v>
      </c>
      <c r="S29" s="119" t="str">
        <f>IF(I29="","",CONCATENATE("cdo outputtab,date,lon,lat,value -remapnn,lon=",TEXT(J29,"0.00000"),"_lat=",TEXT(I29,"0.0000")," ","netcdf_process/internal_inflow.nc"," &gt; ","table/internal_inflow/",M29," &amp;"))</f>
        <v>cdo outputtab,date,lon,lat,value -remapnn,lon=14.46000_lat=66.0600 netcdf_process/internal_inflow.nc &gt; table/internal_inflow/Gresvatnet_170824010000028.txt &amp;</v>
      </c>
      <c r="T29" s="110">
        <v>314</v>
      </c>
      <c r="U29" s="37"/>
      <c r="V29" s="37"/>
      <c r="W29" s="43"/>
      <c r="X29" s="43"/>
      <c r="Y29" s="106" t="str">
        <f>IF(W29="","",CONCATENATE(TEXT(AD29,"00"),"0",TEXT(AE29,"00000")))</f>
        <v/>
      </c>
      <c r="Z29" s="95" t="str">
        <f>IF(W29="","",CONCATENATE(TEXT(AC29,"000000"),"0",TEXT(AD29,"00"),"0",TEXT(AE29,"00000")))</f>
        <v/>
      </c>
      <c r="AA29" s="108" t="str">
        <f>IF(W29="","",CONCATENATE(AB29,"_",Z29,".txt"))</f>
        <v/>
      </c>
      <c r="AB29" s="108" t="str">
        <f>SUBSTITUTE(SUBSTITUTE(SUBSTITUTE(SUBSTITUTE(U29," ","-"),",","-"),"_","-"),"'","-")</f>
        <v/>
      </c>
      <c r="AC29" s="95">
        <v>170824</v>
      </c>
      <c r="AD29" s="99">
        <v>20</v>
      </c>
      <c r="AE29" s="102">
        <v>28</v>
      </c>
      <c r="AF29" s="119" t="str">
        <f>IF(W29="","",CONCATENATE("cdo outputtab,date,lon,lat,value -remapnn,lon=",TEXT(X29,"0.00000"),"_lat=",TEXT(W29,"0.0000")," ","netcdf_process/total_inflow.nc"," &gt; ","table/inflow/",AA29," &amp;"))</f>
        <v/>
      </c>
      <c r="AG29" s="119" t="str">
        <f>IF(W29="","",CONCATENATE("cdo outputtab,date,lon,lat,value -remapnn,lon=",TEXT(X29,"0.00000"),"_lat=",TEXT(W29,"0.0000")," ","netcdf_process/internal_inflow.nc"," &gt; ","table/internal_inflow/",AA29," &amp;"))</f>
        <v/>
      </c>
    </row>
    <row r="30" spans="1:33" x14ac:dyDescent="0.25">
      <c r="A30" s="11" t="s">
        <v>606</v>
      </c>
      <c r="B30" s="74" t="s">
        <v>77</v>
      </c>
      <c r="C30" s="11">
        <v>77</v>
      </c>
      <c r="D30" s="13" t="s">
        <v>783</v>
      </c>
      <c r="E30" s="15">
        <v>61.305857000000003</v>
      </c>
      <c r="F30" s="15">
        <v>7.7911260000000002</v>
      </c>
      <c r="G30" s="11" t="s">
        <v>606</v>
      </c>
      <c r="H30" s="79"/>
      <c r="I30" s="15">
        <v>61.298879999999997</v>
      </c>
      <c r="J30" s="18">
        <v>8.2096269999999993</v>
      </c>
      <c r="K30" s="106" t="str">
        <f>IF(I30="","",CONCATENATE(TEXT(P30,"00"),"0",TEXT(Q30,"00000")))</f>
        <v>10000029</v>
      </c>
      <c r="L30" s="95" t="str">
        <f>IF(I30="","",CONCATENATE(TEXT(O30,"000000"),"0",TEXT(P30,"00"),"0",TEXT(Q30,"00000")))</f>
        <v>170824010000029</v>
      </c>
      <c r="M30" s="108" t="str">
        <f>IF(I30="","",CONCATENATE(N30,"_",L30,".txt"))</f>
        <v>Tyin_170824010000029.txt</v>
      </c>
      <c r="N30" s="108" t="str">
        <f>SUBSTITUTE(SUBSTITUTE(SUBSTITUTE(SUBSTITUTE(G30," ","-"),",","-"),"_","-"),"'","-")</f>
        <v>Tyin</v>
      </c>
      <c r="O30" s="95">
        <v>170824</v>
      </c>
      <c r="P30" s="99">
        <v>10</v>
      </c>
      <c r="Q30" s="102">
        <v>29</v>
      </c>
      <c r="R30" s="119" t="str">
        <f>IF(I30="","",CONCATENATE("cdo outputtab,date,lon,lat,value -remapnn,lon=",TEXT(J30,"0.00000"),"_lat=",TEXT(I30,"0.0000")," ","netcdf_process/total_inflow.nc"," &gt; ","table/inflow/",M30," &amp;"))</f>
        <v>cdo outputtab,date,lon,lat,value -remapnn,lon=8.20963_lat=61.2989 netcdf_process/total_inflow.nc &gt; table/inflow/Tyin_170824010000029.txt &amp;</v>
      </c>
      <c r="S30" s="119" t="str">
        <f>IF(I30="","",CONCATENATE("cdo outputtab,date,lon,lat,value -remapnn,lon=",TEXT(J30,"0.00000"),"_lat=",TEXT(I30,"0.0000")," ","netcdf_process/internal_inflow.nc"," &gt; ","table/internal_inflow/",M30," &amp;"))</f>
        <v>cdo outputtab,date,lon,lat,value -remapnn,lon=8.20963_lat=61.2989 netcdf_process/internal_inflow.nc &gt; table/internal_inflow/Tyin_170824010000029.txt &amp;</v>
      </c>
      <c r="T30" s="109">
        <v>313</v>
      </c>
      <c r="U30" s="11" t="s">
        <v>609</v>
      </c>
      <c r="V30" s="11"/>
      <c r="W30" s="18">
        <v>61.289566000000001</v>
      </c>
      <c r="X30" s="18">
        <v>7.7495750000000001</v>
      </c>
      <c r="Y30" s="106" t="str">
        <f>IF(W30="","",CONCATENATE(TEXT(AD30,"00"),"0",TEXT(AE30,"00000")))</f>
        <v>20000029</v>
      </c>
      <c r="Z30" s="95" t="str">
        <f>IF(W30="","",CONCATENATE(TEXT(AC30,"000000"),"0",TEXT(AD30,"00"),"0",TEXT(AE30,"00000")))</f>
        <v>170824020000029</v>
      </c>
      <c r="AA30" s="108" t="str">
        <f>IF(W30="","",CONCATENATE(AB30,"_",Z30,".txt"))</f>
        <v>Ardalsvatnet_170824020000029.txt</v>
      </c>
      <c r="AB30" s="108" t="str">
        <f>SUBSTITUTE(SUBSTITUTE(SUBSTITUTE(SUBSTITUTE(U30," ","-"),",","-"),"_","-"),"'","-")</f>
        <v>Ardalsvatnet</v>
      </c>
      <c r="AC30" s="95">
        <v>170824</v>
      </c>
      <c r="AD30" s="99">
        <v>20</v>
      </c>
      <c r="AE30" s="102">
        <v>29</v>
      </c>
      <c r="AF30" s="119" t="str">
        <f>IF(W30="","",CONCATENATE("cdo outputtab,date,lon,lat,value -remapnn,lon=",TEXT(X30,"0.00000"),"_lat=",TEXT(W30,"0.0000")," ","netcdf_process/total_inflow.nc"," &gt; ","table/inflow/",AA30," &amp;"))</f>
        <v>cdo outputtab,date,lon,lat,value -remapnn,lon=7.74958_lat=61.2896 netcdf_process/total_inflow.nc &gt; table/inflow/Ardalsvatnet_170824020000029.txt &amp;</v>
      </c>
      <c r="AG30" s="119" t="str">
        <f>IF(W30="","",CONCATENATE("cdo outputtab,date,lon,lat,value -remapnn,lon=",TEXT(X30,"0.00000"),"_lat=",TEXT(W30,"0.0000")," ","netcdf_process/internal_inflow.nc"," &gt; ","table/internal_inflow/",AA30," &amp;"))</f>
        <v>cdo outputtab,date,lon,lat,value -remapnn,lon=7.74958_lat=61.2896 netcdf_process/internal_inflow.nc &gt; table/internal_inflow/Ardalsvatnet_170824020000029.txt &amp;</v>
      </c>
    </row>
    <row r="31" spans="1:33" x14ac:dyDescent="0.25">
      <c r="A31" s="11" t="s">
        <v>631</v>
      </c>
      <c r="B31" s="12" t="s">
        <v>77</v>
      </c>
      <c r="C31" s="11">
        <v>81</v>
      </c>
      <c r="D31" s="13" t="s">
        <v>778</v>
      </c>
      <c r="E31" s="15">
        <v>44.961181000000003</v>
      </c>
      <c r="F31" s="15">
        <v>5.6887509999999999</v>
      </c>
      <c r="G31" s="11" t="s">
        <v>631</v>
      </c>
      <c r="H31" s="11">
        <v>3421</v>
      </c>
      <c r="I31" s="15">
        <v>44.961091000000003</v>
      </c>
      <c r="J31" s="18">
        <v>5.6890539999999996</v>
      </c>
      <c r="K31" s="106" t="str">
        <f>IF(I31="","",CONCATENATE(TEXT(P31,"00"),"0",TEXT(Q31,"00000")))</f>
        <v>10000030</v>
      </c>
      <c r="L31" s="95" t="str">
        <f>IF(I31="","",CONCATENATE(TEXT(O31,"000000"),"0",TEXT(P31,"00"),"0",TEXT(Q31,"00000")))</f>
        <v>170824010000030</v>
      </c>
      <c r="M31" s="108" t="str">
        <f>IF(I31="","",CONCATENATE(N31,"_",L31,".txt"))</f>
        <v>Monteynard_170824010000030.txt</v>
      </c>
      <c r="N31" s="108" t="str">
        <f>SUBSTITUTE(SUBSTITUTE(SUBSTITUTE(SUBSTITUTE(G31," ","-"),",","-"),"_","-"),"'","-")</f>
        <v>Monteynard</v>
      </c>
      <c r="O31" s="95">
        <v>170824</v>
      </c>
      <c r="P31" s="99">
        <v>10</v>
      </c>
      <c r="Q31" s="102">
        <v>30</v>
      </c>
      <c r="R31" s="119" t="str">
        <f>IF(I31="","",CONCATENATE("cdo outputtab,date,lon,lat,value -remapnn,lon=",TEXT(J31,"0.00000"),"_lat=",TEXT(I31,"0.0000")," ","netcdf_process/total_inflow.nc"," &gt; ","table/inflow/",M31," &amp;"))</f>
        <v>cdo outputtab,date,lon,lat,value -remapnn,lon=5.68905_lat=44.9611 netcdf_process/total_inflow.nc &gt; table/inflow/Monteynard_170824010000030.txt &amp;</v>
      </c>
      <c r="S31" s="119" t="str">
        <f>IF(I31="","",CONCATENATE("cdo outputtab,date,lon,lat,value -remapnn,lon=",TEXT(J31,"0.00000"),"_lat=",TEXT(I31,"0.0000")," ","netcdf_process/internal_inflow.nc"," &gt; ","table/internal_inflow/",M31," &amp;"))</f>
        <v>cdo outputtab,date,lon,lat,value -remapnn,lon=5.68905_lat=44.9611 netcdf_process/internal_inflow.nc &gt; table/internal_inflow/Monteynard_170824010000030.txt &amp;</v>
      </c>
      <c r="T31" s="109">
        <v>275</v>
      </c>
      <c r="U31" s="11"/>
      <c r="V31" s="11"/>
      <c r="W31" s="18"/>
      <c r="X31" s="18"/>
      <c r="Y31" s="106" t="str">
        <f>IF(W31="","",CONCATENATE(TEXT(AD31,"00"),"0",TEXT(AE31,"00000")))</f>
        <v/>
      </c>
      <c r="Z31" s="95" t="str">
        <f>IF(W31="","",CONCATENATE(TEXT(AC31,"000000"),"0",TEXT(AD31,"00"),"0",TEXT(AE31,"00000")))</f>
        <v/>
      </c>
      <c r="AA31" s="108" t="str">
        <f>IF(W31="","",CONCATENATE(AB31,"_",Z31,".txt"))</f>
        <v/>
      </c>
      <c r="AB31" s="108" t="str">
        <f>SUBSTITUTE(SUBSTITUTE(SUBSTITUTE(SUBSTITUTE(U31," ","-"),",","-"),"_","-"),"'","-")</f>
        <v/>
      </c>
      <c r="AC31" s="95">
        <v>170824</v>
      </c>
      <c r="AD31" s="99">
        <v>20</v>
      </c>
      <c r="AE31" s="102">
        <v>30</v>
      </c>
      <c r="AF31" s="119" t="str">
        <f>IF(W31="","",CONCATENATE("cdo outputtab,date,lon,lat,value -remapnn,lon=",TEXT(X31,"0.00000"),"_lat=",TEXT(W31,"0.0000")," ","netcdf_process/total_inflow.nc"," &gt; ","table/inflow/",AA31," &amp;"))</f>
        <v/>
      </c>
      <c r="AG31" s="119" t="str">
        <f>IF(W31="","",CONCATENATE("cdo outputtab,date,lon,lat,value -remapnn,lon=",TEXT(X31,"0.00000"),"_lat=",TEXT(W31,"0.0000")," ","netcdf_process/internal_inflow.nc"," &gt; ","table/internal_inflow/",AA31," &amp;"))</f>
        <v/>
      </c>
    </row>
    <row r="32" spans="1:33" x14ac:dyDescent="0.25">
      <c r="A32" s="11" t="s">
        <v>466</v>
      </c>
      <c r="B32" s="12" t="s">
        <v>398</v>
      </c>
      <c r="C32" s="11">
        <v>55</v>
      </c>
      <c r="D32" s="13" t="s">
        <v>782</v>
      </c>
      <c r="E32" s="15">
        <v>39.665284</v>
      </c>
      <c r="F32" s="15">
        <v>-7.5402310000000003</v>
      </c>
      <c r="G32" s="11" t="s">
        <v>466</v>
      </c>
      <c r="H32" s="11">
        <v>2803</v>
      </c>
      <c r="I32" s="15">
        <v>39.664855000000003</v>
      </c>
      <c r="J32" s="18">
        <v>-7.5399630000000002</v>
      </c>
      <c r="K32" s="106" t="str">
        <f>IF(I32="","",CONCATENATE(TEXT(P32,"00"),"0",TEXT(Q32,"00000")))</f>
        <v>10000031</v>
      </c>
      <c r="L32" s="95" t="str">
        <f>IF(I32="","",CONCATENATE(TEXT(O32,"000000"),"0",TEXT(P32,"00"),"0",TEXT(Q32,"00000")))</f>
        <v>170824010000031</v>
      </c>
      <c r="M32" s="108" t="str">
        <f>IF(I32="","",CONCATENATE(N32,"_",L32,".txt"))</f>
        <v>Cedillo_170824010000031.txt</v>
      </c>
      <c r="N32" s="108" t="str">
        <f>SUBSTITUTE(SUBSTITUTE(SUBSTITUTE(SUBSTITUTE(G32," ","-"),",","-"),"_","-"),"'","-")</f>
        <v>Cedillo</v>
      </c>
      <c r="O32" s="95">
        <v>170824</v>
      </c>
      <c r="P32" s="99">
        <v>10</v>
      </c>
      <c r="Q32" s="102">
        <v>31</v>
      </c>
      <c r="R32" s="119" t="str">
        <f>IF(I32="","",CONCATENATE("cdo outputtab,date,lon,lat,value -remapnn,lon=",TEXT(J32,"0.00000"),"_lat=",TEXT(I32,"0.0000")," ","netcdf_process/total_inflow.nc"," &gt; ","table/inflow/",M32," &amp;"))</f>
        <v>cdo outputtab,date,lon,lat,value -remapnn,lon=-7.53996_lat=39.6649 netcdf_process/total_inflow.nc &gt; table/inflow/Cedillo_170824010000031.txt &amp;</v>
      </c>
      <c r="S32" s="119" t="str">
        <f>IF(I32="","",CONCATENATE("cdo outputtab,date,lon,lat,value -remapnn,lon=",TEXT(J32,"0.00000"),"_lat=",TEXT(I32,"0.0000")," ","netcdf_process/internal_inflow.nc"," &gt; ","table/internal_inflow/",M32," &amp;"))</f>
        <v>cdo outputtab,date,lon,lat,value -remapnn,lon=-7.53996_lat=39.6649 netcdf_process/internal_inflow.nc &gt; table/internal_inflow/Cedillo_170824010000031.txt &amp;</v>
      </c>
      <c r="T32" s="109">
        <v>260</v>
      </c>
      <c r="U32" s="11"/>
      <c r="V32" s="11"/>
      <c r="W32" s="18"/>
      <c r="X32" s="18"/>
      <c r="Y32" s="106" t="str">
        <f>IF(W32="","",CONCATENATE(TEXT(AD32,"00"),"0",TEXT(AE32,"00000")))</f>
        <v/>
      </c>
      <c r="Z32" s="95" t="str">
        <f>IF(W32="","",CONCATENATE(TEXT(AC32,"000000"),"0",TEXT(AD32,"00"),"0",TEXT(AE32,"00000")))</f>
        <v/>
      </c>
      <c r="AA32" s="108" t="str">
        <f>IF(W32="","",CONCATENATE(AB32,"_",Z32,".txt"))</f>
        <v/>
      </c>
      <c r="AB32" s="108" t="str">
        <f>SUBSTITUTE(SUBSTITUTE(SUBSTITUTE(SUBSTITUTE(U32," ","-"),",","-"),"_","-"),"'","-")</f>
        <v/>
      </c>
      <c r="AC32" s="95">
        <v>170824</v>
      </c>
      <c r="AD32" s="99">
        <v>20</v>
      </c>
      <c r="AE32" s="102">
        <v>31</v>
      </c>
      <c r="AF32" s="119" t="str">
        <f>IF(W32="","",CONCATENATE("cdo outputtab,date,lon,lat,value -remapnn,lon=",TEXT(X32,"0.00000"),"_lat=",TEXT(W32,"0.0000")," ","netcdf_process/total_inflow.nc"," &gt; ","table/inflow/",AA32," &amp;"))</f>
        <v/>
      </c>
      <c r="AG32" s="119" t="str">
        <f>IF(W32="","",CONCATENATE("cdo outputtab,date,lon,lat,value -remapnn,lon=",TEXT(X32,"0.00000"),"_lat=",TEXT(W32,"0.0000")," ","netcdf_process/internal_inflow.nc"," &gt; ","table/internal_inflow/",AA32," &amp;"))</f>
        <v/>
      </c>
    </row>
    <row r="33" spans="1:33" x14ac:dyDescent="0.25">
      <c r="A33" s="11" t="s">
        <v>686</v>
      </c>
      <c r="B33" s="12" t="s">
        <v>77</v>
      </c>
      <c r="C33" s="11">
        <v>90</v>
      </c>
      <c r="D33" s="13" t="s">
        <v>778</v>
      </c>
      <c r="E33" s="15">
        <v>45.625267999999998</v>
      </c>
      <c r="F33" s="15">
        <v>6.791353</v>
      </c>
      <c r="G33" s="11" t="s">
        <v>688</v>
      </c>
      <c r="H33" s="11">
        <v>3398</v>
      </c>
      <c r="I33" s="15">
        <v>45.493203000000001</v>
      </c>
      <c r="J33" s="18">
        <v>6.9330059999999998</v>
      </c>
      <c r="K33" s="106" t="str">
        <f>IF(I33="","",CONCATENATE(TEXT(P33,"00"),"0",TEXT(Q33,"00000")))</f>
        <v>10000032</v>
      </c>
      <c r="L33" s="95" t="str">
        <f>IF(I33="","",CONCATENATE(TEXT(O33,"000000"),"0",TEXT(P33,"00"),"0",TEXT(Q33,"00000")))</f>
        <v>170824010000032</v>
      </c>
      <c r="M33" s="108" t="str">
        <f>IF(I33="","",CONCATENATE(N33,"_",L33,".txt"))</f>
        <v>Chevril_170824010000032.txt</v>
      </c>
      <c r="N33" s="108" t="str">
        <f>SUBSTITUTE(SUBSTITUTE(SUBSTITUTE(SUBSTITUTE(G33," ","-"),",","-"),"_","-"),"'","-")</f>
        <v>Chevril</v>
      </c>
      <c r="O33" s="95">
        <v>170824</v>
      </c>
      <c r="P33" s="99">
        <v>10</v>
      </c>
      <c r="Q33" s="102">
        <v>32</v>
      </c>
      <c r="R33" s="119" t="str">
        <f>IF(I33="","",CONCATENATE("cdo outputtab,date,lon,lat,value -remapnn,lon=",TEXT(J33,"0.00000"),"_lat=",TEXT(I33,"0.0000")," ","netcdf_process/total_inflow.nc"," &gt; ","table/inflow/",M33," &amp;"))</f>
        <v>cdo outputtab,date,lon,lat,value -remapnn,lon=6.93301_lat=45.4932 netcdf_process/total_inflow.nc &gt; table/inflow/Chevril_170824010000032.txt &amp;</v>
      </c>
      <c r="S33" s="119" t="str">
        <f>IF(I33="","",CONCATENATE("cdo outputtab,date,lon,lat,value -remapnn,lon=",TEXT(J33,"0.00000"),"_lat=",TEXT(I33,"0.0000")," ","netcdf_process/internal_inflow.nc"," &gt; ","table/internal_inflow/",M33," &amp;"))</f>
        <v>cdo outputtab,date,lon,lat,value -remapnn,lon=6.93301_lat=45.4932 netcdf_process/internal_inflow.nc &gt; table/internal_inflow/Chevril_170824010000032.txt &amp;</v>
      </c>
      <c r="T33" s="109">
        <v>230</v>
      </c>
      <c r="U33" s="11"/>
      <c r="V33" s="11"/>
      <c r="W33" s="18"/>
      <c r="X33" s="18"/>
      <c r="Y33" s="106" t="str">
        <f>IF(W33="","",CONCATENATE(TEXT(AD33,"00"),"0",TEXT(AE33,"00000")))</f>
        <v/>
      </c>
      <c r="Z33" s="95" t="str">
        <f>IF(W33="","",CONCATENATE(TEXT(AC33,"000000"),"0",TEXT(AD33,"00"),"0",TEXT(AE33,"00000")))</f>
        <v/>
      </c>
      <c r="AA33" s="108" t="str">
        <f>IF(W33="","",CONCATENATE(AB33,"_",Z33,".txt"))</f>
        <v/>
      </c>
      <c r="AB33" s="108" t="str">
        <f>SUBSTITUTE(SUBSTITUTE(SUBSTITUTE(SUBSTITUTE(U33," ","-"),",","-"),"_","-"),"'","-")</f>
        <v/>
      </c>
      <c r="AC33" s="95">
        <v>170824</v>
      </c>
      <c r="AD33" s="99">
        <v>20</v>
      </c>
      <c r="AE33" s="102">
        <v>32</v>
      </c>
      <c r="AF33" s="119" t="str">
        <f>IF(W33="","",CONCATENATE("cdo outputtab,date,lon,lat,value -remapnn,lon=",TEXT(X33,"0.00000"),"_lat=",TEXT(W33,"0.0000")," ","netcdf_process/total_inflow.nc"," &gt; ","table/inflow/",AA33," &amp;"))</f>
        <v/>
      </c>
      <c r="AG33" s="119" t="str">
        <f>IF(W33="","",CONCATENATE("cdo outputtab,date,lon,lat,value -remapnn,lon=",TEXT(X33,"0.00000"),"_lat=",TEXT(W33,"0.0000")," ","netcdf_process/internal_inflow.nc"," &gt; ","table/internal_inflow/",AA33," &amp;"))</f>
        <v/>
      </c>
    </row>
    <row r="34" spans="1:33" x14ac:dyDescent="0.25">
      <c r="A34" s="11" t="s">
        <v>765</v>
      </c>
      <c r="B34" s="12" t="s">
        <v>77</v>
      </c>
      <c r="C34" s="11">
        <v>106</v>
      </c>
      <c r="D34" s="13" t="s">
        <v>778</v>
      </c>
      <c r="E34" s="15">
        <v>45.503785000000001</v>
      </c>
      <c r="F34" s="15">
        <v>6.9256219999999997</v>
      </c>
      <c r="G34" s="11" t="s">
        <v>688</v>
      </c>
      <c r="H34" s="11">
        <v>3398</v>
      </c>
      <c r="I34" s="15">
        <v>45.493203000000001</v>
      </c>
      <c r="J34" s="18">
        <v>6.9330059999999998</v>
      </c>
      <c r="K34" s="106" t="str">
        <f>IF(I34="","",CONCATENATE(TEXT(P34,"00"),"0",TEXT(Q34,"00000")))</f>
        <v>10000033</v>
      </c>
      <c r="L34" s="95" t="str">
        <f>IF(I34="","",CONCATENATE(TEXT(O34,"000000"),"0",TEXT(P34,"00"),"0",TEXT(Q34,"00000")))</f>
        <v>170824010000033</v>
      </c>
      <c r="M34" s="108" t="str">
        <f>IF(I34="","",CONCATENATE(N34,"_",L34,".txt"))</f>
        <v>Chevril_170824010000033.txt</v>
      </c>
      <c r="N34" s="108" t="str">
        <f>SUBSTITUTE(SUBSTITUTE(SUBSTITUTE(SUBSTITUTE(G34," ","-"),",","-"),"_","-"),"'","-")</f>
        <v>Chevril</v>
      </c>
      <c r="O34" s="95">
        <v>170824</v>
      </c>
      <c r="P34" s="99">
        <v>10</v>
      </c>
      <c r="Q34" s="102">
        <v>33</v>
      </c>
      <c r="R34" s="119" t="str">
        <f>IF(I34="","",CONCATENATE("cdo outputtab,date,lon,lat,value -remapnn,lon=",TEXT(J34,"0.00000"),"_lat=",TEXT(I34,"0.0000")," ","netcdf_process/total_inflow.nc"," &gt; ","table/inflow/",M34," &amp;"))</f>
        <v>cdo outputtab,date,lon,lat,value -remapnn,lon=6.93301_lat=45.4932 netcdf_process/total_inflow.nc &gt; table/inflow/Chevril_170824010000033.txt &amp;</v>
      </c>
      <c r="S34" s="119" t="str">
        <f>IF(I34="","",CONCATENATE("cdo outputtab,date,lon,lat,value -remapnn,lon=",TEXT(J34,"0.00000"),"_lat=",TEXT(I34,"0.0000")," ","netcdf_process/internal_inflow.nc"," &gt; ","table/internal_inflow/",M34," &amp;"))</f>
        <v>cdo outputtab,date,lon,lat,value -remapnn,lon=6.93301_lat=45.4932 netcdf_process/internal_inflow.nc &gt; table/internal_inflow/Chevril_170824010000033.txt &amp;</v>
      </c>
      <c r="T34" s="109">
        <v>230</v>
      </c>
      <c r="U34" s="11"/>
      <c r="V34" s="11"/>
      <c r="W34" s="18"/>
      <c r="X34" s="18"/>
      <c r="Y34" s="106" t="str">
        <f>IF(W34="","",CONCATENATE(TEXT(AD34,"00"),"0",TEXT(AE34,"00000")))</f>
        <v/>
      </c>
      <c r="Z34" s="95" t="str">
        <f>IF(W34="","",CONCATENATE(TEXT(AC34,"000000"),"0",TEXT(AD34,"00"),"0",TEXT(AE34,"00000")))</f>
        <v/>
      </c>
      <c r="AA34" s="108" t="str">
        <f>IF(W34="","",CONCATENATE(AB34,"_",Z34,".txt"))</f>
        <v/>
      </c>
      <c r="AB34" s="108" t="str">
        <f>SUBSTITUTE(SUBSTITUTE(SUBSTITUTE(SUBSTITUTE(U34," ","-"),",","-"),"_","-"),"'","-")</f>
        <v/>
      </c>
      <c r="AC34" s="95">
        <v>170824</v>
      </c>
      <c r="AD34" s="99">
        <v>20</v>
      </c>
      <c r="AE34" s="102">
        <v>33</v>
      </c>
      <c r="AF34" s="119" t="str">
        <f>IF(W34="","",CONCATENATE("cdo outputtab,date,lon,lat,value -remapnn,lon=",TEXT(X34,"0.00000"),"_lat=",TEXT(W34,"0.0000")," ","netcdf_process/total_inflow.nc"," &gt; ","table/inflow/",AA34," &amp;"))</f>
        <v/>
      </c>
      <c r="AG34" s="119" t="str">
        <f>IF(W34="","",CONCATENATE("cdo outputtab,date,lon,lat,value -remapnn,lon=",TEXT(X34,"0.00000"),"_lat=",TEXT(W34,"0.0000")," ","netcdf_process/internal_inflow.nc"," &gt; ","table/internal_inflow/",AA34," &amp;"))</f>
        <v/>
      </c>
    </row>
    <row r="35" spans="1:33" x14ac:dyDescent="0.25">
      <c r="A35" s="11" t="s">
        <v>502</v>
      </c>
      <c r="B35" s="12" t="s">
        <v>44</v>
      </c>
      <c r="C35" s="11">
        <v>104</v>
      </c>
      <c r="D35" s="13" t="s">
        <v>784</v>
      </c>
      <c r="E35" s="15">
        <v>42.511240000000001</v>
      </c>
      <c r="F35" s="15">
        <v>13.410589999999999</v>
      </c>
      <c r="G35" s="11" t="s">
        <v>758</v>
      </c>
      <c r="H35" s="89">
        <v>3477</v>
      </c>
      <c r="I35" s="15">
        <v>42.532933999999997</v>
      </c>
      <c r="J35" s="18">
        <v>13.387402</v>
      </c>
      <c r="K35" s="106" t="str">
        <f>IF(I35="","",CONCATENATE(TEXT(P35,"00"),"0",TEXT(Q35,"00000")))</f>
        <v>10000034</v>
      </c>
      <c r="L35" s="95" t="str">
        <f>IF(I35="","",CONCATENATE(TEXT(O35,"000000"),"0",TEXT(P35,"00"),"0",TEXT(Q35,"00000")))</f>
        <v>170824010000034</v>
      </c>
      <c r="M35" s="108" t="str">
        <f>IF(I35="","",CONCATENATE(N35,"_",L35,".txt"))</f>
        <v>Lago-di-Campotosto_170824010000034.txt</v>
      </c>
      <c r="N35" s="108" t="str">
        <f>SUBSTITUTE(SUBSTITUTE(SUBSTITUTE(SUBSTITUTE(G35," ","-"),",","-"),"_","-"),"'","-")</f>
        <v>Lago-di-Campotosto</v>
      </c>
      <c r="O35" s="95">
        <v>170824</v>
      </c>
      <c r="P35" s="99">
        <v>10</v>
      </c>
      <c r="Q35" s="102">
        <v>34</v>
      </c>
      <c r="R35" s="119" t="str">
        <f>IF(I35="","",CONCATENATE("cdo outputtab,date,lon,lat,value -remapnn,lon=",TEXT(J35,"0.00000"),"_lat=",TEXT(I35,"0.0000")," ","netcdf_process/total_inflow.nc"," &gt; ","table/inflow/",M35," &amp;"))</f>
        <v>cdo outputtab,date,lon,lat,value -remapnn,lon=13.38740_lat=42.5329 netcdf_process/total_inflow.nc &gt; table/inflow/Lago-di-Campotosto_170824010000034.txt &amp;</v>
      </c>
      <c r="S35" s="119" t="str">
        <f>IF(I35="","",CONCATENATE("cdo outputtab,date,lon,lat,value -remapnn,lon=",TEXT(J35,"0.00000"),"_lat=",TEXT(I35,"0.0000")," ","netcdf_process/internal_inflow.nc"," &gt; ","table/internal_inflow/",M35," &amp;"))</f>
        <v>cdo outputtab,date,lon,lat,value -remapnn,lon=13.38740_lat=42.5329 netcdf_process/internal_inflow.nc &gt; table/internal_inflow/Lago-di-Campotosto_170824010000034.txt &amp;</v>
      </c>
      <c r="T35" s="109">
        <v>217</v>
      </c>
      <c r="U35" s="11" t="s">
        <v>502</v>
      </c>
      <c r="V35" s="11"/>
      <c r="W35" s="18">
        <v>42.507601999999999</v>
      </c>
      <c r="X35" s="18">
        <v>13.405393</v>
      </c>
      <c r="Y35" s="106" t="str">
        <f>IF(W35="","",CONCATENATE(TEXT(AD35,"00"),"0",TEXT(AE35,"00000")))</f>
        <v>20000034</v>
      </c>
      <c r="Z35" s="95" t="str">
        <f>IF(W35="","",CONCATENATE(TEXT(AC35,"000000"),"0",TEXT(AD35,"00"),"0",TEXT(AE35,"00000")))</f>
        <v>170824020000034</v>
      </c>
      <c r="AA35" s="108" t="str">
        <f>IF(W35="","",CONCATENATE(AB35,"_",Z35,".txt"))</f>
        <v>Provvidenza_170824020000034.txt</v>
      </c>
      <c r="AB35" s="108" t="str">
        <f>SUBSTITUTE(SUBSTITUTE(SUBSTITUTE(SUBSTITUTE(U35," ","-"),",","-"),"_","-"),"'","-")</f>
        <v>Provvidenza</v>
      </c>
      <c r="AC35" s="95">
        <v>170824</v>
      </c>
      <c r="AD35" s="99">
        <v>20</v>
      </c>
      <c r="AE35" s="102">
        <v>34</v>
      </c>
      <c r="AF35" s="119" t="str">
        <f>IF(W35="","",CONCATENATE("cdo outputtab,date,lon,lat,value -remapnn,lon=",TEXT(X35,"0.00000"),"_lat=",TEXT(W35,"0.0000")," ","netcdf_process/total_inflow.nc"," &gt; ","table/inflow/",AA35," &amp;"))</f>
        <v>cdo outputtab,date,lon,lat,value -remapnn,lon=13.40539_lat=42.5076 netcdf_process/total_inflow.nc &gt; table/inflow/Provvidenza_170824020000034.txt &amp;</v>
      </c>
      <c r="AG35" s="119" t="str">
        <f>IF(W35="","",CONCATENATE("cdo outputtab,date,lon,lat,value -remapnn,lon=",TEXT(X35,"0.00000"),"_lat=",TEXT(W35,"0.0000")," ","netcdf_process/internal_inflow.nc"," &gt; ","table/internal_inflow/",AA35," &amp;"))</f>
        <v>cdo outputtab,date,lon,lat,value -remapnn,lon=13.40539_lat=42.5076 netcdf_process/internal_inflow.nc &gt; table/internal_inflow/Provvidenza_170824020000034.txt &amp;</v>
      </c>
    </row>
    <row r="36" spans="1:33" x14ac:dyDescent="0.25">
      <c r="A36" s="11" t="s">
        <v>727</v>
      </c>
      <c r="B36" s="12" t="s">
        <v>398</v>
      </c>
      <c r="C36" s="11">
        <v>99</v>
      </c>
      <c r="D36" s="13" t="s">
        <v>782</v>
      </c>
      <c r="E36" s="15">
        <v>41.242384000000001</v>
      </c>
      <c r="F36" s="15">
        <v>0.43075999999999998</v>
      </c>
      <c r="G36" s="11" t="s">
        <v>727</v>
      </c>
      <c r="H36" s="11">
        <v>3505</v>
      </c>
      <c r="I36" s="15">
        <v>41.243912000000002</v>
      </c>
      <c r="J36" s="18">
        <v>0.43240800000000001</v>
      </c>
      <c r="K36" s="106" t="str">
        <f>IF(I36="","",CONCATENATE(TEXT(P36,"00"),"0",TEXT(Q36,"00000")))</f>
        <v>10000035</v>
      </c>
      <c r="L36" s="95" t="str">
        <f>IF(I36="","",CONCATENATE(TEXT(O36,"000000"),"0",TEXT(P36,"00"),"0",TEXT(Q36,"00000")))</f>
        <v>170824010000035</v>
      </c>
      <c r="M36" s="108" t="str">
        <f>IF(I36="","",CONCATENATE(N36,"_",L36,".txt"))</f>
        <v>Ribarroja_170824010000035.txt</v>
      </c>
      <c r="N36" s="108" t="str">
        <f>SUBSTITUTE(SUBSTITUTE(SUBSTITUTE(SUBSTITUTE(G36," ","-"),",","-"),"_","-"),"'","-")</f>
        <v>Ribarroja</v>
      </c>
      <c r="O36" s="95">
        <v>170824</v>
      </c>
      <c r="P36" s="99">
        <v>10</v>
      </c>
      <c r="Q36" s="102">
        <v>35</v>
      </c>
      <c r="R36" s="119" t="str">
        <f>IF(I36="","",CONCATENATE("cdo outputtab,date,lon,lat,value -remapnn,lon=",TEXT(J36,"0.00000"),"_lat=",TEXT(I36,"0.0000")," ","netcdf_process/total_inflow.nc"," &gt; ","table/inflow/",M36," &amp;"))</f>
        <v>cdo outputtab,date,lon,lat,value -remapnn,lon=0.43241_lat=41.2439 netcdf_process/total_inflow.nc &gt; table/inflow/Ribarroja_170824010000035.txt &amp;</v>
      </c>
      <c r="S36" s="119" t="str">
        <f>IF(I36="","",CONCATENATE("cdo outputtab,date,lon,lat,value -remapnn,lon=",TEXT(J36,"0.00000"),"_lat=",TEXT(I36,"0.0000")," ","netcdf_process/internal_inflow.nc"," &gt; ","table/internal_inflow/",M36," &amp;"))</f>
        <v>cdo outputtab,date,lon,lat,value -remapnn,lon=0.43241_lat=41.2439 netcdf_process/internal_inflow.nc &gt; table/internal_inflow/Ribarroja_170824010000035.txt &amp;</v>
      </c>
      <c r="T36" s="109">
        <v>206.9</v>
      </c>
      <c r="U36" s="11"/>
      <c r="V36" s="11"/>
      <c r="W36" s="18"/>
      <c r="X36" s="18"/>
      <c r="Y36" s="106" t="str">
        <f>IF(W36="","",CONCATENATE(TEXT(AD36,"00"),"0",TEXT(AE36,"00000")))</f>
        <v/>
      </c>
      <c r="Z36" s="95" t="str">
        <f>IF(W36="","",CONCATENATE(TEXT(AC36,"000000"),"0",TEXT(AD36,"00"),"0",TEXT(AE36,"00000")))</f>
        <v/>
      </c>
      <c r="AA36" s="108" t="str">
        <f>IF(W36="","",CONCATENATE(AB36,"_",Z36,".txt"))</f>
        <v/>
      </c>
      <c r="AB36" s="108" t="str">
        <f>SUBSTITUTE(SUBSTITUTE(SUBSTITUTE(SUBSTITUTE(U36," ","-"),",","-"),"_","-"),"'","-")</f>
        <v/>
      </c>
      <c r="AC36" s="95">
        <v>170824</v>
      </c>
      <c r="AD36" s="99">
        <v>20</v>
      </c>
      <c r="AE36" s="102">
        <v>35</v>
      </c>
      <c r="AF36" s="119" t="str">
        <f>IF(W36="","",CONCATENATE("cdo outputtab,date,lon,lat,value -remapnn,lon=",TEXT(X36,"0.00000"),"_lat=",TEXT(W36,"0.0000")," ","netcdf_process/total_inflow.nc"," &gt; ","table/inflow/",AA36," &amp;"))</f>
        <v/>
      </c>
      <c r="AG36" s="119" t="str">
        <f>IF(W36="","",CONCATENATE("cdo outputtab,date,lon,lat,value -remapnn,lon=",TEXT(X36,"0.00000"),"_lat=",TEXT(W36,"0.0000")," ","netcdf_process/internal_inflow.nc"," &gt; ","table/internal_inflow/",AA36," &amp;"))</f>
        <v/>
      </c>
    </row>
    <row r="37" spans="1:33" x14ac:dyDescent="0.25">
      <c r="A37" s="21" t="s">
        <v>306</v>
      </c>
      <c r="B37" s="12" t="s">
        <v>44</v>
      </c>
      <c r="C37" s="11">
        <v>29</v>
      </c>
      <c r="D37" s="13" t="s">
        <v>793</v>
      </c>
      <c r="E37" s="15">
        <v>47.079379000000003</v>
      </c>
      <c r="F37" s="15">
        <v>13.339188</v>
      </c>
      <c r="G37" s="11" t="s">
        <v>763</v>
      </c>
      <c r="H37" s="11">
        <v>3305</v>
      </c>
      <c r="I37" s="15">
        <v>47.082917000000002</v>
      </c>
      <c r="J37" s="18">
        <v>13.33375</v>
      </c>
      <c r="K37" s="106" t="str">
        <f>IF(I37="","",CONCATENATE(TEXT(P37,"00"),"0",TEXT(Q37,"00000")))</f>
        <v>10000036</v>
      </c>
      <c r="L37" s="95" t="str">
        <f>IF(I37="","",CONCATENATE(TEXT(O37,"000000"),"0",TEXT(P37,"00"),"0",TEXT(Q37,"00000")))</f>
        <v>170824010000036</v>
      </c>
      <c r="M37" s="108" t="str">
        <f>IF(I37="","",CONCATENATE(N37,"_",L37,".txt"))</f>
        <v>Koelnbrein--_170824010000036.txt</v>
      </c>
      <c r="N37" s="108" t="str">
        <f>SUBSTITUTE(SUBSTITUTE(SUBSTITUTE(SUBSTITUTE(G37," ","-"),",","-"),"_","-"),"'","-")</f>
        <v>Koelnbrein--</v>
      </c>
      <c r="O37" s="95">
        <v>170824</v>
      </c>
      <c r="P37" s="99">
        <v>10</v>
      </c>
      <c r="Q37" s="102">
        <v>36</v>
      </c>
      <c r="R37" s="119" t="str">
        <f>IF(I37="","",CONCATENATE("cdo outputtab,date,lon,lat,value -remapnn,lon=",TEXT(J37,"0.00000"),"_lat=",TEXT(I37,"0.0000")," ","netcdf_process/total_inflow.nc"," &gt; ","table/inflow/",M37," &amp;"))</f>
        <v>cdo outputtab,date,lon,lat,value -remapnn,lon=13.33375_lat=47.0829 netcdf_process/total_inflow.nc &gt; table/inflow/Koelnbrein--_170824010000036.txt &amp;</v>
      </c>
      <c r="S37" s="119" t="str">
        <f>IF(I37="","",CONCATENATE("cdo outputtab,date,lon,lat,value -remapnn,lon=",TEXT(J37,"0.00000"),"_lat=",TEXT(I37,"0.0000")," ","netcdf_process/internal_inflow.nc"," &gt; ","table/internal_inflow/",M37," &amp;"))</f>
        <v>cdo outputtab,date,lon,lat,value -remapnn,lon=13.33375_lat=47.0829 netcdf_process/internal_inflow.nc &gt; table/internal_inflow/Koelnbrein--_170824010000036.txt &amp;</v>
      </c>
      <c r="T37" s="109">
        <v>205</v>
      </c>
      <c r="U37" s="11" t="s">
        <v>306</v>
      </c>
      <c r="V37" s="11"/>
      <c r="W37" s="18">
        <v>47.067295999999999</v>
      </c>
      <c r="X37" s="18">
        <v>13.351609</v>
      </c>
      <c r="Y37" s="106" t="str">
        <f>IF(W37="","",CONCATENATE(TEXT(AD37,"00"),"0",TEXT(AE37,"00000")))</f>
        <v>20000036</v>
      </c>
      <c r="Z37" s="95" t="str">
        <f>IF(W37="","",CONCATENATE(TEXT(AC37,"000000"),"0",TEXT(AD37,"00"),"0",TEXT(AE37,"00000")))</f>
        <v>170824020000036</v>
      </c>
      <c r="AA37" s="108" t="str">
        <f>IF(W37="","",CONCATENATE(AB37,"_",Z37,".txt"))</f>
        <v>Galgenbichl_170824020000036.txt</v>
      </c>
      <c r="AB37" s="108" t="str">
        <f>SUBSTITUTE(SUBSTITUTE(SUBSTITUTE(SUBSTITUTE(U37," ","-"),",","-"),"_","-"),"'","-")</f>
        <v>Galgenbichl</v>
      </c>
      <c r="AC37" s="95">
        <v>170824</v>
      </c>
      <c r="AD37" s="99">
        <v>20</v>
      </c>
      <c r="AE37" s="102">
        <v>36</v>
      </c>
      <c r="AF37" s="119" t="str">
        <f>IF(W37="","",CONCATENATE("cdo outputtab,date,lon,lat,value -remapnn,lon=",TEXT(X37,"0.00000"),"_lat=",TEXT(W37,"0.0000")," ","netcdf_process/total_inflow.nc"," &gt; ","table/inflow/",AA37," &amp;"))</f>
        <v>cdo outputtab,date,lon,lat,value -remapnn,lon=13.35161_lat=47.0673 netcdf_process/total_inflow.nc &gt; table/inflow/Galgenbichl_170824020000036.txt &amp;</v>
      </c>
      <c r="AG37" s="119" t="str">
        <f>IF(W37="","",CONCATENATE("cdo outputtab,date,lon,lat,value -remapnn,lon=",TEXT(X37,"0.00000"),"_lat=",TEXT(W37,"0.0000")," ","netcdf_process/internal_inflow.nc"," &gt; ","table/internal_inflow/",AA37," &amp;"))</f>
        <v>cdo outputtab,date,lon,lat,value -remapnn,lon=13.35161_lat=47.0673 netcdf_process/internal_inflow.nc &gt; table/internal_inflow/Galgenbichl_170824020000036.txt &amp;</v>
      </c>
    </row>
    <row r="38" spans="1:33" x14ac:dyDescent="0.25">
      <c r="A38" s="11" t="s">
        <v>318</v>
      </c>
      <c r="B38" s="74" t="s">
        <v>77</v>
      </c>
      <c r="C38" s="11">
        <v>33</v>
      </c>
      <c r="D38" s="13" t="s">
        <v>792</v>
      </c>
      <c r="E38" s="15">
        <v>47.880088600000001</v>
      </c>
      <c r="F38" s="15">
        <v>17.5385141</v>
      </c>
      <c r="G38" s="11" t="s">
        <v>322</v>
      </c>
      <c r="H38" s="89">
        <v>3806</v>
      </c>
      <c r="I38" s="15">
        <v>47.882354999999997</v>
      </c>
      <c r="J38" s="18">
        <v>17.535067000000002</v>
      </c>
      <c r="K38" s="106" t="str">
        <f>IF(I38="","",CONCATENATE(TEXT(P38,"00"),"0",TEXT(Q38,"00000")))</f>
        <v>10000037</v>
      </c>
      <c r="L38" s="95" t="str">
        <f>IF(I38="","",CONCATENATE(TEXT(O38,"000000"),"0",TEXT(P38,"00"),"0",TEXT(Q38,"00000")))</f>
        <v>170824010000037</v>
      </c>
      <c r="M38" s="108" t="str">
        <f>IF(I38="","",CONCATENATE(N38,"_",L38,".txt"))</f>
        <v>Gabcikovo_170824010000037.txt</v>
      </c>
      <c r="N38" s="108" t="str">
        <f>SUBSTITUTE(SUBSTITUTE(SUBSTITUTE(SUBSTITUTE(G38," ","-"),",","-"),"_","-"),"'","-")</f>
        <v>Gabcikovo</v>
      </c>
      <c r="O38" s="95">
        <v>170824</v>
      </c>
      <c r="P38" s="99">
        <v>10</v>
      </c>
      <c r="Q38" s="102">
        <v>37</v>
      </c>
      <c r="R38" s="119" t="str">
        <f>IF(I38="","",CONCATENATE("cdo outputtab,date,lon,lat,value -remapnn,lon=",TEXT(J38,"0.00000"),"_lat=",TEXT(I38,"0.0000")," ","netcdf_process/total_inflow.nc"," &gt; ","table/inflow/",M38," &amp;"))</f>
        <v>cdo outputtab,date,lon,lat,value -remapnn,lon=17.53507_lat=47.8824 netcdf_process/total_inflow.nc &gt; table/inflow/Gabcikovo_170824010000037.txt &amp;</v>
      </c>
      <c r="S38" s="119" t="str">
        <f>IF(I38="","",CONCATENATE("cdo outputtab,date,lon,lat,value -remapnn,lon=",TEXT(J38,"0.00000"),"_lat=",TEXT(I38,"0.0000")," ","netcdf_process/internal_inflow.nc"," &gt; ","table/internal_inflow/",M38," &amp;"))</f>
        <v>cdo outputtab,date,lon,lat,value -remapnn,lon=17.53507_lat=47.8824 netcdf_process/internal_inflow.nc &gt; table/internal_inflow/Gabcikovo_170824010000037.txt &amp;</v>
      </c>
      <c r="T38" s="109">
        <v>197</v>
      </c>
      <c r="U38" s="11"/>
      <c r="V38" s="11"/>
      <c r="W38" s="18"/>
      <c r="X38" s="18"/>
      <c r="Y38" s="106" t="str">
        <f>IF(W38="","",CONCATENATE(TEXT(AD38,"00"),"0",TEXT(AE38,"00000")))</f>
        <v/>
      </c>
      <c r="Z38" s="95" t="str">
        <f>IF(W38="","",CONCATENATE(TEXT(AC38,"000000"),"0",TEXT(AD38,"00"),"0",TEXT(AE38,"00000")))</f>
        <v/>
      </c>
      <c r="AA38" s="108" t="str">
        <f>IF(W38="","",CONCATENATE(AB38,"_",Z38,".txt"))</f>
        <v/>
      </c>
      <c r="AB38" s="108" t="str">
        <f>SUBSTITUTE(SUBSTITUTE(SUBSTITUTE(SUBSTITUTE(U38," ","-"),",","-"),"_","-"),"'","-")</f>
        <v/>
      </c>
      <c r="AC38" s="95">
        <v>170824</v>
      </c>
      <c r="AD38" s="99">
        <v>20</v>
      </c>
      <c r="AE38" s="102">
        <v>37</v>
      </c>
      <c r="AF38" s="119" t="str">
        <f>IF(W38="","",CONCATENATE("cdo outputtab,date,lon,lat,value -remapnn,lon=",TEXT(X38,"0.00000"),"_lat=",TEXT(W38,"0.0000")," ","netcdf_process/total_inflow.nc"," &gt; ","table/inflow/",AA38," &amp;"))</f>
        <v/>
      </c>
      <c r="AG38" s="119" t="str">
        <f>IF(W38="","",CONCATENATE("cdo outputtab,date,lon,lat,value -remapnn,lon=",TEXT(X38,"0.00000"),"_lat=",TEXT(W38,"0.0000")," ","netcdf_process/internal_inflow.nc"," &gt; ","table/internal_inflow/",AA38," &amp;"))</f>
        <v/>
      </c>
    </row>
    <row r="39" spans="1:33" x14ac:dyDescent="0.25">
      <c r="A39" s="11" t="s">
        <v>264</v>
      </c>
      <c r="B39" s="74" t="s">
        <v>77</v>
      </c>
      <c r="C39" s="11">
        <v>25</v>
      </c>
      <c r="D39" s="13" t="s">
        <v>783</v>
      </c>
      <c r="E39" s="15">
        <v>60.861060000000002</v>
      </c>
      <c r="F39" s="15">
        <v>7.3044880000000001</v>
      </c>
      <c r="G39" s="11" t="s">
        <v>267</v>
      </c>
      <c r="H39" s="11">
        <v>3104</v>
      </c>
      <c r="I39" s="15">
        <v>60.817414999999997</v>
      </c>
      <c r="J39" s="18">
        <v>7.2543680000000004</v>
      </c>
      <c r="K39" s="106" t="str">
        <f>IF(I39="","",CONCATENATE(TEXT(P39,"00"),"0",TEXT(Q39,"00000")))</f>
        <v>10000038</v>
      </c>
      <c r="L39" s="95" t="str">
        <f>IF(I39="","",CONCATENATE(TEXT(O39,"000000"),"0",TEXT(P39,"00"),"0",TEXT(Q39,"00000")))</f>
        <v>170824010000038</v>
      </c>
      <c r="M39" s="108" t="str">
        <f>IF(I39="","",CONCATENATE(N39,"_",L39,".txt"))</f>
        <v>Viddalsvatn_170824010000038.txt</v>
      </c>
      <c r="N39" s="108" t="str">
        <f>SUBSTITUTE(SUBSTITUTE(SUBSTITUTE(SUBSTITUTE(G39," ","-"),",","-"),"_","-"),"'","-")</f>
        <v>Viddalsvatn</v>
      </c>
      <c r="O39" s="95">
        <v>170824</v>
      </c>
      <c r="P39" s="99">
        <v>10</v>
      </c>
      <c r="Q39" s="102">
        <v>38</v>
      </c>
      <c r="R39" s="119" t="str">
        <f>IF(I39="","",CONCATENATE("cdo outputtab,date,lon,lat,value -remapnn,lon=",TEXT(J39,"0.00000"),"_lat=",TEXT(I39,"0.0000")," ","netcdf_process/total_inflow.nc"," &gt; ","table/inflow/",M39," &amp;"))</f>
        <v>cdo outputtab,date,lon,lat,value -remapnn,lon=7.25437_lat=60.8174 netcdf_process/total_inflow.nc &gt; table/inflow/Viddalsvatn_170824010000038.txt &amp;</v>
      </c>
      <c r="S39" s="119" t="str">
        <f>IF(I39="","",CONCATENATE("cdo outputtab,date,lon,lat,value -remapnn,lon=",TEXT(J39,"0.00000"),"_lat=",TEXT(I39,"0.0000")," ","netcdf_process/internal_inflow.nc"," &gt; ","table/internal_inflow/",M39," &amp;"))</f>
        <v>cdo outputtab,date,lon,lat,value -remapnn,lon=7.25437_lat=60.8174 netcdf_process/internal_inflow.nc &gt; table/internal_inflow/Viddalsvatn_170824010000038.txt &amp;</v>
      </c>
      <c r="T39" s="109">
        <v>196</v>
      </c>
      <c r="U39" s="11" t="s">
        <v>268</v>
      </c>
      <c r="V39" s="11"/>
      <c r="W39" s="18"/>
      <c r="X39" s="18"/>
      <c r="Y39" s="106" t="str">
        <f>IF(W39="","",CONCATENATE(TEXT(AD39,"00"),"0",TEXT(AE39,"00000")))</f>
        <v/>
      </c>
      <c r="Z39" s="95" t="str">
        <f>IF(W39="","",CONCATENATE(TEXT(AC39,"000000"),"0",TEXT(AD39,"00"),"0",TEXT(AE39,"00000")))</f>
        <v/>
      </c>
      <c r="AA39" s="108" t="str">
        <f>IF(W39="","",CONCATENATE(AB39,"_",Z39,".txt"))</f>
        <v/>
      </c>
      <c r="AB39" s="108" t="str">
        <f>SUBSTITUTE(SUBSTITUTE(SUBSTITUTE(SUBSTITUTE(U39," ","-"),",","-"),"_","-"),"'","-")</f>
        <v>Vassbygdivatn</v>
      </c>
      <c r="AC39" s="95">
        <v>170824</v>
      </c>
      <c r="AD39" s="99">
        <v>20</v>
      </c>
      <c r="AE39" s="102">
        <v>38</v>
      </c>
      <c r="AF39" s="119" t="str">
        <f>IF(W39="","",CONCATENATE("cdo outputtab,date,lon,lat,value -remapnn,lon=",TEXT(X39,"0.00000"),"_lat=",TEXT(W39,"0.0000")," ","netcdf_process/total_inflow.nc"," &gt; ","table/inflow/",AA39," &amp;"))</f>
        <v/>
      </c>
      <c r="AG39" s="119" t="str">
        <f>IF(W39="","",CONCATENATE("cdo outputtab,date,lon,lat,value -remapnn,lon=",TEXT(X39,"0.00000"),"_lat=",TEXT(W39,"0.0000")," ","netcdf_process/internal_inflow.nc"," &gt; ","table/internal_inflow/",AA39," &amp;"))</f>
        <v/>
      </c>
    </row>
    <row r="40" spans="1:33" x14ac:dyDescent="0.25">
      <c r="A40" s="11" t="s">
        <v>559</v>
      </c>
      <c r="B40" s="12" t="s">
        <v>77</v>
      </c>
      <c r="C40" s="11">
        <v>101</v>
      </c>
      <c r="D40" s="13" t="s">
        <v>784</v>
      </c>
      <c r="E40" s="15">
        <v>46.485100000000003</v>
      </c>
      <c r="F40" s="15">
        <v>10.353351999999999</v>
      </c>
      <c r="G40" s="11" t="s">
        <v>737</v>
      </c>
      <c r="H40" s="11">
        <v>3312</v>
      </c>
      <c r="I40" s="15">
        <v>46.517659999999999</v>
      </c>
      <c r="J40" s="18">
        <v>10.31837</v>
      </c>
      <c r="K40" s="106" t="str">
        <f>IF(I40="","",CONCATENATE(TEXT(P40,"00"),"0",TEXT(Q40,"00000")))</f>
        <v>10000039</v>
      </c>
      <c r="L40" s="95" t="str">
        <f>IF(I40="","",CONCATENATE(TEXT(O40,"000000"),"0",TEXT(P40,"00"),"0",TEXT(Q40,"00000")))</f>
        <v>170824010000039</v>
      </c>
      <c r="M40" s="108" t="str">
        <f>IF(I40="","",CONCATENATE(N40,"_",L40,".txt"))</f>
        <v>Cancano-San-Giacomo_170824010000039.txt</v>
      </c>
      <c r="N40" s="108" t="str">
        <f>SUBSTITUTE(SUBSTITUTE(SUBSTITUTE(SUBSTITUTE(G40," ","-"),",","-"),"_","-"),"'","-")</f>
        <v>Cancano-San-Giacomo</v>
      </c>
      <c r="O40" s="95">
        <v>170824</v>
      </c>
      <c r="P40" s="99">
        <v>10</v>
      </c>
      <c r="Q40" s="102">
        <v>39</v>
      </c>
      <c r="R40" s="119" t="str">
        <f>IF(I40="","",CONCATENATE("cdo outputtab,date,lon,lat,value -remapnn,lon=",TEXT(J40,"0.00000"),"_lat=",TEXT(I40,"0.0000")," ","netcdf_process/total_inflow.nc"," &gt; ","table/inflow/",M40," &amp;"))</f>
        <v>cdo outputtab,date,lon,lat,value -remapnn,lon=10.31837_lat=46.5177 netcdf_process/total_inflow.nc &gt; table/inflow/Cancano-San-Giacomo_170824010000039.txt &amp;</v>
      </c>
      <c r="S40" s="119" t="str">
        <f>IF(I40="","",CONCATENATE("cdo outputtab,date,lon,lat,value -remapnn,lon=",TEXT(J40,"0.00000"),"_lat=",TEXT(I40,"0.0000")," ","netcdf_process/internal_inflow.nc"," &gt; ","table/internal_inflow/",M40," &amp;"))</f>
        <v>cdo outputtab,date,lon,lat,value -remapnn,lon=10.31837_lat=46.5177 netcdf_process/internal_inflow.nc &gt; table/internal_inflow/Cancano-San-Giacomo_170824010000039.txt &amp;</v>
      </c>
      <c r="T40" s="109">
        <v>187</v>
      </c>
      <c r="U40" s="11" t="s">
        <v>558</v>
      </c>
      <c r="V40" s="11"/>
      <c r="W40" s="18">
        <v>46.328836000000003</v>
      </c>
      <c r="X40" s="18">
        <v>10.24729</v>
      </c>
      <c r="Y40" s="106" t="str">
        <f>IF(W40="","",CONCATENATE(TEXT(AD40,"00"),"0",TEXT(AE40,"00000")))</f>
        <v>20000039</v>
      </c>
      <c r="Z40" s="95" t="str">
        <f>IF(W40="","",CONCATENATE(TEXT(AC40,"000000"),"0",TEXT(AD40,"00"),"0",TEXT(AE40,"00000")))</f>
        <v>170824020000039</v>
      </c>
      <c r="AA40" s="108" t="str">
        <f>IF(W40="","",CONCATENATE(AB40,"_",Z40,".txt"))</f>
        <v>Val-Grosina_170824020000039.txt</v>
      </c>
      <c r="AB40" s="108" t="str">
        <f>SUBSTITUTE(SUBSTITUTE(SUBSTITUTE(SUBSTITUTE(U40," ","-"),",","-"),"_","-"),"'","-")</f>
        <v>Val-Grosina</v>
      </c>
      <c r="AC40" s="95">
        <v>170824</v>
      </c>
      <c r="AD40" s="99">
        <v>20</v>
      </c>
      <c r="AE40" s="102">
        <v>39</v>
      </c>
      <c r="AF40" s="119" t="str">
        <f>IF(W40="","",CONCATENATE("cdo outputtab,date,lon,lat,value -remapnn,lon=",TEXT(X40,"0.00000"),"_lat=",TEXT(W40,"0.0000")," ","netcdf_process/total_inflow.nc"," &gt; ","table/inflow/",AA40," &amp;"))</f>
        <v>cdo outputtab,date,lon,lat,value -remapnn,lon=10.24729_lat=46.3288 netcdf_process/total_inflow.nc &gt; table/inflow/Val-Grosina_170824020000039.txt &amp;</v>
      </c>
      <c r="AG40" s="119" t="str">
        <f>IF(W40="","",CONCATENATE("cdo outputtab,date,lon,lat,value -remapnn,lon=",TEXT(X40,"0.00000"),"_lat=",TEXT(W40,"0.0000")," ","netcdf_process/internal_inflow.nc"," &gt; ","table/internal_inflow/",AA40," &amp;"))</f>
        <v>cdo outputtab,date,lon,lat,value -remapnn,lon=10.24729_lat=46.3288 netcdf_process/internal_inflow.nc &gt; table/internal_inflow/Val-Grosina_170824020000039.txt &amp;</v>
      </c>
    </row>
    <row r="41" spans="1:33" x14ac:dyDescent="0.25">
      <c r="A41" s="11" t="s">
        <v>381</v>
      </c>
      <c r="B41" s="12" t="s">
        <v>77</v>
      </c>
      <c r="C41" s="11">
        <v>43</v>
      </c>
      <c r="D41" s="13" t="s">
        <v>778</v>
      </c>
      <c r="E41" s="15">
        <v>45.685437</v>
      </c>
      <c r="F41" s="15">
        <v>6.6224970000000001</v>
      </c>
      <c r="G41" s="11" t="s">
        <v>383</v>
      </c>
      <c r="H41" s="11">
        <v>3394</v>
      </c>
      <c r="I41" s="15">
        <v>45.686250000000001</v>
      </c>
      <c r="J41" s="18">
        <v>6.6245830000000003</v>
      </c>
      <c r="K41" s="106" t="str">
        <f>IF(I41="","",CONCATENATE(TEXT(P41,"00"),"0",TEXT(Q41,"00000")))</f>
        <v>10000040</v>
      </c>
      <c r="L41" s="95" t="str">
        <f>IF(I41="","",CONCATENATE(TEXT(O41,"000000"),"0",TEXT(P41,"00"),"0",TEXT(Q41,"00000")))</f>
        <v>170824010000040</v>
      </c>
      <c r="M41" s="108" t="str">
        <f>IF(I41="","",CONCATENATE(N41,"_",L41,".txt"))</f>
        <v>Roselend_170824010000040.txt</v>
      </c>
      <c r="N41" s="108" t="str">
        <f>SUBSTITUTE(SUBSTITUTE(SUBSTITUTE(SUBSTITUTE(G41," ","-"),",","-"),"_","-"),"'","-")</f>
        <v>Roselend</v>
      </c>
      <c r="O41" s="95">
        <v>170824</v>
      </c>
      <c r="P41" s="99">
        <v>10</v>
      </c>
      <c r="Q41" s="102">
        <v>40</v>
      </c>
      <c r="R41" s="119" t="str">
        <f>IF(I41="","",CONCATENATE("cdo outputtab,date,lon,lat,value -remapnn,lon=",TEXT(J41,"0.00000"),"_lat=",TEXT(I41,"0.0000")," ","netcdf_process/total_inflow.nc"," &gt; ","table/inflow/",M41," &amp;"))</f>
        <v>cdo outputtab,date,lon,lat,value -remapnn,lon=6.62458_lat=45.6863 netcdf_process/total_inflow.nc &gt; table/inflow/Roselend_170824010000040.txt &amp;</v>
      </c>
      <c r="S41" s="119" t="str">
        <f>IF(I41="","",CONCATENATE("cdo outputtab,date,lon,lat,value -remapnn,lon=",TEXT(J41,"0.00000"),"_lat=",TEXT(I41,"0.0000")," ","netcdf_process/internal_inflow.nc"," &gt; ","table/internal_inflow/",M41," &amp;"))</f>
        <v>cdo outputtab,date,lon,lat,value -remapnn,lon=6.62458_lat=45.6863 netcdf_process/internal_inflow.nc &gt; table/internal_inflow/Roselend_170824010000040.txt &amp;</v>
      </c>
      <c r="T41" s="109">
        <v>187</v>
      </c>
      <c r="U41" s="11"/>
      <c r="V41" s="11"/>
      <c r="W41" s="18"/>
      <c r="X41" s="18"/>
      <c r="Y41" s="106" t="str">
        <f>IF(W41="","",CONCATENATE(TEXT(AD41,"00"),"0",TEXT(AE41,"00000")))</f>
        <v/>
      </c>
      <c r="Z41" s="95" t="str">
        <f>IF(W41="","",CONCATENATE(TEXT(AC41,"000000"),"0",TEXT(AD41,"00"),"0",TEXT(AE41,"00000")))</f>
        <v/>
      </c>
      <c r="AA41" s="108" t="str">
        <f>IF(W41="","",CONCATENATE(AB41,"_",Z41,".txt"))</f>
        <v/>
      </c>
      <c r="AB41" s="108" t="str">
        <f>SUBSTITUTE(SUBSTITUTE(SUBSTITUTE(SUBSTITUTE(U41," ","-"),",","-"),"_","-"),"'","-")</f>
        <v/>
      </c>
      <c r="AC41" s="95">
        <v>170824</v>
      </c>
      <c r="AD41" s="99">
        <v>20</v>
      </c>
      <c r="AE41" s="102">
        <v>40</v>
      </c>
      <c r="AF41" s="119" t="str">
        <f>IF(W41="","",CONCATENATE("cdo outputtab,date,lon,lat,value -remapnn,lon=",TEXT(X41,"0.00000"),"_lat=",TEXT(W41,"0.0000")," ","netcdf_process/total_inflow.nc"," &gt; ","table/inflow/",AA41," &amp;"))</f>
        <v/>
      </c>
      <c r="AG41" s="119" t="str">
        <f>IF(W41="","",CONCATENATE("cdo outputtab,date,lon,lat,value -remapnn,lon=",TEXT(X41,"0.00000"),"_lat=",TEXT(W41,"0.0000")," ","netcdf_process/internal_inflow.nc"," &gt; ","table/internal_inflow/",AA41," &amp;"))</f>
        <v/>
      </c>
    </row>
    <row r="42" spans="1:33" x14ac:dyDescent="0.25">
      <c r="A42" s="11" t="s">
        <v>397</v>
      </c>
      <c r="B42" s="12" t="s">
        <v>398</v>
      </c>
      <c r="C42" s="11">
        <v>45</v>
      </c>
      <c r="D42" s="13" t="s">
        <v>782</v>
      </c>
      <c r="E42" s="15">
        <v>41.047618999999997</v>
      </c>
      <c r="F42" s="15">
        <v>-6.8040250000000002</v>
      </c>
      <c r="G42" s="11" t="s">
        <v>397</v>
      </c>
      <c r="H42" s="11">
        <v>2744</v>
      </c>
      <c r="I42" s="15">
        <v>41.047424999999997</v>
      </c>
      <c r="J42" s="18">
        <v>-6.8039610000000001</v>
      </c>
      <c r="K42" s="106" t="str">
        <f>IF(I42="","",CONCATENATE(TEXT(P42,"00"),"0",TEXT(Q42,"00000")))</f>
        <v>10000041</v>
      </c>
      <c r="L42" s="95" t="str">
        <f>IF(I42="","",CONCATENATE(TEXT(O42,"000000"),"0",TEXT(P42,"00"),"0",TEXT(Q42,"00000")))</f>
        <v>170824010000041</v>
      </c>
      <c r="M42" s="108" t="str">
        <f>IF(I42="","",CONCATENATE(N42,"_",L42,".txt"))</f>
        <v>Saucelle_170824010000041.txt</v>
      </c>
      <c r="N42" s="108" t="str">
        <f>SUBSTITUTE(SUBSTITUTE(SUBSTITUTE(SUBSTITUTE(G42," ","-"),",","-"),"_","-"),"'","-")</f>
        <v>Saucelle</v>
      </c>
      <c r="O42" s="95">
        <v>170824</v>
      </c>
      <c r="P42" s="99">
        <v>10</v>
      </c>
      <c r="Q42" s="102">
        <v>41</v>
      </c>
      <c r="R42" s="119" t="str">
        <f>IF(I42="","",CONCATENATE("cdo outputtab,date,lon,lat,value -remapnn,lon=",TEXT(J42,"0.00000"),"_lat=",TEXT(I42,"0.0000")," ","netcdf_process/total_inflow.nc"," &gt; ","table/inflow/",M42," &amp;"))</f>
        <v>cdo outputtab,date,lon,lat,value -remapnn,lon=-6.80396_lat=41.0474 netcdf_process/total_inflow.nc &gt; table/inflow/Saucelle_170824010000041.txt &amp;</v>
      </c>
      <c r="S42" s="119" t="str">
        <f>IF(I42="","",CONCATENATE("cdo outputtab,date,lon,lat,value -remapnn,lon=",TEXT(J42,"0.00000"),"_lat=",TEXT(I42,"0.0000")," ","netcdf_process/internal_inflow.nc"," &gt; ","table/internal_inflow/",M42," &amp;"))</f>
        <v>cdo outputtab,date,lon,lat,value -remapnn,lon=-6.80396_lat=41.0474 netcdf_process/internal_inflow.nc &gt; table/internal_inflow/Saucelle_170824010000041.txt &amp;</v>
      </c>
      <c r="T42" s="109">
        <v>181.5</v>
      </c>
      <c r="U42" s="11"/>
      <c r="V42" s="11"/>
      <c r="W42" s="18"/>
      <c r="X42" s="18"/>
      <c r="Y42" s="106" t="str">
        <f>IF(W42="","",CONCATENATE(TEXT(AD42,"00"),"0",TEXT(AE42,"00000")))</f>
        <v/>
      </c>
      <c r="Z42" s="95" t="str">
        <f>IF(W42="","",CONCATENATE(TEXT(AC42,"000000"),"0",TEXT(AD42,"00"),"0",TEXT(AE42,"00000")))</f>
        <v/>
      </c>
      <c r="AA42" s="108" t="str">
        <f>IF(W42="","",CONCATENATE(AB42,"_",Z42,".txt"))</f>
        <v/>
      </c>
      <c r="AB42" s="108" t="str">
        <f>SUBSTITUTE(SUBSTITUTE(SUBSTITUTE(SUBSTITUTE(U42," ","-"),",","-"),"_","-"),"'","-")</f>
        <v/>
      </c>
      <c r="AC42" s="95">
        <v>170824</v>
      </c>
      <c r="AD42" s="99">
        <v>20</v>
      </c>
      <c r="AE42" s="102">
        <v>41</v>
      </c>
      <c r="AF42" s="119" t="str">
        <f>IF(W42="","",CONCATENATE("cdo outputtab,date,lon,lat,value -remapnn,lon=",TEXT(X42,"0.00000"),"_lat=",TEXT(W42,"0.0000")," ","netcdf_process/total_inflow.nc"," &gt; ","table/inflow/",AA42," &amp;"))</f>
        <v/>
      </c>
      <c r="AG42" s="119" t="str">
        <f>IF(W42="","",CONCATENATE("cdo outputtab,date,lon,lat,value -remapnn,lon=",TEXT(X42,"0.00000"),"_lat=",TEXT(W42,"0.0000")," ","netcdf_process/internal_inflow.nc"," &gt; ","table/internal_inflow/",AA42," &amp;"))</f>
        <v/>
      </c>
    </row>
    <row r="43" spans="1:33" x14ac:dyDescent="0.25">
      <c r="A43" s="36" t="s">
        <v>772</v>
      </c>
      <c r="B43" s="38" t="s">
        <v>77</v>
      </c>
      <c r="C43" s="37">
        <v>65</v>
      </c>
      <c r="D43" s="13" t="s">
        <v>778</v>
      </c>
      <c r="E43" s="40"/>
      <c r="F43" s="40"/>
      <c r="G43" s="81" t="s">
        <v>536</v>
      </c>
      <c r="H43" s="90">
        <v>3436</v>
      </c>
      <c r="I43" s="40">
        <v>44.199409000000003</v>
      </c>
      <c r="J43" s="43">
        <v>2.7393529999999999</v>
      </c>
      <c r="K43" s="106" t="str">
        <f>IF(I43="","",CONCATENATE(TEXT(P43,"00"),"0",TEXT(Q43,"00000")))</f>
        <v>10000042</v>
      </c>
      <c r="L43" s="95" t="str">
        <f>IF(I43="","",CONCATENATE(TEXT(O43,"000000"),"0",TEXT(P43,"00"),"0",TEXT(Q43,"00000")))</f>
        <v>170824010000042</v>
      </c>
      <c r="M43" s="108" t="str">
        <f>IF(I43="","",CONCATENATE(N43,"_",L43,".txt"))</f>
        <v>Pareloup_170824010000042.txt</v>
      </c>
      <c r="N43" s="108" t="str">
        <f>SUBSTITUTE(SUBSTITUTE(SUBSTITUTE(SUBSTITUTE(G43," ","-"),",","-"),"_","-"),"'","-")</f>
        <v>Pareloup</v>
      </c>
      <c r="O43" s="95">
        <v>170824</v>
      </c>
      <c r="P43" s="99">
        <v>10</v>
      </c>
      <c r="Q43" s="102">
        <v>42</v>
      </c>
      <c r="R43" s="119" t="str">
        <f>IF(I43="","",CONCATENATE("cdo outputtab,date,lon,lat,value -remapnn,lon=",TEXT(J43,"0.00000"),"_lat=",TEXT(I43,"0.0000")," ","netcdf_process/total_inflow.nc"," &gt; ","table/inflow/",M43," &amp;"))</f>
        <v>cdo outputtab,date,lon,lat,value -remapnn,lon=2.73935_lat=44.1994 netcdf_process/total_inflow.nc &gt; table/inflow/Pareloup_170824010000042.txt &amp;</v>
      </c>
      <c r="S43" s="119" t="str">
        <f>IF(I43="","",CONCATENATE("cdo outputtab,date,lon,lat,value -remapnn,lon=",TEXT(J43,"0.00000"),"_lat=",TEXT(I43,"0.0000")," ","netcdf_process/internal_inflow.nc"," &gt; ","table/internal_inflow/",M43," &amp;"))</f>
        <v>cdo outputtab,date,lon,lat,value -remapnn,lon=2.73935_lat=44.1994 netcdf_process/internal_inflow.nc &gt; table/internal_inflow/Pareloup_170824010000042.txt &amp;</v>
      </c>
      <c r="T43" s="110">
        <v>167</v>
      </c>
      <c r="U43" s="37"/>
      <c r="V43" s="37"/>
      <c r="W43" s="43"/>
      <c r="X43" s="43"/>
      <c r="Y43" s="106" t="str">
        <f>IF(W43="","",CONCATENATE(TEXT(AD43,"00"),"0",TEXT(AE43,"00000")))</f>
        <v/>
      </c>
      <c r="Z43" s="95" t="str">
        <f>IF(W43="","",CONCATENATE(TEXT(AC43,"000000"),"0",TEXT(AD43,"00"),"0",TEXT(AE43,"00000")))</f>
        <v/>
      </c>
      <c r="AA43" s="108" t="str">
        <f>IF(W43="","",CONCATENATE(AB43,"_",Z43,".txt"))</f>
        <v/>
      </c>
      <c r="AB43" s="108" t="str">
        <f>SUBSTITUTE(SUBSTITUTE(SUBSTITUTE(SUBSTITUTE(U43," ","-"),",","-"),"_","-"),"'","-")</f>
        <v/>
      </c>
      <c r="AC43" s="95">
        <v>170824</v>
      </c>
      <c r="AD43" s="99">
        <v>20</v>
      </c>
      <c r="AE43" s="102">
        <v>42</v>
      </c>
      <c r="AF43" s="119" t="str">
        <f>IF(W43="","",CONCATENATE("cdo outputtab,date,lon,lat,value -remapnn,lon=",TEXT(X43,"0.00000"),"_lat=",TEXT(W43,"0.0000")," ","netcdf_process/total_inflow.nc"," &gt; ","table/inflow/",AA43," &amp;"))</f>
        <v/>
      </c>
      <c r="AG43" s="119" t="str">
        <f>IF(W43="","",CONCATENATE("cdo outputtab,date,lon,lat,value -remapnn,lon=",TEXT(X43,"0.00000"),"_lat=",TEXT(W43,"0.0000")," ","netcdf_process/internal_inflow.nc"," &gt; ","table/internal_inflow/",AA43," &amp;"))</f>
        <v/>
      </c>
    </row>
    <row r="44" spans="1:33" x14ac:dyDescent="0.25">
      <c r="A44" s="11" t="s">
        <v>572</v>
      </c>
      <c r="B44" s="74" t="s">
        <v>77</v>
      </c>
      <c r="C44" s="11">
        <v>98</v>
      </c>
      <c r="D44" s="13" t="s">
        <v>790</v>
      </c>
      <c r="E44" s="15">
        <v>56.740499999999997</v>
      </c>
      <c r="F44" s="15">
        <v>24.711300000000001</v>
      </c>
      <c r="G44" s="11" t="s">
        <v>572</v>
      </c>
      <c r="H44" s="11">
        <v>3736</v>
      </c>
      <c r="I44" s="15">
        <v>56.737166000000002</v>
      </c>
      <c r="J44" s="18">
        <v>24.713374000000002</v>
      </c>
      <c r="K44" s="106" t="str">
        <f>IF(I44="","",CONCATENATE(TEXT(P44,"00"),"0",TEXT(Q44,"00000")))</f>
        <v>10000043</v>
      </c>
      <c r="L44" s="95" t="str">
        <f>IF(I44="","",CONCATENATE(TEXT(O44,"000000"),"0",TEXT(P44,"00"),"0",TEXT(Q44,"00000")))</f>
        <v>170824010000043</v>
      </c>
      <c r="M44" s="108" t="str">
        <f>IF(I44="","",CONCATENATE(N44,"_",L44,".txt"))</f>
        <v>Kegums_170824010000043.txt</v>
      </c>
      <c r="N44" s="108" t="str">
        <f>SUBSTITUTE(SUBSTITUTE(SUBSTITUTE(SUBSTITUTE(G44," ","-"),",","-"),"_","-"),"'","-")</f>
        <v>Kegums</v>
      </c>
      <c r="O44" s="95">
        <v>170824</v>
      </c>
      <c r="P44" s="99">
        <v>10</v>
      </c>
      <c r="Q44" s="102">
        <v>43</v>
      </c>
      <c r="R44" s="119" t="str">
        <f>IF(I44="","",CONCATENATE("cdo outputtab,date,lon,lat,value -remapnn,lon=",TEXT(J44,"0.00000"),"_lat=",TEXT(I44,"0.0000")," ","netcdf_process/total_inflow.nc"," &gt; ","table/inflow/",M44," &amp;"))</f>
        <v>cdo outputtab,date,lon,lat,value -remapnn,lon=24.71337_lat=56.7372 netcdf_process/total_inflow.nc &gt; table/inflow/Kegums_170824010000043.txt &amp;</v>
      </c>
      <c r="S44" s="119" t="str">
        <f>IF(I44="","",CONCATENATE("cdo outputtab,date,lon,lat,value -remapnn,lon=",TEXT(J44,"0.00000"),"_lat=",TEXT(I44,"0.0000")," ","netcdf_process/internal_inflow.nc"," &gt; ","table/internal_inflow/",M44," &amp;"))</f>
        <v>cdo outputtab,date,lon,lat,value -remapnn,lon=24.71337_lat=56.7372 netcdf_process/internal_inflow.nc &gt; table/internal_inflow/Kegums_170824010000043.txt &amp;</v>
      </c>
      <c r="T44" s="109">
        <v>157</v>
      </c>
      <c r="U44" s="11" t="s">
        <v>240</v>
      </c>
      <c r="V44" s="11"/>
      <c r="W44" s="18"/>
      <c r="X44" s="18"/>
      <c r="Y44" s="106" t="str">
        <f>IF(W44="","",CONCATENATE(TEXT(AD44,"00"),"0",TEXT(AE44,"00000")))</f>
        <v/>
      </c>
      <c r="Z44" s="95" t="str">
        <f>IF(W44="","",CONCATENATE(TEXT(AC44,"000000"),"0",TEXT(AD44,"00"),"0",TEXT(AE44,"00000")))</f>
        <v/>
      </c>
      <c r="AA44" s="108" t="str">
        <f>IF(W44="","",CONCATENATE(AB44,"_",Z44,".txt"))</f>
        <v/>
      </c>
      <c r="AB44" s="108" t="str">
        <f>SUBSTITUTE(SUBSTITUTE(SUBSTITUTE(SUBSTITUTE(U44," ","-"),",","-"),"_","-"),"'","-")</f>
        <v>Daugava</v>
      </c>
      <c r="AC44" s="95">
        <v>170824</v>
      </c>
      <c r="AD44" s="99">
        <v>20</v>
      </c>
      <c r="AE44" s="102">
        <v>43</v>
      </c>
      <c r="AF44" s="119" t="str">
        <f>IF(W44="","",CONCATENATE("cdo outputtab,date,lon,lat,value -remapnn,lon=",TEXT(X44,"0.00000"),"_lat=",TEXT(W44,"0.0000")," ","netcdf_process/total_inflow.nc"," &gt; ","table/inflow/",AA44," &amp;"))</f>
        <v/>
      </c>
      <c r="AG44" s="119" t="str">
        <f>IF(W44="","",CONCATENATE("cdo outputtab,date,lon,lat,value -remapnn,lon=",TEXT(X44,"0.00000"),"_lat=",TEXT(W44,"0.0000")," ","netcdf_process/internal_inflow.nc"," &gt; ","table/internal_inflow/",AA44," &amp;"))</f>
        <v/>
      </c>
    </row>
    <row r="45" spans="1:33" x14ac:dyDescent="0.25">
      <c r="A45" s="11" t="s">
        <v>141</v>
      </c>
      <c r="B45" s="74" t="s">
        <v>77</v>
      </c>
      <c r="C45" s="11">
        <v>10</v>
      </c>
      <c r="D45" s="13" t="s">
        <v>783</v>
      </c>
      <c r="E45" s="15">
        <v>60.499443999999997</v>
      </c>
      <c r="F45" s="15">
        <v>7.1419439999999996</v>
      </c>
      <c r="G45" s="11" t="s">
        <v>143</v>
      </c>
      <c r="H45" s="11">
        <v>3111</v>
      </c>
      <c r="I45" s="15">
        <v>60.552734999999998</v>
      </c>
      <c r="J45" s="18">
        <v>7.126417</v>
      </c>
      <c r="K45" s="106" t="str">
        <f>IF(I45="","",CONCATENATE(TEXT(P45,"00"),"0",TEXT(Q45,"00000")))</f>
        <v>10000044</v>
      </c>
      <c r="L45" s="95" t="str">
        <f>IF(I45="","",CONCATENATE(TEXT(O45,"000000"),"0",TEXT(P45,"00"),"0",TEXT(Q45,"00000")))</f>
        <v>170824010000044</v>
      </c>
      <c r="M45" s="108" t="str">
        <f>IF(I45="","",CONCATENATE(N45,"_",L45,".txt"))</f>
        <v>Langavatn_170824010000044.txt</v>
      </c>
      <c r="N45" s="108" t="str">
        <f>SUBSTITUTE(SUBSTITUTE(SUBSTITUTE(SUBSTITUTE(G45," ","-"),",","-"),"_","-"),"'","-")</f>
        <v>Langavatn</v>
      </c>
      <c r="O45" s="95">
        <v>170824</v>
      </c>
      <c r="P45" s="99">
        <v>10</v>
      </c>
      <c r="Q45" s="102">
        <v>44</v>
      </c>
      <c r="R45" s="119" t="str">
        <f>IF(I45="","",CONCATENATE("cdo outputtab,date,lon,lat,value -remapnn,lon=",TEXT(J45,"0.00000"),"_lat=",TEXT(I45,"0.0000")," ","netcdf_process/total_inflow.nc"," &gt; ","table/inflow/",M45," &amp;"))</f>
        <v>cdo outputtab,date,lon,lat,value -remapnn,lon=7.12642_lat=60.5527 netcdf_process/total_inflow.nc &gt; table/inflow/Langavatn_170824010000044.txt &amp;</v>
      </c>
      <c r="S45" s="119" t="str">
        <f>IF(I45="","",CONCATENATE("cdo outputtab,date,lon,lat,value -remapnn,lon=",TEXT(J45,"0.00000"),"_lat=",TEXT(I45,"0.0000")," ","netcdf_process/internal_inflow.nc"," &gt; ","table/internal_inflow/",M45," &amp;"))</f>
        <v>cdo outputtab,date,lon,lat,value -remapnn,lon=7.12642_lat=60.5527 netcdf_process/internal_inflow.nc &gt; table/internal_inflow/Langavatn_170824010000044.txt &amp;</v>
      </c>
      <c r="T45" s="109">
        <v>142.30000000000001</v>
      </c>
      <c r="U45" s="11" t="s">
        <v>142</v>
      </c>
      <c r="V45" s="11"/>
      <c r="W45" s="18"/>
      <c r="X45" s="18"/>
      <c r="Y45" s="106" t="str">
        <f>IF(W45="","",CONCATENATE(TEXT(AD45,"00"),"0",TEXT(AE45,"00000")))</f>
        <v/>
      </c>
      <c r="Z45" s="95" t="str">
        <f>IF(W45="","",CONCATENATE(TEXT(AC45,"000000"),"0",TEXT(AD45,"00"),"0",TEXT(AE45,"00000")))</f>
        <v/>
      </c>
      <c r="AA45" s="108" t="str">
        <f>IF(W45="","",CONCATENATE(AB45,"_",Z45,".txt"))</f>
        <v/>
      </c>
      <c r="AB45" s="108" t="str">
        <f>SUBSTITUTE(SUBSTITUTE(SUBSTITUTE(SUBSTITUTE(U45," ","-"),",","-"),"_","-"),"'","-")</f>
        <v>Eidfjord</v>
      </c>
      <c r="AC45" s="95">
        <v>170824</v>
      </c>
      <c r="AD45" s="99">
        <v>20</v>
      </c>
      <c r="AE45" s="102">
        <v>44</v>
      </c>
      <c r="AF45" s="119" t="str">
        <f>IF(W45="","",CONCATENATE("cdo outputtab,date,lon,lat,value -remapnn,lon=",TEXT(X45,"0.00000"),"_lat=",TEXT(W45,"0.0000")," ","netcdf_process/total_inflow.nc"," &gt; ","table/inflow/",AA45," &amp;"))</f>
        <v/>
      </c>
      <c r="AG45" s="119" t="str">
        <f>IF(W45="","",CONCATENATE("cdo outputtab,date,lon,lat,value -remapnn,lon=",TEXT(X45,"0.00000"),"_lat=",TEXT(W45,"0.0000")," ","netcdf_process/internal_inflow.nc"," &gt; ","table/internal_inflow/",AA45," &amp;"))</f>
        <v/>
      </c>
    </row>
    <row r="46" spans="1:33" x14ac:dyDescent="0.25">
      <c r="A46" s="21" t="s">
        <v>247</v>
      </c>
      <c r="B46" s="12" t="s">
        <v>44</v>
      </c>
      <c r="C46" s="11">
        <v>23</v>
      </c>
      <c r="D46" s="13" t="s">
        <v>791</v>
      </c>
      <c r="E46" s="15">
        <v>42.158949999999997</v>
      </c>
      <c r="F46" s="15">
        <v>23.870844999999999</v>
      </c>
      <c r="G46" s="11" t="s">
        <v>253</v>
      </c>
      <c r="H46" s="11">
        <v>3964</v>
      </c>
      <c r="I46" s="15">
        <v>42.174582999999998</v>
      </c>
      <c r="J46" s="18">
        <v>23.80875</v>
      </c>
      <c r="K46" s="106" t="str">
        <f>IF(I46="","",CONCATENATE(TEXT(P46,"00"),"0",TEXT(Q46,"00000")))</f>
        <v>10000045</v>
      </c>
      <c r="L46" s="95" t="str">
        <f>IF(I46="","",CONCATENATE(TEXT(O46,"000000"),"0",TEXT(P46,"00"),"0",TEXT(Q46,"00000")))</f>
        <v>170824010000045</v>
      </c>
      <c r="M46" s="108" t="str">
        <f>IF(I46="","",CONCATENATE(N46,"_",L46,".txt"))</f>
        <v>Belmeken_170824010000045.txt</v>
      </c>
      <c r="N46" s="108" t="str">
        <f>SUBSTITUTE(SUBSTITUTE(SUBSTITUTE(SUBSTITUTE(G46," ","-"),",","-"),"_","-"),"'","-")</f>
        <v>Belmeken</v>
      </c>
      <c r="O46" s="95">
        <v>170824</v>
      </c>
      <c r="P46" s="99">
        <v>10</v>
      </c>
      <c r="Q46" s="102">
        <v>45</v>
      </c>
      <c r="R46" s="119" t="str">
        <f>IF(I46="","",CONCATENATE("cdo outputtab,date,lon,lat,value -remapnn,lon=",TEXT(J46,"0.00000"),"_lat=",TEXT(I46,"0.0000")," ","netcdf_process/total_inflow.nc"," &gt; ","table/inflow/",M46," &amp;"))</f>
        <v>cdo outputtab,date,lon,lat,value -remapnn,lon=23.80875_lat=42.1746 netcdf_process/total_inflow.nc &gt; table/inflow/Belmeken_170824010000045.txt &amp;</v>
      </c>
      <c r="S46" s="119" t="str">
        <f>IF(I46="","",CONCATENATE("cdo outputtab,date,lon,lat,value -remapnn,lon=",TEXT(J46,"0.00000"),"_lat=",TEXT(I46,"0.0000")," ","netcdf_process/internal_inflow.nc"," &gt; ","table/internal_inflow/",M46," &amp;"))</f>
        <v>cdo outputtab,date,lon,lat,value -remapnn,lon=23.80875_lat=42.1746 netcdf_process/internal_inflow.nc &gt; table/internal_inflow/Belmeken_170824010000045.txt &amp;</v>
      </c>
      <c r="T46" s="109">
        <v>141.16</v>
      </c>
      <c r="U46" s="11" t="s">
        <v>247</v>
      </c>
      <c r="V46" s="11"/>
      <c r="W46" s="18">
        <v>42.158715999999998</v>
      </c>
      <c r="X46" s="18">
        <v>23.870958000000002</v>
      </c>
      <c r="Y46" s="106" t="str">
        <f>IF(W46="","",CONCATENATE(TEXT(AD46,"00"),"0",TEXT(AE46,"00000")))</f>
        <v>20000045</v>
      </c>
      <c r="Z46" s="95" t="str">
        <f>IF(W46="","",CONCATENATE(TEXT(AC46,"000000"),"0",TEXT(AD46,"00"),"0",TEXT(AE46,"00000")))</f>
        <v>170824020000045</v>
      </c>
      <c r="AA46" s="108" t="str">
        <f>IF(W46="","",CONCATENATE(AB46,"_",Z46,".txt"))</f>
        <v>Chaira_170824020000045.txt</v>
      </c>
      <c r="AB46" s="108" t="str">
        <f>SUBSTITUTE(SUBSTITUTE(SUBSTITUTE(SUBSTITUTE(U46," ","-"),",","-"),"_","-"),"'","-")</f>
        <v>Chaira</v>
      </c>
      <c r="AC46" s="95">
        <v>170824</v>
      </c>
      <c r="AD46" s="99">
        <v>20</v>
      </c>
      <c r="AE46" s="102">
        <v>45</v>
      </c>
      <c r="AF46" s="119" t="str">
        <f>IF(W46="","",CONCATENATE("cdo outputtab,date,lon,lat,value -remapnn,lon=",TEXT(X46,"0.00000"),"_lat=",TEXT(W46,"0.0000")," ","netcdf_process/total_inflow.nc"," &gt; ","table/inflow/",AA46," &amp;"))</f>
        <v>cdo outputtab,date,lon,lat,value -remapnn,lon=23.87096_lat=42.1587 netcdf_process/total_inflow.nc &gt; table/inflow/Chaira_170824020000045.txt &amp;</v>
      </c>
      <c r="AG46" s="119" t="str">
        <f>IF(W46="","",CONCATENATE("cdo outputtab,date,lon,lat,value -remapnn,lon=",TEXT(X46,"0.00000"),"_lat=",TEXT(W46,"0.0000")," ","netcdf_process/internal_inflow.nc"," &gt; ","table/internal_inflow/",AA46," &amp;"))</f>
        <v>cdo outputtab,date,lon,lat,value -remapnn,lon=23.87096_lat=42.1587 netcdf_process/internal_inflow.nc &gt; table/internal_inflow/Chaira_170824020000045.txt &amp;</v>
      </c>
    </row>
    <row r="47" spans="1:33" x14ac:dyDescent="0.25">
      <c r="A47" s="21" t="s">
        <v>585</v>
      </c>
      <c r="B47" s="12" t="s">
        <v>77</v>
      </c>
      <c r="C47" s="11">
        <v>73</v>
      </c>
      <c r="D47" s="13" t="s">
        <v>793</v>
      </c>
      <c r="E47" s="15">
        <v>47.034140999999998</v>
      </c>
      <c r="F47" s="15">
        <v>10.748120999999999</v>
      </c>
      <c r="G47" s="11" t="s">
        <v>587</v>
      </c>
      <c r="H47" s="11">
        <v>3309</v>
      </c>
      <c r="I47" s="15">
        <v>46.955500999999998</v>
      </c>
      <c r="J47" s="18">
        <v>10.740614000000001</v>
      </c>
      <c r="K47" s="106" t="str">
        <f>IF(I47="","",CONCATENATE(TEXT(P47,"00"),"0",TEXT(Q47,"00000")))</f>
        <v>10000046</v>
      </c>
      <c r="L47" s="95" t="str">
        <f>IF(I47="","",CONCATENATE(TEXT(O47,"000000"),"0",TEXT(P47,"00"),"0",TEXT(Q47,"00000")))</f>
        <v>170824010000046</v>
      </c>
      <c r="M47" s="108" t="str">
        <f>IF(I47="","",CONCATENATE(N47,"_",L47,".txt"))</f>
        <v>Gepatsch_170824010000046.txt</v>
      </c>
      <c r="N47" s="108" t="str">
        <f>SUBSTITUTE(SUBSTITUTE(SUBSTITUTE(SUBSTITUTE(G47," ","-"),",","-"),"_","-"),"'","-")</f>
        <v>Gepatsch</v>
      </c>
      <c r="O47" s="95">
        <v>170824</v>
      </c>
      <c r="P47" s="99">
        <v>10</v>
      </c>
      <c r="Q47" s="102">
        <v>46</v>
      </c>
      <c r="R47" s="119" t="str">
        <f>IF(I47="","",CONCATENATE("cdo outputtab,date,lon,lat,value -remapnn,lon=",TEXT(J47,"0.00000"),"_lat=",TEXT(I47,"0.0000")," ","netcdf_process/total_inflow.nc"," &gt; ","table/inflow/",M47," &amp;"))</f>
        <v>cdo outputtab,date,lon,lat,value -remapnn,lon=10.74061_lat=46.9555 netcdf_process/total_inflow.nc &gt; table/inflow/Gepatsch_170824010000046.txt &amp;</v>
      </c>
      <c r="S47" s="119" t="str">
        <f>IF(I47="","",CONCATENATE("cdo outputtab,date,lon,lat,value -remapnn,lon=",TEXT(J47,"0.00000"),"_lat=",TEXT(I47,"0.0000")," ","netcdf_process/internal_inflow.nc"," &gt; ","table/internal_inflow/",M47," &amp;"))</f>
        <v>cdo outputtab,date,lon,lat,value -remapnn,lon=10.74061_lat=46.9555 netcdf_process/internal_inflow.nc &gt; table/internal_inflow/Gepatsch_170824010000046.txt &amp;</v>
      </c>
      <c r="T47" s="109">
        <v>140</v>
      </c>
      <c r="U47" s="11"/>
      <c r="V47" s="11"/>
      <c r="W47" s="18"/>
      <c r="X47" s="18"/>
      <c r="Y47" s="106" t="str">
        <f>IF(W47="","",CONCATENATE(TEXT(AD47,"00"),"0",TEXT(AE47,"00000")))</f>
        <v/>
      </c>
      <c r="Z47" s="95" t="str">
        <f>IF(W47="","",CONCATENATE(TEXT(AC47,"000000"),"0",TEXT(AD47,"00"),"0",TEXT(AE47,"00000")))</f>
        <v/>
      </c>
      <c r="AA47" s="108" t="str">
        <f>IF(W47="","",CONCATENATE(AB47,"_",Z47,".txt"))</f>
        <v/>
      </c>
      <c r="AB47" s="108" t="str">
        <f>SUBSTITUTE(SUBSTITUTE(SUBSTITUTE(SUBSTITUTE(U47," ","-"),",","-"),"_","-"),"'","-")</f>
        <v/>
      </c>
      <c r="AC47" s="95">
        <v>170824</v>
      </c>
      <c r="AD47" s="99">
        <v>20</v>
      </c>
      <c r="AE47" s="102">
        <v>46</v>
      </c>
      <c r="AF47" s="119" t="str">
        <f>IF(W47="","",CONCATENATE("cdo outputtab,date,lon,lat,value -remapnn,lon=",TEXT(X47,"0.00000"),"_lat=",TEXT(W47,"0.0000")," ","netcdf_process/total_inflow.nc"," &gt; ","table/inflow/",AA47," &amp;"))</f>
        <v/>
      </c>
      <c r="AG47" s="119" t="str">
        <f>IF(W47="","",CONCATENATE("cdo outputtab,date,lon,lat,value -remapnn,lon=",TEXT(X47,"0.00000"),"_lat=",TEXT(W47,"0.0000")," ","netcdf_process/internal_inflow.nc"," &gt; ","table/internal_inflow/",AA47," &amp;"))</f>
        <v/>
      </c>
    </row>
    <row r="48" spans="1:33" x14ac:dyDescent="0.25">
      <c r="A48" s="11" t="s">
        <v>43</v>
      </c>
      <c r="B48" s="12" t="s">
        <v>44</v>
      </c>
      <c r="C48" s="11">
        <v>1</v>
      </c>
      <c r="D48" s="13" t="s">
        <v>778</v>
      </c>
      <c r="E48" s="15">
        <v>45.145277999999998</v>
      </c>
      <c r="F48" s="15">
        <v>6.0508329999999999</v>
      </c>
      <c r="G48" s="11" t="s">
        <v>50</v>
      </c>
      <c r="H48" s="11">
        <v>3412</v>
      </c>
      <c r="I48" s="15">
        <v>45.210816999999999</v>
      </c>
      <c r="J48" s="18">
        <v>6.1326960000000001</v>
      </c>
      <c r="K48" s="106" t="str">
        <f>IF(I48="","",CONCATENATE(TEXT(P48,"00"),"0",TEXT(Q48,"00000")))</f>
        <v>10000047</v>
      </c>
      <c r="L48" s="95" t="str">
        <f>IF(I48="","",CONCATENATE(TEXT(O48,"000000"),"0",TEXT(P48,"00"),"0",TEXT(Q48,"00000")))</f>
        <v>170824010000047</v>
      </c>
      <c r="M48" s="108" t="str">
        <f>IF(I48="","",CONCATENATE(N48,"_",L48,".txt"))</f>
        <v>Grand-Maison_170824010000047.txt</v>
      </c>
      <c r="N48" s="108" t="str">
        <f>SUBSTITUTE(SUBSTITUTE(SUBSTITUTE(SUBSTITUTE(G48," ","-"),",","-"),"_","-"),"'","-")</f>
        <v>Grand-Maison</v>
      </c>
      <c r="O48" s="95">
        <v>170824</v>
      </c>
      <c r="P48" s="99">
        <v>10</v>
      </c>
      <c r="Q48" s="102">
        <v>47</v>
      </c>
      <c r="R48" s="119" t="str">
        <f>IF(I48="","",CONCATENATE("cdo outputtab,date,lon,lat,value -remapnn,lon=",TEXT(J48,"0.00000"),"_lat=",TEXT(I48,"0.0000")," ","netcdf_process/total_inflow.nc"," &gt; ","table/inflow/",M48," &amp;"))</f>
        <v>cdo outputtab,date,lon,lat,value -remapnn,lon=6.13270_lat=45.2108 netcdf_process/total_inflow.nc &gt; table/inflow/Grand-Maison_170824010000047.txt &amp;</v>
      </c>
      <c r="S48" s="119" t="str">
        <f>IF(I48="","",CONCATENATE("cdo outputtab,date,lon,lat,value -remapnn,lon=",TEXT(J48,"0.00000"),"_lat=",TEXT(I48,"0.0000")," ","netcdf_process/internal_inflow.nc"," &gt; ","table/internal_inflow/",M48," &amp;"))</f>
        <v>cdo outputtab,date,lon,lat,value -remapnn,lon=6.13270_lat=45.2108 netcdf_process/internal_inflow.nc &gt; table/internal_inflow/Grand-Maison_170824010000047.txt &amp;</v>
      </c>
      <c r="T48" s="109">
        <v>132</v>
      </c>
      <c r="U48" s="11" t="s">
        <v>51</v>
      </c>
      <c r="V48" s="11">
        <v>3416</v>
      </c>
      <c r="W48" s="18">
        <v>45.129731999999997</v>
      </c>
      <c r="X48" s="18">
        <v>6.0435509999999999</v>
      </c>
      <c r="Y48" s="106" t="str">
        <f>IF(W48="","",CONCATENATE(TEXT(AD48,"00"),"0",TEXT(AE48,"00000")))</f>
        <v>20000047</v>
      </c>
      <c r="Z48" s="95" t="str">
        <f>IF(W48="","",CONCATENATE(TEXT(AC48,"000000"),"0",TEXT(AD48,"00"),"0",TEXT(AE48,"00000")))</f>
        <v>170824020000047</v>
      </c>
      <c r="AA48" s="108" t="str">
        <f>IF(W48="","",CONCATENATE(AB48,"_",Z48,".txt"))</f>
        <v>Verney_170824020000047.txt</v>
      </c>
      <c r="AB48" s="108" t="str">
        <f>SUBSTITUTE(SUBSTITUTE(SUBSTITUTE(SUBSTITUTE(U48," ","-"),",","-"),"_","-"),"'","-")</f>
        <v>Verney</v>
      </c>
      <c r="AC48" s="95">
        <v>170824</v>
      </c>
      <c r="AD48" s="99">
        <v>20</v>
      </c>
      <c r="AE48" s="102">
        <v>47</v>
      </c>
      <c r="AF48" s="119" t="str">
        <f>IF(W48="","",CONCATENATE("cdo outputtab,date,lon,lat,value -remapnn,lon=",TEXT(X48,"0.00000"),"_lat=",TEXT(W48,"0.0000")," ","netcdf_process/total_inflow.nc"," &gt; ","table/inflow/",AA48," &amp;"))</f>
        <v>cdo outputtab,date,lon,lat,value -remapnn,lon=6.04355_lat=45.1297 netcdf_process/total_inflow.nc &gt; table/inflow/Verney_170824020000047.txt &amp;</v>
      </c>
      <c r="AG48" s="119" t="str">
        <f>IF(W48="","",CONCATENATE("cdo outputtab,date,lon,lat,value -remapnn,lon=",TEXT(X48,"0.00000"),"_lat=",TEXT(W48,"0.0000")," ","netcdf_process/internal_inflow.nc"," &gt; ","table/internal_inflow/",AA48," &amp;"))</f>
        <v>cdo outputtab,date,lon,lat,value -remapnn,lon=6.04355_lat=45.1297 netcdf_process/internal_inflow.nc &gt; table/internal_inflow/Verney_170824020000047.txt &amp;</v>
      </c>
    </row>
    <row r="49" spans="1:33" x14ac:dyDescent="0.25">
      <c r="A49" s="21" t="s">
        <v>492</v>
      </c>
      <c r="B49" s="12" t="s">
        <v>44</v>
      </c>
      <c r="C49" s="11">
        <v>60</v>
      </c>
      <c r="D49" s="13" t="s">
        <v>796</v>
      </c>
      <c r="E49" s="15">
        <v>49.124429999999997</v>
      </c>
      <c r="F49" s="15">
        <v>16.124206999999998</v>
      </c>
      <c r="G49" s="11" t="s">
        <v>492</v>
      </c>
      <c r="H49" s="11">
        <v>3786</v>
      </c>
      <c r="I49" s="15">
        <v>49.128749999999997</v>
      </c>
      <c r="J49" s="18">
        <v>16.117083000000001</v>
      </c>
      <c r="K49" s="106" t="str">
        <f>IF(I49="","",CONCATENATE(TEXT(P49,"00"),"0",TEXT(Q49,"00000")))</f>
        <v>10000048</v>
      </c>
      <c r="L49" s="95" t="str">
        <f>IF(I49="","",CONCATENATE(TEXT(O49,"000000"),"0",TEXT(P49,"00"),"0",TEXT(Q49,"00000")))</f>
        <v>170824010000048</v>
      </c>
      <c r="M49" s="108" t="str">
        <f>IF(I49="","",CONCATENATE(N49,"_",L49,".txt"))</f>
        <v>Dalesice_170824010000048.txt</v>
      </c>
      <c r="N49" s="108" t="str">
        <f>SUBSTITUTE(SUBSTITUTE(SUBSTITUTE(SUBSTITUTE(G49," ","-"),",","-"),"_","-"),"'","-")</f>
        <v>Dalesice</v>
      </c>
      <c r="O49" s="95">
        <v>170824</v>
      </c>
      <c r="P49" s="99">
        <v>10</v>
      </c>
      <c r="Q49" s="102">
        <v>48</v>
      </c>
      <c r="R49" s="119" t="str">
        <f>IF(I49="","",CONCATENATE("cdo outputtab,date,lon,lat,value -remapnn,lon=",TEXT(J49,"0.00000"),"_lat=",TEXT(I49,"0.0000")," ","netcdf_process/total_inflow.nc"," &gt; ","table/inflow/",M49," &amp;"))</f>
        <v>cdo outputtab,date,lon,lat,value -remapnn,lon=16.11708_lat=49.1288 netcdf_process/total_inflow.nc &gt; table/inflow/Dalesice_170824010000048.txt &amp;</v>
      </c>
      <c r="S49" s="119" t="str">
        <f>IF(I49="","",CONCATENATE("cdo outputtab,date,lon,lat,value -remapnn,lon=",TEXT(J49,"0.00000"),"_lat=",TEXT(I49,"0.0000")," ","netcdf_process/internal_inflow.nc"," &gt; ","table/internal_inflow/",M49," &amp;"))</f>
        <v>cdo outputtab,date,lon,lat,value -remapnn,lon=16.11708_lat=49.1288 netcdf_process/internal_inflow.nc &gt; table/internal_inflow/Dalesice_170824010000048.txt &amp;</v>
      </c>
      <c r="T49" s="109">
        <v>127.3</v>
      </c>
      <c r="U49" s="11" t="s">
        <v>496</v>
      </c>
      <c r="V49" s="11">
        <v>3788</v>
      </c>
      <c r="W49" s="18"/>
      <c r="X49" s="18"/>
      <c r="Y49" s="106" t="str">
        <f>IF(W49="","",CONCATENATE(TEXT(AD49,"00"),"0",TEXT(AE49,"00000")))</f>
        <v/>
      </c>
      <c r="Z49" s="95" t="str">
        <f>IF(W49="","",CONCATENATE(TEXT(AC49,"000000"),"0",TEXT(AD49,"00"),"0",TEXT(AE49,"00000")))</f>
        <v/>
      </c>
      <c r="AA49" s="108" t="str">
        <f>IF(W49="","",CONCATENATE(AB49,"_",Z49,".txt"))</f>
        <v/>
      </c>
      <c r="AB49" s="108" t="str">
        <f>SUBSTITUTE(SUBSTITUTE(SUBSTITUTE(SUBSTITUTE(U49," ","-"),",","-"),"_","-"),"'","-")</f>
        <v>Mohelno</v>
      </c>
      <c r="AC49" s="95">
        <v>170824</v>
      </c>
      <c r="AD49" s="99">
        <v>20</v>
      </c>
      <c r="AE49" s="102">
        <v>48</v>
      </c>
      <c r="AF49" s="119" t="str">
        <f>IF(W49="","",CONCATENATE("cdo outputtab,date,lon,lat,value -remapnn,lon=",TEXT(X49,"0.00000"),"_lat=",TEXT(W49,"0.0000")," ","netcdf_process/total_inflow.nc"," &gt; ","table/inflow/",AA49," &amp;"))</f>
        <v/>
      </c>
      <c r="AG49" s="119" t="str">
        <f>IF(W49="","",CONCATENATE("cdo outputtab,date,lon,lat,value -remapnn,lon=",TEXT(X49,"0.00000"),"_lat=",TEXT(W49,"0.0000")," ","netcdf_process/internal_inflow.nc"," &gt; ","table/internal_inflow/",AA49," &amp;"))</f>
        <v/>
      </c>
    </row>
    <row r="50" spans="1:33" x14ac:dyDescent="0.25">
      <c r="A50" s="36" t="s">
        <v>775</v>
      </c>
      <c r="B50" s="38"/>
      <c r="C50" s="37">
        <v>100</v>
      </c>
      <c r="D50" s="13" t="s">
        <v>781</v>
      </c>
      <c r="E50" s="40"/>
      <c r="F50" s="40"/>
      <c r="G50" s="81" t="s">
        <v>675</v>
      </c>
      <c r="H50" s="37">
        <v>3323</v>
      </c>
      <c r="I50" s="40">
        <v>46.547083000000001</v>
      </c>
      <c r="J50" s="43">
        <v>8.2712500000000002</v>
      </c>
      <c r="K50" s="106" t="str">
        <f>IF(I50="","",CONCATENATE(TEXT(P50,"00"),"0",TEXT(Q50,"00000")))</f>
        <v>10000049</v>
      </c>
      <c r="L50" s="95" t="str">
        <f>IF(I50="","",CONCATENATE(TEXT(O50,"000000"),"0",TEXT(P50,"00"),"0",TEXT(Q50,"00000")))</f>
        <v>170824010000049</v>
      </c>
      <c r="M50" s="108" t="str">
        <f>IF(I50="","",CONCATENATE(N50,"_",L50,".txt"))</f>
        <v>Grimsel_170824010000049.txt</v>
      </c>
      <c r="N50" s="108" t="str">
        <f>SUBSTITUTE(SUBSTITUTE(SUBSTITUTE(SUBSTITUTE(G50," ","-"),",","-"),"_","-"),"'","-")</f>
        <v>Grimsel</v>
      </c>
      <c r="O50" s="95">
        <v>170824</v>
      </c>
      <c r="P50" s="99">
        <v>10</v>
      </c>
      <c r="Q50" s="102">
        <v>49</v>
      </c>
      <c r="R50" s="119" t="str">
        <f>IF(I50="","",CONCATENATE("cdo outputtab,date,lon,lat,value -remapnn,lon=",TEXT(J50,"0.00000"),"_lat=",TEXT(I50,"0.0000")," ","netcdf_process/total_inflow.nc"," &gt; ","table/inflow/",M50," &amp;"))</f>
        <v>cdo outputtab,date,lon,lat,value -remapnn,lon=8.27125_lat=46.5471 netcdf_process/total_inflow.nc &gt; table/inflow/Grimsel_170824010000049.txt &amp;</v>
      </c>
      <c r="S50" s="119" t="str">
        <f>IF(I50="","",CONCATENATE("cdo outputtab,date,lon,lat,value -remapnn,lon=",TEXT(J50,"0.00000"),"_lat=",TEXT(I50,"0.0000")," ","netcdf_process/internal_inflow.nc"," &gt; ","table/internal_inflow/",M50," &amp;"))</f>
        <v>cdo outputtab,date,lon,lat,value -remapnn,lon=8.27125_lat=46.5471 netcdf_process/internal_inflow.nc &gt; table/internal_inflow/Grimsel_170824010000049.txt &amp;</v>
      </c>
      <c r="T50" s="110">
        <v>95</v>
      </c>
      <c r="U50" s="37"/>
      <c r="V50" s="37"/>
      <c r="W50" s="43"/>
      <c r="X50" s="43"/>
      <c r="Y50" s="106" t="str">
        <f>IF(W50="","",CONCATENATE(TEXT(AD50,"00"),"0",TEXT(AE50,"00000")))</f>
        <v/>
      </c>
      <c r="Z50" s="95" t="str">
        <f>IF(W50="","",CONCATENATE(TEXT(AC50,"000000"),"0",TEXT(AD50,"00"),"0",TEXT(AE50,"00000")))</f>
        <v/>
      </c>
      <c r="AA50" s="108" t="str">
        <f>IF(W50="","",CONCATENATE(AB50,"_",Z50,".txt"))</f>
        <v/>
      </c>
      <c r="AB50" s="108" t="str">
        <f>SUBSTITUTE(SUBSTITUTE(SUBSTITUTE(SUBSTITUTE(U50," ","-"),",","-"),"_","-"),"'","-")</f>
        <v/>
      </c>
      <c r="AC50" s="95">
        <v>170824</v>
      </c>
      <c r="AD50" s="99">
        <v>20</v>
      </c>
      <c r="AE50" s="102">
        <v>49</v>
      </c>
      <c r="AF50" s="119" t="str">
        <f>IF(W50="","",CONCATENATE("cdo outputtab,date,lon,lat,value -remapnn,lon=",TEXT(X50,"0.00000"),"_lat=",TEXT(W50,"0.0000")," ","netcdf_process/total_inflow.nc"," &gt; ","table/inflow/",AA50," &amp;"))</f>
        <v/>
      </c>
      <c r="AG50" s="119" t="str">
        <f>IF(W50="","",CONCATENATE("cdo outputtab,date,lon,lat,value -remapnn,lon=",TEXT(X50,"0.00000"),"_lat=",TEXT(W50,"0.0000")," ","netcdf_process/internal_inflow.nc"," &gt; ","table/internal_inflow/",AA50," &amp;"))</f>
        <v/>
      </c>
    </row>
    <row r="51" spans="1:33" x14ac:dyDescent="0.25">
      <c r="A51" s="11" t="s">
        <v>520</v>
      </c>
      <c r="B51" s="12" t="s">
        <v>44</v>
      </c>
      <c r="C51" s="11">
        <v>64</v>
      </c>
      <c r="D51" s="13" t="s">
        <v>781</v>
      </c>
      <c r="E51" s="15">
        <v>46.85</v>
      </c>
      <c r="F51" s="15">
        <v>9.0008330000000001</v>
      </c>
      <c r="G51" s="11" t="s">
        <v>525</v>
      </c>
      <c r="H51" s="11">
        <v>3311</v>
      </c>
      <c r="I51" s="15">
        <v>46.845416999999998</v>
      </c>
      <c r="J51" s="18">
        <v>9.0104170000000003</v>
      </c>
      <c r="K51" s="106" t="str">
        <f>IF(I51="","",CONCATENATE(TEXT(P51,"00"),"0",TEXT(Q51,"00000")))</f>
        <v>10000050</v>
      </c>
      <c r="L51" s="95" t="str">
        <f>IF(I51="","",CONCATENATE(TEXT(O51,"000000"),"0",TEXT(P51,"00"),"0",TEXT(Q51,"00000")))</f>
        <v>170824010000050</v>
      </c>
      <c r="M51" s="108" t="str">
        <f>IF(I51="","",CONCATENATE(N51,"_",L51,".txt"))</f>
        <v>Limmern_170824010000050.txt</v>
      </c>
      <c r="N51" s="108" t="str">
        <f>SUBSTITUTE(SUBSTITUTE(SUBSTITUTE(SUBSTITUTE(G51," ","-"),",","-"),"_","-"),"'","-")</f>
        <v>Limmern</v>
      </c>
      <c r="O51" s="95">
        <v>170824</v>
      </c>
      <c r="P51" s="99">
        <v>10</v>
      </c>
      <c r="Q51" s="102">
        <v>50</v>
      </c>
      <c r="R51" s="119" t="str">
        <f>IF(I51="","",CONCATENATE("cdo outputtab,date,lon,lat,value -remapnn,lon=",TEXT(J51,"0.00000"),"_lat=",TEXT(I51,"0.0000")," ","netcdf_process/total_inflow.nc"," &gt; ","table/inflow/",M51," &amp;"))</f>
        <v>cdo outputtab,date,lon,lat,value -remapnn,lon=9.01042_lat=46.8454 netcdf_process/total_inflow.nc &gt; table/inflow/Limmern_170824010000050.txt &amp;</v>
      </c>
      <c r="S51" s="119" t="str">
        <f>IF(I51="","",CONCATENATE("cdo outputtab,date,lon,lat,value -remapnn,lon=",TEXT(J51,"0.00000"),"_lat=",TEXT(I51,"0.0000")," ","netcdf_process/internal_inflow.nc"," &gt; ","table/internal_inflow/",M51," &amp;"))</f>
        <v>cdo outputtab,date,lon,lat,value -remapnn,lon=9.01042_lat=46.8454 netcdf_process/internal_inflow.nc &gt; table/internal_inflow/Limmern_170824010000050.txt &amp;</v>
      </c>
      <c r="T51" s="109">
        <v>92</v>
      </c>
      <c r="U51" s="11" t="s">
        <v>520</v>
      </c>
      <c r="V51" s="11"/>
      <c r="W51" s="18"/>
      <c r="X51" s="18"/>
      <c r="Y51" s="106" t="str">
        <f>IF(W51="","",CONCATENATE(TEXT(AD51,"00"),"0",TEXT(AE51,"00000")))</f>
        <v/>
      </c>
      <c r="Z51" s="95" t="str">
        <f>IF(W51="","",CONCATENATE(TEXT(AC51,"000000"),"0",TEXT(AD51,"00"),"0",TEXT(AE51,"00000")))</f>
        <v/>
      </c>
      <c r="AA51" s="108" t="str">
        <f>IF(W51="","",CONCATENATE(AB51,"_",Z51,".txt"))</f>
        <v/>
      </c>
      <c r="AB51" s="108" t="str">
        <f>SUBSTITUTE(SUBSTITUTE(SUBSTITUTE(SUBSTITUTE(U51," ","-"),",","-"),"_","-"),"'","-")</f>
        <v>Tierfehd</v>
      </c>
      <c r="AC51" s="95">
        <v>170824</v>
      </c>
      <c r="AD51" s="99">
        <v>20</v>
      </c>
      <c r="AE51" s="102">
        <v>50</v>
      </c>
      <c r="AF51" s="119" t="str">
        <f>IF(W51="","",CONCATENATE("cdo outputtab,date,lon,lat,value -remapnn,lon=",TEXT(X51,"0.00000"),"_lat=",TEXT(W51,"0.0000")," ","netcdf_process/total_inflow.nc"," &gt; ","table/inflow/",AA51," &amp;"))</f>
        <v/>
      </c>
      <c r="AG51" s="119" t="str">
        <f>IF(W51="","",CONCATENATE("cdo outputtab,date,lon,lat,value -remapnn,lon=",TEXT(X51,"0.00000"),"_lat=",TEXT(W51,"0.0000")," ","netcdf_process/internal_inflow.nc"," &gt; ","table/internal_inflow/",AA51," &amp;"))</f>
        <v/>
      </c>
    </row>
    <row r="52" spans="1:33" x14ac:dyDescent="0.25">
      <c r="A52" s="11" t="s">
        <v>369</v>
      </c>
      <c r="B52" s="12" t="s">
        <v>44</v>
      </c>
      <c r="C52" s="11">
        <v>41</v>
      </c>
      <c r="D52" s="13" t="s">
        <v>793</v>
      </c>
      <c r="E52" s="15">
        <v>47.196722000000001</v>
      </c>
      <c r="F52" s="15">
        <v>12.720815999999999</v>
      </c>
      <c r="G52" s="11" t="s">
        <v>370</v>
      </c>
      <c r="H52" s="11">
        <v>3295</v>
      </c>
      <c r="I52" s="15">
        <v>47.197916999999997</v>
      </c>
      <c r="J52" s="18">
        <v>11.02125</v>
      </c>
      <c r="K52" s="106" t="str">
        <f>IF(I52="","",CONCATENATE(TEXT(P52,"00"),"0",TEXT(Q52,"00000")))</f>
        <v>10000051</v>
      </c>
      <c r="L52" s="95" t="str">
        <f>IF(I52="","",CONCATENATE(TEXT(O52,"000000"),"0",TEXT(P52,"00"),"0",TEXT(Q52,"00000")))</f>
        <v>170824010000051</v>
      </c>
      <c r="M52" s="108" t="str">
        <f>IF(I52="","",CONCATENATE(N52,"_",L52,".txt"))</f>
        <v>Mooserboden_170824010000051.txt</v>
      </c>
      <c r="N52" s="108" t="str">
        <f>SUBSTITUTE(SUBSTITUTE(SUBSTITUTE(SUBSTITUTE(G52," ","-"),",","-"),"_","-"),"'","-")</f>
        <v>Mooserboden</v>
      </c>
      <c r="O52" s="95">
        <v>170824</v>
      </c>
      <c r="P52" s="99">
        <v>10</v>
      </c>
      <c r="Q52" s="102">
        <v>51</v>
      </c>
      <c r="R52" s="119" t="str">
        <f>IF(I52="","",CONCATENATE("cdo outputtab,date,lon,lat,value -remapnn,lon=",TEXT(J52,"0.00000"),"_lat=",TEXT(I52,"0.0000")," ","netcdf_process/total_inflow.nc"," &gt; ","table/inflow/",M52," &amp;"))</f>
        <v>cdo outputtab,date,lon,lat,value -remapnn,lon=11.02125_lat=47.1979 netcdf_process/total_inflow.nc &gt; table/inflow/Mooserboden_170824010000051.txt &amp;</v>
      </c>
      <c r="S52" s="119" t="str">
        <f>IF(I52="","",CONCATENATE("cdo outputtab,date,lon,lat,value -remapnn,lon=",TEXT(J52,"0.00000"),"_lat=",TEXT(I52,"0.0000")," ","netcdf_process/internal_inflow.nc"," &gt; ","table/internal_inflow/",M52," &amp;"))</f>
        <v>cdo outputtab,date,lon,lat,value -remapnn,lon=11.02125_lat=47.1979 netcdf_process/internal_inflow.nc &gt; table/internal_inflow/Mooserboden_170824010000051.txt &amp;</v>
      </c>
      <c r="T52" s="109">
        <v>85.4</v>
      </c>
      <c r="U52" s="11" t="s">
        <v>371</v>
      </c>
      <c r="V52" s="11"/>
      <c r="W52" s="18">
        <v>47.189686999999999</v>
      </c>
      <c r="X52" s="18">
        <v>12.718928</v>
      </c>
      <c r="Y52" s="106" t="str">
        <f>IF(W52="","",CONCATENATE(TEXT(AD52,"00"),"0",TEXT(AE52,"00000")))</f>
        <v>20000051</v>
      </c>
      <c r="Z52" s="95" t="str">
        <f>IF(W52="","",CONCATENATE(TEXT(AC52,"000000"),"0",TEXT(AD52,"00"),"0",TEXT(AE52,"00000")))</f>
        <v>170824020000051</v>
      </c>
      <c r="AA52" s="108" t="str">
        <f>IF(W52="","",CONCATENATE(AB52,"_",Z52,".txt"))</f>
        <v>Wasserfallboden_170824020000051.txt</v>
      </c>
      <c r="AB52" s="108" t="str">
        <f>SUBSTITUTE(SUBSTITUTE(SUBSTITUTE(SUBSTITUTE(U52," ","-"),",","-"),"_","-"),"'","-")</f>
        <v>Wasserfallboden</v>
      </c>
      <c r="AC52" s="95">
        <v>170824</v>
      </c>
      <c r="AD52" s="99">
        <v>20</v>
      </c>
      <c r="AE52" s="102">
        <v>51</v>
      </c>
      <c r="AF52" s="119" t="str">
        <f>IF(W52="","",CONCATENATE("cdo outputtab,date,lon,lat,value -remapnn,lon=",TEXT(X52,"0.00000"),"_lat=",TEXT(W52,"0.0000")," ","netcdf_process/total_inflow.nc"," &gt; ","table/inflow/",AA52," &amp;"))</f>
        <v>cdo outputtab,date,lon,lat,value -remapnn,lon=12.71893_lat=47.1897 netcdf_process/total_inflow.nc &gt; table/inflow/Wasserfallboden_170824020000051.txt &amp;</v>
      </c>
      <c r="AG52" s="119" t="str">
        <f>IF(W52="","",CONCATENATE("cdo outputtab,date,lon,lat,value -remapnn,lon=",TEXT(X52,"0.00000"),"_lat=",TEXT(W52,"0.0000")," ","netcdf_process/internal_inflow.nc"," &gt; ","table/internal_inflow/",AA52," &amp;"))</f>
        <v>cdo outputtab,date,lon,lat,value -remapnn,lon=12.71893_lat=47.1897 netcdf_process/internal_inflow.nc &gt; table/internal_inflow/Wasserfallboden_170824020000051.txt &amp;</v>
      </c>
    </row>
    <row r="53" spans="1:33" x14ac:dyDescent="0.25">
      <c r="A53" s="11" t="s">
        <v>636</v>
      </c>
      <c r="B53" s="12" t="s">
        <v>44</v>
      </c>
      <c r="C53" s="11">
        <v>82</v>
      </c>
      <c r="D53" s="13" t="s">
        <v>793</v>
      </c>
      <c r="E53" s="15">
        <v>47.146110999999998</v>
      </c>
      <c r="F53" s="15">
        <v>11.967222</v>
      </c>
      <c r="G53" s="11" t="s">
        <v>638</v>
      </c>
      <c r="H53" s="11">
        <v>3302</v>
      </c>
      <c r="I53" s="15">
        <v>47.121366000000002</v>
      </c>
      <c r="J53" s="18">
        <v>12.061754000000001</v>
      </c>
      <c r="K53" s="106" t="str">
        <f>IF(I53="","",CONCATENATE(TEXT(P53,"00"),"0",TEXT(Q53,"00000")))</f>
        <v>10000052</v>
      </c>
      <c r="L53" s="95" t="str">
        <f>IF(I53="","",CONCATENATE(TEXT(O53,"000000"),"0",TEXT(P53,"00"),"0",TEXT(Q53,"00000")))</f>
        <v>170824010000052</v>
      </c>
      <c r="M53" s="108" t="str">
        <f>IF(I53="","",CONCATENATE(N53,"_",L53,".txt"))</f>
        <v>Zillergruendel_170824010000052.txt</v>
      </c>
      <c r="N53" s="108" t="str">
        <f>SUBSTITUTE(SUBSTITUTE(SUBSTITUTE(SUBSTITUTE(G53," ","-"),",","-"),"_","-"),"'","-")</f>
        <v>Zillergruendel</v>
      </c>
      <c r="O53" s="95">
        <v>170824</v>
      </c>
      <c r="P53" s="99">
        <v>10</v>
      </c>
      <c r="Q53" s="102">
        <v>52</v>
      </c>
      <c r="R53" s="119" t="str">
        <f>IF(I53="","",CONCATENATE("cdo outputtab,date,lon,lat,value -remapnn,lon=",TEXT(J53,"0.00000"),"_lat=",TEXT(I53,"0.0000")," ","netcdf_process/total_inflow.nc"," &gt; ","table/inflow/",M53," &amp;"))</f>
        <v>cdo outputtab,date,lon,lat,value -remapnn,lon=12.06175_lat=47.1214 netcdf_process/total_inflow.nc &gt; table/inflow/Zillergruendel_170824010000052.txt &amp;</v>
      </c>
      <c r="S53" s="119" t="str">
        <f>IF(I53="","",CONCATENATE("cdo outputtab,date,lon,lat,value -remapnn,lon=",TEXT(J53,"0.00000"),"_lat=",TEXT(I53,"0.0000")," ","netcdf_process/internal_inflow.nc"," &gt; ","table/internal_inflow/",M53," &amp;"))</f>
        <v>cdo outputtab,date,lon,lat,value -remapnn,lon=12.06175_lat=47.1214 netcdf_process/internal_inflow.nc &gt; table/internal_inflow/Zillergruendel_170824010000052.txt &amp;</v>
      </c>
      <c r="T53" s="109">
        <v>68.7</v>
      </c>
      <c r="U53" s="11" t="s">
        <v>639</v>
      </c>
      <c r="V53" s="11"/>
      <c r="W53" s="18">
        <v>47.121465999999998</v>
      </c>
      <c r="X53" s="18">
        <v>11.867184</v>
      </c>
      <c r="Y53" s="106" t="str">
        <f>IF(W53="","",CONCATENATE(TEXT(AD53,"00"),"0",TEXT(AE53,"00000")))</f>
        <v>20000052</v>
      </c>
      <c r="Z53" s="95" t="str">
        <f>IF(W53="","",CONCATENATE(TEXT(AC53,"000000"),"0",TEXT(AD53,"00"),"0",TEXT(AE53,"00000")))</f>
        <v>170824020000052</v>
      </c>
      <c r="AA53" s="108" t="str">
        <f>IF(W53="","",CONCATENATE(AB53,"_",Z53,".txt"))</f>
        <v>Stillup_170824020000052.txt</v>
      </c>
      <c r="AB53" s="108" t="str">
        <f>SUBSTITUTE(SUBSTITUTE(SUBSTITUTE(SUBSTITUTE(U53," ","-"),",","-"),"_","-"),"'","-")</f>
        <v>Stillup</v>
      </c>
      <c r="AC53" s="95">
        <v>170824</v>
      </c>
      <c r="AD53" s="99">
        <v>20</v>
      </c>
      <c r="AE53" s="102">
        <v>52</v>
      </c>
      <c r="AF53" s="119" t="str">
        <f>IF(W53="","",CONCATENATE("cdo outputtab,date,lon,lat,value -remapnn,lon=",TEXT(X53,"0.00000"),"_lat=",TEXT(W53,"0.0000")," ","netcdf_process/total_inflow.nc"," &gt; ","table/inflow/",AA53," &amp;"))</f>
        <v>cdo outputtab,date,lon,lat,value -remapnn,lon=11.86718_lat=47.1215 netcdf_process/total_inflow.nc &gt; table/inflow/Stillup_170824020000052.txt &amp;</v>
      </c>
      <c r="AG53" s="119" t="str">
        <f>IF(W53="","",CONCATENATE("cdo outputtab,date,lon,lat,value -remapnn,lon=",TEXT(X53,"0.00000"),"_lat=",TEXT(W53,"0.0000")," ","netcdf_process/internal_inflow.nc"," &gt; ","table/internal_inflow/",AA53," &amp;"))</f>
        <v>cdo outputtab,date,lon,lat,value -remapnn,lon=11.86718_lat=47.1215 netcdf_process/internal_inflow.nc &gt; table/internal_inflow/Stillup_170824020000052.txt &amp;</v>
      </c>
    </row>
    <row r="54" spans="1:33" x14ac:dyDescent="0.25">
      <c r="A54" s="11" t="s">
        <v>487</v>
      </c>
      <c r="B54" s="74" t="s">
        <v>77</v>
      </c>
      <c r="C54" s="11">
        <v>59</v>
      </c>
      <c r="D54" s="13" t="s">
        <v>788</v>
      </c>
      <c r="E54" s="15">
        <v>66.499583000000001</v>
      </c>
      <c r="F54" s="15">
        <v>20.354583000000002</v>
      </c>
      <c r="G54" s="11" t="s">
        <v>487</v>
      </c>
      <c r="H54" s="11">
        <v>3703</v>
      </c>
      <c r="I54" s="15">
        <v>66.502426</v>
      </c>
      <c r="J54" s="18">
        <v>20.374414999999999</v>
      </c>
      <c r="K54" s="106" t="str">
        <f>IF(I54="","",CONCATENATE(TEXT(P54,"00"),"0",TEXT(Q54,"00000")))</f>
        <v>10000053</v>
      </c>
      <c r="L54" s="95" t="str">
        <f>IF(I54="","",CONCATENATE(TEXT(O54,"000000"),"0",TEXT(P54,"00"),"0",TEXT(Q54,"00000")))</f>
        <v>170824010000053</v>
      </c>
      <c r="M54" s="108" t="str">
        <f>IF(I54="","",CONCATENATE(N54,"_",L54,".txt"))</f>
        <v>Letsi_170824010000053.txt</v>
      </c>
      <c r="N54" s="108" t="str">
        <f>SUBSTITUTE(SUBSTITUTE(SUBSTITUTE(SUBSTITUTE(G54," ","-"),",","-"),"_","-"),"'","-")</f>
        <v>Letsi</v>
      </c>
      <c r="O54" s="95">
        <v>170824</v>
      </c>
      <c r="P54" s="99">
        <v>10</v>
      </c>
      <c r="Q54" s="102">
        <v>53</v>
      </c>
      <c r="R54" s="119" t="str">
        <f>IF(I54="","",CONCATENATE("cdo outputtab,date,lon,lat,value -remapnn,lon=",TEXT(J54,"0.00000"),"_lat=",TEXT(I54,"0.0000")," ","netcdf_process/total_inflow.nc"," &gt; ","table/inflow/",M54," &amp;"))</f>
        <v>cdo outputtab,date,lon,lat,value -remapnn,lon=20.37442_lat=66.5024 netcdf_process/total_inflow.nc &gt; table/inflow/Letsi_170824010000053.txt &amp;</v>
      </c>
      <c r="S54" s="119" t="str">
        <f>IF(I54="","",CONCATENATE("cdo outputtab,date,lon,lat,value -remapnn,lon=",TEXT(J54,"0.00000"),"_lat=",TEXT(I54,"0.0000")," ","netcdf_process/internal_inflow.nc"," &gt; ","table/internal_inflow/",M54," &amp;"))</f>
        <v>cdo outputtab,date,lon,lat,value -remapnn,lon=20.37442_lat=66.5024 netcdf_process/internal_inflow.nc &gt; table/internal_inflow/Letsi_170824010000053.txt &amp;</v>
      </c>
      <c r="T54" s="109">
        <v>68</v>
      </c>
      <c r="U54" s="11"/>
      <c r="V54" s="11"/>
      <c r="W54" s="18"/>
      <c r="X54" s="18"/>
      <c r="Y54" s="106" t="str">
        <f>IF(W54="","",CONCATENATE(TEXT(AD54,"00"),"0",TEXT(AE54,"00000")))</f>
        <v/>
      </c>
      <c r="Z54" s="95" t="str">
        <f>IF(W54="","",CONCATENATE(TEXT(AC54,"000000"),"0",TEXT(AD54,"00"),"0",TEXT(AE54,"00000")))</f>
        <v/>
      </c>
      <c r="AA54" s="108" t="str">
        <f>IF(W54="","",CONCATENATE(AB54,"_",Z54,".txt"))</f>
        <v/>
      </c>
      <c r="AB54" s="108" t="str">
        <f>SUBSTITUTE(SUBSTITUTE(SUBSTITUTE(SUBSTITUTE(U54," ","-"),",","-"),"_","-"),"'","-")</f>
        <v/>
      </c>
      <c r="AC54" s="95">
        <v>170824</v>
      </c>
      <c r="AD54" s="99">
        <v>20</v>
      </c>
      <c r="AE54" s="102">
        <v>53</v>
      </c>
      <c r="AF54" s="119" t="str">
        <f>IF(W54="","",CONCATENATE("cdo outputtab,date,lon,lat,value -remapnn,lon=",TEXT(X54,"0.00000"),"_lat=",TEXT(W54,"0.0000")," ","netcdf_process/total_inflow.nc"," &gt; ","table/inflow/",AA54," &amp;"))</f>
        <v/>
      </c>
      <c r="AG54" s="119" t="str">
        <f>IF(W54="","",CONCATENATE("cdo outputtab,date,lon,lat,value -remapnn,lon=",TEXT(X54,"0.00000"),"_lat=",TEXT(W54,"0.0000")," ","netcdf_process/internal_inflow.nc"," &gt; ","table/internal_inflow/",AA54," &amp;"))</f>
        <v/>
      </c>
    </row>
    <row r="55" spans="1:33" x14ac:dyDescent="0.25">
      <c r="A55" s="11" t="s">
        <v>673</v>
      </c>
      <c r="B55" s="12" t="s">
        <v>44</v>
      </c>
      <c r="C55" s="11">
        <v>88</v>
      </c>
      <c r="D55" s="13" t="s">
        <v>781</v>
      </c>
      <c r="E55" s="15">
        <v>46.565359106343998</v>
      </c>
      <c r="F55" s="15">
        <v>8.3277561798094997</v>
      </c>
      <c r="G55" s="11" t="s">
        <v>677</v>
      </c>
      <c r="H55" s="11">
        <v>3330</v>
      </c>
      <c r="I55" s="15">
        <v>46.547083000000001</v>
      </c>
      <c r="J55" s="18">
        <v>8.2712500000000002</v>
      </c>
      <c r="K55" s="106" t="str">
        <f>IF(I55="","",CONCATENATE(TEXT(P55,"00"),"0",TEXT(Q55,"00000")))</f>
        <v>10000054</v>
      </c>
      <c r="L55" s="95" t="str">
        <f>IF(I55="","",CONCATENATE(TEXT(O55,"000000"),"0",TEXT(P55,"00"),"0",TEXT(Q55,"00000")))</f>
        <v>170824010000054</v>
      </c>
      <c r="M55" s="108" t="str">
        <f>IF(I55="","",CONCATENATE(N55,"_",L55,".txt"))</f>
        <v>Oberaar_170824010000054.txt</v>
      </c>
      <c r="N55" s="108" t="str">
        <f>SUBSTITUTE(SUBSTITUTE(SUBSTITUTE(SUBSTITUTE(G55," ","-"),",","-"),"_","-"),"'","-")</f>
        <v>Oberaar</v>
      </c>
      <c r="O55" s="95">
        <v>170824</v>
      </c>
      <c r="P55" s="99">
        <v>10</v>
      </c>
      <c r="Q55" s="102">
        <v>54</v>
      </c>
      <c r="R55" s="119" t="str">
        <f>IF(I55="","",CONCATENATE("cdo outputtab,date,lon,lat,value -remapnn,lon=",TEXT(J55,"0.00000"),"_lat=",TEXT(I55,"0.0000")," ","netcdf_process/total_inflow.nc"," &gt; ","table/inflow/",M55," &amp;"))</f>
        <v>cdo outputtab,date,lon,lat,value -remapnn,lon=8.27125_lat=46.5471 netcdf_process/total_inflow.nc &gt; table/inflow/Oberaar_170824010000054.txt &amp;</v>
      </c>
      <c r="S55" s="119" t="str">
        <f>IF(I55="","",CONCATENATE("cdo outputtab,date,lon,lat,value -remapnn,lon=",TEXT(J55,"0.00000"),"_lat=",TEXT(I55,"0.0000")," ","netcdf_process/internal_inflow.nc"," &gt; ","table/internal_inflow/",M55," &amp;"))</f>
        <v>cdo outputtab,date,lon,lat,value -remapnn,lon=8.27125_lat=46.5471 netcdf_process/internal_inflow.nc &gt; table/internal_inflow/Oberaar_170824010000054.txt &amp;</v>
      </c>
      <c r="T55" s="109">
        <v>61</v>
      </c>
      <c r="U55" s="11" t="s">
        <v>675</v>
      </c>
      <c r="V55" s="11">
        <v>3323</v>
      </c>
      <c r="W55" s="18">
        <v>46.547083000000001</v>
      </c>
      <c r="X55" s="18">
        <v>8.2712500000000002</v>
      </c>
      <c r="Y55" s="106" t="str">
        <f>IF(W55="","",CONCATENATE(TEXT(AD55,"00"),"0",TEXT(AE55,"00000")))</f>
        <v>20000054</v>
      </c>
      <c r="Z55" s="95" t="str">
        <f>IF(W55="","",CONCATENATE(TEXT(AC55,"000000"),"0",TEXT(AD55,"00"),"0",TEXT(AE55,"00000")))</f>
        <v>170824020000054</v>
      </c>
      <c r="AA55" s="108" t="str">
        <f>IF(W55="","",CONCATENATE(AB55,"_",Z55,".txt"))</f>
        <v>Grimsel_170824020000054.txt</v>
      </c>
      <c r="AB55" s="108" t="str">
        <f>SUBSTITUTE(SUBSTITUTE(SUBSTITUTE(SUBSTITUTE(U55," ","-"),",","-"),"_","-"),"'","-")</f>
        <v>Grimsel</v>
      </c>
      <c r="AC55" s="95">
        <v>170824</v>
      </c>
      <c r="AD55" s="99">
        <v>20</v>
      </c>
      <c r="AE55" s="102">
        <v>54</v>
      </c>
      <c r="AF55" s="119" t="str">
        <f>IF(W55="","",CONCATENATE("cdo outputtab,date,lon,lat,value -remapnn,lon=",TEXT(X55,"0.00000"),"_lat=",TEXT(W55,"0.0000")," ","netcdf_process/total_inflow.nc"," &gt; ","table/inflow/",AA55," &amp;"))</f>
        <v>cdo outputtab,date,lon,lat,value -remapnn,lon=8.27125_lat=46.5471 netcdf_process/total_inflow.nc &gt; table/inflow/Grimsel_170824020000054.txt &amp;</v>
      </c>
      <c r="AG55" s="119" t="str">
        <f>IF(W55="","",CONCATENATE("cdo outputtab,date,lon,lat,value -remapnn,lon=",TEXT(X55,"0.00000"),"_lat=",TEXT(W55,"0.0000")," ","netcdf_process/internal_inflow.nc"," &gt; ","table/internal_inflow/",AA55," &amp;"))</f>
        <v>cdo outputtab,date,lon,lat,value -remapnn,lon=8.27125_lat=46.5471 netcdf_process/internal_inflow.nc &gt; table/internal_inflow/Grimsel_170824020000054.txt &amp;</v>
      </c>
    </row>
    <row r="56" spans="1:33" x14ac:dyDescent="0.25">
      <c r="A56" s="11" t="s">
        <v>716</v>
      </c>
      <c r="B56" s="12" t="s">
        <v>44</v>
      </c>
      <c r="C56" s="11">
        <v>96</v>
      </c>
      <c r="D56" s="13" t="s">
        <v>793</v>
      </c>
      <c r="E56" s="15">
        <v>47.209373999999997</v>
      </c>
      <c r="F56" s="15">
        <v>11.005618</v>
      </c>
      <c r="G56" s="11" t="s">
        <v>717</v>
      </c>
      <c r="H56" s="11">
        <v>3295</v>
      </c>
      <c r="I56" s="15">
        <v>47.197916999999997</v>
      </c>
      <c r="J56" s="18">
        <v>11.02125</v>
      </c>
      <c r="K56" s="106" t="str">
        <f>IF(I56="","",CONCATENATE(TEXT(P56,"00"),"0",TEXT(Q56,"00000")))</f>
        <v>10000055</v>
      </c>
      <c r="L56" s="95" t="str">
        <f>IF(I56="","",CONCATENATE(TEXT(O56,"000000"),"0",TEXT(P56,"00"),"0",TEXT(Q56,"00000")))</f>
        <v>170824010000055</v>
      </c>
      <c r="M56" s="108" t="str">
        <f>IF(I56="","",CONCATENATE(N56,"_",L56,".txt"))</f>
        <v>Finstertal_170824010000055.txt</v>
      </c>
      <c r="N56" s="108" t="str">
        <f>SUBSTITUTE(SUBSTITUTE(SUBSTITUTE(SUBSTITUTE(G56," ","-"),",","-"),"_","-"),"'","-")</f>
        <v>Finstertal</v>
      </c>
      <c r="O56" s="95">
        <v>170824</v>
      </c>
      <c r="P56" s="99">
        <v>10</v>
      </c>
      <c r="Q56" s="102">
        <v>55</v>
      </c>
      <c r="R56" s="119" t="str">
        <f>IF(I56="","",CONCATENATE("cdo outputtab,date,lon,lat,value -remapnn,lon=",TEXT(J56,"0.00000"),"_lat=",TEXT(I56,"0.0000")," ","netcdf_process/total_inflow.nc"," &gt; ","table/inflow/",M56," &amp;"))</f>
        <v>cdo outputtab,date,lon,lat,value -remapnn,lon=11.02125_lat=47.1979 netcdf_process/total_inflow.nc &gt; table/inflow/Finstertal_170824010000055.txt &amp;</v>
      </c>
      <c r="S56" s="119" t="str">
        <f>IF(I56="","",CONCATENATE("cdo outputtab,date,lon,lat,value -remapnn,lon=",TEXT(J56,"0.00000"),"_lat=",TEXT(I56,"0.0000")," ","netcdf_process/internal_inflow.nc"," &gt; ","table/internal_inflow/",M56," &amp;"))</f>
        <v>cdo outputtab,date,lon,lat,value -remapnn,lon=11.02125_lat=47.1979 netcdf_process/internal_inflow.nc &gt; table/internal_inflow/Finstertal_170824010000055.txt &amp;</v>
      </c>
      <c r="T56" s="109">
        <v>60</v>
      </c>
      <c r="U56" s="11" t="s">
        <v>420</v>
      </c>
      <c r="V56" s="11"/>
      <c r="W56" s="18">
        <v>47.212035</v>
      </c>
      <c r="X56" s="18">
        <v>11.000964</v>
      </c>
      <c r="Y56" s="106" t="str">
        <f>IF(W56="","",CONCATENATE(TEXT(AD56,"00"),"0",TEXT(AE56,"00000")))</f>
        <v>20000055</v>
      </c>
      <c r="Z56" s="95" t="str">
        <f>IF(W56="","",CONCATENATE(TEXT(AC56,"000000"),"0",TEXT(AD56,"00"),"0",TEXT(AE56,"00000")))</f>
        <v>170824020000055</v>
      </c>
      <c r="AA56" s="108" t="str">
        <f>IF(W56="","",CONCATENATE(AB56,"_",Z56,".txt"))</f>
        <v>Laengental_170824020000055.txt</v>
      </c>
      <c r="AB56" s="108" t="str">
        <f>SUBSTITUTE(SUBSTITUTE(SUBSTITUTE(SUBSTITUTE(U56," ","-"),",","-"),"_","-"),"'","-")</f>
        <v>Laengental</v>
      </c>
      <c r="AC56" s="95">
        <v>170824</v>
      </c>
      <c r="AD56" s="99">
        <v>20</v>
      </c>
      <c r="AE56" s="102">
        <v>55</v>
      </c>
      <c r="AF56" s="119" t="str">
        <f>IF(W56="","",CONCATENATE("cdo outputtab,date,lon,lat,value -remapnn,lon=",TEXT(X56,"0.00000"),"_lat=",TEXT(W56,"0.0000")," ","netcdf_process/total_inflow.nc"," &gt; ","table/inflow/",AA56," &amp;"))</f>
        <v>cdo outputtab,date,lon,lat,value -remapnn,lon=11.00096_lat=47.2120 netcdf_process/total_inflow.nc &gt; table/inflow/Laengental_170824020000055.txt &amp;</v>
      </c>
      <c r="AG56" s="119" t="str">
        <f>IF(W56="","",CONCATENATE("cdo outputtab,date,lon,lat,value -remapnn,lon=",TEXT(X56,"0.00000"),"_lat=",TEXT(W56,"0.0000")," ","netcdf_process/internal_inflow.nc"," &gt; ","table/internal_inflow/",AA56," &amp;"))</f>
        <v>cdo outputtab,date,lon,lat,value -remapnn,lon=11.00096_lat=47.2120 netcdf_process/internal_inflow.nc &gt; table/internal_inflow/Laengental_170824020000055.txt &amp;</v>
      </c>
    </row>
    <row r="57" spans="1:33" x14ac:dyDescent="0.25">
      <c r="A57" s="11" t="s">
        <v>86</v>
      </c>
      <c r="B57" s="12" t="s">
        <v>44</v>
      </c>
      <c r="C57" s="11">
        <v>5</v>
      </c>
      <c r="D57" s="13" t="s">
        <v>782</v>
      </c>
      <c r="E57" s="15">
        <v>41.211669999999998</v>
      </c>
      <c r="F57" s="15">
        <v>-6.6855599999999997</v>
      </c>
      <c r="G57" s="80" t="s">
        <v>86</v>
      </c>
      <c r="H57" s="11">
        <v>2735</v>
      </c>
      <c r="I57" s="15">
        <v>41.214582999999998</v>
      </c>
      <c r="J57" s="18">
        <v>-6.6837499999999999</v>
      </c>
      <c r="K57" s="106" t="str">
        <f>IF(I57="","",CONCATENATE(TEXT(P57,"00"),"0",TEXT(Q57,"00000")))</f>
        <v>10000056</v>
      </c>
      <c r="L57" s="95" t="str">
        <f>IF(I57="","",CONCATENATE(TEXT(O57,"000000"),"0",TEXT(P57,"00"),"0",TEXT(Q57,"00000")))</f>
        <v>170824010000056</v>
      </c>
      <c r="M57" s="108" t="str">
        <f>IF(I57="","",CONCATENATE(N57,"_",L57,".txt"))</f>
        <v>Aldeadavila_170824010000056.txt</v>
      </c>
      <c r="N57" s="108" t="str">
        <f>SUBSTITUTE(SUBSTITUTE(SUBSTITUTE(SUBSTITUTE(G57," ","-"),",","-"),"_","-"),"'","-")</f>
        <v>Aldeadavila</v>
      </c>
      <c r="O57" s="95">
        <v>170824</v>
      </c>
      <c r="P57" s="99">
        <v>10</v>
      </c>
      <c r="Q57" s="102">
        <v>56</v>
      </c>
      <c r="R57" s="119" t="str">
        <f>IF(I57="","",CONCATENATE("cdo outputtab,date,lon,lat,value -remapnn,lon=",TEXT(J57,"0.00000"),"_lat=",TEXT(I57,"0.0000")," ","netcdf_process/total_inflow.nc"," &gt; ","table/inflow/",M57," &amp;"))</f>
        <v>cdo outputtab,date,lon,lat,value -remapnn,lon=-6.68375_lat=41.2146 netcdf_process/total_inflow.nc &gt; table/inflow/Aldeadavila_170824010000056.txt &amp;</v>
      </c>
      <c r="S57" s="119" t="str">
        <f>IF(I57="","",CONCATENATE("cdo outputtab,date,lon,lat,value -remapnn,lon=",TEXT(J57,"0.00000"),"_lat=",TEXT(I57,"0.0000")," ","netcdf_process/internal_inflow.nc"," &gt; ","table/internal_inflow/",M57," &amp;"))</f>
        <v>cdo outputtab,date,lon,lat,value -remapnn,lon=-6.68375_lat=41.2146 netcdf_process/internal_inflow.nc &gt; table/internal_inflow/Aldeadavila_170824010000056.txt &amp;</v>
      </c>
      <c r="T57" s="109">
        <v>56.6</v>
      </c>
      <c r="U57" s="11" t="s">
        <v>799</v>
      </c>
      <c r="V57" s="11"/>
      <c r="W57" s="18"/>
      <c r="X57" s="18"/>
      <c r="Y57" s="106" t="str">
        <f>IF(W57="","",CONCATENATE(TEXT(AD57,"00"),"0",TEXT(AE57,"00000")))</f>
        <v/>
      </c>
      <c r="Z57" s="95" t="str">
        <f>IF(W57="","",CONCATENATE(TEXT(AC57,"000000"),"0",TEXT(AD57,"00"),"0",TEXT(AE57,"00000")))</f>
        <v/>
      </c>
      <c r="AA57" s="108" t="str">
        <f>IF(W57="","",CONCATENATE(AB57,"_",Z57,".txt"))</f>
        <v/>
      </c>
      <c r="AB57" s="108" t="str">
        <f>SUBSTITUTE(SUBSTITUTE(SUBSTITUTE(SUBSTITUTE(U57," ","-"),",","-"),"_","-"),"'","-")</f>
        <v>Dougo</v>
      </c>
      <c r="AC57" s="95">
        <v>170824</v>
      </c>
      <c r="AD57" s="99">
        <v>20</v>
      </c>
      <c r="AE57" s="102">
        <v>56</v>
      </c>
      <c r="AF57" s="119" t="str">
        <f>IF(W57="","",CONCATENATE("cdo outputtab,date,lon,lat,value -remapnn,lon=",TEXT(X57,"0.00000"),"_lat=",TEXT(W57,"0.0000")," ","netcdf_process/total_inflow.nc"," &gt; ","table/inflow/",AA57," &amp;"))</f>
        <v/>
      </c>
      <c r="AG57" s="119" t="str">
        <f>IF(W57="","",CONCATENATE("cdo outputtab,date,lon,lat,value -remapnn,lon=",TEXT(X57,"0.00000"),"_lat=",TEXT(W57,"0.0000")," ","netcdf_process/internal_inflow.nc"," &gt; ","table/internal_inflow/",AA57," &amp;"))</f>
        <v/>
      </c>
    </row>
    <row r="58" spans="1:33" x14ac:dyDescent="0.25">
      <c r="A58" s="11" t="s">
        <v>564</v>
      </c>
      <c r="B58" s="12" t="s">
        <v>398</v>
      </c>
      <c r="C58" s="11">
        <v>70</v>
      </c>
      <c r="D58" s="13" t="s">
        <v>778</v>
      </c>
      <c r="E58" s="15">
        <v>46.052714000000002</v>
      </c>
      <c r="F58" s="15">
        <v>5.812862</v>
      </c>
      <c r="G58" s="11" t="s">
        <v>564</v>
      </c>
      <c r="H58" s="11">
        <v>3373</v>
      </c>
      <c r="I58" s="15">
        <v>46.053750000000001</v>
      </c>
      <c r="J58" s="18">
        <v>5.8129169999999997</v>
      </c>
      <c r="K58" s="106" t="str">
        <f>IF(I58="","",CONCATENATE(TEXT(P58,"00"),"0",TEXT(Q58,"00000")))</f>
        <v>10000057</v>
      </c>
      <c r="L58" s="95" t="str">
        <f>IF(I58="","",CONCATENATE(TEXT(O58,"000000"),"0",TEXT(P58,"00"),"0",TEXT(Q58,"00000")))</f>
        <v>170824010000057</v>
      </c>
      <c r="M58" s="108" t="str">
        <f>IF(I58="","",CONCATENATE(N58,"_",L58,".txt"))</f>
        <v>Genissiat_170824010000057.txt</v>
      </c>
      <c r="N58" s="108" t="str">
        <f>SUBSTITUTE(SUBSTITUTE(SUBSTITUTE(SUBSTITUTE(G58," ","-"),",","-"),"_","-"),"'","-")</f>
        <v>Genissiat</v>
      </c>
      <c r="O58" s="95">
        <v>170824</v>
      </c>
      <c r="P58" s="99">
        <v>10</v>
      </c>
      <c r="Q58" s="102">
        <v>57</v>
      </c>
      <c r="R58" s="119" t="str">
        <f>IF(I58="","",CONCATENATE("cdo outputtab,date,lon,lat,value -remapnn,lon=",TEXT(J58,"0.00000"),"_lat=",TEXT(I58,"0.0000")," ","netcdf_process/total_inflow.nc"," &gt; ","table/inflow/",M58," &amp;"))</f>
        <v>cdo outputtab,date,lon,lat,value -remapnn,lon=5.81292_lat=46.0538 netcdf_process/total_inflow.nc &gt; table/inflow/Genissiat_170824010000057.txt &amp;</v>
      </c>
      <c r="S58" s="119" t="str">
        <f>IF(I58="","",CONCATENATE("cdo outputtab,date,lon,lat,value -remapnn,lon=",TEXT(J58,"0.00000"),"_lat=",TEXT(I58,"0.0000")," ","netcdf_process/internal_inflow.nc"," &gt; ","table/internal_inflow/",M58," &amp;"))</f>
        <v>cdo outputtab,date,lon,lat,value -remapnn,lon=5.81292_lat=46.0538 netcdf_process/internal_inflow.nc &gt; table/internal_inflow/Genissiat_170824010000057.txt &amp;</v>
      </c>
      <c r="T58" s="109">
        <v>56</v>
      </c>
      <c r="U58" s="11"/>
      <c r="V58" s="11"/>
      <c r="W58" s="18"/>
      <c r="X58" s="18"/>
      <c r="Y58" s="106" t="str">
        <f>IF(W58="","",CONCATENATE(TEXT(AD58,"00"),"0",TEXT(AE58,"00000")))</f>
        <v/>
      </c>
      <c r="Z58" s="95" t="str">
        <f>IF(W58="","",CONCATENATE(TEXT(AC58,"000000"),"0",TEXT(AD58,"00"),"0",TEXT(AE58,"00000")))</f>
        <v/>
      </c>
      <c r="AA58" s="108" t="str">
        <f>IF(W58="","",CONCATENATE(AB58,"_",Z58,".txt"))</f>
        <v/>
      </c>
      <c r="AB58" s="108" t="str">
        <f>SUBSTITUTE(SUBSTITUTE(SUBSTITUTE(SUBSTITUTE(U58," ","-"),",","-"),"_","-"),"'","-")</f>
        <v/>
      </c>
      <c r="AC58" s="95">
        <v>170824</v>
      </c>
      <c r="AD58" s="99">
        <v>20</v>
      </c>
      <c r="AE58" s="102">
        <v>57</v>
      </c>
      <c r="AF58" s="119" t="str">
        <f>IF(W58="","",CONCATENATE("cdo outputtab,date,lon,lat,value -remapnn,lon=",TEXT(X58,"0.00000"),"_lat=",TEXT(W58,"0.0000")," ","netcdf_process/total_inflow.nc"," &gt; ","table/inflow/",AA58," &amp;"))</f>
        <v/>
      </c>
      <c r="AG58" s="119" t="str">
        <f>IF(W58="","",CONCATENATE("cdo outputtab,date,lon,lat,value -remapnn,lon=",TEXT(X58,"0.00000"),"_lat=",TEXT(W58,"0.0000")," ","netcdf_process/internal_inflow.nc"," &gt; ","table/internal_inflow/",AA58," &amp;"))</f>
        <v/>
      </c>
    </row>
    <row r="59" spans="1:33" x14ac:dyDescent="0.25">
      <c r="A59" s="11" t="s">
        <v>474</v>
      </c>
      <c r="B59" s="74" t="s">
        <v>77</v>
      </c>
      <c r="C59" s="11">
        <v>57</v>
      </c>
      <c r="D59" s="13" t="s">
        <v>788</v>
      </c>
      <c r="E59" s="15">
        <v>66.691102000000001</v>
      </c>
      <c r="F59" s="15">
        <v>20.343575999999999</v>
      </c>
      <c r="G59" s="11" t="s">
        <v>475</v>
      </c>
      <c r="H59" s="11">
        <v>3700</v>
      </c>
      <c r="I59" s="15">
        <v>66.686993999999999</v>
      </c>
      <c r="J59" s="18">
        <v>20.334741000000001</v>
      </c>
      <c r="K59" s="106" t="str">
        <f>IF(I59="","",CONCATENATE(TEXT(P59,"00"),"0",TEXT(Q59,"00000")))</f>
        <v>10000058</v>
      </c>
      <c r="L59" s="95" t="str">
        <f>IF(I59="","",CONCATENATE(TEXT(O59,"000000"),"0",TEXT(P59,"00"),"0",TEXT(Q59,"00000")))</f>
        <v>170824010000058</v>
      </c>
      <c r="M59" s="108" t="str">
        <f>IF(I59="","",CONCATENATE(N59,"_",L59,".txt"))</f>
        <v>Messaure-dam_170824010000058.txt</v>
      </c>
      <c r="N59" s="108" t="str">
        <f>SUBSTITUTE(SUBSTITUTE(SUBSTITUTE(SUBSTITUTE(G59," ","-"),",","-"),"_","-"),"'","-")</f>
        <v>Messaure-dam</v>
      </c>
      <c r="O59" s="95">
        <v>170824</v>
      </c>
      <c r="P59" s="99">
        <v>10</v>
      </c>
      <c r="Q59" s="102">
        <v>58</v>
      </c>
      <c r="R59" s="119" t="str">
        <f>IF(I59="","",CONCATENATE("cdo outputtab,date,lon,lat,value -remapnn,lon=",TEXT(J59,"0.00000"),"_lat=",TEXT(I59,"0.0000")," ","netcdf_process/total_inflow.nc"," &gt; ","table/inflow/",M59," &amp;"))</f>
        <v>cdo outputtab,date,lon,lat,value -remapnn,lon=20.33474_lat=66.6870 netcdf_process/total_inflow.nc &gt; table/inflow/Messaure-dam_170824010000058.txt &amp;</v>
      </c>
      <c r="S59" s="119" t="str">
        <f>IF(I59="","",CONCATENATE("cdo outputtab,date,lon,lat,value -remapnn,lon=",TEXT(J59,"0.00000"),"_lat=",TEXT(I59,"0.0000")," ","netcdf_process/internal_inflow.nc"," &gt; ","table/internal_inflow/",M59," &amp;"))</f>
        <v>cdo outputtab,date,lon,lat,value -remapnn,lon=20.33474_lat=66.6870 netcdf_process/internal_inflow.nc &gt; table/internal_inflow/Messaure-dam_170824010000058.txt &amp;</v>
      </c>
      <c r="T59" s="109">
        <v>54</v>
      </c>
      <c r="U59" s="11"/>
      <c r="V59" s="11"/>
      <c r="W59" s="18"/>
      <c r="X59" s="18"/>
      <c r="Y59" s="106" t="str">
        <f>IF(W59="","",CONCATENATE(TEXT(AD59,"00"),"0",TEXT(AE59,"00000")))</f>
        <v/>
      </c>
      <c r="Z59" s="95" t="str">
        <f>IF(W59="","",CONCATENATE(TEXT(AC59,"000000"),"0",TEXT(AD59,"00"),"0",TEXT(AE59,"00000")))</f>
        <v/>
      </c>
      <c r="AA59" s="108" t="str">
        <f>IF(W59="","",CONCATENATE(AB59,"_",Z59,".txt"))</f>
        <v/>
      </c>
      <c r="AB59" s="108" t="str">
        <f>SUBSTITUTE(SUBSTITUTE(SUBSTITUTE(SUBSTITUTE(U59," ","-"),",","-"),"_","-"),"'","-")</f>
        <v/>
      </c>
      <c r="AC59" s="95">
        <v>170824</v>
      </c>
      <c r="AD59" s="99">
        <v>20</v>
      </c>
      <c r="AE59" s="102">
        <v>58</v>
      </c>
      <c r="AF59" s="119" t="str">
        <f>IF(W59="","",CONCATENATE("cdo outputtab,date,lon,lat,value -remapnn,lon=",TEXT(X59,"0.00000"),"_lat=",TEXT(W59,"0.0000")," ","netcdf_process/total_inflow.nc"," &gt; ","table/inflow/",AA59," &amp;"))</f>
        <v/>
      </c>
      <c r="AG59" s="119" t="str">
        <f>IF(W59="","",CONCATENATE("cdo outputtab,date,lon,lat,value -remapnn,lon=",TEXT(X59,"0.00000"),"_lat=",TEXT(W59,"0.0000")," ","netcdf_process/internal_inflow.nc"," &gt; ","table/internal_inflow/",AA59," &amp;"))</f>
        <v/>
      </c>
    </row>
    <row r="60" spans="1:33" x14ac:dyDescent="0.25">
      <c r="A60" s="11" t="s">
        <v>757</v>
      </c>
      <c r="B60" s="74" t="s">
        <v>77</v>
      </c>
      <c r="C60" s="11">
        <v>103</v>
      </c>
      <c r="D60" s="13" t="s">
        <v>783</v>
      </c>
      <c r="E60" s="15">
        <v>58.616660000000003</v>
      </c>
      <c r="F60" s="15">
        <v>6.0833329999999997</v>
      </c>
      <c r="G60" s="11" t="s">
        <v>332</v>
      </c>
      <c r="H60" s="79"/>
      <c r="I60" s="15">
        <v>59.496032999999997</v>
      </c>
      <c r="J60" s="18">
        <v>6.5395159999999999</v>
      </c>
      <c r="K60" s="106" t="str">
        <f>IF(I60="","",CONCATENATE(TEXT(P60,"00"),"0",TEXT(Q60,"00000")))</f>
        <v>10000059</v>
      </c>
      <c r="L60" s="95" t="str">
        <f>IF(I60="","",CONCATENATE(TEXT(O60,"000000"),"0",TEXT(P60,"00"),"0",TEXT(Q60,"00000")))</f>
        <v>170824010000059</v>
      </c>
      <c r="M60" s="108" t="str">
        <f>IF(I60="","",CONCATENATE(N60,"_",L60,".txt"))</f>
        <v>Suldalsvatnet_170824010000059.txt</v>
      </c>
      <c r="N60" s="108" t="str">
        <f>SUBSTITUTE(SUBSTITUTE(SUBSTITUTE(SUBSTITUTE(G60," ","-"),",","-"),"_","-"),"'","-")</f>
        <v>Suldalsvatnet</v>
      </c>
      <c r="O60" s="95">
        <v>170824</v>
      </c>
      <c r="P60" s="99">
        <v>10</v>
      </c>
      <c r="Q60" s="102">
        <v>59</v>
      </c>
      <c r="R60" s="119" t="str">
        <f>IF(I60="","",CONCATENATE("cdo outputtab,date,lon,lat,value -remapnn,lon=",TEXT(J60,"0.00000"),"_lat=",TEXT(I60,"0.0000")," ","netcdf_process/total_inflow.nc"," &gt; ","table/inflow/",M60," &amp;"))</f>
        <v>cdo outputtab,date,lon,lat,value -remapnn,lon=6.53952_lat=59.4960 netcdf_process/total_inflow.nc &gt; table/inflow/Suldalsvatnet_170824010000059.txt &amp;</v>
      </c>
      <c r="S60" s="119" t="str">
        <f>IF(I60="","",CONCATENATE("cdo outputtab,date,lon,lat,value -remapnn,lon=",TEXT(J60,"0.00000"),"_lat=",TEXT(I60,"0.0000")," ","netcdf_process/internal_inflow.nc"," &gt; ","table/internal_inflow/",M60," &amp;"))</f>
        <v>cdo outputtab,date,lon,lat,value -remapnn,lon=6.53952_lat=59.4960 netcdf_process/internal_inflow.nc &gt; table/internal_inflow/Suldalsvatnet_170824010000059.txt &amp;</v>
      </c>
      <c r="T60" s="109">
        <v>44</v>
      </c>
      <c r="U60" s="11"/>
      <c r="V60" s="11"/>
      <c r="W60" s="18"/>
      <c r="X60" s="18"/>
      <c r="Y60" s="106" t="str">
        <f>IF(W60="","",CONCATENATE(TEXT(AD60,"00"),"0",TEXT(AE60,"00000")))</f>
        <v/>
      </c>
      <c r="Z60" s="95" t="str">
        <f>IF(W60="","",CONCATENATE(TEXT(AC60,"000000"),"0",TEXT(AD60,"00"),"0",TEXT(AE60,"00000")))</f>
        <v/>
      </c>
      <c r="AA60" s="108" t="str">
        <f>IF(W60="","",CONCATENATE(AB60,"_",Z60,".txt"))</f>
        <v/>
      </c>
      <c r="AB60" s="108" t="str">
        <f>SUBSTITUTE(SUBSTITUTE(SUBSTITUTE(SUBSTITUTE(U60," ","-"),",","-"),"_","-"),"'","-")</f>
        <v/>
      </c>
      <c r="AC60" s="95">
        <v>170824</v>
      </c>
      <c r="AD60" s="99">
        <v>20</v>
      </c>
      <c r="AE60" s="102">
        <v>59</v>
      </c>
      <c r="AF60" s="119" t="str">
        <f>IF(W60="","",CONCATENATE("cdo outputtab,date,lon,lat,value -remapnn,lon=",TEXT(X60,"0.00000"),"_lat=",TEXT(W60,"0.0000")," ","netcdf_process/total_inflow.nc"," &gt; ","table/inflow/",AA60," &amp;"))</f>
        <v/>
      </c>
      <c r="AG60" s="119" t="str">
        <f>IF(W60="","",CONCATENATE("cdo outputtab,date,lon,lat,value -remapnn,lon=",TEXT(X60,"0.00000"),"_lat=",TEXT(W60,"0.0000")," ","netcdf_process/internal_inflow.nc"," &gt; ","table/internal_inflow/",AA60," &amp;"))</f>
        <v/>
      </c>
    </row>
    <row r="61" spans="1:33" x14ac:dyDescent="0.25">
      <c r="A61" s="11" t="s">
        <v>387</v>
      </c>
      <c r="B61" s="12" t="s">
        <v>44</v>
      </c>
      <c r="C61" s="11">
        <v>44</v>
      </c>
      <c r="D61" s="13" t="s">
        <v>793</v>
      </c>
      <c r="E61" s="15">
        <v>46.975805000000001</v>
      </c>
      <c r="F61" s="15">
        <v>10.043101999999999</v>
      </c>
      <c r="G61" s="11" t="s">
        <v>392</v>
      </c>
      <c r="H61" s="79"/>
      <c r="I61" s="15">
        <v>46.970536000000003</v>
      </c>
      <c r="J61" s="18">
        <v>10.125780000000001</v>
      </c>
      <c r="K61" s="106" t="str">
        <f>IF(I61="","",CONCATENATE(TEXT(P61,"00"),"0",TEXT(Q61,"00000")))</f>
        <v>10000060</v>
      </c>
      <c r="L61" s="95" t="str">
        <f>IF(I61="","",CONCATENATE(TEXT(O61,"000000"),"0",TEXT(P61,"00"),"0",TEXT(Q61,"00000")))</f>
        <v>170824010000060</v>
      </c>
      <c r="M61" s="108" t="str">
        <f>IF(I61="","",CONCATENATE(N61,"_",L61,".txt"))</f>
        <v>Kops_170824010000060.txt</v>
      </c>
      <c r="N61" s="108" t="str">
        <f>SUBSTITUTE(SUBSTITUTE(SUBSTITUTE(SUBSTITUTE(G61," ","-"),",","-"),"_","-"),"'","-")</f>
        <v>Kops</v>
      </c>
      <c r="O61" s="95">
        <v>170824</v>
      </c>
      <c r="P61" s="99">
        <v>10</v>
      </c>
      <c r="Q61" s="102">
        <v>60</v>
      </c>
      <c r="R61" s="119" t="str">
        <f>IF(I61="","",CONCATENATE("cdo outputtab,date,lon,lat,value -remapnn,lon=",TEXT(J61,"0.00000"),"_lat=",TEXT(I61,"0.0000")," ","netcdf_process/total_inflow.nc"," &gt; ","table/inflow/",M61," &amp;"))</f>
        <v>cdo outputtab,date,lon,lat,value -remapnn,lon=10.12578_lat=46.9705 netcdf_process/total_inflow.nc &gt; table/inflow/Kops_170824010000060.txt &amp;</v>
      </c>
      <c r="S61" s="119" t="str">
        <f>IF(I61="","",CONCATENATE("cdo outputtab,date,lon,lat,value -remapnn,lon=",TEXT(J61,"0.00000"),"_lat=",TEXT(I61,"0.0000")," ","netcdf_process/internal_inflow.nc"," &gt; ","table/internal_inflow/",M61," &amp;"))</f>
        <v>cdo outputtab,date,lon,lat,value -remapnn,lon=10.12578_lat=46.9705 netcdf_process/internal_inflow.nc &gt; table/internal_inflow/Kops_170824010000060.txt &amp;</v>
      </c>
      <c r="T61" s="109">
        <v>42</v>
      </c>
      <c r="U61" s="11" t="s">
        <v>393</v>
      </c>
      <c r="V61" s="11"/>
      <c r="W61" s="18">
        <v>46.975220999999998</v>
      </c>
      <c r="X61" s="18">
        <v>10.039701000000001</v>
      </c>
      <c r="Y61" s="106" t="str">
        <f>IF(W61="","",CONCATENATE(TEXT(AD61,"00"),"0",TEXT(AE61,"00000")))</f>
        <v>20000060</v>
      </c>
      <c r="Z61" s="95" t="str">
        <f>IF(W61="","",CONCATENATE(TEXT(AC61,"000000"),"0",TEXT(AD61,"00"),"0",TEXT(AE61,"00000")))</f>
        <v>170824020000060</v>
      </c>
      <c r="AA61" s="108" t="str">
        <f>IF(W61="","",CONCATENATE(AB61,"_",Z61,".txt"))</f>
        <v>Rifa_170824020000060.txt</v>
      </c>
      <c r="AB61" s="108" t="str">
        <f>SUBSTITUTE(SUBSTITUTE(SUBSTITUTE(SUBSTITUTE(U61," ","-"),",","-"),"_","-"),"'","-")</f>
        <v>Rifa</v>
      </c>
      <c r="AC61" s="95">
        <v>170824</v>
      </c>
      <c r="AD61" s="99">
        <v>20</v>
      </c>
      <c r="AE61" s="102">
        <v>60</v>
      </c>
      <c r="AF61" s="119" t="str">
        <f>IF(W61="","",CONCATENATE("cdo outputtab,date,lon,lat,value -remapnn,lon=",TEXT(X61,"0.00000"),"_lat=",TEXT(W61,"0.0000")," ","netcdf_process/total_inflow.nc"," &gt; ","table/inflow/",AA61," &amp;"))</f>
        <v>cdo outputtab,date,lon,lat,value -remapnn,lon=10.03970_lat=46.9752 netcdf_process/total_inflow.nc &gt; table/inflow/Rifa_170824020000060.txt &amp;</v>
      </c>
      <c r="AG61" s="119" t="str">
        <f>IF(W61="","",CONCATENATE("cdo outputtab,date,lon,lat,value -remapnn,lon=",TEXT(X61,"0.00000"),"_lat=",TEXT(W61,"0.0000")," ","netcdf_process/internal_inflow.nc"," &gt; ","table/internal_inflow/",AA61," &amp;"))</f>
        <v>cdo outputtab,date,lon,lat,value -remapnn,lon=10.03970_lat=46.9752 netcdf_process/internal_inflow.nc &gt; table/internal_inflow/Rifa_170824020000060.txt &amp;</v>
      </c>
    </row>
    <row r="62" spans="1:33" x14ac:dyDescent="0.25">
      <c r="A62" s="11" t="s">
        <v>227</v>
      </c>
      <c r="B62" s="12" t="s">
        <v>44</v>
      </c>
      <c r="C62" s="11">
        <v>21</v>
      </c>
      <c r="D62" s="13" t="s">
        <v>789</v>
      </c>
      <c r="E62" s="15">
        <v>54.799076999999997</v>
      </c>
      <c r="F62" s="15">
        <v>24.247084000000001</v>
      </c>
      <c r="G62" s="11" t="s">
        <v>231</v>
      </c>
      <c r="H62" s="79"/>
      <c r="I62" s="15">
        <v>54.782794000000003</v>
      </c>
      <c r="J62" s="18">
        <v>24.270337999999999</v>
      </c>
      <c r="K62" s="106" t="str">
        <f>IF(I62="","",CONCATENATE(TEXT(P62,"00"),"0",TEXT(Q62,"00000")))</f>
        <v>10000061</v>
      </c>
      <c r="L62" s="95" t="str">
        <f>IF(I62="","",CONCATENATE(TEXT(O62,"000000"),"0",TEXT(P62,"00"),"0",TEXT(Q62,"00000")))</f>
        <v>170824010000061</v>
      </c>
      <c r="M62" s="108" t="str">
        <f>IF(I62="","",CONCATENATE(N62,"_",L62,".txt"))</f>
        <v>Kruonis-upper_170824010000061.txt</v>
      </c>
      <c r="N62" s="108" t="str">
        <f>SUBSTITUTE(SUBSTITUTE(SUBSTITUTE(SUBSTITUTE(G62," ","-"),",","-"),"_","-"),"'","-")</f>
        <v>Kruonis-upper</v>
      </c>
      <c r="O62" s="95">
        <v>170824</v>
      </c>
      <c r="P62" s="99">
        <v>10</v>
      </c>
      <c r="Q62" s="102">
        <v>61</v>
      </c>
      <c r="R62" s="119" t="str">
        <f>IF(I62="","",CONCATENATE("cdo outputtab,date,lon,lat,value -remapnn,lon=",TEXT(J62,"0.00000"),"_lat=",TEXT(I62,"0.0000")," ","netcdf_process/total_inflow.nc"," &gt; ","table/inflow/",M62," &amp;"))</f>
        <v>cdo outputtab,date,lon,lat,value -remapnn,lon=24.27034_lat=54.7828 netcdf_process/total_inflow.nc &gt; table/inflow/Kruonis-upper_170824010000061.txt &amp;</v>
      </c>
      <c r="S62" s="119" t="str">
        <f>IF(I62="","",CONCATENATE("cdo outputtab,date,lon,lat,value -remapnn,lon=",TEXT(J62,"0.00000"),"_lat=",TEXT(I62,"0.0000")," ","netcdf_process/internal_inflow.nc"," &gt; ","table/internal_inflow/",M62," &amp;"))</f>
        <v>cdo outputtab,date,lon,lat,value -remapnn,lon=24.27034_lat=54.7828 netcdf_process/internal_inflow.nc &gt; table/internal_inflow/Kruonis-upper_170824010000061.txt &amp;</v>
      </c>
      <c r="T62" s="109">
        <v>41</v>
      </c>
      <c r="U62" s="11" t="s">
        <v>232</v>
      </c>
      <c r="V62" s="11">
        <v>3739</v>
      </c>
      <c r="W62" s="18">
        <v>54.873925999999997</v>
      </c>
      <c r="X62" s="18">
        <v>24.000015999999999</v>
      </c>
      <c r="Y62" s="106" t="str">
        <f>IF(W62="","",CONCATENATE(TEXT(AD62,"00"),"0",TEXT(AE62,"00000")))</f>
        <v>20000061</v>
      </c>
      <c r="Z62" s="95" t="str">
        <f>IF(W62="","",CONCATENATE(TEXT(AC62,"000000"),"0",TEXT(AD62,"00"),"0",TEXT(AE62,"00000")))</f>
        <v>170824020000061</v>
      </c>
      <c r="AA62" s="108" t="str">
        <f>IF(W62="","",CONCATENATE(AB62,"_",Z62,".txt"))</f>
        <v>Kaunas-reservoir_170824020000061.txt</v>
      </c>
      <c r="AB62" s="108" t="str">
        <f>SUBSTITUTE(SUBSTITUTE(SUBSTITUTE(SUBSTITUTE(U62," ","-"),",","-"),"_","-"),"'","-")</f>
        <v>Kaunas-reservoir</v>
      </c>
      <c r="AC62" s="95">
        <v>170824</v>
      </c>
      <c r="AD62" s="99">
        <v>20</v>
      </c>
      <c r="AE62" s="102">
        <v>61</v>
      </c>
      <c r="AF62" s="119" t="str">
        <f>IF(W62="","",CONCATENATE("cdo outputtab,date,lon,lat,value -remapnn,lon=",TEXT(X62,"0.00000"),"_lat=",TEXT(W62,"0.0000")," ","netcdf_process/total_inflow.nc"," &gt; ","table/inflow/",AA62," &amp;"))</f>
        <v>cdo outputtab,date,lon,lat,value -remapnn,lon=24.00002_lat=54.8739 netcdf_process/total_inflow.nc &gt; table/inflow/Kaunas-reservoir_170824020000061.txt &amp;</v>
      </c>
      <c r="AG62" s="119" t="str">
        <f>IF(W62="","",CONCATENATE("cdo outputtab,date,lon,lat,value -remapnn,lon=",TEXT(X62,"0.00000"),"_lat=",TEXT(W62,"0.0000")," ","netcdf_process/internal_inflow.nc"," &gt; ","table/internal_inflow/",AA62," &amp;"))</f>
        <v>cdo outputtab,date,lon,lat,value -remapnn,lon=24.00002_lat=54.8739 netcdf_process/internal_inflow.nc &gt; table/internal_inflow/Kaunas-reservoir_170824020000061.txt &amp;</v>
      </c>
    </row>
    <row r="63" spans="1:33" x14ac:dyDescent="0.25">
      <c r="A63" s="11" t="s">
        <v>283</v>
      </c>
      <c r="B63" s="12" t="s">
        <v>44</v>
      </c>
      <c r="C63" s="11">
        <v>27</v>
      </c>
      <c r="D63" s="13" t="s">
        <v>778</v>
      </c>
      <c r="E63" s="15">
        <v>45.201999999999998</v>
      </c>
      <c r="F63" s="15">
        <v>6.5759999999999996</v>
      </c>
      <c r="G63" s="11" t="s">
        <v>287</v>
      </c>
      <c r="H63" s="11">
        <v>3413</v>
      </c>
      <c r="I63" s="15">
        <v>45.180416999999998</v>
      </c>
      <c r="J63" s="18">
        <v>6.5795830000000004</v>
      </c>
      <c r="K63" s="106" t="str">
        <f>IF(I63="","",CONCATENATE(TEXT(P63,"00"),"0",TEXT(Q63,"00000")))</f>
        <v>10000062</v>
      </c>
      <c r="L63" s="95" t="str">
        <f>IF(I63="","",CONCATENATE(TEXT(O63,"000000"),"0",TEXT(P63,"00"),"0",TEXT(Q63,"00000")))</f>
        <v>170824010000062</v>
      </c>
      <c r="M63" s="108" t="str">
        <f>IF(I63="","",CONCATENATE(N63,"_",L63,".txt"))</f>
        <v>Bissorte_170824010000062.txt</v>
      </c>
      <c r="N63" s="108" t="str">
        <f>SUBSTITUTE(SUBSTITUTE(SUBSTITUTE(SUBSTITUTE(G63," ","-"),",","-"),"_","-"),"'","-")</f>
        <v>Bissorte</v>
      </c>
      <c r="O63" s="95">
        <v>170824</v>
      </c>
      <c r="P63" s="99">
        <v>10</v>
      </c>
      <c r="Q63" s="102">
        <v>62</v>
      </c>
      <c r="R63" s="119" t="str">
        <f>IF(I63="","",CONCATENATE("cdo outputtab,date,lon,lat,value -remapnn,lon=",TEXT(J63,"0.00000"),"_lat=",TEXT(I63,"0.0000")," ","netcdf_process/total_inflow.nc"," &gt; ","table/inflow/",M63," &amp;"))</f>
        <v>cdo outputtab,date,lon,lat,value -remapnn,lon=6.57958_lat=45.1804 netcdf_process/total_inflow.nc &gt; table/inflow/Bissorte_170824010000062.txt &amp;</v>
      </c>
      <c r="S63" s="119" t="str">
        <f>IF(I63="","",CONCATENATE("cdo outputtab,date,lon,lat,value -remapnn,lon=",TEXT(J63,"0.00000"),"_lat=",TEXT(I63,"0.0000")," ","netcdf_process/internal_inflow.nc"," &gt; ","table/internal_inflow/",M63," &amp;"))</f>
        <v>cdo outputtab,date,lon,lat,value -remapnn,lon=6.57958_lat=45.1804 netcdf_process/internal_inflow.nc &gt; table/internal_inflow/Bissorte_170824010000062.txt &amp;</v>
      </c>
      <c r="T63" s="109">
        <v>39.5</v>
      </c>
      <c r="U63" s="11" t="s">
        <v>288</v>
      </c>
      <c r="V63" s="11"/>
      <c r="W63" s="18">
        <v>45.207796999999999</v>
      </c>
      <c r="X63" s="18">
        <v>6.5662330000000004</v>
      </c>
      <c r="Y63" s="106" t="str">
        <f>IF(W63="","",CONCATENATE(TEXT(AD63,"00"),"0",TEXT(AE63,"00000")))</f>
        <v>20000062</v>
      </c>
      <c r="Z63" s="95" t="str">
        <f>IF(W63="","",CONCATENATE(TEXT(AC63,"000000"),"0",TEXT(AD63,"00"),"0",TEXT(AE63,"00000")))</f>
        <v>170824020000062</v>
      </c>
      <c r="AA63" s="108" t="str">
        <f>IF(W63="","",CONCATENATE(AB63,"_",Z63,".txt"))</f>
        <v>Pont-des-Chevres_170824020000062.txt</v>
      </c>
      <c r="AB63" s="108" t="str">
        <f>SUBSTITUTE(SUBSTITUTE(SUBSTITUTE(SUBSTITUTE(U63," ","-"),",","-"),"_","-"),"'","-")</f>
        <v>Pont-des-Chevres</v>
      </c>
      <c r="AC63" s="95">
        <v>170824</v>
      </c>
      <c r="AD63" s="99">
        <v>20</v>
      </c>
      <c r="AE63" s="102">
        <v>62</v>
      </c>
      <c r="AF63" s="119" t="str">
        <f>IF(W63="","",CONCATENATE("cdo outputtab,date,lon,lat,value -remapnn,lon=",TEXT(X63,"0.00000"),"_lat=",TEXT(W63,"0.0000")," ","netcdf_process/total_inflow.nc"," &gt; ","table/inflow/",AA63," &amp;"))</f>
        <v>cdo outputtab,date,lon,lat,value -remapnn,lon=6.56623_lat=45.2078 netcdf_process/total_inflow.nc &gt; table/inflow/Pont-des-Chevres_170824020000062.txt &amp;</v>
      </c>
      <c r="AG63" s="119" t="str">
        <f>IF(W63="","",CONCATENATE("cdo outputtab,date,lon,lat,value -remapnn,lon=",TEXT(X63,"0.00000"),"_lat=",TEXT(W63,"0.0000")," ","netcdf_process/internal_inflow.nc"," &gt; ","table/internal_inflow/",AA63," &amp;"))</f>
        <v>cdo outputtab,date,lon,lat,value -remapnn,lon=6.56623_lat=45.2078 netcdf_process/internal_inflow.nc &gt; table/internal_inflow/Pont-des-Chevres_170824020000062.txt &amp;</v>
      </c>
    </row>
    <row r="64" spans="1:33" x14ac:dyDescent="0.25">
      <c r="A64" s="11" t="s">
        <v>374</v>
      </c>
      <c r="B64" s="12" t="s">
        <v>44</v>
      </c>
      <c r="C64" s="11">
        <v>42</v>
      </c>
      <c r="D64" s="13" t="s">
        <v>784</v>
      </c>
      <c r="E64" s="15">
        <v>46.044199999999996</v>
      </c>
      <c r="F64" s="15">
        <v>10.3521</v>
      </c>
      <c r="G64" s="11" t="s">
        <v>376</v>
      </c>
      <c r="H64" s="11">
        <v>3377</v>
      </c>
      <c r="I64" s="15">
        <v>46.046804999999999</v>
      </c>
      <c r="J64" s="18">
        <v>10.430052</v>
      </c>
      <c r="K64" s="106" t="str">
        <f>IF(I64="","",CONCATENATE(TEXT(P64,"00"),"0",TEXT(Q64,"00000")))</f>
        <v>10000063</v>
      </c>
      <c r="L64" s="95" t="str">
        <f>IF(I64="","",CONCATENATE(TEXT(O64,"000000"),"0",TEXT(P64,"00"),"0",TEXT(Q64,"00000")))</f>
        <v>170824010000063</v>
      </c>
      <c r="M64" s="108" t="str">
        <f>IF(I64="","",CONCATENATE(N64,"_",L64,".txt"))</f>
        <v>Lago-d-Arno_170824010000063.txt</v>
      </c>
      <c r="N64" s="108" t="str">
        <f>SUBSTITUTE(SUBSTITUTE(SUBSTITUTE(SUBSTITUTE(G64," ","-"),",","-"),"_","-"),"'","-")</f>
        <v>Lago-d-Arno</v>
      </c>
      <c r="O64" s="95">
        <v>170824</v>
      </c>
      <c r="P64" s="99">
        <v>10</v>
      </c>
      <c r="Q64" s="102">
        <v>63</v>
      </c>
      <c r="R64" s="119" t="str">
        <f>IF(I64="","",CONCATENATE("cdo outputtab,date,lon,lat,value -remapnn,lon=",TEXT(J64,"0.00000"),"_lat=",TEXT(I64,"0.0000")," ","netcdf_process/total_inflow.nc"," &gt; ","table/inflow/",M64," &amp;"))</f>
        <v>cdo outputtab,date,lon,lat,value -remapnn,lon=10.43005_lat=46.0468 netcdf_process/total_inflow.nc &gt; table/inflow/Lago-d-Arno_170824010000063.txt &amp;</v>
      </c>
      <c r="S64" s="119" t="str">
        <f>IF(I64="","",CONCATENATE("cdo outputtab,date,lon,lat,value -remapnn,lon=",TEXT(J64,"0.00000"),"_lat=",TEXT(I64,"0.0000")," ","netcdf_process/internal_inflow.nc"," &gt; ","table/internal_inflow/",M64," &amp;"))</f>
        <v>cdo outputtab,date,lon,lat,value -remapnn,lon=10.43005_lat=46.0468 netcdf_process/internal_inflow.nc &gt; table/internal_inflow/Lago-d-Arno_170824010000063.txt &amp;</v>
      </c>
      <c r="T64" s="109">
        <v>38.799999999999997</v>
      </c>
      <c r="U64" s="11" t="s">
        <v>375</v>
      </c>
      <c r="V64" s="11"/>
      <c r="W64" s="18">
        <v>46.047947999999998</v>
      </c>
      <c r="X64" s="18">
        <v>10.350704</v>
      </c>
      <c r="Y64" s="106" t="str">
        <f>IF(W64="","",CONCATENATE(TEXT(AD64,"00"),"0",TEXT(AE64,"00000")))</f>
        <v>20000063</v>
      </c>
      <c r="Z64" s="95" t="str">
        <f>IF(W64="","",CONCATENATE(TEXT(AC64,"000000"),"0",TEXT(AD64,"00"),"0",TEXT(AE64,"00000")))</f>
        <v>170824020000063</v>
      </c>
      <c r="AA64" s="108" t="str">
        <f>IF(W64="","",CONCATENATE(AB64,"_",Z64,".txt"))</f>
        <v>Sellero_170824020000063.txt</v>
      </c>
      <c r="AB64" s="108" t="str">
        <f>SUBSTITUTE(SUBSTITUTE(SUBSTITUTE(SUBSTITUTE(U64," ","-"),",","-"),"_","-"),"'","-")</f>
        <v>Sellero</v>
      </c>
      <c r="AC64" s="95">
        <v>170824</v>
      </c>
      <c r="AD64" s="99">
        <v>20</v>
      </c>
      <c r="AE64" s="102">
        <v>63</v>
      </c>
      <c r="AF64" s="119" t="str">
        <f>IF(W64="","",CONCATENATE("cdo outputtab,date,lon,lat,value -remapnn,lon=",TEXT(X64,"0.00000"),"_lat=",TEXT(W64,"0.0000")," ","netcdf_process/total_inflow.nc"," &gt; ","table/inflow/",AA64," &amp;"))</f>
        <v>cdo outputtab,date,lon,lat,value -remapnn,lon=10.35070_lat=46.0479 netcdf_process/total_inflow.nc &gt; table/inflow/Sellero_170824020000063.txt &amp;</v>
      </c>
      <c r="AG64" s="119" t="str">
        <f>IF(W64="","",CONCATENATE("cdo outputtab,date,lon,lat,value -remapnn,lon=",TEXT(X64,"0.00000"),"_lat=",TEXT(W64,"0.0000")," ","netcdf_process/internal_inflow.nc"," &gt; ","table/internal_inflow/",AA64," &amp;"))</f>
        <v>cdo outputtab,date,lon,lat,value -remapnn,lon=10.35070_lat=46.0479 netcdf_process/internal_inflow.nc &gt; table/internal_inflow/Sellero_170824020000063.txt &amp;</v>
      </c>
    </row>
    <row r="65" spans="1:33" x14ac:dyDescent="0.25">
      <c r="A65" s="11" t="s">
        <v>661</v>
      </c>
      <c r="B65" s="12" t="s">
        <v>44</v>
      </c>
      <c r="C65" s="11">
        <v>86</v>
      </c>
      <c r="D65" s="13" t="s">
        <v>784</v>
      </c>
      <c r="E65" s="15">
        <v>46.067701999999997</v>
      </c>
      <c r="F65" s="15">
        <v>10.982813999999999</v>
      </c>
      <c r="G65" s="11" t="s">
        <v>663</v>
      </c>
      <c r="H65" s="79"/>
      <c r="I65" s="15">
        <v>46.123626000000002</v>
      </c>
      <c r="J65" s="18">
        <v>10.957356000000001</v>
      </c>
      <c r="K65" s="106" t="str">
        <f>IF(I65="","",CONCATENATE(TEXT(P65,"00"),"0",TEXT(Q65,"00000")))</f>
        <v>10000064</v>
      </c>
      <c r="L65" s="95" t="str">
        <f>IF(I65="","",CONCATENATE(TEXT(O65,"000000"),"0",TEXT(P65,"00"),"0",TEXT(Q65,"00000")))</f>
        <v>170824010000064</v>
      </c>
      <c r="M65" s="108" t="str">
        <f>IF(I65="","",CONCATENATE(N65,"_",L65,".txt"))</f>
        <v>Molveno_170824010000064.txt</v>
      </c>
      <c r="N65" s="108" t="str">
        <f>SUBSTITUTE(SUBSTITUTE(SUBSTITUTE(SUBSTITUTE(G65," ","-"),",","-"),"_","-"),"'","-")</f>
        <v>Molveno</v>
      </c>
      <c r="O65" s="95">
        <v>170824</v>
      </c>
      <c r="P65" s="99">
        <v>10</v>
      </c>
      <c r="Q65" s="102">
        <v>64</v>
      </c>
      <c r="R65" s="119" t="str">
        <f>IF(I65="","",CONCATENATE("cdo outputtab,date,lon,lat,value -remapnn,lon=",TEXT(J65,"0.00000"),"_lat=",TEXT(I65,"0.0000")," ","netcdf_process/total_inflow.nc"," &gt; ","table/inflow/",M65," &amp;"))</f>
        <v>cdo outputtab,date,lon,lat,value -remapnn,lon=10.95736_lat=46.1236 netcdf_process/total_inflow.nc &gt; table/inflow/Molveno_170824010000064.txt &amp;</v>
      </c>
      <c r="S65" s="119" t="str">
        <f>IF(I65="","",CONCATENATE("cdo outputtab,date,lon,lat,value -remapnn,lon=",TEXT(J65,"0.00000"),"_lat=",TEXT(I65,"0.0000")," ","netcdf_process/internal_inflow.nc"," &gt; ","table/internal_inflow/",M65," &amp;"))</f>
        <v>cdo outputtab,date,lon,lat,value -remapnn,lon=10.95736_lat=46.1236 netcdf_process/internal_inflow.nc &gt; table/internal_inflow/Molveno_170824010000064.txt &amp;</v>
      </c>
      <c r="T65" s="109">
        <v>32.700000000000003</v>
      </c>
      <c r="U65" s="11" t="s">
        <v>664</v>
      </c>
      <c r="V65" s="11"/>
      <c r="W65" s="18">
        <v>46.066760000000002</v>
      </c>
      <c r="X65" s="18">
        <v>10.983506</v>
      </c>
      <c r="Y65" s="106" t="str">
        <f>IF(W65="","",CONCATENATE(TEXT(AD65,"00"),"0",TEXT(AE65,"00000")))</f>
        <v>20000064</v>
      </c>
      <c r="Z65" s="95" t="str">
        <f>IF(W65="","",CONCATENATE(TEXT(AC65,"000000"),"0",TEXT(AD65,"00"),"0",TEXT(AE65,"00000")))</f>
        <v>170824020000064</v>
      </c>
      <c r="AA65" s="108" t="str">
        <f>IF(W65="","",CONCATENATE(AB65,"_",Z65,".txt"))</f>
        <v>Lago-Santa-Massenza_170824020000064.txt</v>
      </c>
      <c r="AB65" s="108" t="str">
        <f>SUBSTITUTE(SUBSTITUTE(SUBSTITUTE(SUBSTITUTE(U65," ","-"),",","-"),"_","-"),"'","-")</f>
        <v>Lago-Santa-Massenza</v>
      </c>
      <c r="AC65" s="95">
        <v>170824</v>
      </c>
      <c r="AD65" s="99">
        <v>20</v>
      </c>
      <c r="AE65" s="102">
        <v>64</v>
      </c>
      <c r="AF65" s="119" t="str">
        <f>IF(W65="","",CONCATENATE("cdo outputtab,date,lon,lat,value -remapnn,lon=",TEXT(X65,"0.00000"),"_lat=",TEXT(W65,"0.0000")," ","netcdf_process/total_inflow.nc"," &gt; ","table/inflow/",AA65," &amp;"))</f>
        <v>cdo outputtab,date,lon,lat,value -remapnn,lon=10.98351_lat=46.0668 netcdf_process/total_inflow.nc &gt; table/inflow/Lago-Santa-Massenza_170824020000064.txt &amp;</v>
      </c>
      <c r="AG65" s="119" t="str">
        <f>IF(W65="","",CONCATENATE("cdo outputtab,date,lon,lat,value -remapnn,lon=",TEXT(X65,"0.00000"),"_lat=",TEXT(W65,"0.0000")," ","netcdf_process/internal_inflow.nc"," &gt; ","table/internal_inflow/",AA65," &amp;"))</f>
        <v>cdo outputtab,date,lon,lat,value -remapnn,lon=10.98351_lat=46.0668 netcdf_process/internal_inflow.nc &gt; table/internal_inflow/Lago-Santa-Massenza_170824020000064.txt &amp;</v>
      </c>
    </row>
    <row r="66" spans="1:33" x14ac:dyDescent="0.25">
      <c r="A66" s="11" t="s">
        <v>221</v>
      </c>
      <c r="B66" s="12" t="s">
        <v>44</v>
      </c>
      <c r="C66" s="11">
        <v>20</v>
      </c>
      <c r="D66" s="13" t="s">
        <v>778</v>
      </c>
      <c r="E66" s="15">
        <v>44.7258</v>
      </c>
      <c r="F66" s="15">
        <v>2.6488670000000001</v>
      </c>
      <c r="G66" s="11" t="s">
        <v>223</v>
      </c>
      <c r="H66" s="79"/>
      <c r="I66" s="15">
        <v>44.725065000000001</v>
      </c>
      <c r="J66" s="18">
        <v>2.6501169999999998</v>
      </c>
      <c r="K66" s="106" t="str">
        <f>IF(I66="","",CONCATENATE(TEXT(P66,"00"),"0",TEXT(Q66,"00000")))</f>
        <v>10000065</v>
      </c>
      <c r="L66" s="95" t="str">
        <f>IF(I66="","",CONCATENATE(TEXT(O66,"000000"),"0",TEXT(P66,"00"),"0",TEXT(Q66,"00000")))</f>
        <v>170824010000065</v>
      </c>
      <c r="M66" s="108" t="str">
        <f>IF(I66="","",CONCATENATE(N66,"_",L66,".txt"))</f>
        <v>Monnes-l-Etang_170824010000065.txt</v>
      </c>
      <c r="N66" s="108" t="str">
        <f>SUBSTITUTE(SUBSTITUTE(SUBSTITUTE(SUBSTITUTE(G66," ","-"),",","-"),"_","-"),"'","-")</f>
        <v>Monnes-l-Etang</v>
      </c>
      <c r="O66" s="95">
        <v>170824</v>
      </c>
      <c r="P66" s="99">
        <v>10</v>
      </c>
      <c r="Q66" s="102">
        <v>65</v>
      </c>
      <c r="R66" s="119" t="str">
        <f>IF(I66="","",CONCATENATE("cdo outputtab,date,lon,lat,value -remapnn,lon=",TEXT(J66,"0.00000"),"_lat=",TEXT(I66,"0.0000")," ","netcdf_process/total_inflow.nc"," &gt; ","table/inflow/",M66," &amp;"))</f>
        <v>cdo outputtab,date,lon,lat,value -remapnn,lon=2.65012_lat=44.7251 netcdf_process/total_inflow.nc &gt; table/inflow/Monnes-l-Etang_170824010000065.txt &amp;</v>
      </c>
      <c r="S66" s="119" t="str">
        <f>IF(I66="","",CONCATENATE("cdo outputtab,date,lon,lat,value -remapnn,lon=",TEXT(J66,"0.00000"),"_lat=",TEXT(I66,"0.0000")," ","netcdf_process/internal_inflow.nc"," &gt; ","table/internal_inflow/",M66," &amp;"))</f>
        <v>cdo outputtab,date,lon,lat,value -remapnn,lon=2.65012_lat=44.7251 netcdf_process/internal_inflow.nc &gt; table/internal_inflow/Monnes-l-Etang_170824010000065.txt &amp;</v>
      </c>
      <c r="T66" s="109">
        <v>30</v>
      </c>
      <c r="U66" s="11" t="s">
        <v>224</v>
      </c>
      <c r="V66" s="11">
        <v>3429</v>
      </c>
      <c r="W66" s="18">
        <v>44.696368</v>
      </c>
      <c r="X66" s="18">
        <v>2.5857779999999999</v>
      </c>
      <c r="Y66" s="106" t="str">
        <f>IF(W66="","",CONCATENATE(TEXT(AD66,"00"),"0",TEXT(AE66,"00000")))</f>
        <v>20000065</v>
      </c>
      <c r="Z66" s="95" t="str">
        <f>IF(W66="","",CONCATENATE(TEXT(AC66,"000000"),"0",TEXT(AD66,"00"),"0",TEXT(AE66,"00000")))</f>
        <v>170824020000065</v>
      </c>
      <c r="AA66" s="108" t="str">
        <f>IF(W66="","",CONCATENATE(AB66,"_",Z66,".txt"))</f>
        <v>Couesques_170824020000065.txt</v>
      </c>
      <c r="AB66" s="108" t="str">
        <f>SUBSTITUTE(SUBSTITUTE(SUBSTITUTE(SUBSTITUTE(U66," ","-"),",","-"),"_","-"),"'","-")</f>
        <v>Couesques</v>
      </c>
      <c r="AC66" s="95">
        <v>170824</v>
      </c>
      <c r="AD66" s="99">
        <v>20</v>
      </c>
      <c r="AE66" s="102">
        <v>65</v>
      </c>
      <c r="AF66" s="119" t="str">
        <f>IF(W66="","",CONCATENATE("cdo outputtab,date,lon,lat,value -remapnn,lon=",TEXT(X66,"0.00000"),"_lat=",TEXT(W66,"0.0000")," ","netcdf_process/total_inflow.nc"," &gt; ","table/inflow/",AA66," &amp;"))</f>
        <v>cdo outputtab,date,lon,lat,value -remapnn,lon=2.58578_lat=44.6964 netcdf_process/total_inflow.nc &gt; table/inflow/Couesques_170824020000065.txt &amp;</v>
      </c>
      <c r="AG66" s="119" t="str">
        <f>IF(W66="","",CONCATENATE("cdo outputtab,date,lon,lat,value -remapnn,lon=",TEXT(X66,"0.00000"),"_lat=",TEXT(W66,"0.0000")," ","netcdf_process/internal_inflow.nc"," &gt; ","table/internal_inflow/",AA66," &amp;"))</f>
        <v>cdo outputtab,date,lon,lat,value -remapnn,lon=2.58578_lat=44.6964 netcdf_process/internal_inflow.nc &gt; table/internal_inflow/Couesques_170824020000065.txt &amp;</v>
      </c>
    </row>
    <row r="67" spans="1:33" x14ac:dyDescent="0.25">
      <c r="A67" s="36" t="s">
        <v>769</v>
      </c>
      <c r="B67" s="38" t="s">
        <v>98</v>
      </c>
      <c r="C67" s="37">
        <v>53</v>
      </c>
      <c r="D67" s="13" t="s">
        <v>783</v>
      </c>
      <c r="E67" s="40"/>
      <c r="F67" s="40"/>
      <c r="G67" s="81" t="s">
        <v>458</v>
      </c>
      <c r="H67" s="79"/>
      <c r="I67" s="40">
        <v>66.069721999999999</v>
      </c>
      <c r="J67" s="43">
        <v>14.253333</v>
      </c>
      <c r="K67" s="106" t="str">
        <f>IF(I67="","",CONCATENATE(TEXT(P67,"00"),"0",TEXT(Q67,"00000")))</f>
        <v>10000066</v>
      </c>
      <c r="L67" s="95" t="str">
        <f>IF(I67="","",CONCATENATE(TEXT(O67,"000000"),"0",TEXT(P67,"00"),"0",TEXT(Q67,"00000")))</f>
        <v>170824010000066</v>
      </c>
      <c r="M67" s="108" t="str">
        <f>IF(I67="","",CONCATENATE(N67,"_",L67,".txt"))</f>
        <v>Kjensvat_170824010000066.txt</v>
      </c>
      <c r="N67" s="108" t="str">
        <f>SUBSTITUTE(SUBSTITUTE(SUBSTITUTE(SUBSTITUTE(G67," ","-"),",","-"),"_","-"),"'","-")</f>
        <v>Kjensvat</v>
      </c>
      <c r="O67" s="95">
        <v>170824</v>
      </c>
      <c r="P67" s="99">
        <v>10</v>
      </c>
      <c r="Q67" s="102">
        <v>66</v>
      </c>
      <c r="R67" s="119" t="str">
        <f>IF(I67="","",CONCATENATE("cdo outputtab,date,lon,lat,value -remapnn,lon=",TEXT(J67,"0.00000"),"_lat=",TEXT(I67,"0.0000")," ","netcdf_process/total_inflow.nc"," &gt; ","table/inflow/",M67," &amp;"))</f>
        <v>cdo outputtab,date,lon,lat,value -remapnn,lon=14.25333_lat=66.0697 netcdf_process/total_inflow.nc &gt; table/inflow/Kjensvat_170824010000066.txt &amp;</v>
      </c>
      <c r="S67" s="119" t="str">
        <f>IF(I67="","",CONCATENATE("cdo outputtab,date,lon,lat,value -remapnn,lon=",TEXT(J67,"0.00000"),"_lat=",TEXT(I67,"0.0000")," ","netcdf_process/internal_inflow.nc"," &gt; ","table/internal_inflow/",M67," &amp;"))</f>
        <v>cdo outputtab,date,lon,lat,value -remapnn,lon=14.25333_lat=66.0697 netcdf_process/internal_inflow.nc &gt; table/internal_inflow/Kjensvat_170824010000066.txt &amp;</v>
      </c>
      <c r="T67" s="110">
        <v>28</v>
      </c>
      <c r="U67" s="37"/>
      <c r="V67" s="37"/>
      <c r="W67" s="43"/>
      <c r="X67" s="43"/>
      <c r="Y67" s="106" t="str">
        <f>IF(W67="","",CONCATENATE(TEXT(AD67,"00"),"0",TEXT(AE67,"00000")))</f>
        <v/>
      </c>
      <c r="Z67" s="95" t="str">
        <f>IF(W67="","",CONCATENATE(TEXT(AC67,"000000"),"0",TEXT(AD67,"00"),"0",TEXT(AE67,"00000")))</f>
        <v/>
      </c>
      <c r="AA67" s="108" t="str">
        <f>IF(W67="","",CONCATENATE(AB67,"_",Z67,".txt"))</f>
        <v/>
      </c>
      <c r="AB67" s="108" t="str">
        <f>SUBSTITUTE(SUBSTITUTE(SUBSTITUTE(SUBSTITUTE(U67," ","-"),",","-"),"_","-"),"'","-")</f>
        <v/>
      </c>
      <c r="AC67" s="95">
        <v>170824</v>
      </c>
      <c r="AD67" s="99">
        <v>20</v>
      </c>
      <c r="AE67" s="102">
        <v>66</v>
      </c>
      <c r="AF67" s="119" t="str">
        <f>IF(W67="","",CONCATENATE("cdo outputtab,date,lon,lat,value -remapnn,lon=",TEXT(X67,"0.00000"),"_lat=",TEXT(W67,"0.0000")," ","netcdf_process/total_inflow.nc"," &gt; ","table/inflow/",AA67," &amp;"))</f>
        <v/>
      </c>
      <c r="AG67" s="119" t="str">
        <f>IF(W67="","",CONCATENATE("cdo outputtab,date,lon,lat,value -remapnn,lon=",TEXT(X67,"0.00000"),"_lat=",TEXT(W67,"0.0000")," ","netcdf_process/internal_inflow.nc"," &gt; ","table/internal_inflow/",AA67," &amp;"))</f>
        <v/>
      </c>
    </row>
    <row r="68" spans="1:33" x14ac:dyDescent="0.25">
      <c r="A68" s="23" t="s">
        <v>766</v>
      </c>
      <c r="B68" s="25" t="s">
        <v>98</v>
      </c>
      <c r="C68" s="24">
        <v>10</v>
      </c>
      <c r="D68" s="13" t="s">
        <v>783</v>
      </c>
      <c r="E68" s="27"/>
      <c r="F68" s="27"/>
      <c r="G68" s="81" t="s">
        <v>150</v>
      </c>
      <c r="H68" s="24">
        <v>3112</v>
      </c>
      <c r="I68" s="27">
        <v>60.522041000000002</v>
      </c>
      <c r="J68" s="30">
        <v>7.2613979999999998</v>
      </c>
      <c r="K68" s="106" t="str">
        <f>IF(I68="","",CONCATENATE(TEXT(P68,"00"),"0",TEXT(Q68,"00000")))</f>
        <v>10000067</v>
      </c>
      <c r="L68" s="95" t="str">
        <f>IF(I68="","",CONCATENATE(TEXT(O68,"000000"),"0",TEXT(P68,"00"),"0",TEXT(Q68,"00000")))</f>
        <v>170824010000067</v>
      </c>
      <c r="M68" s="108" t="str">
        <f>IF(I68="","",CONCATENATE(N68,"_",L68,".txt"))</f>
        <v>Rembesdalsvatn_170824010000067.txt</v>
      </c>
      <c r="N68" s="108" t="str">
        <f>SUBSTITUTE(SUBSTITUTE(SUBSTITUTE(SUBSTITUTE(G68," ","-"),",","-"),"_","-"),"'","-")</f>
        <v>Rembesdalsvatn</v>
      </c>
      <c r="O68" s="95">
        <v>170824</v>
      </c>
      <c r="P68" s="99">
        <v>10</v>
      </c>
      <c r="Q68" s="102">
        <v>67</v>
      </c>
      <c r="R68" s="119" t="str">
        <f>IF(I68="","",CONCATENATE("cdo outputtab,date,lon,lat,value -remapnn,lon=",TEXT(J68,"0.00000"),"_lat=",TEXT(I68,"0.0000")," ","netcdf_process/total_inflow.nc"," &gt; ","table/inflow/",M68," &amp;"))</f>
        <v>cdo outputtab,date,lon,lat,value -remapnn,lon=7.26140_lat=60.5220 netcdf_process/total_inflow.nc &gt; table/inflow/Rembesdalsvatn_170824010000067.txt &amp;</v>
      </c>
      <c r="S68" s="119" t="str">
        <f>IF(I68="","",CONCATENATE("cdo outputtab,date,lon,lat,value -remapnn,lon=",TEXT(J68,"0.00000"),"_lat=",TEXT(I68,"0.0000")," ","netcdf_process/internal_inflow.nc"," &gt; ","table/internal_inflow/",M68," &amp;"))</f>
        <v>cdo outputtab,date,lon,lat,value -remapnn,lon=7.26140_lat=60.5220 netcdf_process/internal_inflow.nc &gt; table/internal_inflow/Rembesdalsvatn_170824010000067.txt &amp;</v>
      </c>
      <c r="T68" s="111">
        <v>27.6</v>
      </c>
      <c r="U68" s="24"/>
      <c r="V68" s="24"/>
      <c r="W68" s="30"/>
      <c r="X68" s="30"/>
      <c r="Y68" s="106" t="str">
        <f>IF(W68="","",CONCATENATE(TEXT(AD68,"00"),"0",TEXT(AE68,"00000")))</f>
        <v/>
      </c>
      <c r="Z68" s="95" t="str">
        <f>IF(W68="","",CONCATENATE(TEXT(AC68,"000000"),"0",TEXT(AD68,"00"),"0",TEXT(AE68,"00000")))</f>
        <v/>
      </c>
      <c r="AA68" s="108" t="str">
        <f>IF(W68="","",CONCATENATE(AB68,"_",Z68,".txt"))</f>
        <v/>
      </c>
      <c r="AB68" s="108" t="str">
        <f>SUBSTITUTE(SUBSTITUTE(SUBSTITUTE(SUBSTITUTE(U68," ","-"),",","-"),"_","-"),"'","-")</f>
        <v/>
      </c>
      <c r="AC68" s="95">
        <v>170824</v>
      </c>
      <c r="AD68" s="99">
        <v>20</v>
      </c>
      <c r="AE68" s="102">
        <v>67</v>
      </c>
      <c r="AF68" s="119" t="str">
        <f>IF(W68="","",CONCATENATE("cdo outputtab,date,lon,lat,value -remapnn,lon=",TEXT(X68,"0.00000"),"_lat=",TEXT(W68,"0.0000")," ","netcdf_process/total_inflow.nc"," &gt; ","table/inflow/",AA68," &amp;"))</f>
        <v/>
      </c>
      <c r="AG68" s="119" t="str">
        <f>IF(W68="","",CONCATENATE("cdo outputtab,date,lon,lat,value -remapnn,lon=",TEXT(X68,"0.00000"),"_lat=",TEXT(W68,"0.0000")," ","netcdf_process/internal_inflow.nc"," &gt; ","table/internal_inflow/",AA68," &amp;"))</f>
        <v/>
      </c>
    </row>
    <row r="69" spans="1:33" x14ac:dyDescent="0.25">
      <c r="A69" s="11" t="s">
        <v>109</v>
      </c>
      <c r="B69" s="12" t="s">
        <v>44</v>
      </c>
      <c r="C69" s="11">
        <v>7</v>
      </c>
      <c r="D69" s="13" t="s">
        <v>784</v>
      </c>
      <c r="E69" s="15">
        <v>44.224722</v>
      </c>
      <c r="F69" s="15">
        <v>7.3861109999999996</v>
      </c>
      <c r="G69" s="11" t="s">
        <v>113</v>
      </c>
      <c r="H69" s="79"/>
      <c r="I69" s="15">
        <v>44.166283999999997</v>
      </c>
      <c r="J69" s="18">
        <v>7.3317740000000002</v>
      </c>
      <c r="K69" s="106" t="str">
        <f>IF(I69="","",CONCATENATE(TEXT(P69,"00"),"0",TEXT(Q69,"00000")))</f>
        <v>10000068</v>
      </c>
      <c r="L69" s="95" t="str">
        <f>IF(I69="","",CONCATENATE(TEXT(O69,"000000"),"0",TEXT(P69,"00"),"0",TEXT(Q69,"00000")))</f>
        <v>170824010000068</v>
      </c>
      <c r="M69" s="108" t="str">
        <f>IF(I69="","",CONCATENATE(N69,"_",L69,".txt"))</f>
        <v>Lago-del-Chiotas_170824010000068.txt</v>
      </c>
      <c r="N69" s="108" t="str">
        <f>SUBSTITUTE(SUBSTITUTE(SUBSTITUTE(SUBSTITUTE(G69," ","-"),",","-"),"_","-"),"'","-")</f>
        <v>Lago-del-Chiotas</v>
      </c>
      <c r="O69" s="95">
        <v>170824</v>
      </c>
      <c r="P69" s="99">
        <v>10</v>
      </c>
      <c r="Q69" s="102">
        <v>68</v>
      </c>
      <c r="R69" s="119" t="str">
        <f>IF(I69="","",CONCATENATE("cdo outputtab,date,lon,lat,value -remapnn,lon=",TEXT(J69,"0.00000"),"_lat=",TEXT(I69,"0.0000")," ","netcdf_process/total_inflow.nc"," &gt; ","table/inflow/",M69," &amp;"))</f>
        <v>cdo outputtab,date,lon,lat,value -remapnn,lon=7.33177_lat=44.1663 netcdf_process/total_inflow.nc &gt; table/inflow/Lago-del-Chiotas_170824010000068.txt &amp;</v>
      </c>
      <c r="S69" s="119" t="str">
        <f>IF(I69="","",CONCATENATE("cdo outputtab,date,lon,lat,value -remapnn,lon=",TEXT(J69,"0.00000"),"_lat=",TEXT(I69,"0.0000")," ","netcdf_process/internal_inflow.nc"," &gt; ","table/internal_inflow/",M69," &amp;"))</f>
        <v>cdo outputtab,date,lon,lat,value -remapnn,lon=7.33177_lat=44.1663 netcdf_process/internal_inflow.nc &gt; table/internal_inflow/Lago-del-Chiotas_170824010000068.txt &amp;</v>
      </c>
      <c r="T69" s="109">
        <v>27.3</v>
      </c>
      <c r="U69" s="11" t="s">
        <v>114</v>
      </c>
      <c r="V69" s="11"/>
      <c r="W69" s="18">
        <v>44.222800999999997</v>
      </c>
      <c r="X69" s="18">
        <v>7.3893139999999997</v>
      </c>
      <c r="Y69" s="106" t="str">
        <f>IF(W69="","",CONCATENATE(TEXT(AD69,"00"),"0",TEXT(AE69,"00000")))</f>
        <v>20000068</v>
      </c>
      <c r="Z69" s="95" t="str">
        <f>IF(W69="","",CONCATENATE(TEXT(AC69,"000000"),"0",TEXT(AD69,"00"),"0",TEXT(AE69,"00000")))</f>
        <v>170824020000068</v>
      </c>
      <c r="AA69" s="108" t="str">
        <f>IF(W69="","",CONCATENATE(AB69,"_",Z69,".txt"))</f>
        <v>Lago-della-Piastra_170824020000068.txt</v>
      </c>
      <c r="AB69" s="108" t="str">
        <f>SUBSTITUTE(SUBSTITUTE(SUBSTITUTE(SUBSTITUTE(U69," ","-"),",","-"),"_","-"),"'","-")</f>
        <v>Lago-della-Piastra</v>
      </c>
      <c r="AC69" s="95">
        <v>170824</v>
      </c>
      <c r="AD69" s="99">
        <v>20</v>
      </c>
      <c r="AE69" s="102">
        <v>68</v>
      </c>
      <c r="AF69" s="119" t="str">
        <f>IF(W69="","",CONCATENATE("cdo outputtab,date,lon,lat,value -remapnn,lon=",TEXT(X69,"0.00000"),"_lat=",TEXT(W69,"0.0000")," ","netcdf_process/total_inflow.nc"," &gt; ","table/inflow/",AA69," &amp;"))</f>
        <v>cdo outputtab,date,lon,lat,value -remapnn,lon=7.38931_lat=44.2228 netcdf_process/total_inflow.nc &gt; table/inflow/Lago-della-Piastra_170824020000068.txt &amp;</v>
      </c>
      <c r="AG69" s="119" t="str">
        <f>IF(W69="","",CONCATENATE("cdo outputtab,date,lon,lat,value -remapnn,lon=",TEXT(X69,"0.00000"),"_lat=",TEXT(W69,"0.0000")," ","netcdf_process/internal_inflow.nc"," &gt; ","table/internal_inflow/",AA69," &amp;"))</f>
        <v>cdo outputtab,date,lon,lat,value -remapnn,lon=7.38931_lat=44.2228 netcdf_process/internal_inflow.nc &gt; table/internal_inflow/Lago-della-Piastra_170824020000068.txt &amp;</v>
      </c>
    </row>
    <row r="70" spans="1:33" x14ac:dyDescent="0.25">
      <c r="A70" s="36" t="s">
        <v>775</v>
      </c>
      <c r="B70" s="38"/>
      <c r="C70" s="37">
        <v>100</v>
      </c>
      <c r="D70" s="13" t="s">
        <v>781</v>
      </c>
      <c r="E70" s="40"/>
      <c r="F70" s="40"/>
      <c r="G70" s="81" t="s">
        <v>736</v>
      </c>
      <c r="H70" s="37">
        <v>3320</v>
      </c>
      <c r="I70" s="40">
        <v>46.581969999999998</v>
      </c>
      <c r="J70" s="43">
        <v>8.3313690000000005</v>
      </c>
      <c r="K70" s="106" t="str">
        <f>IF(I70="","",CONCATENATE(TEXT(P70,"00"),"0",TEXT(Q70,"00000")))</f>
        <v>10000069</v>
      </c>
      <c r="L70" s="95" t="str">
        <f>IF(I70="","",CONCATENATE(TEXT(O70,"000000"),"0",TEXT(P70,"00"),"0",TEXT(Q70,"00000")))</f>
        <v>170824010000069</v>
      </c>
      <c r="M70" s="108" t="str">
        <f>IF(I70="","",CONCATENATE(N70,"_",L70,".txt"))</f>
        <v>Raeterichsboden_170824010000069.txt</v>
      </c>
      <c r="N70" s="108" t="str">
        <f>SUBSTITUTE(SUBSTITUTE(SUBSTITUTE(SUBSTITUTE(G70," ","-"),",","-"),"_","-"),"'","-")</f>
        <v>Raeterichsboden</v>
      </c>
      <c r="O70" s="95">
        <v>170824</v>
      </c>
      <c r="P70" s="99">
        <v>10</v>
      </c>
      <c r="Q70" s="102">
        <v>69</v>
      </c>
      <c r="R70" s="119" t="str">
        <f>IF(I70="","",CONCATENATE("cdo outputtab,date,lon,lat,value -remapnn,lon=",TEXT(J70,"0.00000"),"_lat=",TEXT(I70,"0.0000")," ","netcdf_process/total_inflow.nc"," &gt; ","table/inflow/",M70," &amp;"))</f>
        <v>cdo outputtab,date,lon,lat,value -remapnn,lon=8.33137_lat=46.5820 netcdf_process/total_inflow.nc &gt; table/inflow/Raeterichsboden_170824010000069.txt &amp;</v>
      </c>
      <c r="S70" s="119" t="str">
        <f>IF(I70="","",CONCATENATE("cdo outputtab,date,lon,lat,value -remapnn,lon=",TEXT(J70,"0.00000"),"_lat=",TEXT(I70,"0.0000")," ","netcdf_process/internal_inflow.nc"," &gt; ","table/internal_inflow/",M70," &amp;"))</f>
        <v>cdo outputtab,date,lon,lat,value -remapnn,lon=8.33137_lat=46.5820 netcdf_process/internal_inflow.nc &gt; table/internal_inflow/Raeterichsboden_170824010000069.txt &amp;</v>
      </c>
      <c r="T70" s="110">
        <v>27</v>
      </c>
      <c r="U70" s="37"/>
      <c r="V70" s="37"/>
      <c r="W70" s="43"/>
      <c r="X70" s="43"/>
      <c r="Y70" s="106" t="str">
        <f>IF(W70="","",CONCATENATE(TEXT(AD70,"00"),"0",TEXT(AE70,"00000")))</f>
        <v/>
      </c>
      <c r="Z70" s="95" t="str">
        <f>IF(W70="","",CONCATENATE(TEXT(AC70,"000000"),"0",TEXT(AD70,"00"),"0",TEXT(AE70,"00000")))</f>
        <v/>
      </c>
      <c r="AA70" s="108" t="str">
        <f>IF(W70="","",CONCATENATE(AB70,"_",Z70,".txt"))</f>
        <v/>
      </c>
      <c r="AB70" s="108" t="str">
        <f>SUBSTITUTE(SUBSTITUTE(SUBSTITUTE(SUBSTITUTE(U70," ","-"),",","-"),"_","-"),"'","-")</f>
        <v/>
      </c>
      <c r="AC70" s="95">
        <v>170824</v>
      </c>
      <c r="AD70" s="99">
        <v>20</v>
      </c>
      <c r="AE70" s="102">
        <v>69</v>
      </c>
      <c r="AF70" s="119" t="str">
        <f>IF(W70="","",CONCATENATE("cdo outputtab,date,lon,lat,value -remapnn,lon=",TEXT(X70,"0.00000"),"_lat=",TEXT(W70,"0.0000")," ","netcdf_process/total_inflow.nc"," &gt; ","table/inflow/",AA70," &amp;"))</f>
        <v/>
      </c>
      <c r="AG70" s="119" t="str">
        <f>IF(W70="","",CONCATENATE("cdo outputtab,date,lon,lat,value -remapnn,lon=",TEXT(X70,"0.00000"),"_lat=",TEXT(W70,"0.0000")," ","netcdf_process/internal_inflow.nc"," &gt; ","table/internal_inflow/",AA70," &amp;"))</f>
        <v/>
      </c>
    </row>
    <row r="71" spans="1:33" x14ac:dyDescent="0.25">
      <c r="A71" s="11" t="s">
        <v>258</v>
      </c>
      <c r="B71" s="12" t="s">
        <v>44</v>
      </c>
      <c r="C71" s="11">
        <v>24</v>
      </c>
      <c r="D71" s="13" t="s">
        <v>782</v>
      </c>
      <c r="E71" s="15">
        <v>39.260416999999997</v>
      </c>
      <c r="F71" s="15">
        <v>-0.91958300000000004</v>
      </c>
      <c r="G71" s="11" t="s">
        <v>260</v>
      </c>
      <c r="H71" s="11">
        <v>2819</v>
      </c>
      <c r="I71" s="15">
        <v>39.234811999999998</v>
      </c>
      <c r="J71" s="18">
        <v>-0.92837000000000003</v>
      </c>
      <c r="K71" s="106" t="str">
        <f>IF(I71="","",CONCATENATE(TEXT(P71,"00"),"0",TEXT(Q71,"00000")))</f>
        <v>10000070</v>
      </c>
      <c r="L71" s="95" t="str">
        <f>IF(I71="","",CONCATENATE(TEXT(O71,"000000"),"0",TEXT(P71,"00"),"0",TEXT(Q71,"00000")))</f>
        <v>170824010000070</v>
      </c>
      <c r="M71" s="108" t="str">
        <f>IF(I71="","",CONCATENATE(N71,"_",L71,".txt"))</f>
        <v>Muela-upper-reservoir_170824010000070.txt</v>
      </c>
      <c r="N71" s="108" t="str">
        <f>SUBSTITUTE(SUBSTITUTE(SUBSTITUTE(SUBSTITUTE(G71," ","-"),",","-"),"_","-"),"'","-")</f>
        <v>Muela-upper-reservoir</v>
      </c>
      <c r="O71" s="95">
        <v>170824</v>
      </c>
      <c r="P71" s="99">
        <v>10</v>
      </c>
      <c r="Q71" s="102">
        <v>70</v>
      </c>
      <c r="R71" s="119" t="str">
        <f>IF(I71="","",CONCATENATE("cdo outputtab,date,lon,lat,value -remapnn,lon=",TEXT(J71,"0.00000"),"_lat=",TEXT(I71,"0.0000")," ","netcdf_process/total_inflow.nc"," &gt; ","table/inflow/",M71," &amp;"))</f>
        <v>cdo outputtab,date,lon,lat,value -remapnn,lon=-0.92837_lat=39.2348 netcdf_process/total_inflow.nc &gt; table/inflow/Muela-upper-reservoir_170824010000070.txt &amp;</v>
      </c>
      <c r="S71" s="119" t="str">
        <f>IF(I71="","",CONCATENATE("cdo outputtab,date,lon,lat,value -remapnn,lon=",TEXT(J71,"0.00000"),"_lat=",TEXT(I71,"0.0000")," ","netcdf_process/internal_inflow.nc"," &gt; ","table/internal_inflow/",M71," &amp;"))</f>
        <v>cdo outputtab,date,lon,lat,value -remapnn,lon=-0.92837_lat=39.2348 netcdf_process/internal_inflow.nc &gt; table/internal_inflow/Muela-upper-reservoir_170824010000070.txt &amp;</v>
      </c>
      <c r="T71" s="109">
        <v>20</v>
      </c>
      <c r="U71" s="11" t="s">
        <v>261</v>
      </c>
      <c r="V71" s="11">
        <v>2817</v>
      </c>
      <c r="W71" s="18">
        <v>39.261273000000003</v>
      </c>
      <c r="X71" s="18">
        <v>-0.91828500000000002</v>
      </c>
      <c r="Y71" s="106" t="str">
        <f>IF(W71="","",CONCATENATE(TEXT(AD71,"00"),"0",TEXT(AE71,"00000")))</f>
        <v>20000070</v>
      </c>
      <c r="Z71" s="95" t="str">
        <f>IF(W71="","",CONCATENATE(TEXT(AC71,"000000"),"0",TEXT(AD71,"00"),"0",TEXT(AE71,"00000")))</f>
        <v>170824020000070</v>
      </c>
      <c r="AA71" s="108" t="str">
        <f>IF(W71="","",CONCATENATE(AB71,"_",Z71,".txt"))</f>
        <v>Cortes-de-Pallas_170824020000070.txt</v>
      </c>
      <c r="AB71" s="108" t="str">
        <f>SUBSTITUTE(SUBSTITUTE(SUBSTITUTE(SUBSTITUTE(U71," ","-"),",","-"),"_","-"),"'","-")</f>
        <v>Cortes-de-Pallas</v>
      </c>
      <c r="AC71" s="95">
        <v>170824</v>
      </c>
      <c r="AD71" s="99">
        <v>20</v>
      </c>
      <c r="AE71" s="102">
        <v>70</v>
      </c>
      <c r="AF71" s="119" t="str">
        <f>IF(W71="","",CONCATENATE("cdo outputtab,date,lon,lat,value -remapnn,lon=",TEXT(X71,"0.00000"),"_lat=",TEXT(W71,"0.0000")," ","netcdf_process/total_inflow.nc"," &gt; ","table/inflow/",AA71," &amp;"))</f>
        <v>cdo outputtab,date,lon,lat,value -remapnn,lon=-0.91829_lat=39.2613 netcdf_process/total_inflow.nc &gt; table/inflow/Cortes-de-Pallas_170824020000070.txt &amp;</v>
      </c>
      <c r="AG71" s="119" t="str">
        <f>IF(W71="","",CONCATENATE("cdo outputtab,date,lon,lat,value -remapnn,lon=",TEXT(X71,"0.00000"),"_lat=",TEXT(W71,"0.0000")," ","netcdf_process/internal_inflow.nc"," &gt; ","table/internal_inflow/",AA71," &amp;"))</f>
        <v>cdo outputtab,date,lon,lat,value -remapnn,lon=-0.91829_lat=39.2613 netcdf_process/internal_inflow.nc &gt; table/internal_inflow/Cortes-de-Pallas_170824020000070.txt &amp;</v>
      </c>
    </row>
    <row r="72" spans="1:33" x14ac:dyDescent="0.25">
      <c r="A72" s="11" t="s">
        <v>345</v>
      </c>
      <c r="B72" s="12" t="s">
        <v>44</v>
      </c>
      <c r="C72" s="11">
        <v>37</v>
      </c>
      <c r="D72" s="13" t="s">
        <v>782</v>
      </c>
      <c r="E72" s="15">
        <v>39.260416999999997</v>
      </c>
      <c r="F72" s="15">
        <v>-0.91958300000000004</v>
      </c>
      <c r="G72" s="11" t="s">
        <v>260</v>
      </c>
      <c r="H72" s="11">
        <v>2819</v>
      </c>
      <c r="I72" s="15">
        <v>39.234811999999998</v>
      </c>
      <c r="J72" s="18">
        <v>-0.92837000000000003</v>
      </c>
      <c r="K72" s="106" t="str">
        <f>IF(I72="","",CONCATENATE(TEXT(P72,"00"),"0",TEXT(Q72,"00000")))</f>
        <v>10000071</v>
      </c>
      <c r="L72" s="95" t="str">
        <f>IF(I72="","",CONCATENATE(TEXT(O72,"000000"),"0",TEXT(P72,"00"),"0",TEXT(Q72,"00000")))</f>
        <v>170824010000071</v>
      </c>
      <c r="M72" s="108" t="str">
        <f>IF(I72="","",CONCATENATE(N72,"_",L72,".txt"))</f>
        <v>Muela-upper-reservoir_170824010000071.txt</v>
      </c>
      <c r="N72" s="108" t="str">
        <f>SUBSTITUTE(SUBSTITUTE(SUBSTITUTE(SUBSTITUTE(G72," ","-"),",","-"),"_","-"),"'","-")</f>
        <v>Muela-upper-reservoir</v>
      </c>
      <c r="O72" s="95">
        <v>170824</v>
      </c>
      <c r="P72" s="99">
        <v>10</v>
      </c>
      <c r="Q72" s="102">
        <v>71</v>
      </c>
      <c r="R72" s="119" t="str">
        <f>IF(I72="","",CONCATENATE("cdo outputtab,date,lon,lat,value -remapnn,lon=",TEXT(J72,"0.00000"),"_lat=",TEXT(I72,"0.0000")," ","netcdf_process/total_inflow.nc"," &gt; ","table/inflow/",M72," &amp;"))</f>
        <v>cdo outputtab,date,lon,lat,value -remapnn,lon=-0.92837_lat=39.2348 netcdf_process/total_inflow.nc &gt; table/inflow/Muela-upper-reservoir_170824010000071.txt &amp;</v>
      </c>
      <c r="S72" s="119" t="str">
        <f>IF(I72="","",CONCATENATE("cdo outputtab,date,lon,lat,value -remapnn,lon=",TEXT(J72,"0.00000"),"_lat=",TEXT(I72,"0.0000")," ","netcdf_process/internal_inflow.nc"," &gt; ","table/internal_inflow/",M72," &amp;"))</f>
        <v>cdo outputtab,date,lon,lat,value -remapnn,lon=-0.92837_lat=39.2348 netcdf_process/internal_inflow.nc &gt; table/internal_inflow/Muela-upper-reservoir_170824010000071.txt &amp;</v>
      </c>
      <c r="T72" s="109">
        <v>20</v>
      </c>
      <c r="U72" s="11" t="s">
        <v>261</v>
      </c>
      <c r="V72" s="11">
        <v>2817</v>
      </c>
      <c r="W72" s="18">
        <v>39.261273000000003</v>
      </c>
      <c r="X72" s="18">
        <v>-0.91828500000000002</v>
      </c>
      <c r="Y72" s="106" t="str">
        <f>IF(W72="","",CONCATENATE(TEXT(AD72,"00"),"0",TEXT(AE72,"00000")))</f>
        <v>20000071</v>
      </c>
      <c r="Z72" s="95" t="str">
        <f>IF(W72="","",CONCATENATE(TEXT(AC72,"000000"),"0",TEXT(AD72,"00"),"0",TEXT(AE72,"00000")))</f>
        <v>170824020000071</v>
      </c>
      <c r="AA72" s="108" t="str">
        <f>IF(W72="","",CONCATENATE(AB72,"_",Z72,".txt"))</f>
        <v>Cortes-de-Pallas_170824020000071.txt</v>
      </c>
      <c r="AB72" s="108" t="str">
        <f>SUBSTITUTE(SUBSTITUTE(SUBSTITUTE(SUBSTITUTE(U72," ","-"),",","-"),"_","-"),"'","-")</f>
        <v>Cortes-de-Pallas</v>
      </c>
      <c r="AC72" s="95">
        <v>170824</v>
      </c>
      <c r="AD72" s="99">
        <v>20</v>
      </c>
      <c r="AE72" s="102">
        <v>71</v>
      </c>
      <c r="AF72" s="119" t="str">
        <f>IF(W72="","",CONCATENATE("cdo outputtab,date,lon,lat,value -remapnn,lon=",TEXT(X72,"0.00000"),"_lat=",TEXT(W72,"0.0000")," ","netcdf_process/total_inflow.nc"," &gt; ","table/inflow/",AA72," &amp;"))</f>
        <v>cdo outputtab,date,lon,lat,value -remapnn,lon=-0.91829_lat=39.2613 netcdf_process/total_inflow.nc &gt; table/inflow/Cortes-de-Pallas_170824020000071.txt &amp;</v>
      </c>
      <c r="AG72" s="119" t="str">
        <f>IF(W72="","",CONCATENATE("cdo outputtab,date,lon,lat,value -remapnn,lon=",TEXT(X72,"0.00000"),"_lat=",TEXT(W72,"0.0000")," ","netcdf_process/internal_inflow.nc"," &gt; ","table/internal_inflow/",AA72," &amp;"))</f>
        <v>cdo outputtab,date,lon,lat,value -remapnn,lon=-0.91829_lat=39.2613 netcdf_process/internal_inflow.nc &gt; table/internal_inflow/Cortes-de-Pallas_170824020000071.txt &amp;</v>
      </c>
    </row>
    <row r="73" spans="1:33" x14ac:dyDescent="0.25">
      <c r="A73" s="11" t="s">
        <v>175</v>
      </c>
      <c r="B73" s="12" t="s">
        <v>44</v>
      </c>
      <c r="C73" s="11">
        <v>14</v>
      </c>
      <c r="D73" s="13" t="s">
        <v>784</v>
      </c>
      <c r="E73" s="15">
        <v>46.170833000000002</v>
      </c>
      <c r="F73" s="15">
        <v>10.347778</v>
      </c>
      <c r="G73" s="11" t="s">
        <v>177</v>
      </c>
      <c r="H73" s="79"/>
      <c r="I73" s="15">
        <v>46.19361</v>
      </c>
      <c r="J73" s="18">
        <v>10.471518</v>
      </c>
      <c r="K73" s="106" t="str">
        <f>IF(I73="","",CONCATENATE(TEXT(P73,"00"),"0",TEXT(Q73,"00000")))</f>
        <v>10000072</v>
      </c>
      <c r="L73" s="95" t="str">
        <f>IF(I73="","",CONCATENATE(TEXT(O73,"000000"),"0",TEXT(P73,"00"),"0",TEXT(Q73,"00000")))</f>
        <v>170824010000072</v>
      </c>
      <c r="M73" s="108" t="str">
        <f>IF(I73="","",CONCATENATE(N73,"_",L73,".txt"))</f>
        <v>Avio--Benedetto_170824010000072.txt</v>
      </c>
      <c r="N73" s="108" t="str">
        <f>SUBSTITUTE(SUBSTITUTE(SUBSTITUTE(SUBSTITUTE(G73," ","-"),",","-"),"_","-"),"'","-")</f>
        <v>Avio--Benedetto</v>
      </c>
      <c r="O73" s="95">
        <v>170824</v>
      </c>
      <c r="P73" s="99">
        <v>10</v>
      </c>
      <c r="Q73" s="102">
        <v>72</v>
      </c>
      <c r="R73" s="119" t="str">
        <f>IF(I73="","",CONCATENATE("cdo outputtab,date,lon,lat,value -remapnn,lon=",TEXT(J73,"0.00000"),"_lat=",TEXT(I73,"0.0000")," ","netcdf_process/total_inflow.nc"," &gt; ","table/inflow/",M73," &amp;"))</f>
        <v>cdo outputtab,date,lon,lat,value -remapnn,lon=10.47152_lat=46.1936 netcdf_process/total_inflow.nc &gt; table/inflow/Avio--Benedetto_170824010000072.txt &amp;</v>
      </c>
      <c r="S73" s="119" t="str">
        <f>IF(I73="","",CONCATENATE("cdo outputtab,date,lon,lat,value -remapnn,lon=",TEXT(J73,"0.00000"),"_lat=",TEXT(I73,"0.0000")," ","netcdf_process/internal_inflow.nc"," &gt; ","table/internal_inflow/",M73," &amp;"))</f>
        <v>cdo outputtab,date,lon,lat,value -remapnn,lon=10.47152_lat=46.1936 netcdf_process/internal_inflow.nc &gt; table/internal_inflow/Avio--Benedetto_170824010000072.txt &amp;</v>
      </c>
      <c r="T73" s="109">
        <v>17.04</v>
      </c>
      <c r="U73" s="11" t="s">
        <v>178</v>
      </c>
      <c r="V73" s="11"/>
      <c r="W73" s="18">
        <v>46.172052000000001</v>
      </c>
      <c r="X73" s="18">
        <v>10.336399</v>
      </c>
      <c r="Y73" s="106" t="str">
        <f>IF(W73="","",CONCATENATE(TEXT(AD73,"00"),"0",TEXT(AE73,"00000")))</f>
        <v>20000072</v>
      </c>
      <c r="Z73" s="95" t="str">
        <f>IF(W73="","",CONCATENATE(TEXT(AC73,"000000"),"0",TEXT(AD73,"00"),"0",TEXT(AE73,"00000")))</f>
        <v>170824020000072</v>
      </c>
      <c r="AA73" s="108" t="str">
        <f>IF(W73="","",CONCATENATE(AB73,"_",Z73,".txt"))</f>
        <v>Lago-Edolo_170824020000072.txt</v>
      </c>
      <c r="AB73" s="108" t="str">
        <f>SUBSTITUTE(SUBSTITUTE(SUBSTITUTE(SUBSTITUTE(U73," ","-"),",","-"),"_","-"),"'","-")</f>
        <v>Lago-Edolo</v>
      </c>
      <c r="AC73" s="95">
        <v>170824</v>
      </c>
      <c r="AD73" s="99">
        <v>20</v>
      </c>
      <c r="AE73" s="102">
        <v>72</v>
      </c>
      <c r="AF73" s="119" t="str">
        <f>IF(W73="","",CONCATENATE("cdo outputtab,date,lon,lat,value -remapnn,lon=",TEXT(X73,"0.00000"),"_lat=",TEXT(W73,"0.0000")," ","netcdf_process/total_inflow.nc"," &gt; ","table/inflow/",AA73," &amp;"))</f>
        <v>cdo outputtab,date,lon,lat,value -remapnn,lon=10.33640_lat=46.1721 netcdf_process/total_inflow.nc &gt; table/inflow/Lago-Edolo_170824020000072.txt &amp;</v>
      </c>
      <c r="AG73" s="119" t="str">
        <f>IF(W73="","",CONCATENATE("cdo outputtab,date,lon,lat,value -remapnn,lon=",TEXT(X73,"0.00000"),"_lat=",TEXT(W73,"0.0000")," ","netcdf_process/internal_inflow.nc"," &gt; ","table/internal_inflow/",AA73," &amp;"))</f>
        <v>cdo outputtab,date,lon,lat,value -remapnn,lon=10.33640_lat=46.1721 netcdf_process/internal_inflow.nc &gt; table/internal_inflow/Lago-Edolo_170824020000072.txt &amp;</v>
      </c>
    </row>
    <row r="74" spans="1:33" x14ac:dyDescent="0.25">
      <c r="A74" s="21" t="s">
        <v>92</v>
      </c>
      <c r="B74" s="12" t="s">
        <v>398</v>
      </c>
      <c r="C74" s="11">
        <v>68</v>
      </c>
      <c r="D74" s="13" t="s">
        <v>795</v>
      </c>
      <c r="E74" s="15">
        <v>41.301692000000003</v>
      </c>
      <c r="F74" s="15">
        <v>-6.4697089999999999</v>
      </c>
      <c r="G74" s="91" t="s">
        <v>92</v>
      </c>
      <c r="H74" s="11">
        <v>2732</v>
      </c>
      <c r="I74" s="15">
        <v>41.300930000000001</v>
      </c>
      <c r="J74" s="18">
        <v>-6.4694010000000004</v>
      </c>
      <c r="K74" s="106" t="str">
        <f>IF(I74="","",CONCATENATE(TEXT(P74,"00"),"0",TEXT(Q74,"00000")))</f>
        <v>10000073</v>
      </c>
      <c r="L74" s="95" t="str">
        <f>IF(I74="","",CONCATENATE(TEXT(O74,"000000"),"0",TEXT(P74,"00"),"0",TEXT(Q74,"00000")))</f>
        <v>170824010000073</v>
      </c>
      <c r="M74" s="108" t="str">
        <f>IF(I74="","",CONCATENATE(N74,"_",L74,".txt"))</f>
        <v>Bemposta_170824010000073.txt</v>
      </c>
      <c r="N74" s="108" t="str">
        <f>SUBSTITUTE(SUBSTITUTE(SUBSTITUTE(SUBSTITUTE(G74," ","-"),",","-"),"_","-"),"'","-")</f>
        <v>Bemposta</v>
      </c>
      <c r="O74" s="95">
        <v>170824</v>
      </c>
      <c r="P74" s="99">
        <v>10</v>
      </c>
      <c r="Q74" s="102">
        <v>73</v>
      </c>
      <c r="R74" s="119" t="str">
        <f>IF(I74="","",CONCATENATE("cdo outputtab,date,lon,lat,value -remapnn,lon=",TEXT(J74,"0.00000"),"_lat=",TEXT(I74,"0.0000")," ","netcdf_process/total_inflow.nc"," &gt; ","table/inflow/",M74," &amp;"))</f>
        <v>cdo outputtab,date,lon,lat,value -remapnn,lon=-6.46940_lat=41.3009 netcdf_process/total_inflow.nc &gt; table/inflow/Bemposta_170824010000073.txt &amp;</v>
      </c>
      <c r="S74" s="119" t="str">
        <f>IF(I74="","",CONCATENATE("cdo outputtab,date,lon,lat,value -remapnn,lon=",TEXT(J74,"0.00000"),"_lat=",TEXT(I74,"0.0000")," ","netcdf_process/internal_inflow.nc"," &gt; ","table/internal_inflow/",M74," &amp;"))</f>
        <v>cdo outputtab,date,lon,lat,value -remapnn,lon=-6.46940_lat=41.3009 netcdf_process/internal_inflow.nc &gt; table/internal_inflow/Bemposta_170824010000073.txt &amp;</v>
      </c>
      <c r="T74" s="109">
        <v>14.43</v>
      </c>
      <c r="U74" s="11"/>
      <c r="V74" s="11"/>
      <c r="W74" s="18"/>
      <c r="X74" s="18"/>
      <c r="Y74" s="106" t="str">
        <f>IF(W74="","",CONCATENATE(TEXT(AD74,"00"),"0",TEXT(AE74,"00000")))</f>
        <v/>
      </c>
      <c r="Z74" s="95" t="str">
        <f>IF(W74="","",CONCATENATE(TEXT(AC74,"000000"),"0",TEXT(AD74,"00"),"0",TEXT(AE74,"00000")))</f>
        <v/>
      </c>
      <c r="AA74" s="108" t="str">
        <f>IF(W74="","",CONCATENATE(AB74,"_",Z74,".txt"))</f>
        <v/>
      </c>
      <c r="AB74" s="108" t="str">
        <f>SUBSTITUTE(SUBSTITUTE(SUBSTITUTE(SUBSTITUTE(U74," ","-"),",","-"),"_","-"),"'","-")</f>
        <v/>
      </c>
      <c r="AC74" s="95">
        <v>170824</v>
      </c>
      <c r="AD74" s="99">
        <v>20</v>
      </c>
      <c r="AE74" s="102">
        <v>73</v>
      </c>
      <c r="AF74" s="119" t="str">
        <f>IF(W74="","",CONCATENATE("cdo outputtab,date,lon,lat,value -remapnn,lon=",TEXT(X74,"0.00000"),"_lat=",TEXT(W74,"0.0000")," ","netcdf_process/total_inflow.nc"," &gt; ","table/inflow/",AA74," &amp;"))</f>
        <v/>
      </c>
      <c r="AG74" s="119" t="str">
        <f>IF(W74="","",CONCATENATE("cdo outputtab,date,lon,lat,value -remapnn,lon=",TEXT(X74,"0.00000"),"_lat=",TEXT(W74,"0.0000")," ","netcdf_process/internal_inflow.nc"," &gt; ","table/internal_inflow/",AA74," &amp;"))</f>
        <v/>
      </c>
    </row>
    <row r="75" spans="1:33" x14ac:dyDescent="0.25">
      <c r="A75" s="36" t="s">
        <v>777</v>
      </c>
      <c r="B75" s="38" t="s">
        <v>98</v>
      </c>
      <c r="C75" s="37">
        <v>102</v>
      </c>
      <c r="D75" s="13" t="s">
        <v>783</v>
      </c>
      <c r="E75" s="40"/>
      <c r="F75" s="40"/>
      <c r="G75" s="81" t="s">
        <v>143</v>
      </c>
      <c r="H75" s="37">
        <v>3111</v>
      </c>
      <c r="I75" s="40">
        <v>60.552734999999998</v>
      </c>
      <c r="J75" s="43">
        <v>7.126417</v>
      </c>
      <c r="K75" s="106" t="str">
        <f>IF(I75="","",CONCATENATE(TEXT(P75,"00"),"0",TEXT(Q75,"00000")))</f>
        <v>10000074</v>
      </c>
      <c r="L75" s="95" t="str">
        <f>IF(I75="","",CONCATENATE(TEXT(O75,"000000"),"0",TEXT(P75,"00"),"0",TEXT(Q75,"00000")))</f>
        <v>170824010000074</v>
      </c>
      <c r="M75" s="108" t="str">
        <f>IF(I75="","",CONCATENATE(N75,"_",L75,".txt"))</f>
        <v>Langavatn_170824010000074.txt</v>
      </c>
      <c r="N75" s="108" t="str">
        <f>SUBSTITUTE(SUBSTITUTE(SUBSTITUTE(SUBSTITUTE(G75," ","-"),",","-"),"_","-"),"'","-")</f>
        <v>Langavatn</v>
      </c>
      <c r="O75" s="95">
        <v>170824</v>
      </c>
      <c r="P75" s="99">
        <v>10</v>
      </c>
      <c r="Q75" s="102">
        <v>74</v>
      </c>
      <c r="R75" s="119" t="str">
        <f>IF(I75="","",CONCATENATE("cdo outputtab,date,lon,lat,value -remapnn,lon=",TEXT(J75,"0.00000"),"_lat=",TEXT(I75,"0.0000")," ","netcdf_process/total_inflow.nc"," &gt; ","table/inflow/",M75," &amp;"))</f>
        <v>cdo outputtab,date,lon,lat,value -remapnn,lon=7.12642_lat=60.5527 netcdf_process/total_inflow.nc &gt; table/inflow/Langavatn_170824010000074.txt &amp;</v>
      </c>
      <c r="S75" s="119" t="str">
        <f>IF(I75="","",CONCATENATE("cdo outputtab,date,lon,lat,value -remapnn,lon=",TEXT(J75,"0.00000"),"_lat=",TEXT(I75,"0.0000")," ","netcdf_process/internal_inflow.nc"," &gt; ","table/internal_inflow/",M75," &amp;"))</f>
        <v>cdo outputtab,date,lon,lat,value -remapnn,lon=7.12642_lat=60.5527 netcdf_process/internal_inflow.nc &gt; table/internal_inflow/Langavatn_170824010000074.txt &amp;</v>
      </c>
      <c r="T75" s="110">
        <v>14.188499999999999</v>
      </c>
      <c r="U75" s="37"/>
      <c r="V75" s="37"/>
      <c r="W75" s="43"/>
      <c r="X75" s="43"/>
      <c r="Y75" s="106" t="str">
        <f>IF(W75="","",CONCATENATE(TEXT(AD75,"00"),"0",TEXT(AE75,"00000")))</f>
        <v/>
      </c>
      <c r="Z75" s="95" t="str">
        <f>IF(W75="","",CONCATENATE(TEXT(AC75,"000000"),"0",TEXT(AD75,"00"),"0",TEXT(AE75,"00000")))</f>
        <v/>
      </c>
      <c r="AA75" s="108" t="str">
        <f>IF(W75="","",CONCATENATE(AB75,"_",Z75,".txt"))</f>
        <v/>
      </c>
      <c r="AB75" s="108" t="str">
        <f>SUBSTITUTE(SUBSTITUTE(SUBSTITUTE(SUBSTITUTE(U75," ","-"),",","-"),"_","-"),"'","-")</f>
        <v/>
      </c>
      <c r="AC75" s="95">
        <v>170824</v>
      </c>
      <c r="AD75" s="99">
        <v>20</v>
      </c>
      <c r="AE75" s="102">
        <v>74</v>
      </c>
      <c r="AF75" s="119" t="str">
        <f>IF(W75="","",CONCATENATE("cdo outputtab,date,lon,lat,value -remapnn,lon=",TEXT(X75,"0.00000"),"_lat=",TEXT(W75,"0.0000")," ","netcdf_process/total_inflow.nc"," &gt; ","table/inflow/",AA75," &amp;"))</f>
        <v/>
      </c>
      <c r="AG75" s="119" t="str">
        <f>IF(W75="","",CONCATENATE("cdo outputtab,date,lon,lat,value -remapnn,lon=",TEXT(X75,"0.00000"),"_lat=",TEXT(W75,"0.0000")," ","netcdf_process/internal_inflow.nc"," &gt; ","table/internal_inflow/",AA75," &amp;"))</f>
        <v/>
      </c>
    </row>
    <row r="76" spans="1:33" x14ac:dyDescent="0.25">
      <c r="A76" s="11" t="s">
        <v>774</v>
      </c>
      <c r="B76" s="12" t="s">
        <v>77</v>
      </c>
      <c r="C76" s="11">
        <v>100</v>
      </c>
      <c r="D76" s="13" t="s">
        <v>781</v>
      </c>
      <c r="E76" s="15">
        <v>46.702100000000002</v>
      </c>
      <c r="F76" s="15">
        <v>8.2353000000000005</v>
      </c>
      <c r="G76" s="11" t="s">
        <v>732</v>
      </c>
      <c r="H76" s="11">
        <v>3319</v>
      </c>
      <c r="I76" s="15">
        <v>46.612082999999998</v>
      </c>
      <c r="J76" s="18">
        <v>8.3220829999999992</v>
      </c>
      <c r="K76" s="106" t="str">
        <f>IF(I76="","",CONCATENATE(TEXT(P76,"00"),"0",TEXT(Q76,"00000")))</f>
        <v>10000075</v>
      </c>
      <c r="L76" s="95" t="str">
        <f>IF(I76="","",CONCATENATE(TEXT(O76,"000000"),"0",TEXT(P76,"00"),"0",TEXT(Q76,"00000")))</f>
        <v>170824010000075</v>
      </c>
      <c r="M76" s="108" t="str">
        <f>IF(I76="","",CONCATENATE(N76,"_",L76,".txt"))</f>
        <v>Gelmersee_170824010000075.txt</v>
      </c>
      <c r="N76" s="108" t="str">
        <f>SUBSTITUTE(SUBSTITUTE(SUBSTITUTE(SUBSTITUTE(G76," ","-"),",","-"),"_","-"),"'","-")</f>
        <v>Gelmersee</v>
      </c>
      <c r="O76" s="95">
        <v>170824</v>
      </c>
      <c r="P76" s="99">
        <v>10</v>
      </c>
      <c r="Q76" s="102">
        <v>75</v>
      </c>
      <c r="R76" s="119" t="str">
        <f>IF(I76="","",CONCATENATE("cdo outputtab,date,lon,lat,value -remapnn,lon=",TEXT(J76,"0.00000"),"_lat=",TEXT(I76,"0.0000")," ","netcdf_process/total_inflow.nc"," &gt; ","table/inflow/",M76," &amp;"))</f>
        <v>cdo outputtab,date,lon,lat,value -remapnn,lon=8.32208_lat=46.6121 netcdf_process/total_inflow.nc &gt; table/inflow/Gelmersee_170824010000075.txt &amp;</v>
      </c>
      <c r="S76" s="119" t="str">
        <f>IF(I76="","",CONCATENATE("cdo outputtab,date,lon,lat,value -remapnn,lon=",TEXT(J76,"0.00000"),"_lat=",TEXT(I76,"0.0000")," ","netcdf_process/internal_inflow.nc"," &gt; ","table/internal_inflow/",M76," &amp;"))</f>
        <v>cdo outputtab,date,lon,lat,value -remapnn,lon=8.32208_lat=46.6121 netcdf_process/internal_inflow.nc &gt; table/internal_inflow/Gelmersee_170824010000075.txt &amp;</v>
      </c>
      <c r="T76" s="109">
        <v>14</v>
      </c>
      <c r="U76" s="11"/>
      <c r="V76" s="11"/>
      <c r="W76" s="18"/>
      <c r="X76" s="18"/>
      <c r="Y76" s="106" t="str">
        <f>IF(W76="","",CONCATENATE(TEXT(AD76,"00"),"0",TEXT(AE76,"00000")))</f>
        <v/>
      </c>
      <c r="Z76" s="95" t="str">
        <f>IF(W76="","",CONCATENATE(TEXT(AC76,"000000"),"0",TEXT(AD76,"00"),"0",TEXT(AE76,"00000")))</f>
        <v/>
      </c>
      <c r="AA76" s="108" t="str">
        <f>IF(W76="","",CONCATENATE(AB76,"_",Z76,".txt"))</f>
        <v/>
      </c>
      <c r="AB76" s="108" t="str">
        <f>SUBSTITUTE(SUBSTITUTE(SUBSTITUTE(SUBSTITUTE(U76," ","-"),",","-"),"_","-"),"'","-")</f>
        <v/>
      </c>
      <c r="AC76" s="95">
        <v>170824</v>
      </c>
      <c r="AD76" s="99">
        <v>20</v>
      </c>
      <c r="AE76" s="102">
        <v>75</v>
      </c>
      <c r="AF76" s="119" t="str">
        <f>IF(W76="","",CONCATENATE("cdo outputtab,date,lon,lat,value -remapnn,lon=",TEXT(X76,"0.00000"),"_lat=",TEXT(W76,"0.0000")," ","netcdf_process/total_inflow.nc"," &gt; ","table/inflow/",AA76," &amp;"))</f>
        <v/>
      </c>
      <c r="AG76" s="119" t="str">
        <f>IF(W76="","",CONCATENATE("cdo outputtab,date,lon,lat,value -remapnn,lon=",TEXT(X76,"0.00000"),"_lat=",TEXT(W76,"0.0000")," ","netcdf_process/internal_inflow.nc"," &gt; ","table/internal_inflow/",AA76," &amp;"))</f>
        <v/>
      </c>
    </row>
    <row r="77" spans="1:33" x14ac:dyDescent="0.25">
      <c r="A77" s="11" t="s">
        <v>513</v>
      </c>
      <c r="B77" s="12" t="s">
        <v>398</v>
      </c>
      <c r="C77" s="11">
        <v>63</v>
      </c>
      <c r="D77" s="13" t="s">
        <v>795</v>
      </c>
      <c r="E77" s="15">
        <v>41.378306000000002</v>
      </c>
      <c r="F77" s="15">
        <v>-6.3515829999999998</v>
      </c>
      <c r="G77" s="11" t="s">
        <v>515</v>
      </c>
      <c r="H77" s="11">
        <v>2730</v>
      </c>
      <c r="I77" s="15">
        <v>41.379297000000001</v>
      </c>
      <c r="J77" s="18">
        <v>-6.3516560000000002</v>
      </c>
      <c r="K77" s="106" t="str">
        <f>IF(I77="","",CONCATENATE(TEXT(P77,"00"),"0",TEXT(Q77,"00000")))</f>
        <v>10000076</v>
      </c>
      <c r="L77" s="95" t="str">
        <f>IF(I77="","",CONCATENATE(TEXT(O77,"000000"),"0",TEXT(P77,"00"),"0",TEXT(Q77,"00000")))</f>
        <v>170824010000076</v>
      </c>
      <c r="M77" s="108" t="str">
        <f>IF(I77="","",CONCATENATE(N77,"_",L77,".txt"))</f>
        <v>Picote_170824010000076.txt</v>
      </c>
      <c r="N77" s="108" t="str">
        <f>SUBSTITUTE(SUBSTITUTE(SUBSTITUTE(SUBSTITUTE(G77," ","-"),",","-"),"_","-"),"'","-")</f>
        <v>Picote</v>
      </c>
      <c r="O77" s="95">
        <v>170824</v>
      </c>
      <c r="P77" s="99">
        <v>10</v>
      </c>
      <c r="Q77" s="102">
        <v>76</v>
      </c>
      <c r="R77" s="119" t="str">
        <f>IF(I77="","",CONCATENATE("cdo outputtab,date,lon,lat,value -remapnn,lon=",TEXT(J77,"0.00000"),"_lat=",TEXT(I77,"0.0000")," ","netcdf_process/total_inflow.nc"," &gt; ","table/inflow/",M77," &amp;"))</f>
        <v>cdo outputtab,date,lon,lat,value -remapnn,lon=-6.35166_lat=41.3793 netcdf_process/total_inflow.nc &gt; table/inflow/Picote_170824010000076.txt &amp;</v>
      </c>
      <c r="S77" s="119" t="str">
        <f>IF(I77="","",CONCATENATE("cdo outputtab,date,lon,lat,value -remapnn,lon=",TEXT(J77,"0.00000"),"_lat=",TEXT(I77,"0.0000")," ","netcdf_process/internal_inflow.nc"," &gt; ","table/internal_inflow/",M77," &amp;"))</f>
        <v>cdo outputtab,date,lon,lat,value -remapnn,lon=-6.35166_lat=41.3793 netcdf_process/internal_inflow.nc &gt; table/internal_inflow/Picote_170824010000076.txt &amp;</v>
      </c>
      <c r="T77" s="109">
        <v>13.43</v>
      </c>
      <c r="U77" s="11"/>
      <c r="V77" s="11"/>
      <c r="W77" s="18"/>
      <c r="X77" s="18"/>
      <c r="Y77" s="106" t="str">
        <f>IF(W77="","",CONCATENATE(TEXT(AD77,"00"),"0",TEXT(AE77,"00000")))</f>
        <v/>
      </c>
      <c r="Z77" s="95" t="str">
        <f>IF(W77="","",CONCATENATE(TEXT(AC77,"000000"),"0",TEXT(AD77,"00"),"0",TEXT(AE77,"00000")))</f>
        <v/>
      </c>
      <c r="AA77" s="108" t="str">
        <f>IF(W77="","",CONCATENATE(AB77,"_",Z77,".txt"))</f>
        <v/>
      </c>
      <c r="AB77" s="108" t="str">
        <f>SUBSTITUTE(SUBSTITUTE(SUBSTITUTE(SUBSTITUTE(U77," ","-"),",","-"),"_","-"),"'","-")</f>
        <v/>
      </c>
      <c r="AC77" s="95">
        <v>170824</v>
      </c>
      <c r="AD77" s="99">
        <v>20</v>
      </c>
      <c r="AE77" s="102">
        <v>76</v>
      </c>
      <c r="AF77" s="119" t="str">
        <f>IF(W77="","",CONCATENATE("cdo outputtab,date,lon,lat,value -remapnn,lon=",TEXT(X77,"0.00000"),"_lat=",TEXT(W77,"0.0000")," ","netcdf_process/total_inflow.nc"," &gt; ","table/inflow/",AA77," &amp;"))</f>
        <v/>
      </c>
      <c r="AG77" s="119" t="str">
        <f>IF(W77="","",CONCATENATE("cdo outputtab,date,lon,lat,value -remapnn,lon=",TEXT(X77,"0.00000"),"_lat=",TEXT(W77,"0.0000")," ","netcdf_process/internal_inflow.nc"," &gt; ","table/internal_inflow/",AA77," &amp;"))</f>
        <v/>
      </c>
    </row>
    <row r="78" spans="1:33" x14ac:dyDescent="0.25">
      <c r="A78" s="11" t="s">
        <v>326</v>
      </c>
      <c r="B78" s="12" t="s">
        <v>44</v>
      </c>
      <c r="C78" s="11">
        <v>34</v>
      </c>
      <c r="D78" s="13" t="s">
        <v>794</v>
      </c>
      <c r="E78" s="15">
        <v>54.722271999999997</v>
      </c>
      <c r="F78" s="15">
        <v>18.082356000000001</v>
      </c>
      <c r="G78" s="11" t="s">
        <v>328</v>
      </c>
      <c r="H78" s="79"/>
      <c r="I78" s="15">
        <v>54.712682000000001</v>
      </c>
      <c r="J78" s="18">
        <v>18.056424</v>
      </c>
      <c r="K78" s="106" t="str">
        <f>IF(I78="","",CONCATENATE(TEXT(P78,"00"),"0",TEXT(Q78,"00000")))</f>
        <v>10000077</v>
      </c>
      <c r="L78" s="95" t="str">
        <f>IF(I78="","",CONCATENATE(TEXT(O78,"000000"),"0",TEXT(P78,"00"),"0",TEXT(Q78,"00000")))</f>
        <v>170824010000077</v>
      </c>
      <c r="M78" s="108" t="str">
        <f>IF(I78="","",CONCATENATE(N78,"_",L78,".txt"))</f>
        <v>Czymanowo_170824010000077.txt</v>
      </c>
      <c r="N78" s="108" t="str">
        <f>SUBSTITUTE(SUBSTITUTE(SUBSTITUTE(SUBSTITUTE(G78," ","-"),",","-"),"_","-"),"'","-")</f>
        <v>Czymanowo</v>
      </c>
      <c r="O78" s="95">
        <v>170824</v>
      </c>
      <c r="P78" s="99">
        <v>10</v>
      </c>
      <c r="Q78" s="102">
        <v>77</v>
      </c>
      <c r="R78" s="119" t="str">
        <f>IF(I78="","",CONCATENATE("cdo outputtab,date,lon,lat,value -remapnn,lon=",TEXT(J78,"0.00000"),"_lat=",TEXT(I78,"0.0000")," ","netcdf_process/total_inflow.nc"," &gt; ","table/inflow/",M78," &amp;"))</f>
        <v>cdo outputtab,date,lon,lat,value -remapnn,lon=18.05642_lat=54.7127 netcdf_process/total_inflow.nc &gt; table/inflow/Czymanowo_170824010000077.txt &amp;</v>
      </c>
      <c r="S78" s="119" t="str">
        <f>IF(I78="","",CONCATENATE("cdo outputtab,date,lon,lat,value -remapnn,lon=",TEXT(J78,"0.00000"),"_lat=",TEXT(I78,"0.0000")," ","netcdf_process/internal_inflow.nc"," &gt; ","table/internal_inflow/",M78," &amp;"))</f>
        <v>cdo outputtab,date,lon,lat,value -remapnn,lon=18.05642_lat=54.7127 netcdf_process/internal_inflow.nc &gt; table/internal_inflow/Czymanowo_170824010000077.txt &amp;</v>
      </c>
      <c r="T78" s="109">
        <v>13</v>
      </c>
      <c r="U78" s="11" t="s">
        <v>326</v>
      </c>
      <c r="V78" s="11"/>
      <c r="W78" s="18">
        <v>54.761884000000002</v>
      </c>
      <c r="X78" s="18">
        <v>18.058195000000001</v>
      </c>
      <c r="Y78" s="106" t="str">
        <f>IF(W78="","",CONCATENATE(TEXT(AD78,"00"),"0",TEXT(AE78,"00000")))</f>
        <v>20000077</v>
      </c>
      <c r="Z78" s="95" t="str">
        <f>IF(W78="","",CONCATENATE(TEXT(AC78,"000000"),"0",TEXT(AD78,"00"),"0",TEXT(AE78,"00000")))</f>
        <v>170824020000077</v>
      </c>
      <c r="AA78" s="108" t="str">
        <f>IF(W78="","",CONCATENATE(AB78,"_",Z78,".txt"))</f>
        <v>Zarnowiec_170824020000077.txt</v>
      </c>
      <c r="AB78" s="108" t="str">
        <f>SUBSTITUTE(SUBSTITUTE(SUBSTITUTE(SUBSTITUTE(U78," ","-"),",","-"),"_","-"),"'","-")</f>
        <v>Zarnowiec</v>
      </c>
      <c r="AC78" s="95">
        <v>170824</v>
      </c>
      <c r="AD78" s="99">
        <v>20</v>
      </c>
      <c r="AE78" s="102">
        <v>77</v>
      </c>
      <c r="AF78" s="119" t="str">
        <f>IF(W78="","",CONCATENATE("cdo outputtab,date,lon,lat,value -remapnn,lon=",TEXT(X78,"0.00000"),"_lat=",TEXT(W78,"0.0000")," ","netcdf_process/total_inflow.nc"," &gt; ","table/inflow/",AA78," &amp;"))</f>
        <v>cdo outputtab,date,lon,lat,value -remapnn,lon=18.05820_lat=54.7619 netcdf_process/total_inflow.nc &gt; table/inflow/Zarnowiec_170824020000077.txt &amp;</v>
      </c>
      <c r="AG78" s="119" t="str">
        <f>IF(W78="","",CONCATENATE("cdo outputtab,date,lon,lat,value -remapnn,lon=",TEXT(X78,"0.00000"),"_lat=",TEXT(W78,"0.0000")," ","netcdf_process/internal_inflow.nc"," &gt; ","table/internal_inflow/",AA78," &amp;"))</f>
        <v>cdo outputtab,date,lon,lat,value -remapnn,lon=18.05820_lat=54.7619 netcdf_process/internal_inflow.nc &gt; table/internal_inflow/Zarnowiec_170824020000077.txt &amp;</v>
      </c>
    </row>
    <row r="79" spans="1:33" x14ac:dyDescent="0.25">
      <c r="A79" s="11" t="s">
        <v>152</v>
      </c>
      <c r="B79" s="12" t="s">
        <v>44</v>
      </c>
      <c r="C79" s="11">
        <v>11</v>
      </c>
      <c r="D79" s="13" t="s">
        <v>787</v>
      </c>
      <c r="E79" s="15">
        <v>50.508083999999997</v>
      </c>
      <c r="F79" s="15">
        <v>11.004471000000001</v>
      </c>
      <c r="G79" s="11" t="s">
        <v>157</v>
      </c>
      <c r="H79" s="79"/>
      <c r="I79" s="15">
        <v>50.509453000000001</v>
      </c>
      <c r="J79" s="18">
        <v>11.031798</v>
      </c>
      <c r="K79" s="106" t="str">
        <f>IF(I79="","",CONCATENATE(TEXT(P79,"00"),"0",TEXT(Q79,"00000")))</f>
        <v>10000078</v>
      </c>
      <c r="L79" s="95" t="str">
        <f>IF(I79="","",CONCATENATE(TEXT(O79,"000000"),"0",TEXT(P79,"00"),"0",TEXT(Q79,"00000")))</f>
        <v>170824010000078</v>
      </c>
      <c r="M79" s="108" t="str">
        <f>IF(I79="","",CONCATENATE(N79,"_",L79,".txt"))</f>
        <v>Goldisthal-oberbecken_170824010000078.txt</v>
      </c>
      <c r="N79" s="108" t="str">
        <f>SUBSTITUTE(SUBSTITUTE(SUBSTITUTE(SUBSTITUTE(G79," ","-"),",","-"),"_","-"),"'","-")</f>
        <v>Goldisthal-oberbecken</v>
      </c>
      <c r="O79" s="95">
        <v>170824</v>
      </c>
      <c r="P79" s="99">
        <v>10</v>
      </c>
      <c r="Q79" s="102">
        <v>78</v>
      </c>
      <c r="R79" s="119" t="str">
        <f>IF(I79="","",CONCATENATE("cdo outputtab,date,lon,lat,value -remapnn,lon=",TEXT(J79,"0.00000"),"_lat=",TEXT(I79,"0.0000")," ","netcdf_process/total_inflow.nc"," &gt; ","table/inflow/",M79," &amp;"))</f>
        <v>cdo outputtab,date,lon,lat,value -remapnn,lon=11.03180_lat=50.5095 netcdf_process/total_inflow.nc &gt; table/inflow/Goldisthal-oberbecken_170824010000078.txt &amp;</v>
      </c>
      <c r="S79" s="119" t="str">
        <f>IF(I79="","",CONCATENATE("cdo outputtab,date,lon,lat,value -remapnn,lon=",TEXT(J79,"0.00000"),"_lat=",TEXT(I79,"0.0000")," ","netcdf_process/internal_inflow.nc"," &gt; ","table/internal_inflow/",M79," &amp;"))</f>
        <v>cdo outputtab,date,lon,lat,value -remapnn,lon=11.03180_lat=50.5095 netcdf_process/internal_inflow.nc &gt; table/internal_inflow/Goldisthal-oberbecken_170824010000078.txt &amp;</v>
      </c>
      <c r="T79" s="109">
        <v>12</v>
      </c>
      <c r="U79" s="11" t="s">
        <v>158</v>
      </c>
      <c r="V79" s="11"/>
      <c r="W79" s="18">
        <v>50.498187000000001</v>
      </c>
      <c r="X79" s="18">
        <v>11.007353999999999</v>
      </c>
      <c r="Y79" s="106" t="str">
        <f>IF(W79="","",CONCATENATE(TEXT(AD79,"00"),"0",TEXT(AE79,"00000")))</f>
        <v>20000078</v>
      </c>
      <c r="Z79" s="95" t="str">
        <f>IF(W79="","",CONCATENATE(TEXT(AC79,"000000"),"0",TEXT(AD79,"00"),"0",TEXT(AE79,"00000")))</f>
        <v>170824020000078</v>
      </c>
      <c r="AA79" s="108" t="str">
        <f>IF(W79="","",CONCATENATE(AB79,"_",Z79,".txt"))</f>
        <v>Goldisthal-Oberes-S_170824020000078.txt</v>
      </c>
      <c r="AB79" s="108" t="str">
        <f>SUBSTITUTE(SUBSTITUTE(SUBSTITUTE(SUBSTITUTE(U79," ","-"),",","-"),"_","-"),"'","-")</f>
        <v>Goldisthal-Oberes-S</v>
      </c>
      <c r="AC79" s="95">
        <v>170824</v>
      </c>
      <c r="AD79" s="99">
        <v>20</v>
      </c>
      <c r="AE79" s="102">
        <v>78</v>
      </c>
      <c r="AF79" s="119" t="str">
        <f>IF(W79="","",CONCATENATE("cdo outputtab,date,lon,lat,value -remapnn,lon=",TEXT(X79,"0.00000"),"_lat=",TEXT(W79,"0.0000")," ","netcdf_process/total_inflow.nc"," &gt; ","table/inflow/",AA79," &amp;"))</f>
        <v>cdo outputtab,date,lon,lat,value -remapnn,lon=11.00735_lat=50.4982 netcdf_process/total_inflow.nc &gt; table/inflow/Goldisthal-Oberes-S_170824020000078.txt &amp;</v>
      </c>
      <c r="AG79" s="119" t="str">
        <f>IF(W79="","",CONCATENATE("cdo outputtab,date,lon,lat,value -remapnn,lon=",TEXT(X79,"0.00000"),"_lat=",TEXT(W79,"0.0000")," ","netcdf_process/internal_inflow.nc"," &gt; ","table/internal_inflow/",AA79," &amp;"))</f>
        <v>cdo outputtab,date,lon,lat,value -remapnn,lon=11.00735_lat=50.4982 netcdf_process/internal_inflow.nc &gt; table/internal_inflow/Goldisthal-Oberes-S_170824020000078.txt &amp;</v>
      </c>
    </row>
    <row r="80" spans="1:33" x14ac:dyDescent="0.25">
      <c r="A80" s="11" t="s">
        <v>546</v>
      </c>
      <c r="B80" s="74" t="s">
        <v>77</v>
      </c>
      <c r="C80" s="11">
        <v>67</v>
      </c>
      <c r="D80" s="13" t="s">
        <v>783</v>
      </c>
      <c r="E80" s="15">
        <v>59.444355000000002</v>
      </c>
      <c r="F80" s="15">
        <v>8.038259</v>
      </c>
      <c r="G80" s="11" t="s">
        <v>547</v>
      </c>
      <c r="H80" s="79"/>
      <c r="I80" s="15">
        <v>59.609687000000001</v>
      </c>
      <c r="J80" s="18">
        <v>7.8543219999999998</v>
      </c>
      <c r="K80" s="106" t="str">
        <f>IF(I80="","",CONCATENATE(TEXT(P80,"00"),"0",TEXT(Q80,"00000")))</f>
        <v>10000079</v>
      </c>
      <c r="L80" s="95" t="str">
        <f>IF(I80="","",CONCATENATE(TEXT(O80,"000000"),"0",TEXT(P80,"00"),"0",TEXT(Q80,"00000")))</f>
        <v>170824010000079</v>
      </c>
      <c r="M80" s="108" t="str">
        <f>IF(I80="","",CONCATENATE(N80,"_",L80,".txt"))</f>
        <v>Vinjevatn_170824010000079.txt</v>
      </c>
      <c r="N80" s="108" t="str">
        <f>SUBSTITUTE(SUBSTITUTE(SUBSTITUTE(SUBSTITUTE(G80," ","-"),",","-"),"_","-"),"'","-")</f>
        <v>Vinjevatn</v>
      </c>
      <c r="O80" s="95">
        <v>170824</v>
      </c>
      <c r="P80" s="99">
        <v>10</v>
      </c>
      <c r="Q80" s="102">
        <v>79</v>
      </c>
      <c r="R80" s="119" t="str">
        <f>IF(I80="","",CONCATENATE("cdo outputtab,date,lon,lat,value -remapnn,lon=",TEXT(J80,"0.00000"),"_lat=",TEXT(I80,"0.0000")," ","netcdf_process/total_inflow.nc"," &gt; ","table/inflow/",M80," &amp;"))</f>
        <v>cdo outputtab,date,lon,lat,value -remapnn,lon=7.85432_lat=59.6097 netcdf_process/total_inflow.nc &gt; table/inflow/Vinjevatn_170824010000079.txt &amp;</v>
      </c>
      <c r="S80" s="119" t="str">
        <f>IF(I80="","",CONCATENATE("cdo outputtab,date,lon,lat,value -remapnn,lon=",TEXT(J80,"0.00000"),"_lat=",TEXT(I80,"0.0000")," ","netcdf_process/internal_inflow.nc"," &gt; ","table/internal_inflow/",M80," &amp;"))</f>
        <v>cdo outputtab,date,lon,lat,value -remapnn,lon=7.85432_lat=59.6097 netcdf_process/internal_inflow.nc &gt; table/internal_inflow/Vinjevatn_170824010000079.txt &amp;</v>
      </c>
      <c r="T80" s="109">
        <v>11.2</v>
      </c>
      <c r="U80" s="11" t="s">
        <v>548</v>
      </c>
      <c r="V80" s="11"/>
      <c r="W80" s="18">
        <v>59.441267000000003</v>
      </c>
      <c r="X80" s="18">
        <v>8.0354530000000004</v>
      </c>
      <c r="Y80" s="106" t="str">
        <f>IF(W80="","",CONCATENATE(TEXT(AD80,"00"),"0",TEXT(AE80,"00000")))</f>
        <v>20000079</v>
      </c>
      <c r="Z80" s="95" t="str">
        <f>IF(W80="","",CONCATENATE(TEXT(AC80,"000000"),"0",TEXT(AD80,"00"),"0",TEXT(AE80,"00000")))</f>
        <v>170824020000079</v>
      </c>
      <c r="AA80" s="108" t="str">
        <f>IF(W80="","",CONCATENATE(AB80,"_",Z80,".txt"))</f>
        <v>Bandak_170824020000079.txt</v>
      </c>
      <c r="AB80" s="108" t="str">
        <f>SUBSTITUTE(SUBSTITUTE(SUBSTITUTE(SUBSTITUTE(U80," ","-"),",","-"),"_","-"),"'","-")</f>
        <v>Bandak</v>
      </c>
      <c r="AC80" s="95">
        <v>170824</v>
      </c>
      <c r="AD80" s="99">
        <v>20</v>
      </c>
      <c r="AE80" s="102">
        <v>79</v>
      </c>
      <c r="AF80" s="119" t="str">
        <f>IF(W80="","",CONCATENATE("cdo outputtab,date,lon,lat,value -remapnn,lon=",TEXT(X80,"0.00000"),"_lat=",TEXT(W80,"0.0000")," ","netcdf_process/total_inflow.nc"," &gt; ","table/inflow/",AA80," &amp;"))</f>
        <v>cdo outputtab,date,lon,lat,value -remapnn,lon=8.03545_lat=59.4413 netcdf_process/total_inflow.nc &gt; table/inflow/Bandak_170824020000079.txt &amp;</v>
      </c>
      <c r="AG80" s="119" t="str">
        <f>IF(W80="","",CONCATENATE("cdo outputtab,date,lon,lat,value -remapnn,lon=",TEXT(X80,"0.00000"),"_lat=",TEXT(W80,"0.0000")," ","netcdf_process/internal_inflow.nc"," &gt; ","table/internal_inflow/",AA80," &amp;"))</f>
        <v>cdo outputtab,date,lon,lat,value -remapnn,lon=8.03545_lat=59.4413 netcdf_process/internal_inflow.nc &gt; table/internal_inflow/Bandak_170824020000079.txt &amp;</v>
      </c>
    </row>
    <row r="81" spans="1:33" x14ac:dyDescent="0.25">
      <c r="A81" s="11" t="s">
        <v>771</v>
      </c>
      <c r="B81" s="12" t="s">
        <v>44</v>
      </c>
      <c r="C81" s="11">
        <v>65</v>
      </c>
      <c r="D81" s="13" t="s">
        <v>778</v>
      </c>
      <c r="E81" s="15">
        <v>44.059699999999999</v>
      </c>
      <c r="F81" s="15">
        <v>2.77</v>
      </c>
      <c r="G81" s="11" t="s">
        <v>533</v>
      </c>
      <c r="H81" s="11">
        <v>3438</v>
      </c>
      <c r="I81" s="15">
        <v>44.092185000000001</v>
      </c>
      <c r="J81" s="18">
        <v>2.7022810000000002</v>
      </c>
      <c r="K81" s="106" t="str">
        <f>IF(I81="","",CONCATENATE(TEXT(P81,"00"),"0",TEXT(Q81,"00000")))</f>
        <v>10000080</v>
      </c>
      <c r="L81" s="95" t="str">
        <f>IF(I81="","",CONCATENATE(TEXT(O81,"000000"),"0",TEXT(P81,"00"),"0",TEXT(Q81,"00000")))</f>
        <v>170824010000080</v>
      </c>
      <c r="M81" s="108" t="str">
        <f>IF(I81="","",CONCATENATE(N81,"_",L81,".txt"))</f>
        <v>Villefranche-de-Panat_170824010000080.txt</v>
      </c>
      <c r="N81" s="108" t="str">
        <f>SUBSTITUTE(SUBSTITUTE(SUBSTITUTE(SUBSTITUTE(G81," ","-"),",","-"),"_","-"),"'","-")</f>
        <v>Villefranche-de-Panat</v>
      </c>
      <c r="O81" s="95">
        <v>170824</v>
      </c>
      <c r="P81" s="99">
        <v>10</v>
      </c>
      <c r="Q81" s="102">
        <v>80</v>
      </c>
      <c r="R81" s="119" t="str">
        <f>IF(I81="","",CONCATENATE("cdo outputtab,date,lon,lat,value -remapnn,lon=",TEXT(J81,"0.00000"),"_lat=",TEXT(I81,"0.0000")," ","netcdf_process/total_inflow.nc"," &gt; ","table/inflow/",M81," &amp;"))</f>
        <v>cdo outputtab,date,lon,lat,value -remapnn,lon=2.70228_lat=44.0922 netcdf_process/total_inflow.nc &gt; table/inflow/Villefranche-de-Panat_170824010000080.txt &amp;</v>
      </c>
      <c r="S81" s="119" t="str">
        <f>IF(I81="","",CONCATENATE("cdo outputtab,date,lon,lat,value -remapnn,lon=",TEXT(J81,"0.00000"),"_lat=",TEXT(I81,"0.0000")," ","netcdf_process/internal_inflow.nc"," &gt; ","table/internal_inflow/",M81," &amp;"))</f>
        <v>cdo outputtab,date,lon,lat,value -remapnn,lon=2.70228_lat=44.0922 netcdf_process/internal_inflow.nc &gt; table/internal_inflow/Villefranche-de-Panat_170824010000080.txt &amp;</v>
      </c>
      <c r="T81" s="109">
        <v>10.9</v>
      </c>
      <c r="U81" s="11"/>
      <c r="V81" s="11"/>
      <c r="W81" s="18"/>
      <c r="X81" s="18"/>
      <c r="Y81" s="106" t="str">
        <f>IF(W81="","",CONCATENATE(TEXT(AD81,"00"),"0",TEXT(AE81,"00000")))</f>
        <v/>
      </c>
      <c r="Z81" s="95" t="str">
        <f>IF(W81="","",CONCATENATE(TEXT(AC81,"000000"),"0",TEXT(AD81,"00"),"0",TEXT(AE81,"00000")))</f>
        <v/>
      </c>
      <c r="AA81" s="108" t="str">
        <f>IF(W81="","",CONCATENATE(AB81,"_",Z81,".txt"))</f>
        <v/>
      </c>
      <c r="AB81" s="108" t="str">
        <f>SUBSTITUTE(SUBSTITUTE(SUBSTITUTE(SUBSTITUTE(U81," ","-"),",","-"),"_","-"),"'","-")</f>
        <v/>
      </c>
      <c r="AC81" s="95">
        <v>170824</v>
      </c>
      <c r="AD81" s="99">
        <v>20</v>
      </c>
      <c r="AE81" s="102">
        <v>80</v>
      </c>
      <c r="AF81" s="119" t="str">
        <f>IF(W81="","",CONCATENATE("cdo outputtab,date,lon,lat,value -remapnn,lon=",TEXT(X81,"0.00000"),"_lat=",TEXT(W81,"0.0000")," ","netcdf_process/total_inflow.nc"," &gt; ","table/inflow/",AA81," &amp;"))</f>
        <v/>
      </c>
      <c r="AG81" s="119" t="str">
        <f>IF(W81="","",CONCATENATE("cdo outputtab,date,lon,lat,value -remapnn,lon=",TEXT(X81,"0.00000"),"_lat=",TEXT(W81,"0.0000")," ","netcdf_process/internal_inflow.nc"," &gt; ","table/internal_inflow/",AA81," &amp;"))</f>
        <v/>
      </c>
    </row>
    <row r="82" spans="1:33" x14ac:dyDescent="0.25">
      <c r="A82" s="11" t="s">
        <v>68</v>
      </c>
      <c r="B82" s="12" t="s">
        <v>44</v>
      </c>
      <c r="C82" s="11">
        <v>3</v>
      </c>
      <c r="D82" s="13" t="s">
        <v>780</v>
      </c>
      <c r="E82" s="15">
        <v>49.952221999999999</v>
      </c>
      <c r="F82" s="15">
        <v>6.1772220000000004</v>
      </c>
      <c r="G82" s="11" t="s">
        <v>72</v>
      </c>
      <c r="H82" s="79"/>
      <c r="I82" s="15">
        <v>49.945380999999998</v>
      </c>
      <c r="J82" s="18">
        <v>6.175834</v>
      </c>
      <c r="K82" s="106" t="str">
        <f>IF(I82="","",CONCATENATE(TEXT(P82,"00"),"0",TEXT(Q82,"00000")))</f>
        <v>10000081</v>
      </c>
      <c r="L82" s="95" t="str">
        <f>IF(I82="","",CONCATENATE(TEXT(O82,"000000"),"0",TEXT(P82,"00"),"0",TEXT(Q82,"00000")))</f>
        <v>170824010000081</v>
      </c>
      <c r="M82" s="108" t="str">
        <f>IF(I82="","",CONCATENATE(N82,"_",L82,".txt"))</f>
        <v>Vianden-upper_170824010000081.txt</v>
      </c>
      <c r="N82" s="108" t="str">
        <f>SUBSTITUTE(SUBSTITUTE(SUBSTITUTE(SUBSTITUTE(G82," ","-"),",","-"),"_","-"),"'","-")</f>
        <v>Vianden-upper</v>
      </c>
      <c r="O82" s="95">
        <v>170824</v>
      </c>
      <c r="P82" s="99">
        <v>10</v>
      </c>
      <c r="Q82" s="102">
        <v>81</v>
      </c>
      <c r="R82" s="119" t="str">
        <f>IF(I82="","",CONCATENATE("cdo outputtab,date,lon,lat,value -remapnn,lon=",TEXT(J82,"0.00000"),"_lat=",TEXT(I82,"0.0000")," ","netcdf_process/total_inflow.nc"," &gt; ","table/inflow/",M82," &amp;"))</f>
        <v>cdo outputtab,date,lon,lat,value -remapnn,lon=6.17583_lat=49.9454 netcdf_process/total_inflow.nc &gt; table/inflow/Vianden-upper_170824010000081.txt &amp;</v>
      </c>
      <c r="S82" s="119" t="str">
        <f>IF(I82="","",CONCATENATE("cdo outputtab,date,lon,lat,value -remapnn,lon=",TEXT(J82,"0.00000"),"_lat=",TEXT(I82,"0.0000")," ","netcdf_process/internal_inflow.nc"," &gt; ","table/internal_inflow/",M82," &amp;"))</f>
        <v>cdo outputtab,date,lon,lat,value -remapnn,lon=6.17583_lat=49.9454 netcdf_process/internal_inflow.nc &gt; table/internal_inflow/Vianden-upper_170824010000081.txt &amp;</v>
      </c>
      <c r="T82" s="109">
        <v>10.8</v>
      </c>
      <c r="U82" s="11" t="s">
        <v>73</v>
      </c>
      <c r="V82" s="11"/>
      <c r="W82" s="18">
        <v>49.952714999999998</v>
      </c>
      <c r="X82" s="18">
        <v>6.1795489999999997</v>
      </c>
      <c r="Y82" s="106" t="str">
        <f>IF(W82="","",CONCATENATE(TEXT(AD82,"00"),"0",TEXT(AE82,"00000")))</f>
        <v>20000081</v>
      </c>
      <c r="Z82" s="95" t="str">
        <f>IF(W82="","",CONCATENATE(TEXT(AC82,"000000"),"0",TEXT(AD82,"00"),"0",TEXT(AE82,"00000")))</f>
        <v>170824020000081</v>
      </c>
      <c r="AA82" s="108" t="str">
        <f>IF(W82="","",CONCATENATE(AB82,"_",Z82,".txt"))</f>
        <v>Vianden-lower_170824020000081.txt</v>
      </c>
      <c r="AB82" s="108" t="str">
        <f>SUBSTITUTE(SUBSTITUTE(SUBSTITUTE(SUBSTITUTE(U82," ","-"),",","-"),"_","-"),"'","-")</f>
        <v>Vianden-lower</v>
      </c>
      <c r="AC82" s="95">
        <v>170824</v>
      </c>
      <c r="AD82" s="99">
        <v>20</v>
      </c>
      <c r="AE82" s="102">
        <v>81</v>
      </c>
      <c r="AF82" s="119" t="str">
        <f>IF(W82="","",CONCATENATE("cdo outputtab,date,lon,lat,value -remapnn,lon=",TEXT(X82,"0.00000"),"_lat=",TEXT(W82,"0.0000")," ","netcdf_process/total_inflow.nc"," &gt; ","table/inflow/",AA82," &amp;"))</f>
        <v>cdo outputtab,date,lon,lat,value -remapnn,lon=6.17955_lat=49.9527 netcdf_process/total_inflow.nc &gt; table/inflow/Vianden-lower_170824020000081.txt &amp;</v>
      </c>
      <c r="AG82" s="119" t="str">
        <f>IF(W82="","",CONCATENATE("cdo outputtab,date,lon,lat,value -remapnn,lon=",TEXT(X82,"0.00000"),"_lat=",TEXT(W82,"0.0000")," ","netcdf_process/internal_inflow.nc"," &gt; ","table/internal_inflow/",AA82," &amp;"))</f>
        <v>cdo outputtab,date,lon,lat,value -remapnn,lon=6.17955_lat=49.9527 netcdf_process/internal_inflow.nc &gt; table/internal_inflow/Vianden-lower_170824020000081.txt &amp;</v>
      </c>
    </row>
    <row r="83" spans="1:33" x14ac:dyDescent="0.25">
      <c r="A83" s="21" t="s">
        <v>577</v>
      </c>
      <c r="B83" s="12" t="s">
        <v>44</v>
      </c>
      <c r="C83" s="11">
        <v>72</v>
      </c>
      <c r="D83" s="13" t="s">
        <v>779</v>
      </c>
      <c r="E83" s="15">
        <v>56.406388999999997</v>
      </c>
      <c r="F83" s="15">
        <v>-5.1130560000000003</v>
      </c>
      <c r="G83" s="11" t="s">
        <v>577</v>
      </c>
      <c r="H83" s="79"/>
      <c r="I83" s="15">
        <v>56.407086999999997</v>
      </c>
      <c r="J83" s="18">
        <v>-5.1127190000000002</v>
      </c>
      <c r="K83" s="106" t="str">
        <f>IF(I83="","",CONCATENATE(TEXT(P83,"00"),"0",TEXT(Q83,"00000")))</f>
        <v>10000082</v>
      </c>
      <c r="L83" s="95" t="str">
        <f>IF(I83="","",CONCATENATE(TEXT(O83,"000000"),"0",TEXT(P83,"00"),"0",TEXT(Q83,"00000")))</f>
        <v>170824010000082</v>
      </c>
      <c r="M83" s="108" t="str">
        <f>IF(I83="","",CONCATENATE(N83,"_",L83,".txt"))</f>
        <v>Cruachan_170824010000082.txt</v>
      </c>
      <c r="N83" s="108" t="str">
        <f>SUBSTITUTE(SUBSTITUTE(SUBSTITUTE(SUBSTITUTE(G83," ","-"),",","-"),"_","-"),"'","-")</f>
        <v>Cruachan</v>
      </c>
      <c r="O83" s="95">
        <v>170824</v>
      </c>
      <c r="P83" s="99">
        <v>10</v>
      </c>
      <c r="Q83" s="102">
        <v>82</v>
      </c>
      <c r="R83" s="119" t="str">
        <f>IF(I83="","",CONCATENATE("cdo outputtab,date,lon,lat,value -remapnn,lon=",TEXT(J83,"0.00000"),"_lat=",TEXT(I83,"0.0000")," ","netcdf_process/total_inflow.nc"," &gt; ","table/inflow/",M83," &amp;"))</f>
        <v>cdo outputtab,date,lon,lat,value -remapnn,lon=-5.11272_lat=56.4071 netcdf_process/total_inflow.nc &gt; table/inflow/Cruachan_170824010000082.txt &amp;</v>
      </c>
      <c r="S83" s="119" t="str">
        <f>IF(I83="","",CONCATENATE("cdo outputtab,date,lon,lat,value -remapnn,lon=",TEXT(J83,"0.00000"),"_lat=",TEXT(I83,"0.0000")," ","netcdf_process/internal_inflow.nc"," &gt; ","table/internal_inflow/",M83," &amp;"))</f>
        <v>cdo outputtab,date,lon,lat,value -remapnn,lon=-5.11272_lat=56.4071 netcdf_process/internal_inflow.nc &gt; table/internal_inflow/Cruachan_170824010000082.txt &amp;</v>
      </c>
      <c r="T83" s="109">
        <v>10</v>
      </c>
      <c r="U83" s="11" t="s">
        <v>581</v>
      </c>
      <c r="V83" s="89">
        <v>3053</v>
      </c>
      <c r="W83" s="18">
        <v>56.380200000000002</v>
      </c>
      <c r="X83" s="18">
        <v>-5.0737079999999999</v>
      </c>
      <c r="Y83" s="106" t="str">
        <f>IF(W83="","",CONCATENATE(TEXT(AD83,"00"),"0",TEXT(AE83,"00000")))</f>
        <v>20000082</v>
      </c>
      <c r="Z83" s="95" t="str">
        <f>IF(W83="","",CONCATENATE(TEXT(AC83,"000000"),"0",TEXT(AD83,"00"),"0",TEXT(AE83,"00000")))</f>
        <v>170824020000082</v>
      </c>
      <c r="AA83" s="108" t="str">
        <f>IF(W83="","",CONCATENATE(AB83,"_",Z83,".txt"))</f>
        <v>Loch-Awe_170824020000082.txt</v>
      </c>
      <c r="AB83" s="108" t="str">
        <f>SUBSTITUTE(SUBSTITUTE(SUBSTITUTE(SUBSTITUTE(U83," ","-"),",","-"),"_","-"),"'","-")</f>
        <v>Loch-Awe</v>
      </c>
      <c r="AC83" s="95">
        <v>170824</v>
      </c>
      <c r="AD83" s="99">
        <v>20</v>
      </c>
      <c r="AE83" s="102">
        <v>82</v>
      </c>
      <c r="AF83" s="119" t="str">
        <f>IF(W83="","",CONCATENATE("cdo outputtab,date,lon,lat,value -remapnn,lon=",TEXT(X83,"0.00000"),"_lat=",TEXT(W83,"0.0000")," ","netcdf_process/total_inflow.nc"," &gt; ","table/inflow/",AA83," &amp;"))</f>
        <v>cdo outputtab,date,lon,lat,value -remapnn,lon=-5.07371_lat=56.3802 netcdf_process/total_inflow.nc &gt; table/inflow/Loch-Awe_170824020000082.txt &amp;</v>
      </c>
      <c r="AG83" s="119" t="str">
        <f>IF(W83="","",CONCATENATE("cdo outputtab,date,lon,lat,value -remapnn,lon=",TEXT(X83,"0.00000"),"_lat=",TEXT(W83,"0.0000")," ","netcdf_process/internal_inflow.nc"," &gt; ","table/internal_inflow/",AA83," &amp;"))</f>
        <v>cdo outputtab,date,lon,lat,value -remapnn,lon=-5.07371_lat=56.3802 netcdf_process/internal_inflow.nc &gt; table/internal_inflow/Loch-Awe_170824020000082.txt &amp;</v>
      </c>
    </row>
    <row r="84" spans="1:33" x14ac:dyDescent="0.25">
      <c r="A84" s="21" t="s">
        <v>169</v>
      </c>
      <c r="B84" s="12" t="s">
        <v>44</v>
      </c>
      <c r="C84" s="11">
        <v>13</v>
      </c>
      <c r="D84" s="13" t="s">
        <v>784</v>
      </c>
      <c r="E84" s="15">
        <v>46.069443999999997</v>
      </c>
      <c r="F84" s="15">
        <v>8.7319440000000004</v>
      </c>
      <c r="G84" s="11" t="s">
        <v>171</v>
      </c>
      <c r="H84" s="79"/>
      <c r="I84" s="15">
        <v>46.078660999999997</v>
      </c>
      <c r="J84" s="18">
        <v>8.7553889999999992</v>
      </c>
      <c r="K84" s="106" t="str">
        <f>IF(I84="","",CONCATENATE(TEXT(P84,"00"),"0",TEXT(Q84,"00000")))</f>
        <v>10000083</v>
      </c>
      <c r="L84" s="95" t="str">
        <f>IF(I84="","",CONCATENATE(TEXT(O84,"000000"),"0",TEXT(P84,"00"),"0",TEXT(Q84,"00000")))</f>
        <v>170824010000083</v>
      </c>
      <c r="M84" s="108" t="str">
        <f>IF(I84="","",CONCATENATE(N84,"_",L84,".txt"))</f>
        <v>Lago-Delio_170824010000083.txt</v>
      </c>
      <c r="N84" s="108" t="str">
        <f>SUBSTITUTE(SUBSTITUTE(SUBSTITUTE(SUBSTITUTE(G84," ","-"),",","-"),"_","-"),"'","-")</f>
        <v>Lago-Delio</v>
      </c>
      <c r="O84" s="95">
        <v>170824</v>
      </c>
      <c r="P84" s="99">
        <v>10</v>
      </c>
      <c r="Q84" s="102">
        <v>83</v>
      </c>
      <c r="R84" s="119" t="str">
        <f>IF(I84="","",CONCATENATE("cdo outputtab,date,lon,lat,value -remapnn,lon=",TEXT(J84,"0.00000"),"_lat=",TEXT(I84,"0.0000")," ","netcdf_process/total_inflow.nc"," &gt; ","table/inflow/",M84," &amp;"))</f>
        <v>cdo outputtab,date,lon,lat,value -remapnn,lon=8.75539_lat=46.0787 netcdf_process/total_inflow.nc &gt; table/inflow/Lago-Delio_170824010000083.txt &amp;</v>
      </c>
      <c r="S84" s="119" t="str">
        <f>IF(I84="","",CONCATENATE("cdo outputtab,date,lon,lat,value -remapnn,lon=",TEXT(J84,"0.00000"),"_lat=",TEXT(I84,"0.0000")," ","netcdf_process/internal_inflow.nc"," &gt; ","table/internal_inflow/",M84," &amp;"))</f>
        <v>cdo outputtab,date,lon,lat,value -remapnn,lon=8.75539_lat=46.0787 netcdf_process/internal_inflow.nc &gt; table/internal_inflow/Lago-Delio_170824010000083.txt &amp;</v>
      </c>
      <c r="T84" s="109">
        <v>10</v>
      </c>
      <c r="U84" s="11" t="s">
        <v>172</v>
      </c>
      <c r="V84" s="11">
        <v>3395</v>
      </c>
      <c r="W84" s="18">
        <v>45.985128000000003</v>
      </c>
      <c r="X84" s="18">
        <v>8.6799269999999993</v>
      </c>
      <c r="Y84" s="106" t="str">
        <f>IF(W84="","",CONCATENATE(TEXT(AD84,"00"),"0",TEXT(AE84,"00000")))</f>
        <v>20000083</v>
      </c>
      <c r="Z84" s="95" t="str">
        <f>IF(W84="","",CONCATENATE(TEXT(AC84,"000000"),"0",TEXT(AD84,"00"),"0",TEXT(AE84,"00000")))</f>
        <v>170824020000083</v>
      </c>
      <c r="AA84" s="108" t="str">
        <f>IF(W84="","",CONCATENATE(AB84,"_",Z84,".txt"))</f>
        <v>Lago-Maggiore_170824020000083.txt</v>
      </c>
      <c r="AB84" s="108" t="str">
        <f>SUBSTITUTE(SUBSTITUTE(SUBSTITUTE(SUBSTITUTE(U84," ","-"),",","-"),"_","-"),"'","-")</f>
        <v>Lago-Maggiore</v>
      </c>
      <c r="AC84" s="95">
        <v>170824</v>
      </c>
      <c r="AD84" s="99">
        <v>20</v>
      </c>
      <c r="AE84" s="102">
        <v>83</v>
      </c>
      <c r="AF84" s="119" t="str">
        <f>IF(W84="","",CONCATENATE("cdo outputtab,date,lon,lat,value -remapnn,lon=",TEXT(X84,"0.00000"),"_lat=",TEXT(W84,"0.0000")," ","netcdf_process/total_inflow.nc"," &gt; ","table/inflow/",AA84," &amp;"))</f>
        <v>cdo outputtab,date,lon,lat,value -remapnn,lon=8.67993_lat=45.9851 netcdf_process/total_inflow.nc &gt; table/inflow/Lago-Maggiore_170824020000083.txt &amp;</v>
      </c>
      <c r="AG84" s="119" t="str">
        <f>IF(W84="","",CONCATENATE("cdo outputtab,date,lon,lat,value -remapnn,lon=",TEXT(X84,"0.00000"),"_lat=",TEXT(W84,"0.0000")," ","netcdf_process/internal_inflow.nc"," &gt; ","table/internal_inflow/",AA84," &amp;"))</f>
        <v>cdo outputtab,date,lon,lat,value -remapnn,lon=8.67993_lat=45.9851 netcdf_process/internal_inflow.nc &gt; table/internal_inflow/Lago-Maggiore_170824020000083.txt &amp;</v>
      </c>
    </row>
    <row r="85" spans="1:33" x14ac:dyDescent="0.25">
      <c r="A85" s="36" t="s">
        <v>777</v>
      </c>
      <c r="B85" s="38" t="s">
        <v>98</v>
      </c>
      <c r="C85" s="37">
        <v>102</v>
      </c>
      <c r="D85" s="13" t="s">
        <v>783</v>
      </c>
      <c r="E85" s="40"/>
      <c r="F85" s="40"/>
      <c r="G85" s="81" t="s">
        <v>721</v>
      </c>
      <c r="H85" s="79"/>
      <c r="I85" s="40">
        <v>60.790472000000001</v>
      </c>
      <c r="J85" s="43">
        <v>7.5625</v>
      </c>
      <c r="K85" s="106" t="str">
        <f>IF(I85="","",CONCATENATE(TEXT(P85,"00"),"0",TEXT(Q85,"00000")))</f>
        <v>10000084</v>
      </c>
      <c r="L85" s="95" t="str">
        <f>IF(I85="","",CONCATENATE(TEXT(O85,"000000"),"0",TEXT(P85,"00"),"0",TEXT(Q85,"00000")))</f>
        <v>170824010000084</v>
      </c>
      <c r="M85" s="108" t="str">
        <f>IF(I85="","",CONCATENATE(N85,"_",L85,".txt"))</f>
        <v>Vetlebotnvatn_170824010000084.txt</v>
      </c>
      <c r="N85" s="108" t="str">
        <f>SUBSTITUTE(SUBSTITUTE(SUBSTITUTE(SUBSTITUTE(G85," ","-"),",","-"),"_","-"),"'","-")</f>
        <v>Vetlebotnvatn</v>
      </c>
      <c r="O85" s="95">
        <v>170824</v>
      </c>
      <c r="P85" s="99">
        <v>10</v>
      </c>
      <c r="Q85" s="102">
        <v>84</v>
      </c>
      <c r="R85" s="119" t="str">
        <f>IF(I85="","",CONCATENATE("cdo outputtab,date,lon,lat,value -remapnn,lon=",TEXT(J85,"0.00000"),"_lat=",TEXT(I85,"0.0000")," ","netcdf_process/total_inflow.nc"," &gt; ","table/inflow/",M85," &amp;"))</f>
        <v>cdo outputtab,date,lon,lat,value -remapnn,lon=7.56250_lat=60.7905 netcdf_process/total_inflow.nc &gt; table/inflow/Vetlebotnvatn_170824010000084.txt &amp;</v>
      </c>
      <c r="S85" s="119" t="str">
        <f>IF(I85="","",CONCATENATE("cdo outputtab,date,lon,lat,value -remapnn,lon=",TEXT(J85,"0.00000"),"_lat=",TEXT(I85,"0.0000")," ","netcdf_process/internal_inflow.nc"," &gt; ","table/internal_inflow/",M85," &amp;"))</f>
        <v>cdo outputtab,date,lon,lat,value -remapnn,lon=7.56250_lat=60.7905 netcdf_process/internal_inflow.nc &gt; table/internal_inflow/Vetlebotnvatn_170824010000084.txt &amp;</v>
      </c>
      <c r="T85" s="110">
        <v>10</v>
      </c>
      <c r="U85" s="37"/>
      <c r="V85" s="37"/>
      <c r="W85" s="43"/>
      <c r="X85" s="43"/>
      <c r="Y85" s="106" t="str">
        <f>IF(W85="","",CONCATENATE(TEXT(AD85,"00"),"0",TEXT(AE85,"00000")))</f>
        <v/>
      </c>
      <c r="Z85" s="95" t="str">
        <f>IF(W85="","",CONCATENATE(TEXT(AC85,"000000"),"0",TEXT(AD85,"00"),"0",TEXT(AE85,"00000")))</f>
        <v/>
      </c>
      <c r="AA85" s="108" t="str">
        <f>IF(W85="","",CONCATENATE(AB85,"_",Z85,".txt"))</f>
        <v/>
      </c>
      <c r="AB85" s="108" t="str">
        <f>SUBSTITUTE(SUBSTITUTE(SUBSTITUTE(SUBSTITUTE(U85," ","-"),",","-"),"_","-"),"'","-")</f>
        <v/>
      </c>
      <c r="AC85" s="95">
        <v>170824</v>
      </c>
      <c r="AD85" s="99">
        <v>20</v>
      </c>
      <c r="AE85" s="102">
        <v>84</v>
      </c>
      <c r="AF85" s="119" t="str">
        <f>IF(W85="","",CONCATENATE("cdo outputtab,date,lon,lat,value -remapnn,lon=",TEXT(X85,"0.00000"),"_lat=",TEXT(W85,"0.0000")," ","netcdf_process/total_inflow.nc"," &gt; ","table/inflow/",AA85," &amp;"))</f>
        <v/>
      </c>
      <c r="AG85" s="119" t="str">
        <f>IF(W85="","",CONCATENATE("cdo outputtab,date,lon,lat,value -remapnn,lon=",TEXT(X85,"0.00000"),"_lat=",TEXT(W85,"0.0000")," ","netcdf_process/internal_inflow.nc"," &gt; ","table/internal_inflow/",AA85," &amp;"))</f>
        <v/>
      </c>
    </row>
    <row r="86" spans="1:33" x14ac:dyDescent="0.25">
      <c r="A86" s="11" t="s">
        <v>680</v>
      </c>
      <c r="B86" s="12" t="s">
        <v>398</v>
      </c>
      <c r="C86" s="11">
        <v>89</v>
      </c>
      <c r="D86" s="13" t="s">
        <v>781</v>
      </c>
      <c r="E86" s="15">
        <v>46.332099999999997</v>
      </c>
      <c r="F86" s="15">
        <v>8.0119600000000002</v>
      </c>
      <c r="G86" s="11" t="s">
        <v>682</v>
      </c>
      <c r="H86" s="79"/>
      <c r="I86" s="15">
        <v>46.371958999999997</v>
      </c>
      <c r="J86" s="18">
        <v>8.0022179999999992</v>
      </c>
      <c r="K86" s="106" t="str">
        <f>IF(I86="","",CONCATENATE(TEXT(P86,"00"),"0",TEXT(Q86,"00000")))</f>
        <v>10000085</v>
      </c>
      <c r="L86" s="95" t="str">
        <f>IF(I86="","",CONCATENATE(TEXT(O86,"000000"),"0",TEXT(P86,"00"),"0",TEXT(Q86,"00000")))</f>
        <v>170824010000085</v>
      </c>
      <c r="M86" s="108" t="str">
        <f>IF(I86="","",CONCATENATE(N86,"_",L86,".txt"))</f>
        <v>Gibidum_170824010000085.txt</v>
      </c>
      <c r="N86" s="108" t="str">
        <f>SUBSTITUTE(SUBSTITUTE(SUBSTITUTE(SUBSTITUTE(G86," ","-"),",","-"),"_","-"),"'","-")</f>
        <v>Gibidum</v>
      </c>
      <c r="O86" s="95">
        <v>170824</v>
      </c>
      <c r="P86" s="99">
        <v>10</v>
      </c>
      <c r="Q86" s="102">
        <v>85</v>
      </c>
      <c r="R86" s="119" t="str">
        <f>IF(I86="","",CONCATENATE("cdo outputtab,date,lon,lat,value -remapnn,lon=",TEXT(J86,"0.00000"),"_lat=",TEXT(I86,"0.0000")," ","netcdf_process/total_inflow.nc"," &gt; ","table/inflow/",M86," &amp;"))</f>
        <v>cdo outputtab,date,lon,lat,value -remapnn,lon=8.00222_lat=46.3720 netcdf_process/total_inflow.nc &gt; table/inflow/Gibidum_170824010000085.txt &amp;</v>
      </c>
      <c r="S86" s="119" t="str">
        <f>IF(I86="","",CONCATENATE("cdo outputtab,date,lon,lat,value -remapnn,lon=",TEXT(J86,"0.00000"),"_lat=",TEXT(I86,"0.0000")," ","netcdf_process/internal_inflow.nc"," &gt; ","table/internal_inflow/",M86," &amp;"))</f>
        <v>cdo outputtab,date,lon,lat,value -remapnn,lon=8.00222_lat=46.3720 netcdf_process/internal_inflow.nc &gt; table/internal_inflow/Gibidum_170824010000085.txt &amp;</v>
      </c>
      <c r="T86" s="109">
        <v>9.1999999999999993</v>
      </c>
      <c r="U86" s="11"/>
      <c r="V86" s="11"/>
      <c r="W86" s="18"/>
      <c r="X86" s="18"/>
      <c r="Y86" s="106" t="str">
        <f>IF(W86="","",CONCATENATE(TEXT(AD86,"00"),"0",TEXT(AE86,"00000")))</f>
        <v/>
      </c>
      <c r="Z86" s="95" t="str">
        <f>IF(W86="","",CONCATENATE(TEXT(AC86,"000000"),"0",TEXT(AD86,"00"),"0",TEXT(AE86,"00000")))</f>
        <v/>
      </c>
      <c r="AA86" s="108" t="str">
        <f>IF(W86="","",CONCATENATE(AB86,"_",Z86,".txt"))</f>
        <v/>
      </c>
      <c r="AB86" s="108" t="str">
        <f>SUBSTITUTE(SUBSTITUTE(SUBSTITUTE(SUBSTITUTE(U86," ","-"),",","-"),"_","-"),"'","-")</f>
        <v/>
      </c>
      <c r="AC86" s="95">
        <v>170824</v>
      </c>
      <c r="AD86" s="99">
        <v>20</v>
      </c>
      <c r="AE86" s="102">
        <v>85</v>
      </c>
      <c r="AF86" s="119" t="str">
        <f>IF(W86="","",CONCATENATE("cdo outputtab,date,lon,lat,value -remapnn,lon=",TEXT(X86,"0.00000"),"_lat=",TEXT(W86,"0.0000")," ","netcdf_process/total_inflow.nc"," &gt; ","table/inflow/",AA86," &amp;"))</f>
        <v/>
      </c>
      <c r="AG86" s="119" t="str">
        <f>IF(W86="","",CONCATENATE("cdo outputtab,date,lon,lat,value -remapnn,lon=",TEXT(X86,"0.00000"),"_lat=",TEXT(W86,"0.0000")," ","netcdf_process/internal_inflow.nc"," &gt; ","table/internal_inflow/",AA86," &amp;"))</f>
        <v/>
      </c>
    </row>
    <row r="87" spans="1:33" x14ac:dyDescent="0.25">
      <c r="A87" s="11" t="s">
        <v>129</v>
      </c>
      <c r="B87" s="12" t="s">
        <v>44</v>
      </c>
      <c r="C87" s="11">
        <v>9</v>
      </c>
      <c r="D87" s="13" t="s">
        <v>786</v>
      </c>
      <c r="E87" s="15">
        <v>50.386713999999998</v>
      </c>
      <c r="F87" s="15">
        <v>5.8572579999999999</v>
      </c>
      <c r="G87" s="11" t="s">
        <v>134</v>
      </c>
      <c r="H87" s="79"/>
      <c r="I87" s="15">
        <v>50.383842000000001</v>
      </c>
      <c r="J87" s="18">
        <v>5.844163</v>
      </c>
      <c r="K87" s="106" t="str">
        <f>IF(I87="","",CONCATENATE(TEXT(P87,"00"),"0",TEXT(Q87,"00000")))</f>
        <v>10000086</v>
      </c>
      <c r="L87" s="95" t="str">
        <f>IF(I87="","",CONCATENATE(TEXT(O87,"000000"),"0",TEXT(P87,"00"),"0",TEXT(Q87,"00000")))</f>
        <v>170824010000086</v>
      </c>
      <c r="M87" s="108" t="str">
        <f>IF(I87="","",CONCATENATE(N87,"_",L87,".txt"))</f>
        <v>Coo-1--Coo-2_170824010000086.txt</v>
      </c>
      <c r="N87" s="108" t="str">
        <f>SUBSTITUTE(SUBSTITUTE(SUBSTITUTE(SUBSTITUTE(G87," ","-"),",","-"),"_","-"),"'","-")</f>
        <v>Coo-1--Coo-2</v>
      </c>
      <c r="O87" s="95">
        <v>170824</v>
      </c>
      <c r="P87" s="99">
        <v>10</v>
      </c>
      <c r="Q87" s="102">
        <v>86</v>
      </c>
      <c r="R87" s="119" t="str">
        <f>IF(I87="","",CONCATENATE("cdo outputtab,date,lon,lat,value -remapnn,lon=",TEXT(J87,"0.00000"),"_lat=",TEXT(I87,"0.0000")," ","netcdf_process/total_inflow.nc"," &gt; ","table/inflow/",M87," &amp;"))</f>
        <v>cdo outputtab,date,lon,lat,value -remapnn,lon=5.84416_lat=50.3838 netcdf_process/total_inflow.nc &gt; table/inflow/Coo-1--Coo-2_170824010000086.txt &amp;</v>
      </c>
      <c r="S87" s="119" t="str">
        <f>IF(I87="","",CONCATENATE("cdo outputtab,date,lon,lat,value -remapnn,lon=",TEXT(J87,"0.00000"),"_lat=",TEXT(I87,"0.0000")," ","netcdf_process/internal_inflow.nc"," &gt; ","table/internal_inflow/",M87," &amp;"))</f>
        <v>cdo outputtab,date,lon,lat,value -remapnn,lon=5.84416_lat=50.3838 netcdf_process/internal_inflow.nc &gt; table/internal_inflow/Coo-1--Coo-2_170824010000086.txt &amp;</v>
      </c>
      <c r="T87" s="109">
        <v>8.5</v>
      </c>
      <c r="U87" s="11" t="s">
        <v>135</v>
      </c>
      <c r="V87" s="11"/>
      <c r="W87" s="18">
        <v>50.389707999999999</v>
      </c>
      <c r="X87" s="18">
        <v>5.8612000000000002</v>
      </c>
      <c r="Y87" s="106" t="str">
        <f>IF(W87="","",CONCATENATE(TEXT(AD87,"00"),"0",TEXT(AE87,"00000")))</f>
        <v>20000086</v>
      </c>
      <c r="Z87" s="95" t="str">
        <f>IF(W87="","",CONCATENATE(TEXT(AC87,"000000"),"0",TEXT(AD87,"00"),"0",TEXT(AE87,"00000")))</f>
        <v>170824020000086</v>
      </c>
      <c r="AA87" s="108" t="str">
        <f>IF(W87="","",CONCATENATE(AB87,"_",Z87,".txt"))</f>
        <v>Coo-Beneden_170824020000086.txt</v>
      </c>
      <c r="AB87" s="108" t="str">
        <f>SUBSTITUTE(SUBSTITUTE(SUBSTITUTE(SUBSTITUTE(U87," ","-"),",","-"),"_","-"),"'","-")</f>
        <v>Coo-Beneden</v>
      </c>
      <c r="AC87" s="95">
        <v>170824</v>
      </c>
      <c r="AD87" s="99">
        <v>20</v>
      </c>
      <c r="AE87" s="102">
        <v>86</v>
      </c>
      <c r="AF87" s="119" t="str">
        <f>IF(W87="","",CONCATENATE("cdo outputtab,date,lon,lat,value -remapnn,lon=",TEXT(X87,"0.00000"),"_lat=",TEXT(W87,"0.0000")," ","netcdf_process/total_inflow.nc"," &gt; ","table/inflow/",AA87," &amp;"))</f>
        <v>cdo outputtab,date,lon,lat,value -remapnn,lon=5.86120_lat=50.3897 netcdf_process/total_inflow.nc &gt; table/inflow/Coo-Beneden_170824020000086.txt &amp;</v>
      </c>
      <c r="AG87" s="119" t="str">
        <f>IF(W87="","",CONCATENATE("cdo outputtab,date,lon,lat,value -remapnn,lon=",TEXT(X87,"0.00000"),"_lat=",TEXT(W87,"0.0000")," ","netcdf_process/internal_inflow.nc"," &gt; ","table/internal_inflow/",AA87," &amp;"))</f>
        <v>cdo outputtab,date,lon,lat,value -remapnn,lon=5.86120_lat=50.3897 netcdf_process/internal_inflow.nc &gt; table/internal_inflow/Coo-Beneden_170824020000086.txt &amp;</v>
      </c>
    </row>
    <row r="88" spans="1:33" x14ac:dyDescent="0.25">
      <c r="A88" s="11" t="s">
        <v>311</v>
      </c>
      <c r="B88" s="12" t="s">
        <v>44</v>
      </c>
      <c r="C88" s="11">
        <v>32</v>
      </c>
      <c r="D88" s="13" t="s">
        <v>778</v>
      </c>
      <c r="E88" s="15">
        <v>49.925556</v>
      </c>
      <c r="F88" s="15">
        <v>4.6133329999999999</v>
      </c>
      <c r="G88" s="11" t="s">
        <v>313</v>
      </c>
      <c r="H88" s="79"/>
      <c r="I88" s="15">
        <v>49.917399000000003</v>
      </c>
      <c r="J88" s="18">
        <v>4.6272080000000004</v>
      </c>
      <c r="K88" s="106" t="str">
        <f>IF(I88="","",CONCATENATE(TEXT(P88,"00"),"0",TEXT(Q88,"00000")))</f>
        <v>10000087</v>
      </c>
      <c r="L88" s="95" t="str">
        <f>IF(I88="","",CONCATENATE(TEXT(O88,"000000"),"0",TEXT(P88,"00"),"0",TEXT(Q88,"00000")))</f>
        <v>170824010000087</v>
      </c>
      <c r="M88" s="108" t="str">
        <f>IF(I88="","",CONCATENATE(N88,"_",L88,".txt"))</f>
        <v>Marquisades_170824010000087.txt</v>
      </c>
      <c r="N88" s="108" t="str">
        <f>SUBSTITUTE(SUBSTITUTE(SUBSTITUTE(SUBSTITUTE(G88," ","-"),",","-"),"_","-"),"'","-")</f>
        <v>Marquisades</v>
      </c>
      <c r="O88" s="95">
        <v>170824</v>
      </c>
      <c r="P88" s="99">
        <v>10</v>
      </c>
      <c r="Q88" s="102">
        <v>87</v>
      </c>
      <c r="R88" s="119" t="str">
        <f>IF(I88="","",CONCATENATE("cdo outputtab,date,lon,lat,value -remapnn,lon=",TEXT(J88,"0.00000"),"_lat=",TEXT(I88,"0.0000")," ","netcdf_process/total_inflow.nc"," &gt; ","table/inflow/",M88," &amp;"))</f>
        <v>cdo outputtab,date,lon,lat,value -remapnn,lon=4.62721_lat=49.9174 netcdf_process/total_inflow.nc &gt; table/inflow/Marquisades_170824010000087.txt &amp;</v>
      </c>
      <c r="S88" s="119" t="str">
        <f>IF(I88="","",CONCATENATE("cdo outputtab,date,lon,lat,value -remapnn,lon=",TEXT(J88,"0.00000"),"_lat=",TEXT(I88,"0.0000")," ","netcdf_process/internal_inflow.nc"," &gt; ","table/internal_inflow/",M88," &amp;"))</f>
        <v>cdo outputtab,date,lon,lat,value -remapnn,lon=4.62721_lat=49.9174 netcdf_process/internal_inflow.nc &gt; table/internal_inflow/Marquisades_170824010000087.txt &amp;</v>
      </c>
      <c r="T88" s="109">
        <v>8.3000000000000007</v>
      </c>
      <c r="U88" s="11" t="s">
        <v>314</v>
      </c>
      <c r="V88" s="73"/>
      <c r="W88" s="18">
        <v>49.925015000000002</v>
      </c>
      <c r="X88" s="18">
        <v>4.607558</v>
      </c>
      <c r="Y88" s="106" t="str">
        <f>IF(W88="","",CONCATENATE(TEXT(AD88,"00"),"0",TEXT(AE88,"00000")))</f>
        <v>20000087</v>
      </c>
      <c r="Z88" s="95" t="str">
        <f>IF(W88="","",CONCATENATE(TEXT(AC88,"000000"),"0",TEXT(AD88,"00"),"0",TEXT(AE88,"00000")))</f>
        <v>170824020000087</v>
      </c>
      <c r="AA88" s="108" t="str">
        <f>IF(W88="","",CONCATENATE(AB88,"_",Z88,".txt"))</f>
        <v>Whitaker_170824020000087.txt</v>
      </c>
      <c r="AB88" s="108" t="str">
        <f>SUBSTITUTE(SUBSTITUTE(SUBSTITUTE(SUBSTITUTE(U88," ","-"),",","-"),"_","-"),"'","-")</f>
        <v>Whitaker</v>
      </c>
      <c r="AC88" s="95">
        <v>170824</v>
      </c>
      <c r="AD88" s="99">
        <v>20</v>
      </c>
      <c r="AE88" s="102">
        <v>87</v>
      </c>
      <c r="AF88" s="119" t="str">
        <f>IF(W88="","",CONCATENATE("cdo outputtab,date,lon,lat,value -remapnn,lon=",TEXT(X88,"0.00000"),"_lat=",TEXT(W88,"0.0000")," ","netcdf_process/total_inflow.nc"," &gt; ","table/inflow/",AA88," &amp;"))</f>
        <v>cdo outputtab,date,lon,lat,value -remapnn,lon=4.60756_lat=49.9250 netcdf_process/total_inflow.nc &gt; table/inflow/Whitaker_170824020000087.txt &amp;</v>
      </c>
      <c r="AG88" s="119" t="str">
        <f>IF(W88="","",CONCATENATE("cdo outputtab,date,lon,lat,value -remapnn,lon=",TEXT(X88,"0.00000"),"_lat=",TEXT(W88,"0.0000")," ","netcdf_process/internal_inflow.nc"," &gt; ","table/internal_inflow/",AA88," &amp;"))</f>
        <v>cdo outputtab,date,lon,lat,value -remapnn,lon=4.60756_lat=49.9250 netcdf_process/internal_inflow.nc &gt; table/internal_inflow/Whitaker_170824020000087.txt &amp;</v>
      </c>
    </row>
    <row r="89" spans="1:33" x14ac:dyDescent="0.25">
      <c r="A89" s="72" t="s">
        <v>768</v>
      </c>
      <c r="B89" s="75" t="s">
        <v>44</v>
      </c>
      <c r="C89" s="11">
        <v>31</v>
      </c>
      <c r="D89" s="76" t="s">
        <v>793</v>
      </c>
      <c r="E89" s="78">
        <v>46.870327000000003</v>
      </c>
      <c r="F89" s="78">
        <v>13.329065999999999</v>
      </c>
      <c r="G89" s="73" t="s">
        <v>800</v>
      </c>
      <c r="H89" s="79"/>
      <c r="I89" s="84">
        <v>46.917946000000001</v>
      </c>
      <c r="J89" s="87">
        <v>13.375251</v>
      </c>
      <c r="K89" s="106" t="str">
        <f>IF(I89="","",CONCATENATE(TEXT(P89,"00"),"0",TEXT(Q89,"00000")))</f>
        <v>10000088</v>
      </c>
      <c r="L89" s="95" t="str">
        <f>IF(I89="","",CONCATENATE(TEXT(O89,"000000"),"0",TEXT(P89,"00"),"0",TEXT(Q89,"00000")))</f>
        <v>170824010000088</v>
      </c>
      <c r="M89" s="108" t="str">
        <f>IF(I89="","",CONCATENATE(N89,"_",L89,".txt"))</f>
        <v>Grosser-Mühldorfer_170824010000088.txt</v>
      </c>
      <c r="N89" s="108" t="str">
        <f>SUBSTITUTE(SUBSTITUTE(SUBSTITUTE(SUBSTITUTE(G89," ","-"),",","-"),"_","-"),"'","-")</f>
        <v>Grosser-Mühldorfer</v>
      </c>
      <c r="O89" s="95">
        <v>170824</v>
      </c>
      <c r="P89" s="99">
        <v>10</v>
      </c>
      <c r="Q89" s="102">
        <v>88</v>
      </c>
      <c r="R89" s="119" t="str">
        <f>IF(I89="","",CONCATENATE("cdo outputtab,date,lon,lat,value -remapnn,lon=",TEXT(J89,"0.00000"),"_lat=",TEXT(I89,"0.0000")," ","netcdf_process/total_inflow.nc"," &gt; ","table/inflow/",M89," &amp;"))</f>
        <v>cdo outputtab,date,lon,lat,value -remapnn,lon=13.37525_lat=46.9179 netcdf_process/total_inflow.nc &gt; table/inflow/Grosser-Mühldorfer_170824010000088.txt &amp;</v>
      </c>
      <c r="S89" s="119" t="str">
        <f>IF(I89="","",CONCATENATE("cdo outputtab,date,lon,lat,value -remapnn,lon=",TEXT(J89,"0.00000"),"_lat=",TEXT(I89,"0.0000")," ","netcdf_process/internal_inflow.nc"," &gt; ","table/internal_inflow/",M89," &amp;"))</f>
        <v>cdo outputtab,date,lon,lat,value -remapnn,lon=13.37525_lat=46.9179 netcdf_process/internal_inflow.nc &gt; table/internal_inflow/Grosser-Mühldorfer_170824010000088.txt &amp;</v>
      </c>
      <c r="T89" s="112">
        <v>7.8</v>
      </c>
      <c r="U89" s="73" t="s">
        <v>801</v>
      </c>
      <c r="V89" s="73"/>
      <c r="W89" s="86">
        <v>46.982748000000001</v>
      </c>
      <c r="X89" s="86">
        <v>13.328867000000001</v>
      </c>
      <c r="Y89" s="106" t="str">
        <f>IF(W89="","",CONCATENATE(TEXT(AD89,"00"),"0",TEXT(AE89,"00000")))</f>
        <v>20000088</v>
      </c>
      <c r="Z89" s="95" t="str">
        <f>IF(W89="","",CONCATENATE(TEXT(AC89,"000000"),"0",TEXT(AD89,"00"),"0",TEXT(AE89,"00000")))</f>
        <v>170824020000088</v>
      </c>
      <c r="AA89" s="108" t="str">
        <f>IF(W89="","",CONCATENATE(AB89,"_",Z89,".txt"))</f>
        <v>Goesskarspeicher_170824020000088.txt</v>
      </c>
      <c r="AB89" s="108" t="str">
        <f>SUBSTITUTE(SUBSTITUTE(SUBSTITUTE(SUBSTITUTE(U89," ","-"),",","-"),"_","-"),"'","-")</f>
        <v>Goesskarspeicher</v>
      </c>
      <c r="AC89" s="95">
        <v>170824</v>
      </c>
      <c r="AD89" s="99">
        <v>20</v>
      </c>
      <c r="AE89" s="102">
        <v>88</v>
      </c>
      <c r="AF89" s="119" t="str">
        <f>IF(W89="","",CONCATENATE("cdo outputtab,date,lon,lat,value -remapnn,lon=",TEXT(X89,"0.00000"),"_lat=",TEXT(W89,"0.0000")," ","netcdf_process/total_inflow.nc"," &gt; ","table/inflow/",AA89," &amp;"))</f>
        <v>cdo outputtab,date,lon,lat,value -remapnn,lon=13.32887_lat=46.9827 netcdf_process/total_inflow.nc &gt; table/inflow/Goesskarspeicher_170824020000088.txt &amp;</v>
      </c>
      <c r="AG89" s="119" t="str">
        <f>IF(W89="","",CONCATENATE("cdo outputtab,date,lon,lat,value -remapnn,lon=",TEXT(X89,"0.00000"),"_lat=",TEXT(W89,"0.0000")," ","netcdf_process/internal_inflow.nc"," &gt; ","table/internal_inflow/",AA89," &amp;"))</f>
        <v>cdo outputtab,date,lon,lat,value -remapnn,lon=13.32887_lat=46.9827 netcdf_process/internal_inflow.nc &gt; table/internal_inflow/Goesskarspeicher_170824020000088.txt &amp;</v>
      </c>
    </row>
    <row r="90" spans="1:33" x14ac:dyDescent="0.25">
      <c r="A90" s="11" t="s">
        <v>57</v>
      </c>
      <c r="B90" s="12" t="s">
        <v>44</v>
      </c>
      <c r="C90" s="11">
        <v>2</v>
      </c>
      <c r="D90" s="76" t="s">
        <v>779</v>
      </c>
      <c r="E90" s="15">
        <v>53.118611000000001</v>
      </c>
      <c r="F90" s="15">
        <v>-4.1138890000000004</v>
      </c>
      <c r="G90" s="11" t="s">
        <v>62</v>
      </c>
      <c r="H90" s="79"/>
      <c r="I90" s="15">
        <v>53.136882</v>
      </c>
      <c r="J90" s="18">
        <v>-4.0700580000000004</v>
      </c>
      <c r="K90" s="106" t="str">
        <f>IF(I90="","",CONCATENATE(TEXT(P90,"00"),"0",TEXT(Q90,"00000")))</f>
        <v>10000089</v>
      </c>
      <c r="L90" s="95" t="str">
        <f>IF(I90="","",CONCATENATE(TEXT(O90,"000000"),"0",TEXT(P90,"00"),"0",TEXT(Q90,"00000")))</f>
        <v>170824010000089</v>
      </c>
      <c r="M90" s="108" t="str">
        <f>IF(I90="","",CONCATENATE(N90,"_",L90,".txt"))</f>
        <v>Marchlyn-Mawr_170824010000089.txt</v>
      </c>
      <c r="N90" s="108" t="str">
        <f>SUBSTITUTE(SUBSTITUTE(SUBSTITUTE(SUBSTITUTE(G90," ","-"),",","-"),"_","-"),"'","-")</f>
        <v>Marchlyn-Mawr</v>
      </c>
      <c r="O90" s="95">
        <v>170824</v>
      </c>
      <c r="P90" s="99">
        <v>10</v>
      </c>
      <c r="Q90" s="102">
        <v>89</v>
      </c>
      <c r="R90" s="119" t="str">
        <f>IF(I90="","",CONCATENATE("cdo outputtab,date,lon,lat,value -remapnn,lon=",TEXT(J90,"0.00000"),"_lat=",TEXT(I90,"0.0000")," ","netcdf_process/total_inflow.nc"," &gt; ","table/inflow/",M90," &amp;"))</f>
        <v>cdo outputtab,date,lon,lat,value -remapnn,lon=-4.07006_lat=53.1369 netcdf_process/total_inflow.nc &gt; table/inflow/Marchlyn-Mawr_170824010000089.txt &amp;</v>
      </c>
      <c r="S90" s="119" t="str">
        <f>IF(I90="","",CONCATENATE("cdo outputtab,date,lon,lat,value -remapnn,lon=",TEXT(J90,"0.00000"),"_lat=",TEXT(I90,"0.0000")," ","netcdf_process/internal_inflow.nc"," &gt; ","table/internal_inflow/",M90," &amp;"))</f>
        <v>cdo outputtab,date,lon,lat,value -remapnn,lon=-4.07006_lat=53.1369 netcdf_process/internal_inflow.nc &gt; table/internal_inflow/Marchlyn-Mawr_170824010000089.txt &amp;</v>
      </c>
      <c r="T90" s="109">
        <v>6.7</v>
      </c>
      <c r="U90" s="11" t="s">
        <v>63</v>
      </c>
      <c r="V90" s="11"/>
      <c r="W90" s="18">
        <v>53.117128999999998</v>
      </c>
      <c r="X90" s="18">
        <v>-4.1072829999999998</v>
      </c>
      <c r="Y90" s="106" t="str">
        <f>IF(W90="","",CONCATENATE(TEXT(AD90,"00"),"0",TEXT(AE90,"00000")))</f>
        <v>20000089</v>
      </c>
      <c r="Z90" s="95" t="str">
        <f>IF(W90="","",CONCATENATE(TEXT(AC90,"000000"),"0",TEXT(AD90,"00"),"0",TEXT(AE90,"00000")))</f>
        <v>170824020000089</v>
      </c>
      <c r="AA90" s="108" t="str">
        <f>IF(W90="","",CONCATENATE(AB90,"_",Z90,".txt"))</f>
        <v>Llyn-Peris_170824020000089.txt</v>
      </c>
      <c r="AB90" s="108" t="str">
        <f>SUBSTITUTE(SUBSTITUTE(SUBSTITUTE(SUBSTITUTE(U90," ","-"),",","-"),"_","-"),"'","-")</f>
        <v>Llyn-Peris</v>
      </c>
      <c r="AC90" s="95">
        <v>170824</v>
      </c>
      <c r="AD90" s="99">
        <v>20</v>
      </c>
      <c r="AE90" s="102">
        <v>89</v>
      </c>
      <c r="AF90" s="119" t="str">
        <f>IF(W90="","",CONCATENATE("cdo outputtab,date,lon,lat,value -remapnn,lon=",TEXT(X90,"0.00000"),"_lat=",TEXT(W90,"0.0000")," ","netcdf_process/total_inflow.nc"," &gt; ","table/inflow/",AA90," &amp;"))</f>
        <v>cdo outputtab,date,lon,lat,value -remapnn,lon=-4.10728_lat=53.1171 netcdf_process/total_inflow.nc &gt; table/inflow/Llyn-Peris_170824020000089.txt &amp;</v>
      </c>
      <c r="AG90" s="119" t="str">
        <f>IF(W90="","",CONCATENATE("cdo outputtab,date,lon,lat,value -remapnn,lon=",TEXT(X90,"0.00000"),"_lat=",TEXT(W90,"0.0000")," ","netcdf_process/internal_inflow.nc"," &gt; ","table/internal_inflow/",AA90," &amp;"))</f>
        <v>cdo outputtab,date,lon,lat,value -remapnn,lon=-4.10728_lat=53.1171 netcdf_process/internal_inflow.nc &gt; table/internal_inflow/Llyn-Peris_170824020000089.txt &amp;</v>
      </c>
    </row>
    <row r="91" spans="1:33" x14ac:dyDescent="0.25">
      <c r="A91" s="11" t="s">
        <v>516</v>
      </c>
      <c r="B91" s="12" t="s">
        <v>398</v>
      </c>
      <c r="C91" s="11">
        <v>79</v>
      </c>
      <c r="D91" s="13" t="s">
        <v>795</v>
      </c>
      <c r="E91" s="15">
        <v>41.489750000000001</v>
      </c>
      <c r="F91" s="15">
        <v>-6.2639189999999996</v>
      </c>
      <c r="G91" s="11" t="s">
        <v>516</v>
      </c>
      <c r="H91" s="11">
        <v>2727</v>
      </c>
      <c r="I91" s="15">
        <v>41.489981</v>
      </c>
      <c r="J91" s="18">
        <v>-6.2642439999999997</v>
      </c>
      <c r="K91" s="106" t="str">
        <f>IF(I91="","",CONCATENATE(TEXT(P91,"00"),"0",TEXT(Q91,"00000")))</f>
        <v>10000090</v>
      </c>
      <c r="L91" s="95" t="str">
        <f>IF(I91="","",CONCATENATE(TEXT(O91,"000000"),"0",TEXT(P91,"00"),"0",TEXT(Q91,"00000")))</f>
        <v>170824010000090</v>
      </c>
      <c r="M91" s="108" t="str">
        <f>IF(I91="","",CONCATENATE(N91,"_",L91,".txt"))</f>
        <v>Miranda_170824010000090.txt</v>
      </c>
      <c r="N91" s="108" t="str">
        <f>SUBSTITUTE(SUBSTITUTE(SUBSTITUTE(SUBSTITUTE(G91," ","-"),",","-"),"_","-"),"'","-")</f>
        <v>Miranda</v>
      </c>
      <c r="O91" s="95">
        <v>170824</v>
      </c>
      <c r="P91" s="99">
        <v>10</v>
      </c>
      <c r="Q91" s="102">
        <v>90</v>
      </c>
      <c r="R91" s="119" t="str">
        <f>IF(I91="","",CONCATENATE("cdo outputtab,date,lon,lat,value -remapnn,lon=",TEXT(J91,"0.00000"),"_lat=",TEXT(I91,"0.0000")," ","netcdf_process/total_inflow.nc"," &gt; ","table/inflow/",M91," &amp;"))</f>
        <v>cdo outputtab,date,lon,lat,value -remapnn,lon=-6.26424_lat=41.4900 netcdf_process/total_inflow.nc &gt; table/inflow/Miranda_170824010000090.txt &amp;</v>
      </c>
      <c r="S91" s="119" t="str">
        <f>IF(I91="","",CONCATENATE("cdo outputtab,date,lon,lat,value -remapnn,lon=",TEXT(J91,"0.00000"),"_lat=",TEXT(I91,"0.0000")," ","netcdf_process/internal_inflow.nc"," &gt; ","table/internal_inflow/",M91," &amp;"))</f>
        <v>cdo outputtab,date,lon,lat,value -remapnn,lon=-6.26424_lat=41.4900 netcdf_process/internal_inflow.nc &gt; table/internal_inflow/Miranda_170824010000090.txt &amp;</v>
      </c>
      <c r="T91" s="109">
        <v>6.66</v>
      </c>
      <c r="U91" s="11"/>
      <c r="V91" s="11"/>
      <c r="W91" s="18"/>
      <c r="X91" s="18"/>
      <c r="Y91" s="106" t="str">
        <f>IF(W91="","",CONCATENATE(TEXT(AD91,"00"),"0",TEXT(AE91,"00000")))</f>
        <v/>
      </c>
      <c r="Z91" s="95" t="str">
        <f>IF(W91="","",CONCATENATE(TEXT(AC91,"000000"),"0",TEXT(AD91,"00"),"0",TEXT(AE91,"00000")))</f>
        <v/>
      </c>
      <c r="AA91" s="108" t="str">
        <f>IF(W91="","",CONCATENATE(AB91,"_",Z91,".txt"))</f>
        <v/>
      </c>
      <c r="AB91" s="108" t="str">
        <f>SUBSTITUTE(SUBSTITUTE(SUBSTITUTE(SUBSTITUTE(U91," ","-"),",","-"),"_","-"),"'","-")</f>
        <v/>
      </c>
      <c r="AC91" s="95">
        <v>170824</v>
      </c>
      <c r="AD91" s="99">
        <v>20</v>
      </c>
      <c r="AE91" s="102">
        <v>90</v>
      </c>
      <c r="AF91" s="119" t="str">
        <f>IF(W91="","",CONCATENATE("cdo outputtab,date,lon,lat,value -remapnn,lon=",TEXT(X91,"0.00000"),"_lat=",TEXT(W91,"0.0000")," ","netcdf_process/total_inflow.nc"," &gt; ","table/inflow/",AA91," &amp;"))</f>
        <v/>
      </c>
      <c r="AG91" s="119" t="str">
        <f>IF(W91="","",CONCATENATE("cdo outputtab,date,lon,lat,value -remapnn,lon=",TEXT(X91,"0.00000"),"_lat=",TEXT(W91,"0.0000")," ","netcdf_process/internal_inflow.nc"," &gt; ","table/internal_inflow/",AA91," &amp;"))</f>
        <v/>
      </c>
    </row>
    <row r="92" spans="1:33" x14ac:dyDescent="0.25">
      <c r="A92" s="11" t="s">
        <v>196</v>
      </c>
      <c r="B92" s="74" t="s">
        <v>77</v>
      </c>
      <c r="C92" s="11">
        <v>17</v>
      </c>
      <c r="D92" s="13" t="s">
        <v>788</v>
      </c>
      <c r="E92" s="15">
        <v>66.885000000000005</v>
      </c>
      <c r="F92" s="15">
        <v>19.814800000000002</v>
      </c>
      <c r="G92" s="11" t="s">
        <v>196</v>
      </c>
      <c r="H92" s="82">
        <v>3697</v>
      </c>
      <c r="I92" s="15">
        <v>66.886528999999996</v>
      </c>
      <c r="J92" s="18">
        <v>19.817778000000001</v>
      </c>
      <c r="K92" s="106" t="str">
        <f>IF(I92="","",CONCATENATE(TEXT(P92,"00"),"0",TEXT(Q92,"00000")))</f>
        <v>10000091</v>
      </c>
      <c r="L92" s="95" t="str">
        <f>IF(I92="","",CONCATENATE(TEXT(O92,"000000"),"0",TEXT(P92,"00"),"0",TEXT(Q92,"00000")))</f>
        <v>170824010000091</v>
      </c>
      <c r="M92" s="108" t="str">
        <f>IF(I92="","",CONCATENATE(N92,"_",L92,".txt"))</f>
        <v>Harspranget_170824010000091.txt</v>
      </c>
      <c r="N92" s="108" t="str">
        <f>SUBSTITUTE(SUBSTITUTE(SUBSTITUTE(SUBSTITUTE(G92," ","-"),",","-"),"_","-"),"'","-")</f>
        <v>Harspranget</v>
      </c>
      <c r="O92" s="95">
        <v>170824</v>
      </c>
      <c r="P92" s="99">
        <v>10</v>
      </c>
      <c r="Q92" s="102">
        <v>91</v>
      </c>
      <c r="R92" s="119" t="str">
        <f>IF(I92="","",CONCATENATE("cdo outputtab,date,lon,lat,value -remapnn,lon=",TEXT(J92,"0.00000"),"_lat=",TEXT(I92,"0.0000")," ","netcdf_process/total_inflow.nc"," &gt; ","table/inflow/",M92," &amp;"))</f>
        <v>cdo outputtab,date,lon,lat,value -remapnn,lon=19.81778_lat=66.8865 netcdf_process/total_inflow.nc &gt; table/inflow/Harspranget_170824010000091.txt &amp;</v>
      </c>
      <c r="S92" s="119" t="str">
        <f>IF(I92="","",CONCATENATE("cdo outputtab,date,lon,lat,value -remapnn,lon=",TEXT(J92,"0.00000"),"_lat=",TEXT(I92,"0.0000")," ","netcdf_process/internal_inflow.nc"," &gt; ","table/internal_inflow/",M92," &amp;"))</f>
        <v>cdo outputtab,date,lon,lat,value -remapnn,lon=19.81778_lat=66.8865 netcdf_process/internal_inflow.nc &gt; table/internal_inflow/Harspranget_170824010000091.txt &amp;</v>
      </c>
      <c r="T92" s="109">
        <v>6.4</v>
      </c>
      <c r="U92" s="11" t="s">
        <v>198</v>
      </c>
      <c r="V92" s="11"/>
      <c r="W92" s="18"/>
      <c r="X92" s="18"/>
      <c r="Y92" s="106" t="str">
        <f>IF(W92="","",CONCATENATE(TEXT(AD92,"00"),"0",TEXT(AE92,"00000")))</f>
        <v/>
      </c>
      <c r="Z92" s="95" t="str">
        <f>IF(W92="","",CONCATENATE(TEXT(AC92,"000000"),"0",TEXT(AD92,"00"),"0",TEXT(AE92,"00000")))</f>
        <v/>
      </c>
      <c r="AA92" s="108" t="str">
        <f>IF(W92="","",CONCATENATE(AB92,"_",Z92,".txt"))</f>
        <v/>
      </c>
      <c r="AB92" s="108" t="str">
        <f>SUBSTITUTE(SUBSTITUTE(SUBSTITUTE(SUBSTITUTE(U92," ","-"),",","-"),"_","-"),"'","-")</f>
        <v>Lule</v>
      </c>
      <c r="AC92" s="95">
        <v>170824</v>
      </c>
      <c r="AD92" s="99">
        <v>20</v>
      </c>
      <c r="AE92" s="102">
        <v>91</v>
      </c>
      <c r="AF92" s="119" t="str">
        <f>IF(W92="","",CONCATENATE("cdo outputtab,date,lon,lat,value -remapnn,lon=",TEXT(X92,"0.00000"),"_lat=",TEXT(W92,"0.0000")," ","netcdf_process/total_inflow.nc"," &gt; ","table/inflow/",AA92," &amp;"))</f>
        <v/>
      </c>
      <c r="AG92" s="119" t="str">
        <f>IF(W92="","",CONCATENATE("cdo outputtab,date,lon,lat,value -remapnn,lon=",TEXT(X92,"0.00000"),"_lat=",TEXT(W92,"0.0000")," ","netcdf_process/internal_inflow.nc"," &gt; ","table/internal_inflow/",AA92," &amp;"))</f>
        <v/>
      </c>
    </row>
    <row r="93" spans="1:33" x14ac:dyDescent="0.25">
      <c r="A93" s="11" t="s">
        <v>162</v>
      </c>
      <c r="B93" s="12" t="s">
        <v>44</v>
      </c>
      <c r="C93" s="11">
        <v>12</v>
      </c>
      <c r="D93" s="13" t="s">
        <v>787</v>
      </c>
      <c r="E93" s="15">
        <v>50.517527000000001</v>
      </c>
      <c r="F93" s="15">
        <v>12.880644</v>
      </c>
      <c r="G93" s="11" t="s">
        <v>165</v>
      </c>
      <c r="H93" s="79"/>
      <c r="I93" s="15">
        <v>50.506830999999998</v>
      </c>
      <c r="J93" s="18">
        <v>12.868891</v>
      </c>
      <c r="K93" s="106" t="str">
        <f>IF(I93="","",CONCATENATE(TEXT(P93,"00"),"0",TEXT(Q93,"00000")))</f>
        <v>10000092</v>
      </c>
      <c r="L93" s="95" t="str">
        <f>IF(I93="","",CONCATENATE(TEXT(O93,"000000"),"0",TEXT(P93,"00"),"0",TEXT(Q93,"00000")))</f>
        <v>170824010000092</v>
      </c>
      <c r="M93" s="108" t="str">
        <f>IF(I93="","",CONCATENATE(N93,"_",L93,".txt"))</f>
        <v>Markersbach-oberbecken_170824010000092.txt</v>
      </c>
      <c r="N93" s="108" t="str">
        <f>SUBSTITUTE(SUBSTITUTE(SUBSTITUTE(SUBSTITUTE(G93," ","-"),",","-"),"_","-"),"'","-")</f>
        <v>Markersbach-oberbecken</v>
      </c>
      <c r="O93" s="95">
        <v>170824</v>
      </c>
      <c r="P93" s="99">
        <v>10</v>
      </c>
      <c r="Q93" s="102">
        <v>92</v>
      </c>
      <c r="R93" s="119" t="str">
        <f>IF(I93="","",CONCATENATE("cdo outputtab,date,lon,lat,value -remapnn,lon=",TEXT(J93,"0.00000"),"_lat=",TEXT(I93,"0.0000")," ","netcdf_process/total_inflow.nc"," &gt; ","table/inflow/",M93," &amp;"))</f>
        <v>cdo outputtab,date,lon,lat,value -remapnn,lon=12.86889_lat=50.5068 netcdf_process/total_inflow.nc &gt; table/inflow/Markersbach-oberbecken_170824010000092.txt &amp;</v>
      </c>
      <c r="S93" s="119" t="str">
        <f>IF(I93="","",CONCATENATE("cdo outputtab,date,lon,lat,value -remapnn,lon=",TEXT(J93,"0.00000"),"_lat=",TEXT(I93,"0.0000")," ","netcdf_process/internal_inflow.nc"," &gt; ","table/internal_inflow/",M93," &amp;"))</f>
        <v>cdo outputtab,date,lon,lat,value -remapnn,lon=12.86889_lat=50.5068 netcdf_process/internal_inflow.nc &gt; table/internal_inflow/Markersbach-oberbecken_170824010000092.txt &amp;</v>
      </c>
      <c r="T93" s="109">
        <v>6.3</v>
      </c>
      <c r="U93" s="11" t="s">
        <v>166</v>
      </c>
      <c r="V93" s="11"/>
      <c r="W93" s="18">
        <v>50.521552999999997</v>
      </c>
      <c r="X93" s="18">
        <v>12.882842</v>
      </c>
      <c r="Y93" s="106" t="str">
        <f>IF(W93="","",CONCATENATE(TEXT(AD93,"00"),"0",TEXT(AE93,"00000")))</f>
        <v>20000092</v>
      </c>
      <c r="Z93" s="95" t="str">
        <f>IF(W93="","",CONCATENATE(TEXT(AC93,"000000"),"0",TEXT(AD93,"00"),"0",TEXT(AE93,"00000")))</f>
        <v>170824020000092</v>
      </c>
      <c r="AA93" s="108" t="str">
        <f>IF(W93="","",CONCATENATE(AB93,"_",Z93,".txt"))</f>
        <v>Markersbach-unterbecken_170824020000092.txt</v>
      </c>
      <c r="AB93" s="108" t="str">
        <f>SUBSTITUTE(SUBSTITUTE(SUBSTITUTE(SUBSTITUTE(U93," ","-"),",","-"),"_","-"),"'","-")</f>
        <v>Markersbach-unterbecken</v>
      </c>
      <c r="AC93" s="95">
        <v>170824</v>
      </c>
      <c r="AD93" s="99">
        <v>20</v>
      </c>
      <c r="AE93" s="102">
        <v>92</v>
      </c>
      <c r="AF93" s="119" t="str">
        <f>IF(W93="","",CONCATENATE("cdo outputtab,date,lon,lat,value -remapnn,lon=",TEXT(X93,"0.00000"),"_lat=",TEXT(W93,"0.0000")," ","netcdf_process/total_inflow.nc"," &gt; ","table/inflow/",AA93," &amp;"))</f>
        <v>cdo outputtab,date,lon,lat,value -remapnn,lon=12.88284_lat=50.5216 netcdf_process/total_inflow.nc &gt; table/inflow/Markersbach-unterbecken_170824020000092.txt &amp;</v>
      </c>
      <c r="AG93" s="119" t="str">
        <f>IF(W93="","",CONCATENATE("cdo outputtab,date,lon,lat,value -remapnn,lon=",TEXT(X93,"0.00000"),"_lat=",TEXT(W93,"0.0000")," ","netcdf_process/internal_inflow.nc"," &gt; ","table/internal_inflow/",AA93," &amp;"))</f>
        <v>cdo outputtab,date,lon,lat,value -remapnn,lon=12.88284_lat=50.5216 netcdf_process/internal_inflow.nc &gt; table/internal_inflow/Markersbach-unterbecken_170824020000092.txt &amp;</v>
      </c>
    </row>
    <row r="94" spans="1:33" x14ac:dyDescent="0.25">
      <c r="A94" s="11" t="s">
        <v>181</v>
      </c>
      <c r="B94" s="12" t="s">
        <v>44</v>
      </c>
      <c r="C94" s="11">
        <v>15</v>
      </c>
      <c r="D94" s="13" t="s">
        <v>784</v>
      </c>
      <c r="E94" s="15">
        <v>41.381388999999999</v>
      </c>
      <c r="F94" s="15">
        <v>14.090278</v>
      </c>
      <c r="G94" s="11" t="s">
        <v>184</v>
      </c>
      <c r="H94" s="79"/>
      <c r="I94" s="15">
        <v>41.396042999999999</v>
      </c>
      <c r="J94" s="18">
        <v>14.049766</v>
      </c>
      <c r="K94" s="106" t="str">
        <f>IF(I94="","",CONCATENATE(TEXT(P94,"00"),"0",TEXT(Q94,"00000")))</f>
        <v>10000093</v>
      </c>
      <c r="L94" s="95" t="str">
        <f>IF(I94="","",CONCATENATE(TEXT(O94,"000000"),"0",TEXT(P94,"00"),"0",TEXT(Q94,"00000")))</f>
        <v>170824010000093</v>
      </c>
      <c r="M94" s="108" t="str">
        <f>IF(I94="","",CONCATENATE(N94,"_",L94,".txt"))</f>
        <v>Cesima_170824010000093.txt</v>
      </c>
      <c r="N94" s="108" t="str">
        <f>SUBSTITUTE(SUBSTITUTE(SUBSTITUTE(SUBSTITUTE(G94," ","-"),",","-"),"_","-"),"'","-")</f>
        <v>Cesima</v>
      </c>
      <c r="O94" s="95">
        <v>170824</v>
      </c>
      <c r="P94" s="99">
        <v>10</v>
      </c>
      <c r="Q94" s="102">
        <v>93</v>
      </c>
      <c r="R94" s="119" t="str">
        <f>IF(I94="","",CONCATENATE("cdo outputtab,date,lon,lat,value -remapnn,lon=",TEXT(J94,"0.00000"),"_lat=",TEXT(I94,"0.0000")," ","netcdf_process/total_inflow.nc"," &gt; ","table/inflow/",M94," &amp;"))</f>
        <v>cdo outputtab,date,lon,lat,value -remapnn,lon=14.04977_lat=41.3960 netcdf_process/total_inflow.nc &gt; table/inflow/Cesima_170824010000093.txt &amp;</v>
      </c>
      <c r="S94" s="119" t="str">
        <f>IF(I94="","",CONCATENATE("cdo outputtab,date,lon,lat,value -remapnn,lon=",TEXT(J94,"0.00000"),"_lat=",TEXT(I94,"0.0000")," ","netcdf_process/internal_inflow.nc"," &gt; ","table/internal_inflow/",M94," &amp;"))</f>
        <v>cdo outputtab,date,lon,lat,value -remapnn,lon=14.04977_lat=41.3960 netcdf_process/internal_inflow.nc &gt; table/internal_inflow/Cesima_170824010000093.txt &amp;</v>
      </c>
      <c r="T94" s="109">
        <v>6</v>
      </c>
      <c r="U94" s="11" t="s">
        <v>185</v>
      </c>
      <c r="V94" s="11"/>
      <c r="W94" s="18">
        <v>41.377395</v>
      </c>
      <c r="X94" s="18">
        <v>14.09714</v>
      </c>
      <c r="Y94" s="106" t="str">
        <f>IF(W94="","",CONCATENATE(TEXT(AD94,"00"),"0",TEXT(AE94,"00000")))</f>
        <v>20000093</v>
      </c>
      <c r="Z94" s="95" t="str">
        <f>IF(W94="","",CONCATENATE(TEXT(AC94,"000000"),"0",TEXT(AD94,"00"),"0",TEXT(AE94,"00000")))</f>
        <v>170824020000093</v>
      </c>
      <c r="AA94" s="108" t="str">
        <f>IF(W94="","",CONCATENATE(AB94,"_",Z94,".txt"))</f>
        <v>Presenzano-Lower_170824020000093.txt</v>
      </c>
      <c r="AB94" s="108" t="str">
        <f>SUBSTITUTE(SUBSTITUTE(SUBSTITUTE(SUBSTITUTE(U94," ","-"),",","-"),"_","-"),"'","-")</f>
        <v>Presenzano-Lower</v>
      </c>
      <c r="AC94" s="95">
        <v>170824</v>
      </c>
      <c r="AD94" s="99">
        <v>20</v>
      </c>
      <c r="AE94" s="102">
        <v>93</v>
      </c>
      <c r="AF94" s="119" t="str">
        <f>IF(W94="","",CONCATENATE("cdo outputtab,date,lon,lat,value -remapnn,lon=",TEXT(X94,"0.00000"),"_lat=",TEXT(W94,"0.0000")," ","netcdf_process/total_inflow.nc"," &gt; ","table/inflow/",AA94," &amp;"))</f>
        <v>cdo outputtab,date,lon,lat,value -remapnn,lon=14.09714_lat=41.3774 netcdf_process/total_inflow.nc &gt; table/inflow/Presenzano-Lower_170824020000093.txt &amp;</v>
      </c>
      <c r="AG94" s="119" t="str">
        <f>IF(W94="","",CONCATENATE("cdo outputtab,date,lon,lat,value -remapnn,lon=",TEXT(X94,"0.00000"),"_lat=",TEXT(W94,"0.0000")," ","netcdf_process/internal_inflow.nc"," &gt; ","table/internal_inflow/",AA94," &amp;"))</f>
        <v>cdo outputtab,date,lon,lat,value -remapnn,lon=14.09714_lat=41.3774 netcdf_process/internal_inflow.nc &gt; table/internal_inflow/Presenzano-Lower_170824020000093.txt &amp;</v>
      </c>
    </row>
    <row r="95" spans="1:33" x14ac:dyDescent="0.25">
      <c r="A95" s="11" t="s">
        <v>424</v>
      </c>
      <c r="B95" s="12" t="s">
        <v>44</v>
      </c>
      <c r="C95" s="11">
        <v>49</v>
      </c>
      <c r="D95" s="13" t="s">
        <v>784</v>
      </c>
      <c r="E95" s="15">
        <v>37.118299999999998</v>
      </c>
      <c r="F95" s="15">
        <v>15.1394</v>
      </c>
      <c r="G95" s="11" t="s">
        <v>426</v>
      </c>
      <c r="H95" s="79"/>
      <c r="I95" s="15">
        <v>37.129075999999998</v>
      </c>
      <c r="J95" s="18">
        <v>15.139324999999999</v>
      </c>
      <c r="K95" s="106" t="str">
        <f>IF(I95="","",CONCATENATE(TEXT(P95,"00"),"0",TEXT(Q95,"00000")))</f>
        <v>10000094</v>
      </c>
      <c r="L95" s="95" t="str">
        <f>IF(I95="","",CONCATENATE(TEXT(O95,"000000"),"0",TEXT(P95,"00"),"0",TEXT(Q95,"00000")))</f>
        <v>170824010000094</v>
      </c>
      <c r="M95" s="108" t="str">
        <f>IF(I95="","",CONCATENATE(N95,"_",L95,".txt"))</f>
        <v>Anapo-upper-reservoir_170824010000094.txt</v>
      </c>
      <c r="N95" s="108" t="str">
        <f>SUBSTITUTE(SUBSTITUTE(SUBSTITUTE(SUBSTITUTE(G95," ","-"),",","-"),"_","-"),"'","-")</f>
        <v>Anapo-upper-reservoir</v>
      </c>
      <c r="O95" s="95">
        <v>170824</v>
      </c>
      <c r="P95" s="99">
        <v>10</v>
      </c>
      <c r="Q95" s="102">
        <v>94</v>
      </c>
      <c r="R95" s="119" t="str">
        <f>IF(I95="","",CONCATENATE("cdo outputtab,date,lon,lat,value -remapnn,lon=",TEXT(J95,"0.00000"),"_lat=",TEXT(I95,"0.0000")," ","netcdf_process/total_inflow.nc"," &gt; ","table/inflow/",M95," &amp;"))</f>
        <v>cdo outputtab,date,lon,lat,value -remapnn,lon=15.13933_lat=37.1291 netcdf_process/total_inflow.nc &gt; table/inflow/Anapo-upper-reservoir_170824010000094.txt &amp;</v>
      </c>
      <c r="S95" s="119" t="str">
        <f>IF(I95="","",CONCATENATE("cdo outputtab,date,lon,lat,value -remapnn,lon=",TEXT(J95,"0.00000"),"_lat=",TEXT(I95,"0.0000")," ","netcdf_process/internal_inflow.nc"," &gt; ","table/internal_inflow/",M95," &amp;"))</f>
        <v>cdo outputtab,date,lon,lat,value -remapnn,lon=15.13933_lat=37.1291 netcdf_process/internal_inflow.nc &gt; table/internal_inflow/Anapo-upper-reservoir_170824010000094.txt &amp;</v>
      </c>
      <c r="T95" s="109">
        <v>5.6</v>
      </c>
      <c r="U95" s="11" t="s">
        <v>427</v>
      </c>
      <c r="V95" s="11"/>
      <c r="W95" s="18">
        <v>37.111313000000003</v>
      </c>
      <c r="X95" s="18">
        <v>15.142173</v>
      </c>
      <c r="Y95" s="106" t="str">
        <f>IF(W95="","",CONCATENATE(TEXT(AD95,"00"),"0",TEXT(AE95,"00000")))</f>
        <v>20000094</v>
      </c>
      <c r="Z95" s="95" t="str">
        <f>IF(W95="","",CONCATENATE(TEXT(AC95,"000000"),"0",TEXT(AD95,"00"),"0",TEXT(AE95,"00000")))</f>
        <v>170824020000094</v>
      </c>
      <c r="AA95" s="108" t="str">
        <f>IF(W95="","",CONCATENATE(AB95,"_",Z95,".txt"))</f>
        <v>Anapo-lower-reservoir_170824020000094.txt</v>
      </c>
      <c r="AB95" s="108" t="str">
        <f>SUBSTITUTE(SUBSTITUTE(SUBSTITUTE(SUBSTITUTE(U95," ","-"),",","-"),"_","-"),"'","-")</f>
        <v>Anapo-lower-reservoir</v>
      </c>
      <c r="AC95" s="95">
        <v>170824</v>
      </c>
      <c r="AD95" s="99">
        <v>20</v>
      </c>
      <c r="AE95" s="102">
        <v>94</v>
      </c>
      <c r="AF95" s="119" t="str">
        <f>IF(W95="","",CONCATENATE("cdo outputtab,date,lon,lat,value -remapnn,lon=",TEXT(X95,"0.00000"),"_lat=",TEXT(W95,"0.0000")," ","netcdf_process/total_inflow.nc"," &gt; ","table/inflow/",AA95," &amp;"))</f>
        <v>cdo outputtab,date,lon,lat,value -remapnn,lon=15.14217_lat=37.1113 netcdf_process/total_inflow.nc &gt; table/inflow/Anapo-lower-reservoir_170824020000094.txt &amp;</v>
      </c>
      <c r="AG95" s="119" t="str">
        <f>IF(W95="","",CONCATENATE("cdo outputtab,date,lon,lat,value -remapnn,lon=",TEXT(X95,"0.00000"),"_lat=",TEXT(W95,"0.0000")," ","netcdf_process/internal_inflow.nc"," &gt; ","table/internal_inflow/",AA95," &amp;"))</f>
        <v>cdo outputtab,date,lon,lat,value -remapnn,lon=15.14217_lat=37.1113 netcdf_process/internal_inflow.nc &gt; table/internal_inflow/Anapo-lower-reservoir_170824020000094.txt &amp;</v>
      </c>
    </row>
    <row r="96" spans="1:33" x14ac:dyDescent="0.25">
      <c r="A96" s="11" t="s">
        <v>767</v>
      </c>
      <c r="B96" s="74" t="s">
        <v>77</v>
      </c>
      <c r="C96" s="11">
        <v>18</v>
      </c>
      <c r="D96" s="13" t="s">
        <v>788</v>
      </c>
      <c r="E96" s="15">
        <v>58.659166999999997</v>
      </c>
      <c r="F96" s="15">
        <v>6.7169439999999998</v>
      </c>
      <c r="G96" s="11" t="s">
        <v>210</v>
      </c>
      <c r="H96" s="79"/>
      <c r="I96" s="15">
        <v>58.693491000000002</v>
      </c>
      <c r="J96" s="18">
        <v>8.0097649999999998</v>
      </c>
      <c r="K96" s="106" t="str">
        <f>IF(I96="","",CONCATENATE(TEXT(P96,"00"),"0",TEXT(Q96,"00000")))</f>
        <v>10000095</v>
      </c>
      <c r="L96" s="95" t="str">
        <f>IF(I96="","",CONCATENATE(TEXT(O96,"000000"),"0",TEXT(P96,"00"),"0",TEXT(Q96,"00000")))</f>
        <v>170824010000095</v>
      </c>
      <c r="M96" s="108" t="str">
        <f>IF(I96="","",CONCATENATE(N96,"_",L96,".txt"))</f>
        <v>Homstolvatnet_170824010000095.txt</v>
      </c>
      <c r="N96" s="108" t="str">
        <f>SUBSTITUTE(SUBSTITUTE(SUBSTITUTE(SUBSTITUTE(G96," ","-"),",","-"),"_","-"),"'","-")</f>
        <v>Homstolvatnet</v>
      </c>
      <c r="O96" s="95">
        <v>170824</v>
      </c>
      <c r="P96" s="99">
        <v>10</v>
      </c>
      <c r="Q96" s="102">
        <v>95</v>
      </c>
      <c r="R96" s="119" t="str">
        <f>IF(I96="","",CONCATENATE("cdo outputtab,date,lon,lat,value -remapnn,lon=",TEXT(J96,"0.00000"),"_lat=",TEXT(I96,"0.0000")," ","netcdf_process/total_inflow.nc"," &gt; ","table/inflow/",M96," &amp;"))</f>
        <v>cdo outputtab,date,lon,lat,value -remapnn,lon=8.00977_lat=58.6935 netcdf_process/total_inflow.nc &gt; table/inflow/Homstolvatnet_170824010000095.txt &amp;</v>
      </c>
      <c r="S96" s="119" t="str">
        <f>IF(I96="","",CONCATENATE("cdo outputtab,date,lon,lat,value -remapnn,lon=",TEXT(J96,"0.00000"),"_lat=",TEXT(I96,"0.0000")," ","netcdf_process/internal_inflow.nc"," &gt; ","table/internal_inflow/",M96," &amp;"))</f>
        <v>cdo outputtab,date,lon,lat,value -remapnn,lon=8.00977_lat=58.6935 netcdf_process/internal_inflow.nc &gt; table/internal_inflow/Homstolvatnet_170824010000095.txt &amp;</v>
      </c>
      <c r="T96" s="109">
        <v>5.5</v>
      </c>
      <c r="U96" s="11" t="s">
        <v>208</v>
      </c>
      <c r="V96" s="11"/>
      <c r="W96" s="18"/>
      <c r="X96" s="18"/>
      <c r="Y96" s="106" t="str">
        <f>IF(W96="","",CONCATENATE(TEXT(AD96,"00"),"0",TEXT(AE96,"00000")))</f>
        <v/>
      </c>
      <c r="Z96" s="95" t="str">
        <f>IF(W96="","",CONCATENATE(TEXT(AC96,"000000"),"0",TEXT(AD96,"00"),"0",TEXT(AE96,"00000")))</f>
        <v/>
      </c>
      <c r="AA96" s="108" t="str">
        <f>IF(W96="","",CONCATENATE(AB96,"_",Z96,".txt"))</f>
        <v/>
      </c>
      <c r="AB96" s="108" t="str">
        <f>SUBSTITUTE(SUBSTITUTE(SUBSTITUTE(SUBSTITUTE(U96," ","-"),",","-"),"_","-"),"'","-")</f>
        <v>Kvina</v>
      </c>
      <c r="AC96" s="95">
        <v>170824</v>
      </c>
      <c r="AD96" s="99">
        <v>20</v>
      </c>
      <c r="AE96" s="102">
        <v>95</v>
      </c>
      <c r="AF96" s="119" t="str">
        <f>IF(W96="","",CONCATENATE("cdo outputtab,date,lon,lat,value -remapnn,lon=",TEXT(X96,"0.00000"),"_lat=",TEXT(W96,"0.0000")," ","netcdf_process/total_inflow.nc"," &gt; ","table/inflow/",AA96," &amp;"))</f>
        <v/>
      </c>
      <c r="AG96" s="119" t="str">
        <f>IF(W96="","",CONCATENATE("cdo outputtab,date,lon,lat,value -remapnn,lon=",TEXT(X96,"0.00000"),"_lat=",TEXT(W96,"0.0000")," ","netcdf_process/internal_inflow.nc"," &gt; ","table/internal_inflow/",AA96," &amp;"))</f>
        <v/>
      </c>
    </row>
    <row r="97" spans="1:33" x14ac:dyDescent="0.25">
      <c r="A97" s="11" t="s">
        <v>481</v>
      </c>
      <c r="B97" s="12" t="s">
        <v>44</v>
      </c>
      <c r="C97" s="11">
        <v>58</v>
      </c>
      <c r="D97" s="13" t="s">
        <v>778</v>
      </c>
      <c r="E97" s="15">
        <v>45.384999999999998</v>
      </c>
      <c r="F97" s="15">
        <v>5.9989999999999997</v>
      </c>
      <c r="G97" s="11" t="s">
        <v>480</v>
      </c>
      <c r="H97" s="79"/>
      <c r="I97" s="15">
        <v>45.382336000000002</v>
      </c>
      <c r="J97" s="18">
        <v>6.0593180000000002</v>
      </c>
      <c r="K97" s="106" t="str">
        <f>IF(I97="","",CONCATENATE(TEXT(P97,"00"),"0",TEXT(Q97,"00000")))</f>
        <v>10000096</v>
      </c>
      <c r="L97" s="95" t="str">
        <f>IF(I97="","",CONCATENATE(TEXT(O97,"000000"),"0",TEXT(P97,"00"),"0",TEXT(Q97,"00000")))</f>
        <v>170824010000096</v>
      </c>
      <c r="M97" s="108" t="str">
        <f>IF(I97="","",CONCATENATE(N97,"_",L97,".txt"))</f>
        <v>Flumet_170824010000096.txt</v>
      </c>
      <c r="N97" s="108" t="str">
        <f>SUBSTITUTE(SUBSTITUTE(SUBSTITUTE(SUBSTITUTE(G97," ","-"),",","-"),"_","-"),"'","-")</f>
        <v>Flumet</v>
      </c>
      <c r="O97" s="95">
        <v>170824</v>
      </c>
      <c r="P97" s="99">
        <v>10</v>
      </c>
      <c r="Q97" s="102">
        <v>96</v>
      </c>
      <c r="R97" s="119" t="str">
        <f>IF(I97="","",CONCATENATE("cdo outputtab,date,lon,lat,value -remapnn,lon=",TEXT(J97,"0.00000"),"_lat=",TEXT(I97,"0.0000")," ","netcdf_process/total_inflow.nc"," &gt; ","table/inflow/",M97," &amp;"))</f>
        <v>cdo outputtab,date,lon,lat,value -remapnn,lon=6.05932_lat=45.3823 netcdf_process/total_inflow.nc &gt; table/inflow/Flumet_170824010000096.txt &amp;</v>
      </c>
      <c r="S97" s="119" t="str">
        <f>IF(I97="","",CONCATENATE("cdo outputtab,date,lon,lat,value -remapnn,lon=",TEXT(J97,"0.00000"),"_lat=",TEXT(I97,"0.0000")," ","netcdf_process/internal_inflow.nc"," &gt; ","table/internal_inflow/",M97," &amp;"))</f>
        <v>cdo outputtab,date,lon,lat,value -remapnn,lon=6.05932_lat=45.3823 netcdf_process/internal_inflow.nc &gt; table/internal_inflow/Flumet_170824010000096.txt &amp;</v>
      </c>
      <c r="T97" s="109">
        <v>4.7</v>
      </c>
      <c r="U97" s="11" t="s">
        <v>481</v>
      </c>
      <c r="V97" s="11"/>
      <c r="W97" s="18">
        <v>45.383141000000002</v>
      </c>
      <c r="X97" s="18">
        <v>5.9879980000000002</v>
      </c>
      <c r="Y97" s="106" t="str">
        <f>IF(W97="","",CONCATENATE(TEXT(AD97,"00"),"0",TEXT(AE97,"00000")))</f>
        <v>20000096</v>
      </c>
      <c r="Z97" s="95" t="str">
        <f>IF(W97="","",CONCATENATE(TEXT(AC97,"000000"),"0",TEXT(AD97,"00"),"0",TEXT(AE97,"00000")))</f>
        <v>170824020000096</v>
      </c>
      <c r="AA97" s="108" t="str">
        <f>IF(W97="","",CONCATENATE(AB97,"_",Z97,".txt"))</f>
        <v>Cheylas_170824020000096.txt</v>
      </c>
      <c r="AB97" s="108" t="str">
        <f>SUBSTITUTE(SUBSTITUTE(SUBSTITUTE(SUBSTITUTE(U97," ","-"),",","-"),"_","-"),"'","-")</f>
        <v>Cheylas</v>
      </c>
      <c r="AC97" s="95">
        <v>170824</v>
      </c>
      <c r="AD97" s="99">
        <v>20</v>
      </c>
      <c r="AE97" s="102">
        <v>96</v>
      </c>
      <c r="AF97" s="119" t="str">
        <f>IF(W97="","",CONCATENATE("cdo outputtab,date,lon,lat,value -remapnn,lon=",TEXT(X97,"0.00000"),"_lat=",TEXT(W97,"0.0000")," ","netcdf_process/total_inflow.nc"," &gt; ","table/inflow/",AA97," &amp;"))</f>
        <v>cdo outputtab,date,lon,lat,value -remapnn,lon=5.98800_lat=45.3831 netcdf_process/total_inflow.nc &gt; table/inflow/Cheylas_170824020000096.txt &amp;</v>
      </c>
      <c r="AG97" s="119" t="str">
        <f>IF(W97="","",CONCATENATE("cdo outputtab,date,lon,lat,value -remapnn,lon=",TEXT(X97,"0.00000"),"_lat=",TEXT(W97,"0.0000")," ","netcdf_process/internal_inflow.nc"," &gt; ","table/internal_inflow/",AA97," &amp;"))</f>
        <v>cdo outputtab,date,lon,lat,value -remapnn,lon=5.98800_lat=45.3831 netcdf_process/internal_inflow.nc &gt; table/internal_inflow/Cheylas_170824020000096.txt &amp;</v>
      </c>
    </row>
    <row r="98" spans="1:33" x14ac:dyDescent="0.25">
      <c r="A98" s="72" t="s">
        <v>300</v>
      </c>
      <c r="B98" s="75" t="s">
        <v>44</v>
      </c>
      <c r="C98" s="11">
        <v>30</v>
      </c>
      <c r="D98" s="76" t="s">
        <v>793</v>
      </c>
      <c r="E98" s="77">
        <v>46.870327000000003</v>
      </c>
      <c r="F98" s="77">
        <v>13.329065999999999</v>
      </c>
      <c r="G98" s="73" t="s">
        <v>306</v>
      </c>
      <c r="H98" s="79"/>
      <c r="I98" s="83">
        <v>47.067295999999999</v>
      </c>
      <c r="J98" s="84">
        <v>13.351609</v>
      </c>
      <c r="K98" s="106" t="str">
        <f>IF(I98="","",CONCATENATE(TEXT(P98,"00"),"0",TEXT(Q98,"00000")))</f>
        <v>10000097</v>
      </c>
      <c r="L98" s="95" t="str">
        <f>IF(I98="","",CONCATENATE(TEXT(O98,"000000"),"0",TEXT(P98,"00"),"0",TEXT(Q98,"00000")))</f>
        <v>170824010000097</v>
      </c>
      <c r="M98" s="108" t="str">
        <f>IF(I98="","",CONCATENATE(N98,"_",L98,".txt"))</f>
        <v>Galgenbichl_170824010000097.txt</v>
      </c>
      <c r="N98" s="108" t="str">
        <f>SUBSTITUTE(SUBSTITUTE(SUBSTITUTE(SUBSTITUTE(G98," ","-"),",","-"),"_","-"),"'","-")</f>
        <v>Galgenbichl</v>
      </c>
      <c r="O98" s="95">
        <v>170824</v>
      </c>
      <c r="P98" s="99">
        <v>10</v>
      </c>
      <c r="Q98" s="102">
        <v>97</v>
      </c>
      <c r="R98" s="119" t="str">
        <f>IF(I98="","",CONCATENATE("cdo outputtab,date,lon,lat,value -remapnn,lon=",TEXT(J98,"0.00000"),"_lat=",TEXT(I98,"0.0000")," ","netcdf_process/total_inflow.nc"," &gt; ","table/inflow/",M98," &amp;"))</f>
        <v>cdo outputtab,date,lon,lat,value -remapnn,lon=13.35161_lat=47.0673 netcdf_process/total_inflow.nc &gt; table/inflow/Galgenbichl_170824010000097.txt &amp;</v>
      </c>
      <c r="S98" s="119" t="str">
        <f>IF(I98="","",CONCATENATE("cdo outputtab,date,lon,lat,value -remapnn,lon=",TEXT(J98,"0.00000"),"_lat=",TEXT(I98,"0.0000")," ","netcdf_process/internal_inflow.nc"," &gt; ","table/internal_inflow/",M98," &amp;"))</f>
        <v>cdo outputtab,date,lon,lat,value -remapnn,lon=13.35161_lat=47.0673 netcdf_process/internal_inflow.nc &gt; table/internal_inflow/Galgenbichl_170824010000097.txt &amp;</v>
      </c>
      <c r="T98" s="113">
        <v>4.4000000000000004</v>
      </c>
      <c r="U98" s="73" t="s">
        <v>307</v>
      </c>
      <c r="V98" s="73"/>
      <c r="W98" s="86">
        <v>46.868788000000002</v>
      </c>
      <c r="X98" s="86">
        <v>13.328605</v>
      </c>
      <c r="Y98" s="106" t="str">
        <f>IF(W98="","",CONCATENATE(TEXT(AD98,"00"),"0",TEXT(AE98,"00000")))</f>
        <v>20000097</v>
      </c>
      <c r="Z98" s="95" t="str">
        <f>IF(W98="","",CONCATENATE(TEXT(AC98,"000000"),"0",TEXT(AD98,"00"),"0",TEXT(AE98,"00000")))</f>
        <v>170824020000097</v>
      </c>
      <c r="AA98" s="108" t="str">
        <f>IF(W98="","",CONCATENATE(AB98,"_",Z98,".txt"))</f>
        <v>Moell_170824020000097.txt</v>
      </c>
      <c r="AB98" s="108" t="str">
        <f>SUBSTITUTE(SUBSTITUTE(SUBSTITUTE(SUBSTITUTE(U98," ","-"),",","-"),"_","-"),"'","-")</f>
        <v>Moell</v>
      </c>
      <c r="AC98" s="95">
        <v>170824</v>
      </c>
      <c r="AD98" s="99">
        <v>20</v>
      </c>
      <c r="AE98" s="102">
        <v>97</v>
      </c>
      <c r="AF98" s="119" t="str">
        <f>IF(W98="","",CONCATENATE("cdo outputtab,date,lon,lat,value -remapnn,lon=",TEXT(X98,"0.00000"),"_lat=",TEXT(W98,"0.0000")," ","netcdf_process/total_inflow.nc"," &gt; ","table/inflow/",AA98," &amp;"))</f>
        <v>cdo outputtab,date,lon,lat,value -remapnn,lon=13.32861_lat=46.8688 netcdf_process/total_inflow.nc &gt; table/inflow/Moell_170824020000097.txt &amp;</v>
      </c>
      <c r="AG98" s="119" t="str">
        <f>IF(W98="","",CONCATENATE("cdo outputtab,date,lon,lat,value -remapnn,lon=",TEXT(X98,"0.00000"),"_lat=",TEXT(W98,"0.0000")," ","netcdf_process/internal_inflow.nc"," &gt; ","table/internal_inflow/",AA98," &amp;"))</f>
        <v>cdo outputtab,date,lon,lat,value -remapnn,lon=13.32861_lat=46.8688 netcdf_process/internal_inflow.nc &gt; table/internal_inflow/Moell_170824020000097.txt &amp;</v>
      </c>
    </row>
    <row r="99" spans="1:33" x14ac:dyDescent="0.25">
      <c r="A99" s="11" t="s">
        <v>188</v>
      </c>
      <c r="B99" s="12" t="s">
        <v>44</v>
      </c>
      <c r="C99" s="11">
        <v>16</v>
      </c>
      <c r="D99" s="13" t="s">
        <v>787</v>
      </c>
      <c r="E99" s="15">
        <v>47.652566</v>
      </c>
      <c r="F99" s="15">
        <v>7.9257770000000001</v>
      </c>
      <c r="G99" s="11" t="s">
        <v>192</v>
      </c>
      <c r="H99" s="79"/>
      <c r="I99" s="15">
        <v>47.660210999999997</v>
      </c>
      <c r="J99" s="18">
        <v>7.9609389999999998</v>
      </c>
      <c r="K99" s="106" t="str">
        <f>IF(I99="","",CONCATENATE(TEXT(P99,"00"),"0",TEXT(Q99,"00000")))</f>
        <v>10000098</v>
      </c>
      <c r="L99" s="95" t="str">
        <f>IF(I99="","",CONCATENATE(TEXT(O99,"000000"),"0",TEXT(P99,"00"),"0",TEXT(Q99,"00000")))</f>
        <v>170824010000098</v>
      </c>
      <c r="M99" s="108" t="str">
        <f>IF(I99="","",CONCATENATE(N99,"_",L99,".txt"))</f>
        <v>Hornbergbecken_170824010000098.txt</v>
      </c>
      <c r="N99" s="108" t="str">
        <f>SUBSTITUTE(SUBSTITUTE(SUBSTITUTE(SUBSTITUTE(G99," ","-"),",","-"),"_","-"),"'","-")</f>
        <v>Hornbergbecken</v>
      </c>
      <c r="O99" s="95">
        <v>170824</v>
      </c>
      <c r="P99" s="99">
        <v>10</v>
      </c>
      <c r="Q99" s="102">
        <v>98</v>
      </c>
      <c r="R99" s="119" t="str">
        <f>IF(I99="","",CONCATENATE("cdo outputtab,date,lon,lat,value -remapnn,lon=",TEXT(J99,"0.00000"),"_lat=",TEXT(I99,"0.0000")," ","netcdf_process/total_inflow.nc"," &gt; ","table/inflow/",M99," &amp;"))</f>
        <v>cdo outputtab,date,lon,lat,value -remapnn,lon=7.96094_lat=47.6602 netcdf_process/total_inflow.nc &gt; table/inflow/Hornbergbecken_170824010000098.txt &amp;</v>
      </c>
      <c r="S99" s="119" t="str">
        <f>IF(I99="","",CONCATENATE("cdo outputtab,date,lon,lat,value -remapnn,lon=",TEXT(J99,"0.00000"),"_lat=",TEXT(I99,"0.0000")," ","netcdf_process/internal_inflow.nc"," &gt; ","table/internal_inflow/",M99," &amp;"))</f>
        <v>cdo outputtab,date,lon,lat,value -remapnn,lon=7.96094_lat=47.6602 netcdf_process/internal_inflow.nc &gt; table/internal_inflow/Hornbergbecken_170824010000098.txt &amp;</v>
      </c>
      <c r="T99" s="109">
        <v>4.4000000000000004</v>
      </c>
      <c r="U99" s="11" t="s">
        <v>193</v>
      </c>
      <c r="V99" s="11"/>
      <c r="W99" s="18">
        <v>47.646743999999998</v>
      </c>
      <c r="X99" s="18">
        <v>7.9197259999999998</v>
      </c>
      <c r="Y99" s="106" t="str">
        <f>IF(W99="","",CONCATENATE(TEXT(AD99,"00"),"0",TEXT(AE99,"00000")))</f>
        <v>20000098</v>
      </c>
      <c r="Z99" s="95" t="str">
        <f>IF(W99="","",CONCATENATE(TEXT(AC99,"000000"),"0",TEXT(AD99,"00"),"0",TEXT(AE99,"00000")))</f>
        <v>170824020000098</v>
      </c>
      <c r="AA99" s="108" t="str">
        <f>IF(W99="","",CONCATENATE(AB99,"_",Z99,".txt"))</f>
        <v>Wehrabecken_170824020000098.txt</v>
      </c>
      <c r="AB99" s="108" t="str">
        <f>SUBSTITUTE(SUBSTITUTE(SUBSTITUTE(SUBSTITUTE(U99," ","-"),",","-"),"_","-"),"'","-")</f>
        <v>Wehrabecken</v>
      </c>
      <c r="AC99" s="95">
        <v>170824</v>
      </c>
      <c r="AD99" s="99">
        <v>20</v>
      </c>
      <c r="AE99" s="102">
        <v>98</v>
      </c>
      <c r="AF99" s="119" t="str">
        <f>IF(W99="","",CONCATENATE("cdo outputtab,date,lon,lat,value -remapnn,lon=",TEXT(X99,"0.00000"),"_lat=",TEXT(W99,"0.0000")," ","netcdf_process/total_inflow.nc"," &gt; ","table/inflow/",AA99," &amp;"))</f>
        <v>cdo outputtab,date,lon,lat,value -remapnn,lon=7.91973_lat=47.6467 netcdf_process/total_inflow.nc &gt; table/inflow/Wehrabecken_170824020000098.txt &amp;</v>
      </c>
      <c r="AG99" s="119" t="str">
        <f>IF(W99="","",CONCATENATE("cdo outputtab,date,lon,lat,value -remapnn,lon=",TEXT(X99,"0.00000"),"_lat=",TEXT(W99,"0.0000")," ","netcdf_process/internal_inflow.nc"," &gt; ","table/internal_inflow/",AA99," &amp;"))</f>
        <v>cdo outputtab,date,lon,lat,value -remapnn,lon=7.91973_lat=47.6467 netcdf_process/internal_inflow.nc &gt; table/internal_inflow/Wehrabecken_170824020000098.txt &amp;</v>
      </c>
    </row>
    <row r="100" spans="1:33" x14ac:dyDescent="0.25">
      <c r="A100" s="11" t="s">
        <v>460</v>
      </c>
      <c r="B100" s="12" t="s">
        <v>44</v>
      </c>
      <c r="C100" s="11">
        <v>54</v>
      </c>
      <c r="D100" s="13" t="s">
        <v>787</v>
      </c>
      <c r="E100" s="15">
        <v>51.166548800000001</v>
      </c>
      <c r="F100" s="15">
        <v>9.0465868</v>
      </c>
      <c r="G100" s="11" t="s">
        <v>462</v>
      </c>
      <c r="H100" s="79"/>
      <c r="I100" s="15">
        <v>51.158332999999999</v>
      </c>
      <c r="J100" s="18">
        <v>9.0250000000000004</v>
      </c>
      <c r="K100" s="106" t="str">
        <f>IF(I100="","",CONCATENATE(TEXT(P100,"00"),"0",TEXT(Q100,"00000")))</f>
        <v>10000099</v>
      </c>
      <c r="L100" s="95" t="str">
        <f>IF(I100="","",CONCATENATE(TEXT(O100,"000000"),"0",TEXT(P100,"00"),"0",TEXT(Q100,"00000")))</f>
        <v>170824010000099</v>
      </c>
      <c r="M100" s="108" t="str">
        <f>IF(I100="","",CONCATENATE(N100,"_",L100,".txt"))</f>
        <v>Oberbecken-Waldeck-II_170824010000099.txt</v>
      </c>
      <c r="N100" s="108" t="str">
        <f>SUBSTITUTE(SUBSTITUTE(SUBSTITUTE(SUBSTITUTE(G100," ","-"),",","-"),"_","-"),"'","-")</f>
        <v>Oberbecken-Waldeck-II</v>
      </c>
      <c r="O100" s="95">
        <v>170824</v>
      </c>
      <c r="P100" s="99">
        <v>10</v>
      </c>
      <c r="Q100" s="102">
        <v>99</v>
      </c>
      <c r="R100" s="119" t="str">
        <f>IF(I100="","",CONCATENATE("cdo outputtab,date,lon,lat,value -remapnn,lon=",TEXT(J100,"0.00000"),"_lat=",TEXT(I100,"0.0000")," ","netcdf_process/total_inflow.nc"," &gt; ","table/inflow/",M100," &amp;"))</f>
        <v>cdo outputtab,date,lon,lat,value -remapnn,lon=9.02500_lat=51.1583 netcdf_process/total_inflow.nc &gt; table/inflow/Oberbecken-Waldeck-II_170824010000099.txt &amp;</v>
      </c>
      <c r="S100" s="119" t="str">
        <f>IF(I100="","",CONCATENATE("cdo outputtab,date,lon,lat,value -remapnn,lon=",TEXT(J100,"0.00000"),"_lat=",TEXT(I100,"0.0000")," ","netcdf_process/internal_inflow.nc"," &gt; ","table/internal_inflow/",M100," &amp;"))</f>
        <v>cdo outputtab,date,lon,lat,value -remapnn,lon=9.02500_lat=51.1583 netcdf_process/internal_inflow.nc &gt; table/internal_inflow/Oberbecken-Waldeck-II_170824010000099.txt &amp;</v>
      </c>
      <c r="T100" s="109">
        <v>4.4000000000000004</v>
      </c>
      <c r="U100" s="11" t="s">
        <v>463</v>
      </c>
      <c r="V100" s="11">
        <v>3212</v>
      </c>
      <c r="W100" s="18">
        <v>51.182806999999997</v>
      </c>
      <c r="X100" s="18">
        <v>9.0590779999999995</v>
      </c>
      <c r="Y100" s="106" t="str">
        <f>IF(W100="","",CONCATENATE(TEXT(AD100,"00"),"0",TEXT(AE100,"00000")))</f>
        <v>20000099</v>
      </c>
      <c r="Z100" s="95" t="str">
        <f>IF(W100="","",CONCATENATE(TEXT(AC100,"000000"),"0",TEXT(AD100,"00"),"0",TEXT(AE100,"00000")))</f>
        <v>170824020000099</v>
      </c>
      <c r="AA100" s="108" t="str">
        <f>IF(W100="","",CONCATENATE(AB100,"_",Z100,".txt"))</f>
        <v>Affoldener-See_170824020000099.txt</v>
      </c>
      <c r="AB100" s="108" t="str">
        <f>SUBSTITUTE(SUBSTITUTE(SUBSTITUTE(SUBSTITUTE(U100," ","-"),",","-"),"_","-"),"'","-")</f>
        <v>Affoldener-See</v>
      </c>
      <c r="AC100" s="95">
        <v>170824</v>
      </c>
      <c r="AD100" s="99">
        <v>20</v>
      </c>
      <c r="AE100" s="102">
        <v>99</v>
      </c>
      <c r="AF100" s="119" t="str">
        <f>IF(W100="","",CONCATENATE("cdo outputtab,date,lon,lat,value -remapnn,lon=",TEXT(X100,"0.00000"),"_lat=",TEXT(W100,"0.0000")," ","netcdf_process/total_inflow.nc"," &gt; ","table/inflow/",AA100," &amp;"))</f>
        <v>cdo outputtab,date,lon,lat,value -remapnn,lon=9.05908_lat=51.1828 netcdf_process/total_inflow.nc &gt; table/inflow/Affoldener-See_170824020000099.txt &amp;</v>
      </c>
      <c r="AG100" s="119" t="str">
        <f>IF(W100="","",CONCATENATE("cdo outputtab,date,lon,lat,value -remapnn,lon=",TEXT(X100,"0.00000"),"_lat=",TEXT(W100,"0.0000")," ","netcdf_process/internal_inflow.nc"," &gt; ","table/internal_inflow/",AA100," &amp;"))</f>
        <v>cdo outputtab,date,lon,lat,value -remapnn,lon=9.05908_lat=51.1828 netcdf_process/internal_inflow.nc &gt; table/internal_inflow/Affoldener-See_170824020000099.txt &amp;</v>
      </c>
    </row>
    <row r="101" spans="1:33" x14ac:dyDescent="0.25">
      <c r="A101" s="11" t="s">
        <v>613</v>
      </c>
      <c r="B101" s="12" t="s">
        <v>44</v>
      </c>
      <c r="C101" s="11">
        <v>78</v>
      </c>
      <c r="D101" s="13" t="s">
        <v>782</v>
      </c>
      <c r="E101" s="15">
        <v>36.908369</v>
      </c>
      <c r="F101" s="15">
        <v>-4.7628919999999999</v>
      </c>
      <c r="G101" s="11" t="s">
        <v>616</v>
      </c>
      <c r="H101" s="79"/>
      <c r="I101" s="15">
        <v>36.903770000000002</v>
      </c>
      <c r="J101" s="18">
        <v>-4.7780940000000003</v>
      </c>
      <c r="K101" s="106" t="str">
        <f>IF(I101="","",CONCATENATE(TEXT(P101,"00"),"0",TEXT(Q101,"00000")))</f>
        <v>10000100</v>
      </c>
      <c r="L101" s="95" t="str">
        <f>IF(I101="","",CONCATENATE(TEXT(O101,"000000"),"0",TEXT(P101,"00"),"0",TEXT(Q101,"00000")))</f>
        <v>170824010000100</v>
      </c>
      <c r="M101" s="108" t="str">
        <f>IF(I101="","",CONCATENATE(N101,"_",L101,".txt"))</f>
        <v>Tajo-de-la-Encantada-upper_170824010000100.txt</v>
      </c>
      <c r="N101" s="108" t="str">
        <f>SUBSTITUTE(SUBSTITUTE(SUBSTITUTE(SUBSTITUTE(G101," ","-"),",","-"),"_","-"),"'","-")</f>
        <v>Tajo-de-la-Encantada-upper</v>
      </c>
      <c r="O101" s="95">
        <v>170824</v>
      </c>
      <c r="P101" s="99">
        <v>10</v>
      </c>
      <c r="Q101" s="102">
        <v>100</v>
      </c>
      <c r="R101" s="119" t="str">
        <f>IF(I101="","",CONCATENATE("cdo outputtab,date,lon,lat,value -remapnn,lon=",TEXT(J101,"0.00000"),"_lat=",TEXT(I101,"0.0000")," ","netcdf_process/total_inflow.nc"," &gt; ","table/inflow/",M101," &amp;"))</f>
        <v>cdo outputtab,date,lon,lat,value -remapnn,lon=-4.77809_lat=36.9038 netcdf_process/total_inflow.nc &gt; table/inflow/Tajo-de-la-Encantada-upper_170824010000100.txt &amp;</v>
      </c>
      <c r="S101" s="119" t="str">
        <f>IF(I101="","",CONCATENATE("cdo outputtab,date,lon,lat,value -remapnn,lon=",TEXT(J101,"0.00000"),"_lat=",TEXT(I101,"0.0000")," ","netcdf_process/internal_inflow.nc"," &gt; ","table/internal_inflow/",M101," &amp;"))</f>
        <v>cdo outputtab,date,lon,lat,value -remapnn,lon=-4.77809_lat=36.9038 netcdf_process/internal_inflow.nc &gt; table/internal_inflow/Tajo-de-la-Encantada-upper_170824010000100.txt &amp;</v>
      </c>
      <c r="T101" s="109">
        <v>4</v>
      </c>
      <c r="U101" s="11" t="s">
        <v>617</v>
      </c>
      <c r="V101" s="11"/>
      <c r="W101" s="18">
        <v>36.907857999999997</v>
      </c>
      <c r="X101" s="18">
        <v>-4.7625799999999998</v>
      </c>
      <c r="Y101" s="106" t="str">
        <f>IF(W101="","",CONCATENATE(TEXT(AD101,"00"),"0",TEXT(AE101,"00000")))</f>
        <v>20000100</v>
      </c>
      <c r="Z101" s="95" t="str">
        <f>IF(W101="","",CONCATENATE(TEXT(AC101,"000000"),"0",TEXT(AD101,"00"),"0",TEXT(AE101,"00000")))</f>
        <v>170824020000100</v>
      </c>
      <c r="AA101" s="108" t="str">
        <f>IF(W101="","",CONCATENATE(AB101,"_",Z101,".txt"))</f>
        <v>Tajo-de-la-Encantada_170824020000100.txt</v>
      </c>
      <c r="AB101" s="108" t="str">
        <f>SUBSTITUTE(SUBSTITUTE(SUBSTITUTE(SUBSTITUTE(U101," ","-"),",","-"),"_","-"),"'","-")</f>
        <v>Tajo-de-la-Encantada</v>
      </c>
      <c r="AC101" s="95">
        <v>170824</v>
      </c>
      <c r="AD101" s="99">
        <v>20</v>
      </c>
      <c r="AE101" s="102">
        <v>100</v>
      </c>
      <c r="AF101" s="119" t="str">
        <f>IF(W101="","",CONCATENATE("cdo outputtab,date,lon,lat,value -remapnn,lon=",TEXT(X101,"0.00000"),"_lat=",TEXT(W101,"0.0000")," ","netcdf_process/total_inflow.nc"," &gt; ","table/inflow/",AA101," &amp;"))</f>
        <v>cdo outputtab,date,lon,lat,value -remapnn,lon=-4.76258_lat=36.9079 netcdf_process/total_inflow.nc &gt; table/inflow/Tajo-de-la-Encantada_170824020000100.txt &amp;</v>
      </c>
      <c r="AG101" s="119" t="str">
        <f>IF(W101="","",CONCATENATE("cdo outputtab,date,lon,lat,value -remapnn,lon=",TEXT(X101,"0.00000"),"_lat=",TEXT(W101,"0.0000")," ","netcdf_process/internal_inflow.nc"," &gt; ","table/internal_inflow/",AA101," &amp;"))</f>
        <v>cdo outputtab,date,lon,lat,value -remapnn,lon=-4.76258_lat=36.9079 netcdf_process/internal_inflow.nc &gt; table/internal_inflow/Tajo-de-la-Encantada_170824020000100.txt &amp;</v>
      </c>
    </row>
    <row r="102" spans="1:33" x14ac:dyDescent="0.25">
      <c r="A102" s="36" t="s">
        <v>777</v>
      </c>
      <c r="B102" s="38" t="s">
        <v>98</v>
      </c>
      <c r="C102" s="37">
        <v>102</v>
      </c>
      <c r="D102" s="13" t="s">
        <v>783</v>
      </c>
      <c r="E102" s="40"/>
      <c r="F102" s="40"/>
      <c r="G102" s="81" t="s">
        <v>748</v>
      </c>
      <c r="H102" s="37">
        <v>3167</v>
      </c>
      <c r="I102" s="40">
        <v>59.155174000000002</v>
      </c>
      <c r="J102" s="43">
        <v>6.8926600000000002</v>
      </c>
      <c r="K102" s="106" t="str">
        <f>IF(I102="","",CONCATENATE(TEXT(P102,"00"),"0",TEXT(Q102,"00000")))</f>
        <v>10000101</v>
      </c>
      <c r="L102" s="95" t="str">
        <f>IF(I102="","",CONCATENATE(TEXT(O102,"000000"),"0",TEXT(P102,"00"),"0",TEXT(Q102,"00000")))</f>
        <v>170824010000101</v>
      </c>
      <c r="M102" s="108" t="str">
        <f>IF(I102="","",CONCATENATE(N102,"_",L102,".txt"))</f>
        <v>Svartevatn_170824010000101.txt</v>
      </c>
      <c r="N102" s="108" t="str">
        <f>SUBSTITUTE(SUBSTITUTE(SUBSTITUTE(SUBSTITUTE(G102," ","-"),",","-"),"_","-"),"'","-")</f>
        <v>Svartevatn</v>
      </c>
      <c r="O102" s="95">
        <v>170824</v>
      </c>
      <c r="P102" s="99">
        <v>10</v>
      </c>
      <c r="Q102" s="102">
        <v>101</v>
      </c>
      <c r="R102" s="119" t="str">
        <f>IF(I102="","",CONCATENATE("cdo outputtab,date,lon,lat,value -remapnn,lon=",TEXT(J102,"0.00000"),"_lat=",TEXT(I102,"0.0000")," ","netcdf_process/total_inflow.nc"," &gt; ","table/inflow/",M102," &amp;"))</f>
        <v>cdo outputtab,date,lon,lat,value -remapnn,lon=6.89266_lat=59.1552 netcdf_process/total_inflow.nc &gt; table/inflow/Svartevatn_170824010000101.txt &amp;</v>
      </c>
      <c r="S102" s="119" t="str">
        <f>IF(I102="","",CONCATENATE("cdo outputtab,date,lon,lat,value -remapnn,lon=",TEXT(J102,"0.00000"),"_lat=",TEXT(I102,"0.0000")," ","netcdf_process/internal_inflow.nc"," &gt; ","table/internal_inflow/",M102," &amp;"))</f>
        <v>cdo outputtab,date,lon,lat,value -remapnn,lon=6.89266_lat=59.1552 netcdf_process/internal_inflow.nc &gt; table/internal_inflow/Svartevatn_170824010000101.txt &amp;</v>
      </c>
      <c r="T102" s="110">
        <v>3.734</v>
      </c>
      <c r="U102" s="37"/>
      <c r="V102" s="37"/>
      <c r="W102" s="43"/>
      <c r="X102" s="43"/>
      <c r="Y102" s="106" t="str">
        <f>IF(W102="","",CONCATENATE(TEXT(AD102,"00"),"0",TEXT(AE102,"00000")))</f>
        <v/>
      </c>
      <c r="Z102" s="95" t="str">
        <f>IF(W102="","",CONCATENATE(TEXT(AC102,"000000"),"0",TEXT(AD102,"00"),"0",TEXT(AE102,"00000")))</f>
        <v/>
      </c>
      <c r="AA102" s="108" t="str">
        <f>IF(W102="","",CONCATENATE(AB102,"_",Z102,".txt"))</f>
        <v/>
      </c>
      <c r="AB102" s="108" t="str">
        <f>SUBSTITUTE(SUBSTITUTE(SUBSTITUTE(SUBSTITUTE(U102," ","-"),",","-"),"_","-"),"'","-")</f>
        <v/>
      </c>
      <c r="AC102" s="95">
        <v>170824</v>
      </c>
      <c r="AD102" s="99">
        <v>20</v>
      </c>
      <c r="AE102" s="102">
        <v>101</v>
      </c>
      <c r="AF102" s="119" t="str">
        <f>IF(W102="","",CONCATENATE("cdo outputtab,date,lon,lat,value -remapnn,lon=",TEXT(X102,"0.00000"),"_lat=",TEXT(W102,"0.0000")," ","netcdf_process/total_inflow.nc"," &gt; ","table/inflow/",AA102," &amp;"))</f>
        <v/>
      </c>
      <c r="AG102" s="119" t="str">
        <f>IF(W102="","",CONCATENATE("cdo outputtab,date,lon,lat,value -remapnn,lon=",TEXT(X102,"0.00000"),"_lat=",TEXT(W102,"0.0000")," ","netcdf_process/internal_inflow.nc"," &gt; ","table/internal_inflow/",AA102," &amp;"))</f>
        <v/>
      </c>
    </row>
    <row r="103" spans="1:33" x14ac:dyDescent="0.25">
      <c r="A103" s="11" t="s">
        <v>291</v>
      </c>
      <c r="B103" s="12" t="s">
        <v>44</v>
      </c>
      <c r="C103" s="11">
        <v>28</v>
      </c>
      <c r="D103" s="13" t="s">
        <v>792</v>
      </c>
      <c r="E103" s="15">
        <v>49.008789999999998</v>
      </c>
      <c r="F103" s="15">
        <v>19.912237000000001</v>
      </c>
      <c r="G103" s="11" t="s">
        <v>294</v>
      </c>
      <c r="H103" s="79"/>
      <c r="I103" s="15">
        <v>49.021445999999997</v>
      </c>
      <c r="J103" s="18">
        <v>19.909604000000002</v>
      </c>
      <c r="K103" s="106" t="str">
        <f>IF(I103="","",CONCATENATE(TEXT(P103,"00"),"0",TEXT(Q103,"00000")))</f>
        <v>10000102</v>
      </c>
      <c r="L103" s="95" t="str">
        <f>IF(I103="","",CONCATENATE(TEXT(O103,"000000"),"0",TEXT(P103,"00"),"0",TEXT(Q103,"00000")))</f>
        <v>170824010000102</v>
      </c>
      <c r="M103" s="108" t="str">
        <f>IF(I103="","",CONCATENATE(N103,"_",L103,".txt"))</f>
        <v>Cierny-Vah-upper-_170824010000102.txt</v>
      </c>
      <c r="N103" s="108" t="str">
        <f>SUBSTITUTE(SUBSTITUTE(SUBSTITUTE(SUBSTITUTE(G103," ","-"),",","-"),"_","-"),"'","-")</f>
        <v>Cierny-Vah-upper-</v>
      </c>
      <c r="O103" s="95">
        <v>170824</v>
      </c>
      <c r="P103" s="99">
        <v>10</v>
      </c>
      <c r="Q103" s="102">
        <v>102</v>
      </c>
      <c r="R103" s="119" t="str">
        <f>IF(I103="","",CONCATENATE("cdo outputtab,date,lon,lat,value -remapnn,lon=",TEXT(J103,"0.00000"),"_lat=",TEXT(I103,"0.0000")," ","netcdf_process/total_inflow.nc"," &gt; ","table/inflow/",M103," &amp;"))</f>
        <v>cdo outputtab,date,lon,lat,value -remapnn,lon=19.90960_lat=49.0214 netcdf_process/total_inflow.nc &gt; table/inflow/Cierny-Vah-upper-_170824010000102.txt &amp;</v>
      </c>
      <c r="S103" s="119" t="str">
        <f>IF(I103="","",CONCATENATE("cdo outputtab,date,lon,lat,value -remapnn,lon=",TEXT(J103,"0.00000"),"_lat=",TEXT(I103,"0.0000")," ","netcdf_process/internal_inflow.nc"," &gt; ","table/internal_inflow/",M103," &amp;"))</f>
        <v>cdo outputtab,date,lon,lat,value -remapnn,lon=19.90960_lat=49.0214 netcdf_process/internal_inflow.nc &gt; table/internal_inflow/Cierny-Vah-upper-_170824010000102.txt &amp;</v>
      </c>
      <c r="T103" s="109">
        <v>3.7</v>
      </c>
      <c r="U103" s="11" t="s">
        <v>295</v>
      </c>
      <c r="V103" s="11"/>
      <c r="W103" s="18">
        <v>49.012467999999998</v>
      </c>
      <c r="X103" s="18">
        <v>19.931315000000001</v>
      </c>
      <c r="Y103" s="106" t="str">
        <f>IF(W103="","",CONCATENATE(TEXT(AD103,"00"),"0",TEXT(AE103,"00000")))</f>
        <v>20000102</v>
      </c>
      <c r="Z103" s="95" t="str">
        <f>IF(W103="","",CONCATENATE(TEXT(AC103,"000000"),"0",TEXT(AD103,"00"),"0",TEXT(AE103,"00000")))</f>
        <v>170824020000102</v>
      </c>
      <c r="AA103" s="108" t="str">
        <f>IF(W103="","",CONCATENATE(AB103,"_",Z103,".txt"))</f>
        <v>Cierny-Vah-lower_170824020000102.txt</v>
      </c>
      <c r="AB103" s="108" t="str">
        <f>SUBSTITUTE(SUBSTITUTE(SUBSTITUTE(SUBSTITUTE(U103," ","-"),",","-"),"_","-"),"'","-")</f>
        <v>Cierny-Vah-lower</v>
      </c>
      <c r="AC103" s="95">
        <v>170824</v>
      </c>
      <c r="AD103" s="99">
        <v>20</v>
      </c>
      <c r="AE103" s="102">
        <v>102</v>
      </c>
      <c r="AF103" s="119" t="str">
        <f>IF(W103="","",CONCATENATE("cdo outputtab,date,lon,lat,value -remapnn,lon=",TEXT(X103,"0.00000"),"_lat=",TEXT(W103,"0.0000")," ","netcdf_process/total_inflow.nc"," &gt; ","table/inflow/",AA103," &amp;"))</f>
        <v>cdo outputtab,date,lon,lat,value -remapnn,lon=19.93132_lat=49.0125 netcdf_process/total_inflow.nc &gt; table/inflow/Cierny-Vah-lower_170824020000102.txt &amp;</v>
      </c>
      <c r="AG103" s="119" t="str">
        <f>IF(W103="","",CONCATENATE("cdo outputtab,date,lon,lat,value -remapnn,lon=",TEXT(X103,"0.00000"),"_lat=",TEXT(W103,"0.0000")," ","netcdf_process/internal_inflow.nc"," &gt; ","table/internal_inflow/",AA103," &amp;"))</f>
        <v>cdo outputtab,date,lon,lat,value -remapnn,lon=19.93132_lat=49.0125 netcdf_process/internal_inflow.nc &gt; table/internal_inflow/Cierny-Vah-lower_170824020000102.txt &amp;</v>
      </c>
    </row>
    <row r="104" spans="1:33" x14ac:dyDescent="0.25">
      <c r="A104" s="11" t="s">
        <v>507</v>
      </c>
      <c r="B104" s="12" t="s">
        <v>44</v>
      </c>
      <c r="C104" s="11">
        <v>62</v>
      </c>
      <c r="D104" s="13" t="s">
        <v>782</v>
      </c>
      <c r="E104" s="15">
        <v>42.500363999999998</v>
      </c>
      <c r="F104" s="15">
        <v>0.99148899999999995</v>
      </c>
      <c r="G104" s="11" t="s">
        <v>508</v>
      </c>
      <c r="H104" s="79"/>
      <c r="I104" s="15">
        <v>42.503464000000001</v>
      </c>
      <c r="J104" s="18">
        <v>0.99068599999999996</v>
      </c>
      <c r="K104" s="106" t="str">
        <f>IF(I104="","",CONCATENATE(TEXT(P104,"00"),"0",TEXT(Q104,"00000")))</f>
        <v>10000103</v>
      </c>
      <c r="L104" s="95" t="str">
        <f>IF(I104="","",CONCATENATE(TEXT(O104,"000000"),"0",TEXT(P104,"00"),"0",TEXT(Q104,"00000")))</f>
        <v>170824010000103</v>
      </c>
      <c r="M104" s="108" t="str">
        <f>IF(I104="","",CONCATENATE(N104,"_",L104,".txt"))</f>
        <v>Gento_170824010000103.txt</v>
      </c>
      <c r="N104" s="108" t="str">
        <f>SUBSTITUTE(SUBSTITUTE(SUBSTITUTE(SUBSTITUTE(G104," ","-"),",","-"),"_","-"),"'","-")</f>
        <v>Gento</v>
      </c>
      <c r="O104" s="95">
        <v>170824</v>
      </c>
      <c r="P104" s="99">
        <v>10</v>
      </c>
      <c r="Q104" s="102">
        <v>103</v>
      </c>
      <c r="R104" s="119" t="str">
        <f>IF(I104="","",CONCATENATE("cdo outputtab,date,lon,lat,value -remapnn,lon=",TEXT(J104,"0.00000"),"_lat=",TEXT(I104,"0.0000")," ","netcdf_process/total_inflow.nc"," &gt; ","table/inflow/",M104," &amp;"))</f>
        <v>cdo outputtab,date,lon,lat,value -remapnn,lon=0.99069_lat=42.5035 netcdf_process/total_inflow.nc &gt; table/inflow/Gento_170824010000103.txt &amp;</v>
      </c>
      <c r="S104" s="119" t="str">
        <f>IF(I104="","",CONCATENATE("cdo outputtab,date,lon,lat,value -remapnn,lon=",TEXT(J104,"0.00000"),"_lat=",TEXT(I104,"0.0000")," ","netcdf_process/internal_inflow.nc"," &gt; ","table/internal_inflow/",M104," &amp;"))</f>
        <v>cdo outputtab,date,lon,lat,value -remapnn,lon=0.99069_lat=42.5035 netcdf_process/internal_inflow.nc &gt; table/internal_inflow/Gento_170824010000103.txt &amp;</v>
      </c>
      <c r="T104" s="109">
        <v>3</v>
      </c>
      <c r="U104" s="11" t="s">
        <v>509</v>
      </c>
      <c r="V104" s="46"/>
      <c r="W104" s="18">
        <v>42.504322000000002</v>
      </c>
      <c r="X104" s="18">
        <v>0.99031100000000005</v>
      </c>
      <c r="Y104" s="106" t="str">
        <f>IF(W104="","",CONCATENATE(TEXT(AD104,"00"),"0",TEXT(AE104,"00000")))</f>
        <v>20000103</v>
      </c>
      <c r="Z104" s="95" t="str">
        <f>IF(W104="","",CONCATENATE(TEXT(AC104,"000000"),"0",TEXT(AD104,"00"),"0",TEXT(AE104,"00000")))</f>
        <v>170824020000103</v>
      </c>
      <c r="AA104" s="108" t="str">
        <f>IF(W104="","",CONCATENATE(AB104,"_",Z104,".txt"))</f>
        <v>Sallente_170824020000103.txt</v>
      </c>
      <c r="AB104" s="108" t="str">
        <f>SUBSTITUTE(SUBSTITUTE(SUBSTITUTE(SUBSTITUTE(U104," ","-"),",","-"),"_","-"),"'","-")</f>
        <v>Sallente</v>
      </c>
      <c r="AC104" s="95">
        <v>170824</v>
      </c>
      <c r="AD104" s="99">
        <v>20</v>
      </c>
      <c r="AE104" s="102">
        <v>103</v>
      </c>
      <c r="AF104" s="119" t="str">
        <f>IF(W104="","",CONCATENATE("cdo outputtab,date,lon,lat,value -remapnn,lon=",TEXT(X104,"0.00000"),"_lat=",TEXT(W104,"0.0000")," ","netcdf_process/total_inflow.nc"," &gt; ","table/inflow/",AA104," &amp;"))</f>
        <v>cdo outputtab,date,lon,lat,value -remapnn,lon=0.99031_lat=42.5043 netcdf_process/total_inflow.nc &gt; table/inflow/Sallente_170824020000103.txt &amp;</v>
      </c>
      <c r="AG104" s="119" t="str">
        <f>IF(W104="","",CONCATENATE("cdo outputtab,date,lon,lat,value -remapnn,lon=",TEXT(X104,"0.00000"),"_lat=",TEXT(W104,"0.0000")," ","netcdf_process/internal_inflow.nc"," &gt; ","table/internal_inflow/",AA104," &amp;"))</f>
        <v>cdo outputtab,date,lon,lat,value -remapnn,lon=0.99031_lat=42.5043 netcdf_process/internal_inflow.nc &gt; table/internal_inflow/Sallente_170824020000103.txt &amp;</v>
      </c>
    </row>
    <row r="105" spans="1:33" x14ac:dyDescent="0.25">
      <c r="A105" s="11" t="s">
        <v>417</v>
      </c>
      <c r="B105" s="12" t="s">
        <v>77</v>
      </c>
      <c r="C105" s="11">
        <v>48</v>
      </c>
      <c r="D105" s="13" t="s">
        <v>793</v>
      </c>
      <c r="E105" s="15">
        <v>47.269798000000002</v>
      </c>
      <c r="F105" s="15">
        <v>10.967834</v>
      </c>
      <c r="G105" s="11" t="s">
        <v>420</v>
      </c>
      <c r="H105" s="79"/>
      <c r="I105" s="15">
        <v>47.212035</v>
      </c>
      <c r="J105" s="18">
        <v>11.000964</v>
      </c>
      <c r="K105" s="106" t="str">
        <f>IF(I105="","",CONCATENATE(TEXT(P105,"00"),"0",TEXT(Q105,"00000")))</f>
        <v>10000104</v>
      </c>
      <c r="L105" s="95" t="str">
        <f>IF(I105="","",CONCATENATE(TEXT(O105,"000000"),"0",TEXT(P105,"00"),"0",TEXT(Q105,"00000")))</f>
        <v>170824010000104</v>
      </c>
      <c r="M105" s="108" t="str">
        <f>IF(I105="","",CONCATENATE(N105,"_",L105,".txt"))</f>
        <v>Laengental_170824010000104.txt</v>
      </c>
      <c r="N105" s="108" t="str">
        <f>SUBSTITUTE(SUBSTITUTE(SUBSTITUTE(SUBSTITUTE(G105," ","-"),",","-"),"_","-"),"'","-")</f>
        <v>Laengental</v>
      </c>
      <c r="O105" s="95">
        <v>170824</v>
      </c>
      <c r="P105" s="99">
        <v>10</v>
      </c>
      <c r="Q105" s="102">
        <v>104</v>
      </c>
      <c r="R105" s="119" t="str">
        <f>IF(I105="","",CONCATENATE("cdo outputtab,date,lon,lat,value -remapnn,lon=",TEXT(J105,"0.00000"),"_lat=",TEXT(I105,"0.0000")," ","netcdf_process/total_inflow.nc"," &gt; ","table/inflow/",M105," &amp;"))</f>
        <v>cdo outputtab,date,lon,lat,value -remapnn,lon=11.00096_lat=47.2120 netcdf_process/total_inflow.nc &gt; table/inflow/Laengental_170824010000104.txt &amp;</v>
      </c>
      <c r="S105" s="119" t="str">
        <f>IF(I105="","",CONCATENATE("cdo outputtab,date,lon,lat,value -remapnn,lon=",TEXT(J105,"0.00000"),"_lat=",TEXT(I105,"0.0000")," ","netcdf_process/internal_inflow.nc"," &gt; ","table/internal_inflow/",M105," &amp;"))</f>
        <v>cdo outputtab,date,lon,lat,value -remapnn,lon=11.00096_lat=47.2120 netcdf_process/internal_inflow.nc &gt; table/internal_inflow/Laengental_170824010000104.txt &amp;</v>
      </c>
      <c r="T105" s="109">
        <v>3</v>
      </c>
      <c r="U105" s="11"/>
      <c r="V105" s="11"/>
      <c r="W105" s="18"/>
      <c r="X105" s="18"/>
      <c r="Y105" s="106" t="str">
        <f>IF(W105="","",CONCATENATE(TEXT(AD105,"00"),"0",TEXT(AE105,"00000")))</f>
        <v/>
      </c>
      <c r="Z105" s="95" t="str">
        <f>IF(W105="","",CONCATENATE(TEXT(AC105,"000000"),"0",TEXT(AD105,"00"),"0",TEXT(AE105,"00000")))</f>
        <v/>
      </c>
      <c r="AA105" s="108" t="str">
        <f>IF(W105="","",CONCATENATE(AB105,"_",Z105,".txt"))</f>
        <v/>
      </c>
      <c r="AB105" s="108" t="str">
        <f>SUBSTITUTE(SUBSTITUTE(SUBSTITUTE(SUBSTITUTE(U105," ","-"),",","-"),"_","-"),"'","-")</f>
        <v/>
      </c>
      <c r="AC105" s="95">
        <v>170824</v>
      </c>
      <c r="AD105" s="99">
        <v>20</v>
      </c>
      <c r="AE105" s="102">
        <v>104</v>
      </c>
      <c r="AF105" s="119" t="str">
        <f>IF(W105="","",CONCATENATE("cdo outputtab,date,lon,lat,value -remapnn,lon=",TEXT(X105,"0.00000"),"_lat=",TEXT(W105,"0.0000")," ","netcdf_process/total_inflow.nc"," &gt; ","table/inflow/",AA105," &amp;"))</f>
        <v/>
      </c>
      <c r="AG105" s="119" t="str">
        <f>IF(W105="","",CONCATENATE("cdo outputtab,date,lon,lat,value -remapnn,lon=",TEXT(X105,"0.00000"),"_lat=",TEXT(W105,"0.0000")," ","netcdf_process/internal_inflow.nc"," &gt; ","table/internal_inflow/",AA105," &amp;"))</f>
        <v/>
      </c>
    </row>
    <row r="106" spans="1:33" x14ac:dyDescent="0.25">
      <c r="A106" s="21" t="s">
        <v>347</v>
      </c>
      <c r="B106" s="74" t="s">
        <v>77</v>
      </c>
      <c r="C106" s="11">
        <v>38</v>
      </c>
      <c r="D106" s="13" t="s">
        <v>796</v>
      </c>
      <c r="E106" s="15">
        <v>50.084297999999997</v>
      </c>
      <c r="F106" s="15">
        <v>17.181028999999999</v>
      </c>
      <c r="G106" s="11" t="s">
        <v>352</v>
      </c>
      <c r="H106" s="79"/>
      <c r="I106" s="15">
        <v>50.075180000000003</v>
      </c>
      <c r="J106" s="18">
        <v>17.159209000000001</v>
      </c>
      <c r="K106" s="106" t="str">
        <f>IF(I106="","",CONCATENATE(TEXT(P106,"00"),"0",TEXT(Q106,"00000")))</f>
        <v>10000105</v>
      </c>
      <c r="L106" s="95" t="str">
        <f>IF(I106="","",CONCATENATE(TEXT(O106,"000000"),"0",TEXT(P106,"00"),"0",TEXT(Q106,"00000")))</f>
        <v>170824010000105</v>
      </c>
      <c r="M106" s="108" t="str">
        <f>IF(I106="","",CONCATENATE(N106,"_",L106,".txt"))</f>
        <v>Dlouhe-Strane-upper_170824010000105.txt</v>
      </c>
      <c r="N106" s="108" t="str">
        <f>SUBSTITUTE(SUBSTITUTE(SUBSTITUTE(SUBSTITUTE(G106," ","-"),",","-"),"_","-"),"'","-")</f>
        <v>Dlouhe-Strane-upper</v>
      </c>
      <c r="O106" s="95">
        <v>170824</v>
      </c>
      <c r="P106" s="99">
        <v>10</v>
      </c>
      <c r="Q106" s="102">
        <v>105</v>
      </c>
      <c r="R106" s="119" t="str">
        <f>IF(I106="","",CONCATENATE("cdo outputtab,date,lon,lat,value -remapnn,lon=",TEXT(J106,"0.00000"),"_lat=",TEXT(I106,"0.0000")," ","netcdf_process/total_inflow.nc"," &gt; ","table/inflow/",M106," &amp;"))</f>
        <v>cdo outputtab,date,lon,lat,value -remapnn,lon=17.15921_lat=50.0752 netcdf_process/total_inflow.nc &gt; table/inflow/Dlouhe-Strane-upper_170824010000105.txt &amp;</v>
      </c>
      <c r="S106" s="119" t="str">
        <f>IF(I106="","",CONCATENATE("cdo outputtab,date,lon,lat,value -remapnn,lon=",TEXT(J106,"0.00000"),"_lat=",TEXT(I106,"0.0000")," ","netcdf_process/internal_inflow.nc"," &gt; ","table/internal_inflow/",M106," &amp;"))</f>
        <v>cdo outputtab,date,lon,lat,value -remapnn,lon=17.15921_lat=50.0752 netcdf_process/internal_inflow.nc &gt; table/internal_inflow/Dlouhe-Strane-upper_170824010000105.txt &amp;</v>
      </c>
      <c r="T106" s="109">
        <v>2.72</v>
      </c>
      <c r="U106" s="11" t="s">
        <v>353</v>
      </c>
      <c r="V106" s="11"/>
      <c r="W106" s="18">
        <v>50.082633000000001</v>
      </c>
      <c r="X106" s="18">
        <v>17.182297999999999</v>
      </c>
      <c r="Y106" s="106" t="str">
        <f>IF(W106="","",CONCATENATE(TEXT(AD106,"00"),"0",TEXT(AE106,"00000")))</f>
        <v>20000105</v>
      </c>
      <c r="Z106" s="95" t="str">
        <f>IF(W106="","",CONCATENATE(TEXT(AC106,"000000"),"0",TEXT(AD106,"00"),"0",TEXT(AE106,"00000")))</f>
        <v>170824020000105</v>
      </c>
      <c r="AA106" s="108" t="str">
        <f>IF(W106="","",CONCATENATE(AB106,"_",Z106,".txt"))</f>
        <v>Dlouhe-Strane-lower_170824020000105.txt</v>
      </c>
      <c r="AB106" s="108" t="str">
        <f>SUBSTITUTE(SUBSTITUTE(SUBSTITUTE(SUBSTITUTE(U106," ","-"),",","-"),"_","-"),"'","-")</f>
        <v>Dlouhe-Strane-lower</v>
      </c>
      <c r="AC106" s="95">
        <v>170824</v>
      </c>
      <c r="AD106" s="99">
        <v>20</v>
      </c>
      <c r="AE106" s="102">
        <v>105</v>
      </c>
      <c r="AF106" s="119" t="str">
        <f>IF(W106="","",CONCATENATE("cdo outputtab,date,lon,lat,value -remapnn,lon=",TEXT(X106,"0.00000"),"_lat=",TEXT(W106,"0.0000")," ","netcdf_process/total_inflow.nc"," &gt; ","table/inflow/",AA106," &amp;"))</f>
        <v>cdo outputtab,date,lon,lat,value -remapnn,lon=17.18230_lat=50.0826 netcdf_process/total_inflow.nc &gt; table/inflow/Dlouhe-Strane-lower_170824020000105.txt &amp;</v>
      </c>
      <c r="AG106" s="119" t="str">
        <f>IF(W106="","",CONCATENATE("cdo outputtab,date,lon,lat,value -remapnn,lon=",TEXT(X106,"0.00000"),"_lat=",TEXT(W106,"0.0000")," ","netcdf_process/internal_inflow.nc"," &gt; ","table/internal_inflow/",AA106," &amp;"))</f>
        <v>cdo outputtab,date,lon,lat,value -remapnn,lon=17.18230_lat=50.0826 netcdf_process/internal_inflow.nc &gt; table/internal_inflow/Dlouhe-Strane-lower_170824020000105.txt &amp;</v>
      </c>
    </row>
    <row r="107" spans="1:33" x14ac:dyDescent="0.25">
      <c r="A107" s="11" t="s">
        <v>434</v>
      </c>
      <c r="B107" s="12" t="s">
        <v>44</v>
      </c>
      <c r="C107" s="11">
        <v>51</v>
      </c>
      <c r="D107" s="13" t="s">
        <v>793</v>
      </c>
      <c r="E107" s="15">
        <v>47.085109000000003</v>
      </c>
      <c r="F107" s="15">
        <v>9.8812890000000007</v>
      </c>
      <c r="G107" s="11" t="s">
        <v>437</v>
      </c>
      <c r="H107" s="79"/>
      <c r="I107" s="15">
        <v>47.076025000000001</v>
      </c>
      <c r="J107" s="18">
        <v>9.8745429999999992</v>
      </c>
      <c r="K107" s="106" t="str">
        <f>IF(I107="","",CONCATENATE(TEXT(P107,"00"),"0",TEXT(Q107,"00000")))</f>
        <v>10000106</v>
      </c>
      <c r="L107" s="95" t="str">
        <f>IF(I107="","",CONCATENATE(TEXT(O107,"000000"),"0",TEXT(P107,"00"),"0",TEXT(Q107,"00000")))</f>
        <v>170824010000106</v>
      </c>
      <c r="M107" s="108" t="str">
        <f>IF(I107="","",CONCATENATE(N107,"_",L107,".txt"))</f>
        <v>Latschau_170824010000106.txt</v>
      </c>
      <c r="N107" s="108" t="str">
        <f>SUBSTITUTE(SUBSTITUTE(SUBSTITUTE(SUBSTITUTE(G107," ","-"),",","-"),"_","-"),"'","-")</f>
        <v>Latschau</v>
      </c>
      <c r="O107" s="95">
        <v>170824</v>
      </c>
      <c r="P107" s="99">
        <v>10</v>
      </c>
      <c r="Q107" s="102">
        <v>106</v>
      </c>
      <c r="R107" s="119" t="str">
        <f>IF(I107="","",CONCATENATE("cdo outputtab,date,lon,lat,value -remapnn,lon=",TEXT(J107,"0.00000"),"_lat=",TEXT(I107,"0.0000")," ","netcdf_process/total_inflow.nc"," &gt; ","table/inflow/",M107," &amp;"))</f>
        <v>cdo outputtab,date,lon,lat,value -remapnn,lon=9.87454_lat=47.0760 netcdf_process/total_inflow.nc &gt; table/inflow/Latschau_170824010000106.txt &amp;</v>
      </c>
      <c r="S107" s="119" t="str">
        <f>IF(I107="","",CONCATENATE("cdo outputtab,date,lon,lat,value -remapnn,lon=",TEXT(J107,"0.00000"),"_lat=",TEXT(I107,"0.0000")," ","netcdf_process/internal_inflow.nc"," &gt; ","table/internal_inflow/",M107," &amp;"))</f>
        <v>cdo outputtab,date,lon,lat,value -remapnn,lon=9.87454_lat=47.0760 netcdf_process/internal_inflow.nc &gt; table/internal_inflow/Latschau_170824010000106.txt &amp;</v>
      </c>
      <c r="T107" s="109">
        <v>2.2400000000000002</v>
      </c>
      <c r="U107" s="11" t="s">
        <v>438</v>
      </c>
      <c r="V107" s="11"/>
      <c r="W107" s="18">
        <v>47.085935999999997</v>
      </c>
      <c r="X107" s="18">
        <v>9.8764800000000008</v>
      </c>
      <c r="Y107" s="106" t="str">
        <f>IF(W107="","",CONCATENATE(TEXT(AD107,"00"),"0",TEXT(AE107,"00000")))</f>
        <v>20000106</v>
      </c>
      <c r="Z107" s="95" t="str">
        <f>IF(W107="","",CONCATENATE(TEXT(AC107,"000000"),"0",TEXT(AD107,"00"),"0",TEXT(AE107,"00000")))</f>
        <v>170824020000106</v>
      </c>
      <c r="AA107" s="108" t="str">
        <f>IF(W107="","",CONCATENATE(AB107,"_",Z107,".txt"))</f>
        <v>Rodund_170824020000106.txt</v>
      </c>
      <c r="AB107" s="108" t="str">
        <f>SUBSTITUTE(SUBSTITUTE(SUBSTITUTE(SUBSTITUTE(U107," ","-"),",","-"),"_","-"),"'","-")</f>
        <v>Rodund</v>
      </c>
      <c r="AC107" s="95">
        <v>170824</v>
      </c>
      <c r="AD107" s="99">
        <v>20</v>
      </c>
      <c r="AE107" s="102">
        <v>106</v>
      </c>
      <c r="AF107" s="119" t="str">
        <f>IF(W107="","",CONCATENATE("cdo outputtab,date,lon,lat,value -remapnn,lon=",TEXT(X107,"0.00000"),"_lat=",TEXT(W107,"0.0000")," ","netcdf_process/total_inflow.nc"," &gt; ","table/inflow/",AA107," &amp;"))</f>
        <v>cdo outputtab,date,lon,lat,value -remapnn,lon=9.87648_lat=47.0859 netcdf_process/total_inflow.nc &gt; table/inflow/Rodund_170824020000106.txt &amp;</v>
      </c>
      <c r="AG107" s="119" t="str">
        <f>IF(W107="","",CONCATENATE("cdo outputtab,date,lon,lat,value -remapnn,lon=",TEXT(X107,"0.00000"),"_lat=",TEXT(W107,"0.0000")," ","netcdf_process/internal_inflow.nc"," &gt; ","table/internal_inflow/",AA107," &amp;"))</f>
        <v>cdo outputtab,date,lon,lat,value -remapnn,lon=9.87648_lat=47.0859 netcdf_process/internal_inflow.nc &gt; table/internal_inflow/Rodund_170824020000106.txt &amp;</v>
      </c>
    </row>
    <row r="108" spans="1:33" x14ac:dyDescent="0.25">
      <c r="A108" s="11" t="s">
        <v>648</v>
      </c>
      <c r="B108" s="12" t="s">
        <v>44</v>
      </c>
      <c r="C108" s="11">
        <v>84</v>
      </c>
      <c r="D108" s="13" t="s">
        <v>787</v>
      </c>
      <c r="E108" s="15">
        <v>47.565607</v>
      </c>
      <c r="F108" s="15">
        <v>7.9536300000000004</v>
      </c>
      <c r="G108" s="11" t="s">
        <v>651</v>
      </c>
      <c r="H108" s="79"/>
      <c r="I108" s="15">
        <v>47.580925999999998</v>
      </c>
      <c r="J108" s="18">
        <v>7.9596809999999998</v>
      </c>
      <c r="K108" s="106" t="str">
        <f>IF(I108="","",CONCATENATE(TEXT(P108,"00"),"0",TEXT(Q108,"00000")))</f>
        <v>10000107</v>
      </c>
      <c r="L108" s="95" t="str">
        <f>IF(I108="","",CONCATENATE(TEXT(O108,"000000"),"0",TEXT(P108,"00"),"0",TEXT(Q108,"00000")))</f>
        <v>170824010000107</v>
      </c>
      <c r="M108" s="108" t="str">
        <f>IF(I108="","",CONCATENATE(N108,"_",L108,".txt"))</f>
        <v>Eggbergbecken_170824010000107.txt</v>
      </c>
      <c r="N108" s="108" t="str">
        <f>SUBSTITUTE(SUBSTITUTE(SUBSTITUTE(SUBSTITUTE(G108," ","-"),",","-"),"_","-"),"'","-")</f>
        <v>Eggbergbecken</v>
      </c>
      <c r="O108" s="95">
        <v>170824</v>
      </c>
      <c r="P108" s="99">
        <v>10</v>
      </c>
      <c r="Q108" s="102">
        <v>107</v>
      </c>
      <c r="R108" s="119" t="str">
        <f>IF(I108="","",CONCATENATE("cdo outputtab,date,lon,lat,value -remapnn,lon=",TEXT(J108,"0.00000"),"_lat=",TEXT(I108,"0.0000")," ","netcdf_process/total_inflow.nc"," &gt; ","table/inflow/",M108," &amp;"))</f>
        <v>cdo outputtab,date,lon,lat,value -remapnn,lon=7.95968_lat=47.5809 netcdf_process/total_inflow.nc &gt; table/inflow/Eggbergbecken_170824010000107.txt &amp;</v>
      </c>
      <c r="S108" s="119" t="str">
        <f>IF(I108="","",CONCATENATE("cdo outputtab,date,lon,lat,value -remapnn,lon=",TEXT(J108,"0.00000"),"_lat=",TEXT(I108,"0.0000")," ","netcdf_process/internal_inflow.nc"," &gt; ","table/internal_inflow/",M108," &amp;"))</f>
        <v>cdo outputtab,date,lon,lat,value -remapnn,lon=7.95968_lat=47.5809 netcdf_process/internal_inflow.nc &gt; table/internal_inflow/Eggbergbecken_170824010000107.txt &amp;</v>
      </c>
      <c r="T108" s="109">
        <v>2.1</v>
      </c>
      <c r="U108" s="11" t="s">
        <v>802</v>
      </c>
      <c r="V108" s="11"/>
      <c r="W108" s="18"/>
      <c r="X108" s="18"/>
      <c r="Y108" s="106" t="str">
        <f>IF(W108="","",CONCATENATE(TEXT(AD108,"00"),"0",TEXT(AE108,"00000")))</f>
        <v/>
      </c>
      <c r="Z108" s="95" t="str">
        <f>IF(W108="","",CONCATENATE(TEXT(AC108,"000000"),"0",TEXT(AD108,"00"),"0",TEXT(AE108,"00000")))</f>
        <v/>
      </c>
      <c r="AA108" s="108" t="str">
        <f>IF(W108="","",CONCATENATE(AB108,"_",Z108,".txt"))</f>
        <v/>
      </c>
      <c r="AB108" s="108" t="str">
        <f>SUBSTITUTE(SUBSTITUTE(SUBSTITUTE(SUBSTITUTE(U108," ","-"),",","-"),"_","-"),"'","-")</f>
        <v>Rhein</v>
      </c>
      <c r="AC108" s="95">
        <v>170824</v>
      </c>
      <c r="AD108" s="99">
        <v>20</v>
      </c>
      <c r="AE108" s="102">
        <v>107</v>
      </c>
      <c r="AF108" s="119" t="str">
        <f>IF(W108="","",CONCATENATE("cdo outputtab,date,lon,lat,value -remapnn,lon=",TEXT(X108,"0.00000"),"_lat=",TEXT(W108,"0.0000")," ","netcdf_process/total_inflow.nc"," &gt; ","table/inflow/",AA108," &amp;"))</f>
        <v/>
      </c>
      <c r="AG108" s="119" t="str">
        <f>IF(W108="","",CONCATENATE("cdo outputtab,date,lon,lat,value -remapnn,lon=",TEXT(X108,"0.00000"),"_lat=",TEXT(W108,"0.0000")," ","netcdf_process/internal_inflow.nc"," &gt; ","table/internal_inflow/",AA108," &amp;"))</f>
        <v/>
      </c>
    </row>
    <row r="109" spans="1:33" x14ac:dyDescent="0.25">
      <c r="A109" s="11" t="s">
        <v>429</v>
      </c>
      <c r="B109" s="12" t="s">
        <v>44</v>
      </c>
      <c r="C109" s="11">
        <v>50</v>
      </c>
      <c r="D109" s="13" t="s">
        <v>794</v>
      </c>
      <c r="E109" s="15">
        <v>49.780391000000002</v>
      </c>
      <c r="F109" s="15">
        <v>19.211573000000001</v>
      </c>
      <c r="G109" s="11" t="s">
        <v>431</v>
      </c>
      <c r="H109" s="79"/>
      <c r="I109" s="15">
        <v>49.787309999999998</v>
      </c>
      <c r="J109" s="18">
        <v>19.229977000000002</v>
      </c>
      <c r="K109" s="106" t="str">
        <f>IF(I109="","",CONCATENATE(TEXT(P109,"00"),"0",TEXT(Q109,"00000")))</f>
        <v>10000108</v>
      </c>
      <c r="L109" s="95" t="str">
        <f>IF(I109="","",CONCATENATE(TEXT(O109,"000000"),"0",TEXT(P109,"00"),"0",TEXT(Q109,"00000")))</f>
        <v>170824010000108</v>
      </c>
      <c r="M109" s="108" t="str">
        <f>IF(I109="","",CONCATENATE(N109,"_",L109,".txt"))</f>
        <v>Zar_170824010000108.txt</v>
      </c>
      <c r="N109" s="108" t="str">
        <f>SUBSTITUTE(SUBSTITUTE(SUBSTITUTE(SUBSTITUTE(G109," ","-"),",","-"),"_","-"),"'","-")</f>
        <v>Zar</v>
      </c>
      <c r="O109" s="95">
        <v>170824</v>
      </c>
      <c r="P109" s="99">
        <v>10</v>
      </c>
      <c r="Q109" s="102">
        <v>108</v>
      </c>
      <c r="R109" s="119" t="str">
        <f>IF(I109="","",CONCATENATE("cdo outputtab,date,lon,lat,value -remapnn,lon=",TEXT(J109,"0.00000"),"_lat=",TEXT(I109,"0.0000")," ","netcdf_process/total_inflow.nc"," &gt; ","table/inflow/",M109," &amp;"))</f>
        <v>cdo outputtab,date,lon,lat,value -remapnn,lon=19.22998_lat=49.7873 netcdf_process/total_inflow.nc &gt; table/inflow/Zar_170824010000108.txt &amp;</v>
      </c>
      <c r="S109" s="119" t="str">
        <f>IF(I109="","",CONCATENATE("cdo outputtab,date,lon,lat,value -remapnn,lon=",TEXT(J109,"0.00000"),"_lat=",TEXT(I109,"0.0000")," ","netcdf_process/internal_inflow.nc"," &gt; ","table/internal_inflow/",M109," &amp;"))</f>
        <v>cdo outputtab,date,lon,lat,value -remapnn,lon=19.22998_lat=49.7873 netcdf_process/internal_inflow.nc &gt; table/internal_inflow/Zar_170824010000108.txt &amp;</v>
      </c>
      <c r="T109" s="109">
        <v>2</v>
      </c>
      <c r="U109" s="11" t="s">
        <v>432</v>
      </c>
      <c r="V109" s="11">
        <v>3768</v>
      </c>
      <c r="W109" s="18">
        <v>49.807045000000002</v>
      </c>
      <c r="X109" s="18">
        <v>19.201388000000001</v>
      </c>
      <c r="Y109" s="106" t="str">
        <f>IF(W109="","",CONCATENATE(TEXT(AD109,"00"),"0",TEXT(AE109,"00000")))</f>
        <v>20000108</v>
      </c>
      <c r="Z109" s="95" t="str">
        <f>IF(W109="","",CONCATENATE(TEXT(AC109,"000000"),"0",TEXT(AD109,"00"),"0",TEXT(AE109,"00000")))</f>
        <v>170824020000108</v>
      </c>
      <c r="AA109" s="108" t="str">
        <f>IF(W109="","",CONCATENATE(AB109,"_",Z109,".txt"))</f>
        <v>Miedzybrodzie_170824020000108.txt</v>
      </c>
      <c r="AB109" s="108" t="str">
        <f>SUBSTITUTE(SUBSTITUTE(SUBSTITUTE(SUBSTITUTE(U109," ","-"),",","-"),"_","-"),"'","-")</f>
        <v>Miedzybrodzie</v>
      </c>
      <c r="AC109" s="95">
        <v>170824</v>
      </c>
      <c r="AD109" s="99">
        <v>20</v>
      </c>
      <c r="AE109" s="102">
        <v>108</v>
      </c>
      <c r="AF109" s="119" t="str">
        <f>IF(W109="","",CONCATENATE("cdo outputtab,date,lon,lat,value -remapnn,lon=",TEXT(X109,"0.00000"),"_lat=",TEXT(W109,"0.0000")," ","netcdf_process/total_inflow.nc"," &gt; ","table/inflow/",AA109," &amp;"))</f>
        <v>cdo outputtab,date,lon,lat,value -remapnn,lon=19.20139_lat=49.8070 netcdf_process/total_inflow.nc &gt; table/inflow/Miedzybrodzie_170824020000108.txt &amp;</v>
      </c>
      <c r="AG109" s="119" t="str">
        <f>IF(W109="","",CONCATENATE("cdo outputtab,date,lon,lat,value -remapnn,lon=",TEXT(X109,"0.00000"),"_lat=",TEXT(W109,"0.0000")," ","netcdf_process/internal_inflow.nc"," &gt; ","table/internal_inflow/",AA109," &amp;"))</f>
        <v>cdo outputtab,date,lon,lat,value -remapnn,lon=19.20139_lat=49.8070 netcdf_process/internal_inflow.nc &gt; table/internal_inflow/Miedzybrodzie_170824020000108.txt &amp;</v>
      </c>
    </row>
    <row r="110" spans="1:33" x14ac:dyDescent="0.25">
      <c r="A110" s="36" t="s">
        <v>770</v>
      </c>
      <c r="B110" s="38" t="s">
        <v>398</v>
      </c>
      <c r="C110" s="37">
        <v>58</v>
      </c>
      <c r="D110" s="13" t="s">
        <v>778</v>
      </c>
      <c r="E110" s="40"/>
      <c r="F110" s="40"/>
      <c r="G110" s="81" t="s">
        <v>486</v>
      </c>
      <c r="H110" s="79"/>
      <c r="I110" s="40">
        <v>45.287565999999998</v>
      </c>
      <c r="J110" s="43">
        <v>6.358784</v>
      </c>
      <c r="K110" s="106" t="str">
        <f>IF(I110="","",CONCATENATE(TEXT(P110,"00"),"0",TEXT(Q110,"00000")))</f>
        <v>10000109</v>
      </c>
      <c r="L110" s="95" t="str">
        <f>IF(I110="","",CONCATENATE(TEXT(O110,"000000"),"0",TEXT(P110,"00"),"0",TEXT(Q110,"00000")))</f>
        <v>170824010000109</v>
      </c>
      <c r="M110" s="108" t="str">
        <f>IF(I110="","",CONCATENATE(N110,"_",L110,".txt"))</f>
        <v>Longefan_170824010000109.txt</v>
      </c>
      <c r="N110" s="108" t="str">
        <f>SUBSTITUTE(SUBSTITUTE(SUBSTITUTE(SUBSTITUTE(G110," ","-"),",","-"),"_","-"),"'","-")</f>
        <v>Longefan</v>
      </c>
      <c r="O110" s="95">
        <v>170824</v>
      </c>
      <c r="P110" s="99">
        <v>10</v>
      </c>
      <c r="Q110" s="102">
        <v>109</v>
      </c>
      <c r="R110" s="119" t="str">
        <f>IF(I110="","",CONCATENATE("cdo outputtab,date,lon,lat,value -remapnn,lon=",TEXT(J110,"0.00000"),"_lat=",TEXT(I110,"0.0000")," ","netcdf_process/total_inflow.nc"," &gt; ","table/inflow/",M110," &amp;"))</f>
        <v>cdo outputtab,date,lon,lat,value -remapnn,lon=6.35878_lat=45.2876 netcdf_process/total_inflow.nc &gt; table/inflow/Longefan_170824010000109.txt &amp;</v>
      </c>
      <c r="S110" s="119" t="str">
        <f>IF(I110="","",CONCATENATE("cdo outputtab,date,lon,lat,value -remapnn,lon=",TEXT(J110,"0.00000"),"_lat=",TEXT(I110,"0.0000")," ","netcdf_process/internal_inflow.nc"," &gt; ","table/internal_inflow/",M110," &amp;"))</f>
        <v>cdo outputtab,date,lon,lat,value -remapnn,lon=6.35878_lat=45.2876 netcdf_process/internal_inflow.nc &gt; table/internal_inflow/Longefan_170824010000109.txt &amp;</v>
      </c>
      <c r="T110" s="110">
        <v>1.7</v>
      </c>
      <c r="U110" s="37"/>
      <c r="V110" s="37"/>
      <c r="W110" s="43"/>
      <c r="X110" s="43"/>
      <c r="Y110" s="106" t="str">
        <f>IF(W110="","",CONCATENATE(TEXT(AD110,"00"),"0",TEXT(AE110,"00000")))</f>
        <v/>
      </c>
      <c r="Z110" s="95" t="str">
        <f>IF(W110="","",CONCATENATE(TEXT(AC110,"000000"),"0",TEXT(AD110,"00"),"0",TEXT(AE110,"00000")))</f>
        <v/>
      </c>
      <c r="AA110" s="108" t="str">
        <f>IF(W110="","",CONCATENATE(AB110,"_",Z110,".txt"))</f>
        <v/>
      </c>
      <c r="AB110" s="108" t="str">
        <f>SUBSTITUTE(SUBSTITUTE(SUBSTITUTE(SUBSTITUTE(U110," ","-"),",","-"),"_","-"),"'","-")</f>
        <v/>
      </c>
      <c r="AC110" s="95">
        <v>170824</v>
      </c>
      <c r="AD110" s="99">
        <v>20</v>
      </c>
      <c r="AE110" s="102">
        <v>109</v>
      </c>
      <c r="AF110" s="119" t="str">
        <f>IF(W110="","",CONCATENATE("cdo outputtab,date,lon,lat,value -remapnn,lon=",TEXT(X110,"0.00000"),"_lat=",TEXT(W110,"0.0000")," ","netcdf_process/total_inflow.nc"," &gt; ","table/inflow/",AA110," &amp;"))</f>
        <v/>
      </c>
      <c r="AG110" s="119" t="str">
        <f>IF(W110="","",CONCATENATE("cdo outputtab,date,lon,lat,value -remapnn,lon=",TEXT(X110,"0.00000"),"_lat=",TEXT(W110,"0.0000")," ","netcdf_process/internal_inflow.nc"," &gt; ","table/internal_inflow/",AA110," &amp;"))</f>
        <v/>
      </c>
    </row>
    <row r="111" spans="1:33" x14ac:dyDescent="0.25">
      <c r="A111" s="11" t="s">
        <v>655</v>
      </c>
      <c r="B111" s="12" t="s">
        <v>44</v>
      </c>
      <c r="C111" s="11">
        <v>85</v>
      </c>
      <c r="D111" s="76" t="s">
        <v>779</v>
      </c>
      <c r="E111" s="15">
        <v>52.980832999999997</v>
      </c>
      <c r="F111" s="15">
        <v>-3.9688889999999999</v>
      </c>
      <c r="G111" s="11" t="s">
        <v>656</v>
      </c>
      <c r="H111" s="79"/>
      <c r="I111" s="15">
        <v>52.980939999999997</v>
      </c>
      <c r="J111" s="18">
        <v>-3.9899710000000002</v>
      </c>
      <c r="K111" s="106" t="str">
        <f>IF(I111="","",CONCATENATE(TEXT(P111,"00"),"0",TEXT(Q111,"00000")))</f>
        <v>10000110</v>
      </c>
      <c r="L111" s="95" t="str">
        <f>IF(I111="","",CONCATENATE(TEXT(O111,"000000"),"0",TEXT(P111,"00"),"0",TEXT(Q111,"00000")))</f>
        <v>170824010000110</v>
      </c>
      <c r="M111" s="108" t="str">
        <f>IF(I111="","",CONCATENATE(N111,"_",L111,".txt"))</f>
        <v>Stwlan_170824010000110.txt</v>
      </c>
      <c r="N111" s="108" t="str">
        <f>SUBSTITUTE(SUBSTITUTE(SUBSTITUTE(SUBSTITUTE(G111," ","-"),",","-"),"_","-"),"'","-")</f>
        <v>Stwlan</v>
      </c>
      <c r="O111" s="95">
        <v>170824</v>
      </c>
      <c r="P111" s="99">
        <v>10</v>
      </c>
      <c r="Q111" s="102">
        <v>110</v>
      </c>
      <c r="R111" s="119" t="str">
        <f>IF(I111="","",CONCATENATE("cdo outputtab,date,lon,lat,value -remapnn,lon=",TEXT(J111,"0.00000"),"_lat=",TEXT(I111,"0.0000")," ","netcdf_process/total_inflow.nc"," &gt; ","table/inflow/",M111," &amp;"))</f>
        <v>cdo outputtab,date,lon,lat,value -remapnn,lon=-3.98997_lat=52.9809 netcdf_process/total_inflow.nc &gt; table/inflow/Stwlan_170824010000110.txt &amp;</v>
      </c>
      <c r="S111" s="119" t="str">
        <f>IF(I111="","",CONCATENATE("cdo outputtab,date,lon,lat,value -remapnn,lon=",TEXT(J111,"0.00000"),"_lat=",TEXT(I111,"0.0000")," ","netcdf_process/internal_inflow.nc"," &gt; ","table/internal_inflow/",M111," &amp;"))</f>
        <v>cdo outputtab,date,lon,lat,value -remapnn,lon=-3.98997_lat=52.9809 netcdf_process/internal_inflow.nc &gt; table/internal_inflow/Stwlan_170824010000110.txt &amp;</v>
      </c>
      <c r="T111" s="109">
        <v>1.7</v>
      </c>
      <c r="U111" s="11" t="s">
        <v>657</v>
      </c>
      <c r="V111" s="79"/>
      <c r="W111" s="18">
        <v>52.981065999999998</v>
      </c>
      <c r="X111" s="18">
        <v>-3.9664959999999998</v>
      </c>
      <c r="Y111" s="106" t="str">
        <f>IF(W111="","",CONCATENATE(TEXT(AD111,"00"),"0",TEXT(AE111,"00000")))</f>
        <v>20000110</v>
      </c>
      <c r="Z111" s="95" t="str">
        <f>IF(W111="","",CONCATENATE(TEXT(AC111,"000000"),"0",TEXT(AD111,"00"),"0",TEXT(AE111,"00000")))</f>
        <v>170824020000110</v>
      </c>
      <c r="AA111" s="108" t="str">
        <f>IF(W111="","",CONCATENATE(AB111,"_",Z111,".txt"))</f>
        <v>Tan-y-Grisiau_170824020000110.txt</v>
      </c>
      <c r="AB111" s="108" t="str">
        <f>SUBSTITUTE(SUBSTITUTE(SUBSTITUTE(SUBSTITUTE(U111," ","-"),",","-"),"_","-"),"'","-")</f>
        <v>Tan-y-Grisiau</v>
      </c>
      <c r="AC111" s="95">
        <v>170824</v>
      </c>
      <c r="AD111" s="99">
        <v>20</v>
      </c>
      <c r="AE111" s="102">
        <v>110</v>
      </c>
      <c r="AF111" s="119" t="str">
        <f>IF(W111="","",CONCATENATE("cdo outputtab,date,lon,lat,value -remapnn,lon=",TEXT(X111,"0.00000"),"_lat=",TEXT(W111,"0.0000")," ","netcdf_process/total_inflow.nc"," &gt; ","table/inflow/",AA111," &amp;"))</f>
        <v>cdo outputtab,date,lon,lat,value -remapnn,lon=-3.96650_lat=52.9811 netcdf_process/total_inflow.nc &gt; table/inflow/Tan-y-Grisiau_170824020000110.txt &amp;</v>
      </c>
      <c r="AG111" s="119" t="str">
        <f>IF(W111="","",CONCATENATE("cdo outputtab,date,lon,lat,value -remapnn,lon=",TEXT(X111,"0.00000"),"_lat=",TEXT(W111,"0.0000")," ","netcdf_process/internal_inflow.nc"," &gt; ","table/internal_inflow/",AA111," &amp;"))</f>
        <v>cdo outputtab,date,lon,lat,value -remapnn,lon=-3.96650_lat=52.9811 netcdf_process/internal_inflow.nc &gt; table/internal_inflow/Tan-y-Grisiau_170824020000110.txt &amp;</v>
      </c>
    </row>
    <row r="112" spans="1:33" x14ac:dyDescent="0.25">
      <c r="A112" s="11" t="s">
        <v>499</v>
      </c>
      <c r="B112" s="12" t="s">
        <v>44</v>
      </c>
      <c r="C112" s="11">
        <v>61</v>
      </c>
      <c r="D112" s="13" t="s">
        <v>784</v>
      </c>
      <c r="E112" s="15"/>
      <c r="F112" s="15"/>
      <c r="G112" s="11" t="s">
        <v>502</v>
      </c>
      <c r="H112" s="79"/>
      <c r="I112" s="15">
        <v>42.507601999999999</v>
      </c>
      <c r="J112" s="18">
        <v>13.405393</v>
      </c>
      <c r="K112" s="106" t="str">
        <f>IF(I112="","",CONCATENATE(TEXT(P112,"00"),"0",TEXT(Q112,"00000")))</f>
        <v>10000111</v>
      </c>
      <c r="L112" s="95" t="str">
        <f>IF(I112="","",CONCATENATE(TEXT(O112,"000000"),"0",TEXT(P112,"00"),"0",TEXT(Q112,"00000")))</f>
        <v>170824010000111</v>
      </c>
      <c r="M112" s="108" t="str">
        <f>IF(I112="","",CONCATENATE(N112,"_",L112,".txt"))</f>
        <v>Provvidenza_170824010000111.txt</v>
      </c>
      <c r="N112" s="108" t="str">
        <f>SUBSTITUTE(SUBSTITUTE(SUBSTITUTE(SUBSTITUTE(G112," ","-"),",","-"),"_","-"),"'","-")</f>
        <v>Provvidenza</v>
      </c>
      <c r="O112" s="95">
        <v>170824</v>
      </c>
      <c r="P112" s="99">
        <v>10</v>
      </c>
      <c r="Q112" s="102">
        <v>111</v>
      </c>
      <c r="R112" s="119" t="str">
        <f>IF(I112="","",CONCATENATE("cdo outputtab,date,lon,lat,value -remapnn,lon=",TEXT(J112,"0.00000"),"_lat=",TEXT(I112,"0.0000")," ","netcdf_process/total_inflow.nc"," &gt; ","table/inflow/",M112," &amp;"))</f>
        <v>cdo outputtab,date,lon,lat,value -remapnn,lon=13.40539_lat=42.5076 netcdf_process/total_inflow.nc &gt; table/inflow/Provvidenza_170824010000111.txt &amp;</v>
      </c>
      <c r="S112" s="119" t="str">
        <f>IF(I112="","",CONCATENATE("cdo outputtab,date,lon,lat,value -remapnn,lon=",TEXT(J112,"0.00000"),"_lat=",TEXT(I112,"0.0000")," ","netcdf_process/internal_inflow.nc"," &gt; ","table/internal_inflow/",M112," &amp;"))</f>
        <v>cdo outputtab,date,lon,lat,value -remapnn,lon=13.40539_lat=42.5076 netcdf_process/internal_inflow.nc &gt; table/internal_inflow/Provvidenza_170824010000111.txt &amp;</v>
      </c>
      <c r="T112" s="109">
        <v>1.69</v>
      </c>
      <c r="U112" s="11" t="s">
        <v>503</v>
      </c>
      <c r="V112" s="11"/>
      <c r="W112" s="18">
        <v>42.560955</v>
      </c>
      <c r="X112" s="18">
        <v>13.563338999999999</v>
      </c>
      <c r="Y112" s="106" t="str">
        <f>IF(W112="","",CONCATENATE(TEXT(AD112,"00"),"0",TEXT(AE112,"00000")))</f>
        <v>20000111</v>
      </c>
      <c r="Z112" s="95" t="str">
        <f>IF(W112="","",CONCATENATE(TEXT(AC112,"000000"),"0",TEXT(AD112,"00"),"0",TEXT(AE112,"00000")))</f>
        <v>170824020000111</v>
      </c>
      <c r="AA112" s="108" t="str">
        <f>IF(W112="","",CONCATENATE(AB112,"_",Z112,".txt"))</f>
        <v>Piaganini_170824020000111.txt</v>
      </c>
      <c r="AB112" s="108" t="str">
        <f>SUBSTITUTE(SUBSTITUTE(SUBSTITUTE(SUBSTITUTE(U112," ","-"),",","-"),"_","-"),"'","-")</f>
        <v>Piaganini</v>
      </c>
      <c r="AC112" s="95">
        <v>170824</v>
      </c>
      <c r="AD112" s="99">
        <v>20</v>
      </c>
      <c r="AE112" s="102">
        <v>111</v>
      </c>
      <c r="AF112" s="119" t="str">
        <f>IF(W112="","",CONCATENATE("cdo outputtab,date,lon,lat,value -remapnn,lon=",TEXT(X112,"0.00000"),"_lat=",TEXT(W112,"0.0000")," ","netcdf_process/total_inflow.nc"," &gt; ","table/inflow/",AA112," &amp;"))</f>
        <v>cdo outputtab,date,lon,lat,value -remapnn,lon=13.56334_lat=42.5610 netcdf_process/total_inflow.nc &gt; table/inflow/Piaganini_170824020000111.txt &amp;</v>
      </c>
      <c r="AG112" s="119" t="str">
        <f>IF(W112="","",CONCATENATE("cdo outputtab,date,lon,lat,value -remapnn,lon=",TEXT(X112,"0.00000"),"_lat=",TEXT(W112,"0.0000")," ","netcdf_process/internal_inflow.nc"," &gt; ","table/internal_inflow/",AA112," &amp;"))</f>
        <v>cdo outputtab,date,lon,lat,value -remapnn,lon=13.56334_lat=42.5610 netcdf_process/internal_inflow.nc &gt; table/internal_inflow/Piaganini_170824020000111.txt &amp;</v>
      </c>
    </row>
    <row r="113" spans="1:33" x14ac:dyDescent="0.25">
      <c r="A113" s="11" t="s">
        <v>761</v>
      </c>
      <c r="B113" s="12" t="s">
        <v>44</v>
      </c>
      <c r="C113" s="11">
        <v>105</v>
      </c>
      <c r="D113" s="13" t="s">
        <v>784</v>
      </c>
      <c r="E113" s="15">
        <v>44.224722</v>
      </c>
      <c r="F113" s="15">
        <v>7.3861109999999996</v>
      </c>
      <c r="G113" s="11" t="s">
        <v>762</v>
      </c>
      <c r="H113" s="79"/>
      <c r="I113" s="15">
        <v>44.176062000000002</v>
      </c>
      <c r="J113" s="18">
        <v>7.3428610000000001</v>
      </c>
      <c r="K113" s="106" t="str">
        <f>IF(I113="","",CONCATENATE(TEXT(P113,"00"),"0",TEXT(Q113,"00000")))</f>
        <v>10000112</v>
      </c>
      <c r="L113" s="95" t="str">
        <f>IF(I113="","",CONCATENATE(TEXT(O113,"000000"),"0",TEXT(P113,"00"),"0",TEXT(Q113,"00000")))</f>
        <v>170824010000112</v>
      </c>
      <c r="M113" s="108" t="str">
        <f>IF(I113="","",CONCATENATE(N113,"_",L113,".txt"))</f>
        <v>Lago-della-Rovina_170824010000112.txt</v>
      </c>
      <c r="N113" s="108" t="str">
        <f>SUBSTITUTE(SUBSTITUTE(SUBSTITUTE(SUBSTITUTE(G113," ","-"),",","-"),"_","-"),"'","-")</f>
        <v>Lago-della-Rovina</v>
      </c>
      <c r="O113" s="95">
        <v>170824</v>
      </c>
      <c r="P113" s="99">
        <v>10</v>
      </c>
      <c r="Q113" s="102">
        <v>112</v>
      </c>
      <c r="R113" s="119" t="str">
        <f>IF(I113="","",CONCATENATE("cdo outputtab,date,lon,lat,value -remapnn,lon=",TEXT(J113,"0.00000"),"_lat=",TEXT(I113,"0.0000")," ","netcdf_process/total_inflow.nc"," &gt; ","table/inflow/",M113," &amp;"))</f>
        <v>cdo outputtab,date,lon,lat,value -remapnn,lon=7.34286_lat=44.1761 netcdf_process/total_inflow.nc &gt; table/inflow/Lago-della-Rovina_170824010000112.txt &amp;</v>
      </c>
      <c r="S113" s="119" t="str">
        <f>IF(I113="","",CONCATENATE("cdo outputtab,date,lon,lat,value -remapnn,lon=",TEXT(J113,"0.00000"),"_lat=",TEXT(I113,"0.0000")," ","netcdf_process/internal_inflow.nc"," &gt; ","table/internal_inflow/",M113," &amp;"))</f>
        <v>cdo outputtab,date,lon,lat,value -remapnn,lon=7.34286_lat=44.1761 netcdf_process/internal_inflow.nc &gt; table/internal_inflow/Lago-della-Rovina_170824010000112.txt &amp;</v>
      </c>
      <c r="T113" s="109">
        <v>1.2</v>
      </c>
      <c r="U113" s="11" t="s">
        <v>114</v>
      </c>
      <c r="V113" s="11"/>
      <c r="W113" s="18">
        <v>44.222800999999997</v>
      </c>
      <c r="X113" s="18">
        <v>7.3893139999999997</v>
      </c>
      <c r="Y113" s="106" t="str">
        <f>IF(W113="","",CONCATENATE(TEXT(AD113,"00"),"0",TEXT(AE113,"00000")))</f>
        <v>20000112</v>
      </c>
      <c r="Z113" s="95" t="str">
        <f>IF(W113="","",CONCATENATE(TEXT(AC113,"000000"),"0",TEXT(AD113,"00"),"0",TEXT(AE113,"00000")))</f>
        <v>170824020000112</v>
      </c>
      <c r="AA113" s="108" t="str">
        <f>IF(W113="","",CONCATENATE(AB113,"_",Z113,".txt"))</f>
        <v>Lago-della-Piastra_170824020000112.txt</v>
      </c>
      <c r="AB113" s="108" t="str">
        <f>SUBSTITUTE(SUBSTITUTE(SUBSTITUTE(SUBSTITUTE(U113," ","-"),",","-"),"_","-"),"'","-")</f>
        <v>Lago-della-Piastra</v>
      </c>
      <c r="AC113" s="95">
        <v>170824</v>
      </c>
      <c r="AD113" s="99">
        <v>20</v>
      </c>
      <c r="AE113" s="102">
        <v>112</v>
      </c>
      <c r="AF113" s="119" t="str">
        <f>IF(W113="","",CONCATENATE("cdo outputtab,date,lon,lat,value -remapnn,lon=",TEXT(X113,"0.00000"),"_lat=",TEXT(W113,"0.0000")," ","netcdf_process/total_inflow.nc"," &gt; ","table/inflow/",AA113," &amp;"))</f>
        <v>cdo outputtab,date,lon,lat,value -remapnn,lon=7.38931_lat=44.2228 netcdf_process/total_inflow.nc &gt; table/inflow/Lago-della-Piastra_170824020000112.txt &amp;</v>
      </c>
      <c r="AG113" s="119" t="str">
        <f>IF(W113="","",CONCATENATE("cdo outputtab,date,lon,lat,value -remapnn,lon=",TEXT(X113,"0.00000"),"_lat=",TEXT(W113,"0.0000")," ","netcdf_process/internal_inflow.nc"," &gt; ","table/internal_inflow/",AA113," &amp;"))</f>
        <v>cdo outputtab,date,lon,lat,value -remapnn,lon=7.38931_lat=44.2228 netcdf_process/internal_inflow.nc &gt; table/internal_inflow/Lago-della-Piastra_170824020000112.txt &amp;</v>
      </c>
    </row>
    <row r="114" spans="1:33" x14ac:dyDescent="0.25">
      <c r="A114" s="11" t="s">
        <v>555</v>
      </c>
      <c r="B114" s="12" t="s">
        <v>398</v>
      </c>
      <c r="C114" s="11">
        <v>69</v>
      </c>
      <c r="D114" s="13" t="s">
        <v>784</v>
      </c>
      <c r="E114" s="15">
        <v>46.291753</v>
      </c>
      <c r="F114" s="15">
        <v>10.266454</v>
      </c>
      <c r="G114" s="11" t="s">
        <v>558</v>
      </c>
      <c r="H114" s="79"/>
      <c r="I114" s="15">
        <v>46.328836000000003</v>
      </c>
      <c r="J114" s="18">
        <v>10.24729</v>
      </c>
      <c r="K114" s="106" t="str">
        <f>IF(I114="","",CONCATENATE(TEXT(P114,"00"),"0",TEXT(Q114,"00000")))</f>
        <v>10000113</v>
      </c>
      <c r="L114" s="95" t="str">
        <f>IF(I114="","",CONCATENATE(TEXT(O114,"000000"),"0",TEXT(P114,"00"),"0",TEXT(Q114,"00000")))</f>
        <v>170824010000113</v>
      </c>
      <c r="M114" s="108" t="str">
        <f>IF(I114="","",CONCATENATE(N114,"_",L114,".txt"))</f>
        <v>Val-Grosina_170824010000113.txt</v>
      </c>
      <c r="N114" s="108" t="str">
        <f>SUBSTITUTE(SUBSTITUTE(SUBSTITUTE(SUBSTITUTE(G114," ","-"),",","-"),"_","-"),"'","-")</f>
        <v>Val-Grosina</v>
      </c>
      <c r="O114" s="95">
        <v>170824</v>
      </c>
      <c r="P114" s="99">
        <v>10</v>
      </c>
      <c r="Q114" s="102">
        <v>113</v>
      </c>
      <c r="R114" s="119" t="str">
        <f>IF(I114="","",CONCATENATE("cdo outputtab,date,lon,lat,value -remapnn,lon=",TEXT(J114,"0.00000"),"_lat=",TEXT(I114,"0.0000")," ","netcdf_process/total_inflow.nc"," &gt; ","table/inflow/",M114," &amp;"))</f>
        <v>cdo outputtab,date,lon,lat,value -remapnn,lon=10.24729_lat=46.3288 netcdf_process/total_inflow.nc &gt; table/inflow/Val-Grosina_170824010000113.txt &amp;</v>
      </c>
      <c r="S114" s="119" t="str">
        <f>IF(I114="","",CONCATENATE("cdo outputtab,date,lon,lat,value -remapnn,lon=",TEXT(J114,"0.00000"),"_lat=",TEXT(I114,"0.0000")," ","netcdf_process/internal_inflow.nc"," &gt; ","table/internal_inflow/",M114," &amp;"))</f>
        <v>cdo outputtab,date,lon,lat,value -remapnn,lon=10.24729_lat=46.3288 netcdf_process/internal_inflow.nc &gt; table/internal_inflow/Val-Grosina_170824010000113.txt &amp;</v>
      </c>
      <c r="T114" s="109">
        <v>1.2</v>
      </c>
      <c r="U114" s="11"/>
      <c r="V114" s="11"/>
      <c r="W114" s="18"/>
      <c r="X114" s="18"/>
      <c r="Y114" s="106" t="str">
        <f>IF(W114="","",CONCATENATE(TEXT(AD114,"00"),"0",TEXT(AE114,"00000")))</f>
        <v/>
      </c>
      <c r="Z114" s="95" t="str">
        <f>IF(W114="","",CONCATENATE(TEXT(AC114,"000000"),"0",TEXT(AD114,"00"),"0",TEXT(AE114,"00000")))</f>
        <v/>
      </c>
      <c r="AA114" s="108" t="str">
        <f>IF(W114="","",CONCATENATE(AB114,"_",Z114,".txt"))</f>
        <v/>
      </c>
      <c r="AB114" s="108" t="str">
        <f>SUBSTITUTE(SUBSTITUTE(SUBSTITUTE(SUBSTITUTE(U114," ","-"),",","-"),"_","-"),"'","-")</f>
        <v/>
      </c>
      <c r="AC114" s="95">
        <v>170824</v>
      </c>
      <c r="AD114" s="99">
        <v>20</v>
      </c>
      <c r="AE114" s="102">
        <v>113</v>
      </c>
      <c r="AF114" s="119" t="str">
        <f>IF(W114="","",CONCATENATE("cdo outputtab,date,lon,lat,value -remapnn,lon=",TEXT(X114,"0.00000"),"_lat=",TEXT(W114,"0.0000")," ","netcdf_process/total_inflow.nc"," &gt; ","table/inflow/",AA114," &amp;"))</f>
        <v/>
      </c>
      <c r="AG114" s="119" t="str">
        <f>IF(W114="","",CONCATENATE("cdo outputtab,date,lon,lat,value -remapnn,lon=",TEXT(X114,"0.00000"),"_lat=",TEXT(W114,"0.0000")," ","netcdf_process/internal_inflow.nc"," &gt; ","table/internal_inflow/",AA114," &amp;"))</f>
        <v/>
      </c>
    </row>
    <row r="115" spans="1:33" x14ac:dyDescent="0.25">
      <c r="A115" s="11" t="s">
        <v>666</v>
      </c>
      <c r="B115" s="12" t="s">
        <v>398</v>
      </c>
      <c r="C115" s="11">
        <v>87</v>
      </c>
      <c r="D115" s="13" t="s">
        <v>778</v>
      </c>
      <c r="E115" s="15">
        <v>44.303735000000003</v>
      </c>
      <c r="F115" s="15">
        <v>4.7424249999999999</v>
      </c>
      <c r="G115" s="11" t="s">
        <v>670</v>
      </c>
      <c r="H115" s="79"/>
      <c r="I115" s="15">
        <v>44.303735000000003</v>
      </c>
      <c r="J115" s="18">
        <v>4.7424249999999999</v>
      </c>
      <c r="K115" s="106" t="str">
        <f>IF(I115="","",CONCATENATE(TEXT(P115,"00"),"0",TEXT(Q115,"00000")))</f>
        <v>10000114</v>
      </c>
      <c r="L115" s="95" t="str">
        <f>IF(I115="","",CONCATENATE(TEXT(O115,"000000"),"0",TEXT(P115,"00"),"0",TEXT(Q115,"00000")))</f>
        <v>170824010000114</v>
      </c>
      <c r="M115" s="108" t="str">
        <f>IF(I115="","",CONCATENATE(N115,"_",L115,".txt"))</f>
        <v>Canal-Donzere-Mondragon_170824010000114.txt</v>
      </c>
      <c r="N115" s="108" t="str">
        <f>SUBSTITUTE(SUBSTITUTE(SUBSTITUTE(SUBSTITUTE(G115," ","-"),",","-"),"_","-"),"'","-")</f>
        <v>Canal-Donzere-Mondragon</v>
      </c>
      <c r="O115" s="95">
        <v>170824</v>
      </c>
      <c r="P115" s="99">
        <v>10</v>
      </c>
      <c r="Q115" s="102">
        <v>114</v>
      </c>
      <c r="R115" s="119" t="str">
        <f>IF(I115="","",CONCATENATE("cdo outputtab,date,lon,lat,value -remapnn,lon=",TEXT(J115,"0.00000"),"_lat=",TEXT(I115,"0.0000")," ","netcdf_process/total_inflow.nc"," &gt; ","table/inflow/",M115," &amp;"))</f>
        <v>cdo outputtab,date,lon,lat,value -remapnn,lon=4.74243_lat=44.3037 netcdf_process/total_inflow.nc &gt; table/inflow/Canal-Donzere-Mondragon_170824010000114.txt &amp;</v>
      </c>
      <c r="S115" s="119" t="str">
        <f>IF(I115="","",CONCATENATE("cdo outputtab,date,lon,lat,value -remapnn,lon=",TEXT(J115,"0.00000"),"_lat=",TEXT(I115,"0.0000")," ","netcdf_process/internal_inflow.nc"," &gt; ","table/internal_inflow/",M115," &amp;"))</f>
        <v>cdo outputtab,date,lon,lat,value -remapnn,lon=4.74243_lat=44.3037 netcdf_process/internal_inflow.nc &gt; table/internal_inflow/Canal-Donzere-Mondragon_170824010000114.txt &amp;</v>
      </c>
      <c r="T115" s="109">
        <v>0.2</v>
      </c>
      <c r="U115" s="11"/>
      <c r="V115" s="11"/>
      <c r="W115" s="18"/>
      <c r="X115" s="18"/>
      <c r="Y115" s="106" t="str">
        <f>IF(W115="","",CONCATENATE(TEXT(AD115,"00"),"0",TEXT(AE115,"00000")))</f>
        <v/>
      </c>
      <c r="Z115" s="95" t="str">
        <f>IF(W115="","",CONCATENATE(TEXT(AC115,"000000"),"0",TEXT(AD115,"00"),"0",TEXT(AE115,"00000")))</f>
        <v/>
      </c>
      <c r="AA115" s="108" t="str">
        <f>IF(W115="","",CONCATENATE(AB115,"_",Z115,".txt"))</f>
        <v/>
      </c>
      <c r="AB115" s="108" t="str">
        <f>SUBSTITUTE(SUBSTITUTE(SUBSTITUTE(SUBSTITUTE(U115," ","-"),",","-"),"_","-"),"'","-")</f>
        <v/>
      </c>
      <c r="AC115" s="95">
        <v>170824</v>
      </c>
      <c r="AD115" s="99">
        <v>20</v>
      </c>
      <c r="AE115" s="102">
        <v>114</v>
      </c>
      <c r="AF115" s="119" t="str">
        <f>IF(W115="","",CONCATENATE("cdo outputtab,date,lon,lat,value -remapnn,lon=",TEXT(X115,"0.00000"),"_lat=",TEXT(W115,"0.0000")," ","netcdf_process/total_inflow.nc"," &gt; ","table/inflow/",AA115," &amp;"))</f>
        <v/>
      </c>
      <c r="AG115" s="119" t="str">
        <f>IF(W115="","",CONCATENATE("cdo outputtab,date,lon,lat,value -remapnn,lon=",TEXT(X115,"0.00000"),"_lat=",TEXT(W115,"0.0000")," ","netcdf_process/internal_inflow.nc"," &gt; ","table/internal_inflow/",AA115," &amp;"))</f>
        <v/>
      </c>
    </row>
    <row r="116" spans="1:33" x14ac:dyDescent="0.25">
      <c r="A116" s="11" t="s">
        <v>776</v>
      </c>
      <c r="B116" s="74" t="s">
        <v>77</v>
      </c>
      <c r="C116" s="11">
        <v>102</v>
      </c>
      <c r="D116" s="13" t="s">
        <v>783</v>
      </c>
      <c r="E116" s="15">
        <v>60.874955999999997</v>
      </c>
      <c r="F116" s="15">
        <v>7.3222529999999999</v>
      </c>
      <c r="G116" s="11" t="s">
        <v>744</v>
      </c>
      <c r="H116" s="79"/>
      <c r="I116" s="15">
        <v>60.704036000000002</v>
      </c>
      <c r="J116" s="18">
        <v>7.4916669999999996</v>
      </c>
      <c r="K116" s="106" t="str">
        <f>IF(I116="","",CONCATENATE(TEXT(P116,"00"),"0",TEXT(Q116,"00000")))</f>
        <v>10000115</v>
      </c>
      <c r="L116" s="95" t="str">
        <f>IF(I116="","",CONCATENATE(TEXT(O116,"000000"),"0",TEXT(P116,"00"),"0",TEXT(Q116,"00000")))</f>
        <v>170824010000115</v>
      </c>
      <c r="M116" s="108" t="str">
        <f>IF(I116="","",CONCATENATE(N116,"_",L116,".txt"))</f>
        <v>Vargevatn_170824010000115.txt</v>
      </c>
      <c r="N116" s="108" t="str">
        <f>SUBSTITUTE(SUBSTITUTE(SUBSTITUTE(SUBSTITUTE(G116," ","-"),",","-"),"_","-"),"'","-")</f>
        <v>Vargevatn</v>
      </c>
      <c r="O116" s="95">
        <v>170824</v>
      </c>
      <c r="P116" s="99">
        <v>10</v>
      </c>
      <c r="Q116" s="102">
        <v>115</v>
      </c>
      <c r="R116" s="119" t="str">
        <f>IF(I116="","",CONCATENATE("cdo outputtab,date,lon,lat,value -remapnn,lon=",TEXT(J116,"0.00000"),"_lat=",TEXT(I116,"0.0000")," ","netcdf_process/total_inflow.nc"," &gt; ","table/inflow/",M116," &amp;"))</f>
        <v>cdo outputtab,date,lon,lat,value -remapnn,lon=7.49167_lat=60.7040 netcdf_process/total_inflow.nc &gt; table/inflow/Vargevatn_170824010000115.txt &amp;</v>
      </c>
      <c r="S116" s="119" t="str">
        <f>IF(I116="","",CONCATENATE("cdo outputtab,date,lon,lat,value -remapnn,lon=",TEXT(J116,"0.00000"),"_lat=",TEXT(I116,"0.0000")," ","netcdf_process/internal_inflow.nc"," &gt; ","table/internal_inflow/",M116," &amp;"))</f>
        <v>cdo outputtab,date,lon,lat,value -remapnn,lon=7.49167_lat=60.7040 netcdf_process/internal_inflow.nc &gt; table/internal_inflow/Vargevatn_170824010000115.txt &amp;</v>
      </c>
      <c r="T116" s="109">
        <v>0.108</v>
      </c>
      <c r="U116" s="11" t="s">
        <v>267</v>
      </c>
      <c r="V116" s="11">
        <v>3104</v>
      </c>
      <c r="W116" s="18">
        <v>60.817414999999997</v>
      </c>
      <c r="X116" s="18">
        <v>7.2543680000000004</v>
      </c>
      <c r="Y116" s="106" t="str">
        <f>IF(W116="","",CONCATENATE(TEXT(AD116,"00"),"0",TEXT(AE116,"00000")))</f>
        <v>20000115</v>
      </c>
      <c r="Z116" s="95" t="str">
        <f>IF(W116="","",CONCATENATE(TEXT(AC116,"000000"),"0",TEXT(AD116,"00"),"0",TEXT(AE116,"00000")))</f>
        <v>170824020000115</v>
      </c>
      <c r="AA116" s="108" t="str">
        <f>IF(W116="","",CONCATENATE(AB116,"_",Z116,".txt"))</f>
        <v>Viddalsvatn_170824020000115.txt</v>
      </c>
      <c r="AB116" s="108" t="str">
        <f>SUBSTITUTE(SUBSTITUTE(SUBSTITUTE(SUBSTITUTE(U116," ","-"),",","-"),"_","-"),"'","-")</f>
        <v>Viddalsvatn</v>
      </c>
      <c r="AC116" s="95">
        <v>170824</v>
      </c>
      <c r="AD116" s="99">
        <v>20</v>
      </c>
      <c r="AE116" s="102">
        <v>115</v>
      </c>
      <c r="AF116" s="119" t="str">
        <f>IF(W116="","",CONCATENATE("cdo outputtab,date,lon,lat,value -remapnn,lon=",TEXT(X116,"0.00000"),"_lat=",TEXT(W116,"0.0000")," ","netcdf_process/total_inflow.nc"," &gt; ","table/inflow/",AA116," &amp;"))</f>
        <v>cdo outputtab,date,lon,lat,value -remapnn,lon=7.25437_lat=60.8174 netcdf_process/total_inflow.nc &gt; table/inflow/Viddalsvatn_170824020000115.txt &amp;</v>
      </c>
      <c r="AG116" s="119" t="str">
        <f>IF(W116="","",CONCATENATE("cdo outputtab,date,lon,lat,value -remapnn,lon=",TEXT(X116,"0.00000"),"_lat=",TEXT(W116,"0.0000")," ","netcdf_process/internal_inflow.nc"," &gt; ","table/internal_inflow/",AA116," &amp;"))</f>
        <v>cdo outputtab,date,lon,lat,value -remapnn,lon=7.25437_lat=60.8174 netcdf_process/internal_inflow.nc &gt; table/internal_inflow/Viddalsvatn_170824020000115.txt &amp;</v>
      </c>
    </row>
    <row r="117" spans="1:33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752</v>
      </c>
      <c r="H117" s="79"/>
      <c r="I117" s="40">
        <v>60.793399999999998</v>
      </c>
      <c r="J117" s="43">
        <v>7.4774000000000003</v>
      </c>
      <c r="K117" s="106" t="str">
        <f>IF(I117="","",CONCATENATE(TEXT(P117,"00"),"0",TEXT(Q117,"00000")))</f>
        <v>10000116</v>
      </c>
      <c r="L117" s="95" t="str">
        <f>IF(I117="","",CONCATENATE(TEXT(O117,"000000"),"0",TEXT(P117,"00"),"0",TEXT(Q117,"00000")))</f>
        <v>170824010000116</v>
      </c>
      <c r="M117" s="108" t="str">
        <f>IF(I117="","",CONCATENATE(N117,"_",L117,".txt"))</f>
        <v>Katlavatn_170824010000116.txt</v>
      </c>
      <c r="N117" s="108" t="str">
        <f>SUBSTITUTE(SUBSTITUTE(SUBSTITUTE(SUBSTITUTE(G117," ","-"),",","-"),"_","-"),"'","-")</f>
        <v>Katlavatn</v>
      </c>
      <c r="O117" s="95">
        <v>170824</v>
      </c>
      <c r="P117" s="99">
        <v>10</v>
      </c>
      <c r="Q117" s="102">
        <v>116</v>
      </c>
      <c r="R117" s="119" t="str">
        <f>IF(I117="","",CONCATENATE("cdo outputtab,date,lon,lat,value -remapnn,lon=",TEXT(J117,"0.00000"),"_lat=",TEXT(I117,"0.0000")," ","netcdf_process/total_inflow.nc"," &gt; ","table/inflow/",M117," &amp;"))</f>
        <v>cdo outputtab,date,lon,lat,value -remapnn,lon=7.47740_lat=60.7934 netcdf_process/total_inflow.nc &gt; table/inflow/Katlavatn_170824010000116.txt &amp;</v>
      </c>
      <c r="S117" s="119" t="str">
        <f>IF(I117="","",CONCATENATE("cdo outputtab,date,lon,lat,value -remapnn,lon=",TEXT(J117,"0.00000"),"_lat=",TEXT(I117,"0.0000")," ","netcdf_process/internal_inflow.nc"," &gt; ","table/internal_inflow/",M117," &amp;"))</f>
        <v>cdo outputtab,date,lon,lat,value -remapnn,lon=7.47740_lat=60.7934 netcdf_process/internal_inflow.nc &gt; table/internal_inflow/Katlavatn_170824010000116.txt &amp;</v>
      </c>
      <c r="T117" s="110">
        <v>4.2500000000000003E-2</v>
      </c>
      <c r="U117" s="37"/>
      <c r="V117" s="37"/>
      <c r="W117" s="43"/>
      <c r="X117" s="43"/>
      <c r="Y117" s="106" t="str">
        <f>IF(W117="","",CONCATENATE(TEXT(AD117,"00"),"0",TEXT(AE117,"00000")))</f>
        <v/>
      </c>
      <c r="Z117" s="95" t="str">
        <f>IF(W117="","",CONCATENATE(TEXT(AC117,"000000"),"0",TEXT(AD117,"00"),"0",TEXT(AE117,"00000")))</f>
        <v/>
      </c>
      <c r="AA117" s="108" t="str">
        <f>IF(W117="","",CONCATENATE(AB117,"_",Z117,".txt"))</f>
        <v/>
      </c>
      <c r="AB117" s="108" t="str">
        <f>SUBSTITUTE(SUBSTITUTE(SUBSTITUTE(SUBSTITUTE(U117," ","-"),",","-"),"_","-"),"'","-")</f>
        <v/>
      </c>
      <c r="AC117" s="95">
        <v>170824</v>
      </c>
      <c r="AD117" s="99">
        <v>20</v>
      </c>
      <c r="AE117" s="102">
        <v>116</v>
      </c>
      <c r="AF117" s="119" t="str">
        <f>IF(W117="","",CONCATENATE("cdo outputtab,date,lon,lat,value -remapnn,lon=",TEXT(X117,"0.00000"),"_lat=",TEXT(W117,"0.0000")," ","netcdf_process/total_inflow.nc"," &gt; ","table/inflow/",AA117," &amp;"))</f>
        <v/>
      </c>
      <c r="AG117" s="119" t="str">
        <f>IF(W117="","",CONCATENATE("cdo outputtab,date,lon,lat,value -remapnn,lon=",TEXT(X117,"0.00000"),"_lat=",TEXT(W117,"0.0000")," ","netcdf_process/internal_inflow.nc"," &gt; ","table/internal_inflow/",AA117," &amp;"))</f>
        <v/>
      </c>
    </row>
    <row r="118" spans="1:33" x14ac:dyDescent="0.25">
      <c r="A118" s="47" t="s">
        <v>707</v>
      </c>
      <c r="B118" s="74" t="s">
        <v>77</v>
      </c>
      <c r="C118" s="11">
        <v>94</v>
      </c>
      <c r="D118" s="13" t="s">
        <v>788</v>
      </c>
      <c r="E118" s="15">
        <v>63.539774000000001</v>
      </c>
      <c r="F118" s="15">
        <v>16.761382999999999</v>
      </c>
      <c r="G118" s="47" t="s">
        <v>709</v>
      </c>
      <c r="H118" s="79"/>
      <c r="I118" s="15">
        <v>63.563923000000003</v>
      </c>
      <c r="J118" s="18">
        <v>16.650549999999999</v>
      </c>
      <c r="K118" s="106" t="str">
        <f>IF(I118="","",CONCATENATE(TEXT(P118,"00"),"0",TEXT(Q118,"00000")))</f>
        <v>10000117</v>
      </c>
      <c r="L118" s="95" t="str">
        <f>IF(I118="","",CONCATENATE(TEXT(O118,"000000"),"0",TEXT(P118,"00"),"0",TEXT(Q118,"00000")))</f>
        <v>170824010000117</v>
      </c>
      <c r="M118" s="108" t="str">
        <f>IF(I118="","",CONCATENATE(N118,"_",L118,".txt"))</f>
        <v>Imnas_170824010000117.txt</v>
      </c>
      <c r="N118" s="108" t="str">
        <f>SUBSTITUTE(SUBSTITUTE(SUBSTITUTE(SUBSTITUTE(G118," ","-"),",","-"),"_","-"),"'","-")</f>
        <v>Imnas</v>
      </c>
      <c r="O118" s="95">
        <v>170824</v>
      </c>
      <c r="P118" s="99">
        <v>10</v>
      </c>
      <c r="Q118" s="102">
        <v>117</v>
      </c>
      <c r="R118" s="119" t="str">
        <f>IF(I118="","",CONCATENATE("cdo outputtab,date,lon,lat,value -remapnn,lon=",TEXT(J118,"0.00000"),"_lat=",TEXT(I118,"0.0000")," ","netcdf_process/total_inflow.nc"," &gt; ","table/inflow/",M118," &amp;"))</f>
        <v>cdo outputtab,date,lon,lat,value -remapnn,lon=16.65055_lat=63.5639 netcdf_process/total_inflow.nc &gt; table/inflow/Imnas_170824010000117.txt &amp;</v>
      </c>
      <c r="S118" s="119" t="str">
        <f>IF(I118="","",CONCATENATE("cdo outputtab,date,lon,lat,value -remapnn,lon=",TEXT(J118,"0.00000"),"_lat=",TEXT(I118,"0.0000")," ","netcdf_process/internal_inflow.nc"," &gt; ","table/internal_inflow/",M118," &amp;"))</f>
        <v>cdo outputtab,date,lon,lat,value -remapnn,lon=16.65055_lat=63.5639 netcdf_process/internal_inflow.nc &gt; table/internal_inflow/Imnas_170824010000117.txt &amp;</v>
      </c>
      <c r="T118" s="109">
        <v>0</v>
      </c>
      <c r="U118" s="47" t="s">
        <v>803</v>
      </c>
      <c r="V118" s="11"/>
      <c r="W118" s="18"/>
      <c r="X118" s="18"/>
      <c r="Y118" s="106" t="str">
        <f>IF(W118="","",CONCATENATE(TEXT(AD118,"00"),"0",TEXT(AE118,"00000")))</f>
        <v/>
      </c>
      <c r="Z118" s="95" t="str">
        <f>IF(W118="","",CONCATENATE(TEXT(AC118,"000000"),"0",TEXT(AD118,"00"),"0",TEXT(AE118,"00000")))</f>
        <v/>
      </c>
      <c r="AA118" s="108" t="str">
        <f>IF(W118="","",CONCATENATE(AB118,"_",Z118,".txt"))</f>
        <v/>
      </c>
      <c r="AB118" s="108" t="str">
        <f>SUBSTITUTE(SUBSTITUTE(SUBSTITUTE(SUBSTITUTE(U118," ","-"),",","-"),"_","-"),"'","-")</f>
        <v>Angerman</v>
      </c>
      <c r="AC118" s="95">
        <v>170824</v>
      </c>
      <c r="AD118" s="99">
        <v>20</v>
      </c>
      <c r="AE118" s="102">
        <v>117</v>
      </c>
      <c r="AF118" s="119" t="str">
        <f>IF(W118="","",CONCATENATE("cdo outputtab,date,lon,lat,value -remapnn,lon=",TEXT(X118,"0.00000"),"_lat=",TEXT(W118,"0.0000")," ","netcdf_process/total_inflow.nc"," &gt; ","table/inflow/",AA118," &amp;"))</f>
        <v/>
      </c>
      <c r="AG118" s="119" t="str">
        <f>IF(W118="","",CONCATENATE("cdo outputtab,date,lon,lat,value -remapnn,lon=",TEXT(X118,"0.00000"),"_lat=",TEXT(W118,"0.0000")," ","netcdf_process/internal_inflow.nc"," &gt; ","table/internal_inflow/",AA118," &amp;"))</f>
        <v/>
      </c>
    </row>
    <row r="119" spans="1:33" x14ac:dyDescent="0.25">
      <c r="A119" s="11" t="s">
        <v>361</v>
      </c>
      <c r="B119" s="74" t="s">
        <v>77</v>
      </c>
      <c r="C119" s="11">
        <v>40</v>
      </c>
      <c r="D119" s="13" t="s">
        <v>788</v>
      </c>
      <c r="E119" s="15">
        <v>63.518999999999998</v>
      </c>
      <c r="F119" s="15">
        <v>20.36</v>
      </c>
      <c r="G119" s="11" t="s">
        <v>364</v>
      </c>
      <c r="H119" s="79"/>
      <c r="I119" s="15">
        <v>63.870435999999998</v>
      </c>
      <c r="J119" s="18">
        <v>20.015263000000001</v>
      </c>
      <c r="K119" s="106" t="str">
        <f>IF(I119="","",CONCATENATE(TEXT(P119,"00"),"0",TEXT(Q119,"00000")))</f>
        <v>10000118</v>
      </c>
      <c r="L119" s="95" t="str">
        <f>IF(I119="","",CONCATENATE(TEXT(O119,"000000"),"0",TEXT(P119,"00"),"0",TEXT(Q119,"00000")))</f>
        <v>170824010000118</v>
      </c>
      <c r="M119" s="108" t="str">
        <f>IF(I119="","",CONCATENATE(N119,"_",L119,".txt"))</f>
        <v>Stornorrfors-dam_170824010000118.txt</v>
      </c>
      <c r="N119" s="108" t="str">
        <f>SUBSTITUTE(SUBSTITUTE(SUBSTITUTE(SUBSTITUTE(G119," ","-"),",","-"),"_","-"),"'","-")</f>
        <v>Stornorrfors-dam</v>
      </c>
      <c r="O119" s="95">
        <v>170824</v>
      </c>
      <c r="P119" s="99">
        <v>10</v>
      </c>
      <c r="Q119" s="102">
        <v>118</v>
      </c>
      <c r="R119" s="119" t="str">
        <f>IF(I119="","",CONCATENATE("cdo outputtab,date,lon,lat,value -remapnn,lon=",TEXT(J119,"0.00000"),"_lat=",TEXT(I119,"0.0000")," ","netcdf_process/total_inflow.nc"," &gt; ","table/inflow/",M119," &amp;"))</f>
        <v>cdo outputtab,date,lon,lat,value -remapnn,lon=20.01526_lat=63.8704 netcdf_process/total_inflow.nc &gt; table/inflow/Stornorrfors-dam_170824010000118.txt &amp;</v>
      </c>
      <c r="S119" s="119" t="str">
        <f>IF(I119="","",CONCATENATE("cdo outputtab,date,lon,lat,value -remapnn,lon=",TEXT(J119,"0.00000"),"_lat=",TEXT(I119,"0.0000")," ","netcdf_process/internal_inflow.nc"," &gt; ","table/internal_inflow/",M119," &amp;"))</f>
        <v>cdo outputtab,date,lon,lat,value -remapnn,lon=20.01526_lat=63.8704 netcdf_process/internal_inflow.nc &gt; table/internal_inflow/Stornorrfors-dam_170824010000118.txt &amp;</v>
      </c>
      <c r="T119" s="109">
        <v>0</v>
      </c>
      <c r="U119" s="11"/>
      <c r="V119" s="11"/>
      <c r="W119" s="18"/>
      <c r="X119" s="18"/>
      <c r="Y119" s="106" t="str">
        <f>IF(W119="","",CONCATENATE(TEXT(AD119,"00"),"0",TEXT(AE119,"00000")))</f>
        <v/>
      </c>
      <c r="Z119" s="95" t="str">
        <f>IF(W119="","",CONCATENATE(TEXT(AC119,"000000"),"0",TEXT(AD119,"00"),"0",TEXT(AE119,"00000")))</f>
        <v/>
      </c>
      <c r="AA119" s="108" t="str">
        <f>IF(W119="","",CONCATENATE(AB119,"_",Z119,".txt"))</f>
        <v/>
      </c>
      <c r="AB119" s="108" t="str">
        <f>SUBSTITUTE(SUBSTITUTE(SUBSTITUTE(SUBSTITUTE(U119," ","-"),",","-"),"_","-"),"'","-")</f>
        <v/>
      </c>
      <c r="AC119" s="95">
        <v>170824</v>
      </c>
      <c r="AD119" s="99">
        <v>20</v>
      </c>
      <c r="AE119" s="102">
        <v>118</v>
      </c>
      <c r="AF119" s="119" t="str">
        <f>IF(W119="","",CONCATENATE("cdo outputtab,date,lon,lat,value -remapnn,lon=",TEXT(X119,"0.00000"),"_lat=",TEXT(W119,"0.0000")," ","netcdf_process/total_inflow.nc"," &gt; ","table/inflow/",AA119," &amp;"))</f>
        <v/>
      </c>
      <c r="AG119" s="119" t="str">
        <f>IF(W119="","",CONCATENATE("cdo outputtab,date,lon,lat,value -remapnn,lon=",TEXT(X119,"0.00000"),"_lat=",TEXT(W119,"0.0000")," ","netcdf_process/internal_inflow.nc"," &gt; ","table/internal_inflow/",AA119," &amp;"))</f>
        <v/>
      </c>
    </row>
    <row r="120" spans="1:33" x14ac:dyDescent="0.25">
      <c r="A120" s="11" t="s">
        <v>441</v>
      </c>
      <c r="B120" s="74" t="s">
        <v>77</v>
      </c>
      <c r="C120" s="11">
        <v>52</v>
      </c>
      <c r="D120" s="13" t="s">
        <v>797</v>
      </c>
      <c r="E120" s="15">
        <v>43.458100000000002</v>
      </c>
      <c r="F120" s="15">
        <v>16.7027</v>
      </c>
      <c r="G120" s="11" t="s">
        <v>444</v>
      </c>
      <c r="H120" s="79"/>
      <c r="I120" s="15">
        <v>43.546056</v>
      </c>
      <c r="J120" s="18">
        <v>16.736651999999999</v>
      </c>
      <c r="K120" s="106" t="str">
        <f>IF(I120="","",CONCATENATE(TEXT(P120,"00"),"0",TEXT(Q120,"00000")))</f>
        <v>10000119</v>
      </c>
      <c r="L120" s="95" t="str">
        <f>IF(I120="","",CONCATENATE(TEXT(O120,"000000"),"0",TEXT(P120,"00"),"0",TEXT(Q120,"00000")))</f>
        <v>170824010000119</v>
      </c>
      <c r="M120" s="108" t="str">
        <f>IF(I120="","",CONCATENATE(N120,"_",L120,".txt"))</f>
        <v>Zakucac_170824010000119.txt</v>
      </c>
      <c r="N120" s="108" t="str">
        <f>SUBSTITUTE(SUBSTITUTE(SUBSTITUTE(SUBSTITUTE(G120," ","-"),",","-"),"_","-"),"'","-")</f>
        <v>Zakucac</v>
      </c>
      <c r="O120" s="95">
        <v>170824</v>
      </c>
      <c r="P120" s="99">
        <v>10</v>
      </c>
      <c r="Q120" s="102">
        <v>119</v>
      </c>
      <c r="R120" s="119" t="str">
        <f>IF(I120="","",CONCATENATE("cdo outputtab,date,lon,lat,value -remapnn,lon=",TEXT(J120,"0.00000"),"_lat=",TEXT(I120,"0.0000")," ","netcdf_process/total_inflow.nc"," &gt; ","table/inflow/",M120," &amp;"))</f>
        <v>cdo outputtab,date,lon,lat,value -remapnn,lon=16.73665_lat=43.5461 netcdf_process/total_inflow.nc &gt; table/inflow/Zakucac_170824010000119.txt &amp;</v>
      </c>
      <c r="S120" s="119" t="str">
        <f>IF(I120="","",CONCATENATE("cdo outputtab,date,lon,lat,value -remapnn,lon=",TEXT(J120,"0.00000"),"_lat=",TEXT(I120,"0.0000")," ","netcdf_process/internal_inflow.nc"," &gt; ","table/internal_inflow/",M120," &amp;"))</f>
        <v>cdo outputtab,date,lon,lat,value -remapnn,lon=16.73665_lat=43.5461 netcdf_process/internal_inflow.nc &gt; table/internal_inflow/Zakucac_170824010000119.txt &amp;</v>
      </c>
      <c r="T120" s="109">
        <v>0</v>
      </c>
      <c r="U120" s="11"/>
      <c r="V120" s="11"/>
      <c r="W120" s="18"/>
      <c r="X120" s="18"/>
      <c r="Y120" s="106" t="str">
        <f>IF(W120="","",CONCATENATE(TEXT(AD120,"00"),"0",TEXT(AE120,"00000")))</f>
        <v/>
      </c>
      <c r="Z120" s="95" t="str">
        <f>IF(W120="","",CONCATENATE(TEXT(AC120,"000000"),"0",TEXT(AD120,"00"),"0",TEXT(AE120,"00000")))</f>
        <v/>
      </c>
      <c r="AA120" s="108" t="str">
        <f>IF(W120="","",CONCATENATE(AB120,"_",Z120,".txt"))</f>
        <v/>
      </c>
      <c r="AB120" s="108" t="str">
        <f>SUBSTITUTE(SUBSTITUTE(SUBSTITUTE(SUBSTITUTE(U120," ","-"),",","-"),"_","-"),"'","-")</f>
        <v/>
      </c>
      <c r="AC120" s="95">
        <v>170824</v>
      </c>
      <c r="AD120" s="99">
        <v>20</v>
      </c>
      <c r="AE120" s="102">
        <v>119</v>
      </c>
      <c r="AF120" s="119" t="str">
        <f>IF(W120="","",CONCATENATE("cdo outputtab,date,lon,lat,value -remapnn,lon=",TEXT(X120,"0.00000"),"_lat=",TEXT(W120,"0.0000")," ","netcdf_process/total_inflow.nc"," &gt; ","table/inflow/",AA120," &amp;"))</f>
        <v/>
      </c>
      <c r="AG120" s="119" t="str">
        <f>IF(W120="","",CONCATENATE("cdo outputtab,date,lon,lat,value -remapnn,lon=",TEXT(X120,"0.00000"),"_lat=",TEXT(W120,"0.0000")," ","netcdf_process/internal_inflow.nc"," &gt; ","table/internal_inflow/",AA120," &amp;"))</f>
        <v/>
      </c>
    </row>
    <row r="121" spans="1:33" x14ac:dyDescent="0.25">
      <c r="A121" s="36" t="s">
        <v>777</v>
      </c>
      <c r="B121" s="38" t="s">
        <v>98</v>
      </c>
      <c r="C121" s="37">
        <v>102</v>
      </c>
      <c r="D121" s="13" t="s">
        <v>783</v>
      </c>
      <c r="E121" s="40"/>
      <c r="F121" s="40"/>
      <c r="G121" s="81" t="s">
        <v>754</v>
      </c>
      <c r="H121" s="79"/>
      <c r="I121" s="40"/>
      <c r="J121" s="43"/>
      <c r="K121" s="106" t="str">
        <f>IF(I121="","",CONCATENATE(TEXT(P121,"00"),"0",TEXT(Q121,"00000")))</f>
        <v/>
      </c>
      <c r="L121" s="95" t="str">
        <f>IF(I121="","",CONCATENATE(TEXT(O121,"000000"),"0",TEXT(P121,"00"),"0",TEXT(Q121,"00000")))</f>
        <v/>
      </c>
      <c r="M121" s="108" t="str">
        <f>IF(I121="","",CONCATENATE(N121,"_",L121,".txt"))</f>
        <v/>
      </c>
      <c r="N121" s="108" t="str">
        <f>SUBSTITUTE(SUBSTITUTE(SUBSTITUTE(SUBSTITUTE(G121," ","-"),",","-"),"_","-"),"'","-")</f>
        <v>Bergdalsvatn</v>
      </c>
      <c r="O121" s="95">
        <v>170824</v>
      </c>
      <c r="P121" s="99">
        <v>10</v>
      </c>
      <c r="Q121" s="102">
        <v>120</v>
      </c>
      <c r="R121" s="119" t="str">
        <f>IF(I121="","",CONCATENATE("cdo outputtab,date,lon,lat,value -remapnn,lon=",TEXT(J121,"0.00000"),"_lat=",TEXT(I121,"0.0000")," ","netcdf_process/total_inflow.nc"," &gt; ","table/inflow/",M121," &amp;"))</f>
        <v/>
      </c>
      <c r="S121" s="119" t="str">
        <f>IF(I121="","",CONCATENATE("cdo outputtab,date,lon,lat,value -remapnn,lon=",TEXT(J121,"0.00000"),"_lat=",TEXT(I121,"0.0000")," ","netcdf_process/internal_inflow.nc"," &gt; ","table/internal_inflow/",M121," &amp;"))</f>
        <v/>
      </c>
      <c r="T121" s="110"/>
      <c r="U121" s="37"/>
      <c r="V121" s="37"/>
      <c r="W121" s="43"/>
      <c r="X121" s="43"/>
      <c r="Y121" s="106" t="str">
        <f>IF(W121="","",CONCATENATE(TEXT(AD121,"00"),"0",TEXT(AE121,"00000")))</f>
        <v/>
      </c>
      <c r="Z121" s="95" t="str">
        <f>IF(W121="","",CONCATENATE(TEXT(AC121,"000000"),"0",TEXT(AD121,"00"),"0",TEXT(AE121,"00000")))</f>
        <v/>
      </c>
      <c r="AA121" s="108" t="str">
        <f>IF(W121="","",CONCATENATE(AB121,"_",Z121,".txt"))</f>
        <v/>
      </c>
      <c r="AB121" s="108" t="str">
        <f>SUBSTITUTE(SUBSTITUTE(SUBSTITUTE(SUBSTITUTE(U121," ","-"),",","-"),"_","-"),"'","-")</f>
        <v/>
      </c>
      <c r="AC121" s="95">
        <v>170824</v>
      </c>
      <c r="AD121" s="99">
        <v>20</v>
      </c>
      <c r="AE121" s="102">
        <v>120</v>
      </c>
      <c r="AF121" s="119" t="str">
        <f>IF(W121="","",CONCATENATE("cdo outputtab,date,lon,lat,value -remapnn,lon=",TEXT(X121,"0.00000"),"_lat=",TEXT(W121,"0.0000")," ","netcdf_process/total_inflow.nc"," &gt; ","table/inflow/",AA121," &amp;"))</f>
        <v/>
      </c>
      <c r="AG121" s="119" t="str">
        <f>IF(W121="","",CONCATENATE("cdo outputtab,date,lon,lat,value -remapnn,lon=",TEXT(X121,"0.00000"),"_lat=",TEXT(W121,"0.0000")," ","netcdf_process/internal_inflow.nc"," &gt; ","table/internal_inflow/",AA121," &amp;"))</f>
        <v/>
      </c>
    </row>
    <row r="122" spans="1:33" x14ac:dyDescent="0.25">
      <c r="A122" s="36" t="s">
        <v>777</v>
      </c>
      <c r="B122" s="38" t="s">
        <v>98</v>
      </c>
      <c r="C122" s="37">
        <v>102</v>
      </c>
      <c r="D122" s="13" t="s">
        <v>783</v>
      </c>
      <c r="E122" s="40"/>
      <c r="F122" s="40"/>
      <c r="G122" s="81" t="s">
        <v>755</v>
      </c>
      <c r="H122" s="79"/>
      <c r="I122" s="40"/>
      <c r="J122" s="43"/>
      <c r="K122" s="106" t="str">
        <f>IF(I122="","",CONCATENATE(TEXT(P122,"00"),"0",TEXT(Q122,"00000")))</f>
        <v/>
      </c>
      <c r="L122" s="95" t="str">
        <f>IF(I122="","",CONCATENATE(TEXT(O122,"000000"),"0",TEXT(P122,"00"),"0",TEXT(Q122,"00000")))</f>
        <v/>
      </c>
      <c r="M122" s="108" t="str">
        <f>IF(I122="","",CONCATENATE(N122,"_",L122,".txt"))</f>
        <v/>
      </c>
      <c r="N122" s="108" t="str">
        <f>SUBSTITUTE(SUBSTITUTE(SUBSTITUTE(SUBSTITUTE(G122," ","-"),",","-"),"_","-"),"'","-")</f>
        <v>Vesterdalstjern</v>
      </c>
      <c r="O122" s="95">
        <v>170824</v>
      </c>
      <c r="P122" s="99">
        <v>10</v>
      </c>
      <c r="Q122" s="102">
        <v>121</v>
      </c>
      <c r="R122" s="119" t="str">
        <f>IF(I122="","",CONCATENATE("cdo outputtab,date,lon,lat,value -remapnn,lon=",TEXT(J122,"0.00000"),"_lat=",TEXT(I122,"0.0000")," ","netcdf_process/total_inflow.nc"," &gt; ","table/inflow/",M122," &amp;"))</f>
        <v/>
      </c>
      <c r="S122" s="119" t="str">
        <f>IF(I122="","",CONCATENATE("cdo outputtab,date,lon,lat,value -remapnn,lon=",TEXT(J122,"0.00000"),"_lat=",TEXT(I122,"0.0000")," ","netcdf_process/internal_inflow.nc"," &gt; ","table/internal_inflow/",M122," &amp;"))</f>
        <v/>
      </c>
      <c r="T122" s="110"/>
      <c r="U122" s="37"/>
      <c r="V122" s="37"/>
      <c r="W122" s="43"/>
      <c r="X122" s="43"/>
      <c r="Y122" s="106" t="str">
        <f>IF(W122="","",CONCATENATE(TEXT(AD122,"00"),"0",TEXT(AE122,"00000")))</f>
        <v/>
      </c>
      <c r="Z122" s="95" t="str">
        <f>IF(W122="","",CONCATENATE(TEXT(AC122,"000000"),"0",TEXT(AD122,"00"),"0",TEXT(AE122,"00000")))</f>
        <v/>
      </c>
      <c r="AA122" s="108" t="str">
        <f>IF(W122="","",CONCATENATE(AB122,"_",Z122,".txt"))</f>
        <v/>
      </c>
      <c r="AB122" s="108" t="str">
        <f>SUBSTITUTE(SUBSTITUTE(SUBSTITUTE(SUBSTITUTE(U122," ","-"),",","-"),"_","-"),"'","-")</f>
        <v/>
      </c>
      <c r="AC122" s="95">
        <v>170824</v>
      </c>
      <c r="AD122" s="99">
        <v>20</v>
      </c>
      <c r="AE122" s="102">
        <v>121</v>
      </c>
      <c r="AF122" s="119" t="str">
        <f>IF(W122="","",CONCATENATE("cdo outputtab,date,lon,lat,value -remapnn,lon=",TEXT(X122,"0.00000"),"_lat=",TEXT(W122,"0.0000")," ","netcdf_process/total_inflow.nc"," &gt; ","table/inflow/",AA122," &amp;"))</f>
        <v/>
      </c>
      <c r="AG122" s="119" t="str">
        <f>IF(W122="","",CONCATENATE("cdo outputtab,date,lon,lat,value -remapnn,lon=",TEXT(X122,"0.00000"),"_lat=",TEXT(W122,"0.0000")," ","netcdf_process/internal_inflow.nc"," &gt; ","table/internal_inflow/",AA122," &amp;"))</f>
        <v/>
      </c>
    </row>
  </sheetData>
  <sortState ref="A2:AG122">
    <sortCondition descending="1" ref="T2:T122"/>
    <sortCondition ref="G2:G122"/>
    <sortCondition ref="C2:C122"/>
  </sortState>
  <hyperlinks>
    <hyperlink ref="A46" r:id="rId1" tooltip="Sestrimo (page does not exist)" display="https://en.wikipedia.org/w/index.php?title=Sestrimo&amp;action=edit&amp;redlink=1"/>
    <hyperlink ref="A106" r:id="rId2" tooltip="Loučná nad Desnou" display="https://en.wikipedia.org/wiki/Lou%C4%8Dn%C3%A1_nad_Desnou"/>
    <hyperlink ref="A49" r:id="rId3" tooltip="Kramolín (Třebíč District)" display="https://en.wikipedia.org/wiki/Kramol%C3%ADn_(T%C5%99eb%C3%AD%C4%8D_District)"/>
    <hyperlink ref="A16" r:id="rId4" tooltip="Solenice" display="https://en.wikipedia.org/wiki/Solenice"/>
    <hyperlink ref="A84" r:id="rId5" tooltip="Maccagno" display="https://en.wikipedia.org/wiki/Maccagno"/>
    <hyperlink ref="A19" r:id="rId6" tooltip="Aizkraukle" display="https://en.wikipedia.org/wiki/Aizkraukle"/>
    <hyperlink ref="A26" r:id="rId7" tooltip="Salaspils" display="https://en.wikipedia.org/wiki/Salaspils"/>
    <hyperlink ref="A25" r:id="rId8" tooltip="Viana do Castelo District" display="https://en.wikipedia.org/wiki/Viana_do_Castelo_District"/>
    <hyperlink ref="A74" r:id="rId9" tooltip="Bragança District" display="https://en.wikipedia.org/wiki/Bragan%C3%A7a_District"/>
    <hyperlink ref="A98" r:id="rId10" tooltip="Carinthia (state)" display="https://en.wikipedia.org/wiki/Carinthia_(state)"/>
    <hyperlink ref="A47" r:id="rId11" tooltip="Kaunertal" display="https://en.wikipedia.org/wiki/Kaunertal"/>
    <hyperlink ref="A83" r:id="rId12" tooltip="Argyll and Bute" display="https://en.wikipedia.org/wiki/Argyll_and_Bute"/>
    <hyperlink ref="A37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F16" sqref="F16"/>
    </sheetView>
  </sheetViews>
  <sheetFormatPr defaultRowHeight="15" x14ac:dyDescent="0.25"/>
  <cols>
    <col min="1" max="2" width="10" bestFit="1" customWidth="1"/>
    <col min="3" max="3" width="16.140625" style="92" bestFit="1" customWidth="1"/>
  </cols>
  <sheetData>
    <row r="1" spans="1:3" x14ac:dyDescent="0.25">
      <c r="A1">
        <v>66.959011000000004</v>
      </c>
      <c r="B1">
        <v>19.805440000000001</v>
      </c>
      <c r="C1" s="92" t="s">
        <v>871</v>
      </c>
    </row>
    <row r="2" spans="1:3" x14ac:dyDescent="0.25">
      <c r="A2">
        <v>66.886528999999996</v>
      </c>
      <c r="B2">
        <v>19.817778000000001</v>
      </c>
      <c r="C2" s="92" t="s">
        <v>829</v>
      </c>
    </row>
    <row r="3" spans="1:3" x14ac:dyDescent="0.25">
      <c r="A3">
        <v>66.701481999999999</v>
      </c>
      <c r="B3">
        <v>14.175053999999999</v>
      </c>
      <c r="C3" s="92" t="s">
        <v>851</v>
      </c>
    </row>
    <row r="4" spans="1:3" x14ac:dyDescent="0.25">
      <c r="A4">
        <v>66.686993999999999</v>
      </c>
      <c r="B4">
        <v>20.334741000000001</v>
      </c>
      <c r="C4" s="92" t="s">
        <v>872</v>
      </c>
    </row>
    <row r="5" spans="1:3" x14ac:dyDescent="0.25">
      <c r="A5">
        <v>66.502426</v>
      </c>
      <c r="B5">
        <v>20.374414999999999</v>
      </c>
      <c r="C5" s="92" t="s">
        <v>875</v>
      </c>
    </row>
    <row r="6" spans="1:3" x14ac:dyDescent="0.25">
      <c r="A6">
        <v>66.236999999999995</v>
      </c>
      <c r="B6">
        <v>14.932</v>
      </c>
      <c r="C6" s="92" t="s">
        <v>866</v>
      </c>
    </row>
    <row r="7" spans="1:3" x14ac:dyDescent="0.25">
      <c r="A7">
        <v>66.179582999999994</v>
      </c>
      <c r="B7">
        <v>14.450417</v>
      </c>
      <c r="C7" s="92" t="s">
        <v>865</v>
      </c>
    </row>
    <row r="8" spans="1:3" x14ac:dyDescent="0.25">
      <c r="A8">
        <v>66.069721999999999</v>
      </c>
      <c r="B8">
        <v>14.253333</v>
      </c>
      <c r="C8" s="92" t="s">
        <v>868</v>
      </c>
    </row>
    <row r="9" spans="1:3" x14ac:dyDescent="0.25">
      <c r="A9">
        <v>66.06</v>
      </c>
      <c r="B9">
        <v>14.46</v>
      </c>
      <c r="C9" s="92" t="s">
        <v>867</v>
      </c>
    </row>
    <row r="10" spans="1:3" x14ac:dyDescent="0.25">
      <c r="A10">
        <v>63.870435999999998</v>
      </c>
      <c r="B10">
        <v>20.015263000000001</v>
      </c>
      <c r="C10" s="92" t="s">
        <v>852</v>
      </c>
    </row>
    <row r="11" spans="1:3" x14ac:dyDescent="0.25">
      <c r="A11">
        <v>63.563923000000003</v>
      </c>
      <c r="B11">
        <v>16.650549999999999</v>
      </c>
      <c r="C11" s="92" t="s">
        <v>911</v>
      </c>
    </row>
    <row r="12" spans="1:3" x14ac:dyDescent="0.25">
      <c r="A12">
        <v>61.298879999999997</v>
      </c>
      <c r="B12">
        <v>8.2096269999999993</v>
      </c>
      <c r="C12" s="92" t="s">
        <v>894</v>
      </c>
    </row>
    <row r="13" spans="1:3" x14ac:dyDescent="0.25">
      <c r="A13">
        <v>61.289566000000001</v>
      </c>
      <c r="B13">
        <v>7.7495750000000001</v>
      </c>
      <c r="C13" s="92" t="s">
        <v>970</v>
      </c>
    </row>
    <row r="14" spans="1:3" x14ac:dyDescent="0.25">
      <c r="A14">
        <v>60.817414999999997</v>
      </c>
      <c r="B14">
        <v>7.2543680000000004</v>
      </c>
      <c r="C14" s="92" t="s">
        <v>837</v>
      </c>
    </row>
    <row r="15" spans="1:3" x14ac:dyDescent="0.25">
      <c r="A15">
        <v>60.817414999999997</v>
      </c>
      <c r="B15">
        <v>7.2543680000000004</v>
      </c>
      <c r="C15" s="92" t="s">
        <v>980</v>
      </c>
    </row>
    <row r="16" spans="1:3" x14ac:dyDescent="0.25">
      <c r="A16">
        <v>60.805292999999999</v>
      </c>
      <c r="B16">
        <v>7.7497199999999999</v>
      </c>
      <c r="C16" s="92" t="s">
        <v>914</v>
      </c>
    </row>
    <row r="17" spans="1:3" x14ac:dyDescent="0.25">
      <c r="A17">
        <v>60.793399999999998</v>
      </c>
      <c r="B17">
        <v>7.4774000000000003</v>
      </c>
      <c r="C17" s="92" t="s">
        <v>924</v>
      </c>
    </row>
    <row r="18" spans="1:3" x14ac:dyDescent="0.25">
      <c r="A18">
        <v>60.790472000000001</v>
      </c>
      <c r="B18">
        <v>7.5625</v>
      </c>
      <c r="C18" s="92" t="s">
        <v>925</v>
      </c>
    </row>
    <row r="19" spans="1:3" x14ac:dyDescent="0.25">
      <c r="A19">
        <v>60.790472000000001</v>
      </c>
      <c r="B19">
        <v>7.5625</v>
      </c>
      <c r="C19" s="92" t="s">
        <v>978</v>
      </c>
    </row>
    <row r="20" spans="1:3" x14ac:dyDescent="0.25">
      <c r="A20">
        <v>60.704036000000002</v>
      </c>
      <c r="B20">
        <v>7.4916669999999996</v>
      </c>
      <c r="C20" s="92" t="s">
        <v>921</v>
      </c>
    </row>
    <row r="21" spans="1:3" x14ac:dyDescent="0.25">
      <c r="A21">
        <v>60.552734999999998</v>
      </c>
      <c r="B21">
        <v>7.126417</v>
      </c>
      <c r="C21" s="92" t="s">
        <v>820</v>
      </c>
    </row>
    <row r="22" spans="1:3" x14ac:dyDescent="0.25">
      <c r="A22">
        <v>60.552734999999998</v>
      </c>
      <c r="B22">
        <v>7.126417</v>
      </c>
      <c r="C22" s="92" t="s">
        <v>923</v>
      </c>
    </row>
    <row r="23" spans="1:3" x14ac:dyDescent="0.25">
      <c r="A23">
        <v>60.522041000000002</v>
      </c>
      <c r="B23">
        <v>7.2613979999999998</v>
      </c>
      <c r="C23" s="92" t="s">
        <v>821</v>
      </c>
    </row>
    <row r="24" spans="1:3" x14ac:dyDescent="0.25">
      <c r="A24">
        <v>60.423110999999999</v>
      </c>
      <c r="B24">
        <v>7.413678</v>
      </c>
      <c r="C24" s="92" t="s">
        <v>822</v>
      </c>
    </row>
    <row r="25" spans="1:3" x14ac:dyDescent="0.25">
      <c r="A25">
        <v>59.70317</v>
      </c>
      <c r="B25">
        <v>7.9030300000000002</v>
      </c>
      <c r="C25" s="92" t="s">
        <v>910</v>
      </c>
    </row>
    <row r="26" spans="1:3" x14ac:dyDescent="0.25">
      <c r="A26">
        <v>59.609687000000001</v>
      </c>
      <c r="B26">
        <v>7.8543219999999998</v>
      </c>
      <c r="C26" s="92" t="s">
        <v>884</v>
      </c>
    </row>
    <row r="27" spans="1:3" x14ac:dyDescent="0.25">
      <c r="A27">
        <v>59.609687000000001</v>
      </c>
      <c r="B27">
        <v>7.8543219999999998</v>
      </c>
      <c r="C27" s="92" t="s">
        <v>976</v>
      </c>
    </row>
    <row r="28" spans="1:3" x14ac:dyDescent="0.25">
      <c r="A28">
        <v>59.496032999999997</v>
      </c>
      <c r="B28">
        <v>6.5395159999999999</v>
      </c>
      <c r="C28" s="92" t="s">
        <v>926</v>
      </c>
    </row>
    <row r="29" spans="1:3" x14ac:dyDescent="0.25">
      <c r="A29">
        <v>59.496032999999997</v>
      </c>
      <c r="B29">
        <v>6.5395159999999999</v>
      </c>
      <c r="C29" s="92" t="s">
        <v>952</v>
      </c>
    </row>
    <row r="30" spans="1:3" x14ac:dyDescent="0.25">
      <c r="A30">
        <v>59.441267000000003</v>
      </c>
      <c r="B30">
        <v>8.0354530000000004</v>
      </c>
      <c r="C30" s="92" t="s">
        <v>967</v>
      </c>
    </row>
    <row r="31" spans="1:3" x14ac:dyDescent="0.25">
      <c r="A31">
        <v>59.303750000000001</v>
      </c>
      <c r="B31">
        <v>6.9420830000000002</v>
      </c>
      <c r="C31" s="92" t="s">
        <v>816</v>
      </c>
    </row>
    <row r="32" spans="1:3" x14ac:dyDescent="0.25">
      <c r="A32">
        <v>59.303750000000001</v>
      </c>
      <c r="B32">
        <v>6.9420830000000002</v>
      </c>
      <c r="C32" s="92" t="s">
        <v>847</v>
      </c>
    </row>
    <row r="33" spans="1:3" x14ac:dyDescent="0.25">
      <c r="A33">
        <v>59.155174000000002</v>
      </c>
      <c r="B33">
        <v>6.8926600000000002</v>
      </c>
      <c r="C33" s="92" t="s">
        <v>922</v>
      </c>
    </row>
    <row r="34" spans="1:3" x14ac:dyDescent="0.25">
      <c r="A34">
        <v>58.693491000000002</v>
      </c>
      <c r="B34">
        <v>8.0097649999999998</v>
      </c>
      <c r="C34" s="92" t="s">
        <v>830</v>
      </c>
    </row>
    <row r="35" spans="1:3" x14ac:dyDescent="0.25">
      <c r="A35">
        <v>56.852083</v>
      </c>
      <c r="B35">
        <v>24.274583</v>
      </c>
      <c r="C35" s="92" t="s">
        <v>888</v>
      </c>
    </row>
    <row r="36" spans="1:3" x14ac:dyDescent="0.25">
      <c r="A36">
        <v>56.737166000000002</v>
      </c>
      <c r="B36">
        <v>24.713374000000002</v>
      </c>
      <c r="C36" s="92" t="s">
        <v>915</v>
      </c>
    </row>
    <row r="37" spans="1:3" x14ac:dyDescent="0.25">
      <c r="A37">
        <v>56.582202700000003</v>
      </c>
      <c r="B37">
        <v>25.237312299999999</v>
      </c>
      <c r="C37" s="92" t="s">
        <v>834</v>
      </c>
    </row>
    <row r="38" spans="1:3" x14ac:dyDescent="0.25">
      <c r="A38">
        <v>56.407086999999997</v>
      </c>
      <c r="B38">
        <v>-5.1127190000000002</v>
      </c>
      <c r="C38" s="92" t="s">
        <v>889</v>
      </c>
    </row>
    <row r="39" spans="1:3" x14ac:dyDescent="0.25">
      <c r="A39">
        <v>56.380200000000002</v>
      </c>
      <c r="B39">
        <v>-5.0737079999999999</v>
      </c>
      <c r="C39" s="92" t="s">
        <v>968</v>
      </c>
    </row>
    <row r="40" spans="1:3" x14ac:dyDescent="0.25">
      <c r="A40">
        <v>54.873925999999997</v>
      </c>
      <c r="B40">
        <v>24.000015999999999</v>
      </c>
      <c r="C40" s="92" t="s">
        <v>942</v>
      </c>
    </row>
    <row r="41" spans="1:3" x14ac:dyDescent="0.25">
      <c r="A41">
        <v>54.782794000000003</v>
      </c>
      <c r="B41">
        <v>24.270337999999999</v>
      </c>
      <c r="C41" s="92" t="s">
        <v>833</v>
      </c>
    </row>
    <row r="42" spans="1:3" x14ac:dyDescent="0.25">
      <c r="A42">
        <v>54.761884000000002</v>
      </c>
      <c r="B42">
        <v>18.058195000000001</v>
      </c>
      <c r="C42" s="92" t="s">
        <v>951</v>
      </c>
    </row>
    <row r="43" spans="1:3" x14ac:dyDescent="0.25">
      <c r="A43">
        <v>54.712682000000001</v>
      </c>
      <c r="B43">
        <v>18.056424</v>
      </c>
      <c r="C43" s="92" t="s">
        <v>846</v>
      </c>
    </row>
    <row r="44" spans="1:3" x14ac:dyDescent="0.25">
      <c r="A44">
        <v>53.136882</v>
      </c>
      <c r="B44">
        <v>-4.0700580000000004</v>
      </c>
      <c r="C44" s="92" t="s">
        <v>812</v>
      </c>
    </row>
    <row r="45" spans="1:3" x14ac:dyDescent="0.25">
      <c r="A45">
        <v>53.117128999999998</v>
      </c>
      <c r="B45">
        <v>-4.1072829999999998</v>
      </c>
      <c r="C45" s="92" t="s">
        <v>931</v>
      </c>
    </row>
    <row r="46" spans="1:3" x14ac:dyDescent="0.25">
      <c r="A46">
        <v>52.981065999999998</v>
      </c>
      <c r="B46">
        <v>-3.9664959999999998</v>
      </c>
      <c r="C46" s="92" t="s">
        <v>973</v>
      </c>
    </row>
    <row r="47" spans="1:3" x14ac:dyDescent="0.25">
      <c r="A47">
        <v>52.980939999999997</v>
      </c>
      <c r="B47">
        <v>-3.9899710000000002</v>
      </c>
      <c r="C47" s="92" t="s">
        <v>902</v>
      </c>
    </row>
    <row r="48" spans="1:3" x14ac:dyDescent="0.25">
      <c r="A48">
        <v>51.182806999999997</v>
      </c>
      <c r="B48">
        <v>9.0590779999999995</v>
      </c>
      <c r="C48" s="92" t="s">
        <v>963</v>
      </c>
    </row>
    <row r="49" spans="1:3" x14ac:dyDescent="0.25">
      <c r="A49">
        <v>51.158332999999999</v>
      </c>
      <c r="B49">
        <v>9.0250000000000004</v>
      </c>
      <c r="C49" s="92" t="s">
        <v>869</v>
      </c>
    </row>
    <row r="50" spans="1:3" x14ac:dyDescent="0.25">
      <c r="A50">
        <v>50.521552999999997</v>
      </c>
      <c r="B50">
        <v>12.882842</v>
      </c>
      <c r="C50" s="92" t="s">
        <v>936</v>
      </c>
    </row>
    <row r="51" spans="1:3" x14ac:dyDescent="0.25">
      <c r="A51">
        <v>50.509453000000001</v>
      </c>
      <c r="B51">
        <v>11.031798</v>
      </c>
      <c r="C51" s="92" t="s">
        <v>823</v>
      </c>
    </row>
    <row r="52" spans="1:3" x14ac:dyDescent="0.25">
      <c r="A52">
        <v>50.506830999999998</v>
      </c>
      <c r="B52">
        <v>12.868891</v>
      </c>
      <c r="C52" s="92" t="s">
        <v>824</v>
      </c>
    </row>
    <row r="53" spans="1:3" x14ac:dyDescent="0.25">
      <c r="A53">
        <v>50.498187000000001</v>
      </c>
      <c r="B53">
        <v>11.007353999999999</v>
      </c>
      <c r="C53" s="92" t="s">
        <v>935</v>
      </c>
    </row>
    <row r="54" spans="1:3" x14ac:dyDescent="0.25">
      <c r="A54">
        <v>50.389707999999999</v>
      </c>
      <c r="B54">
        <v>5.8612000000000002</v>
      </c>
      <c r="C54" s="92" t="s">
        <v>934</v>
      </c>
    </row>
    <row r="55" spans="1:3" x14ac:dyDescent="0.25">
      <c r="A55">
        <v>50.383842000000001</v>
      </c>
      <c r="B55">
        <v>5.844163</v>
      </c>
      <c r="C55" s="92" t="s">
        <v>819</v>
      </c>
    </row>
    <row r="56" spans="1:3" x14ac:dyDescent="0.25">
      <c r="A56">
        <v>50.082633000000001</v>
      </c>
      <c r="B56">
        <v>17.182297999999999</v>
      </c>
      <c r="C56" s="92" t="s">
        <v>955</v>
      </c>
    </row>
    <row r="57" spans="1:3" x14ac:dyDescent="0.25">
      <c r="A57">
        <v>50.075180000000003</v>
      </c>
      <c r="B57">
        <v>17.159209000000001</v>
      </c>
      <c r="C57" s="92" t="s">
        <v>850</v>
      </c>
    </row>
    <row r="58" spans="1:3" x14ac:dyDescent="0.25">
      <c r="A58">
        <v>49.952714999999998</v>
      </c>
      <c r="B58">
        <v>6.1795489999999997</v>
      </c>
      <c r="C58" s="92" t="s">
        <v>932</v>
      </c>
    </row>
    <row r="59" spans="1:3" x14ac:dyDescent="0.25">
      <c r="A59">
        <v>49.945380999999998</v>
      </c>
      <c r="B59">
        <v>6.175834</v>
      </c>
      <c r="C59" s="92" t="s">
        <v>813</v>
      </c>
    </row>
    <row r="60" spans="1:3" x14ac:dyDescent="0.25">
      <c r="A60">
        <v>49.925015000000002</v>
      </c>
      <c r="B60">
        <v>4.607558</v>
      </c>
      <c r="C60" s="92" t="s">
        <v>950</v>
      </c>
    </row>
    <row r="61" spans="1:3" x14ac:dyDescent="0.25">
      <c r="A61">
        <v>49.917399000000003</v>
      </c>
      <c r="B61">
        <v>4.6272080000000004</v>
      </c>
      <c r="C61" s="92" t="s">
        <v>844</v>
      </c>
    </row>
    <row r="62" spans="1:3" x14ac:dyDescent="0.25">
      <c r="A62">
        <v>49.807045000000002</v>
      </c>
      <c r="B62">
        <v>19.201388000000001</v>
      </c>
      <c r="C62" s="92" t="s">
        <v>961</v>
      </c>
    </row>
    <row r="63" spans="1:3" x14ac:dyDescent="0.25">
      <c r="A63">
        <v>49.787309999999998</v>
      </c>
      <c r="B63">
        <v>19.229977000000002</v>
      </c>
      <c r="C63" s="92" t="s">
        <v>862</v>
      </c>
    </row>
    <row r="64" spans="1:3" x14ac:dyDescent="0.25">
      <c r="A64">
        <v>49.6068444</v>
      </c>
      <c r="B64">
        <v>14.181225299999999</v>
      </c>
      <c r="C64" s="92" t="s">
        <v>897</v>
      </c>
    </row>
    <row r="65" spans="1:3" x14ac:dyDescent="0.25">
      <c r="A65">
        <v>49.128749999999997</v>
      </c>
      <c r="B65">
        <v>16.117083000000001</v>
      </c>
      <c r="C65" s="92" t="s">
        <v>876</v>
      </c>
    </row>
    <row r="66" spans="1:3" x14ac:dyDescent="0.25">
      <c r="A66">
        <v>49.021445999999997</v>
      </c>
      <c r="B66">
        <v>19.909604000000002</v>
      </c>
      <c r="C66" s="92" t="s">
        <v>840</v>
      </c>
    </row>
    <row r="67" spans="1:3" x14ac:dyDescent="0.25">
      <c r="A67">
        <v>49.012467999999998</v>
      </c>
      <c r="B67">
        <v>19.931315000000001</v>
      </c>
      <c r="C67" s="92" t="s">
        <v>946</v>
      </c>
    </row>
    <row r="68" spans="1:3" x14ac:dyDescent="0.25">
      <c r="A68">
        <v>47.882354999999997</v>
      </c>
      <c r="B68">
        <v>17.535067000000002</v>
      </c>
      <c r="C68" s="92" t="s">
        <v>845</v>
      </c>
    </row>
    <row r="69" spans="1:3" x14ac:dyDescent="0.25">
      <c r="A69">
        <v>47.660210999999997</v>
      </c>
      <c r="B69">
        <v>7.9609389999999998</v>
      </c>
      <c r="C69" s="92" t="s">
        <v>828</v>
      </c>
    </row>
    <row r="70" spans="1:3" x14ac:dyDescent="0.25">
      <c r="A70">
        <v>47.646743999999998</v>
      </c>
      <c r="B70">
        <v>7.9197259999999998</v>
      </c>
      <c r="C70" s="92" t="s">
        <v>940</v>
      </c>
    </row>
    <row r="71" spans="1:3" x14ac:dyDescent="0.25">
      <c r="A71">
        <v>47.580925999999998</v>
      </c>
      <c r="B71">
        <v>7.9596809999999998</v>
      </c>
      <c r="C71" s="92" t="s">
        <v>901</v>
      </c>
    </row>
    <row r="72" spans="1:3" x14ac:dyDescent="0.25">
      <c r="A72">
        <v>47.212035</v>
      </c>
      <c r="B72">
        <v>11.000964</v>
      </c>
      <c r="C72" s="92" t="s">
        <v>860</v>
      </c>
    </row>
    <row r="73" spans="1:3" x14ac:dyDescent="0.25">
      <c r="A73">
        <v>47.212035</v>
      </c>
      <c r="B73">
        <v>11.000964</v>
      </c>
      <c r="C73" s="92" t="s">
        <v>977</v>
      </c>
    </row>
    <row r="74" spans="1:3" x14ac:dyDescent="0.25">
      <c r="A74">
        <v>47.197916999999997</v>
      </c>
      <c r="B74">
        <v>11.02125</v>
      </c>
      <c r="C74" s="92" t="s">
        <v>853</v>
      </c>
    </row>
    <row r="75" spans="1:3" x14ac:dyDescent="0.25">
      <c r="A75">
        <v>47.197916999999997</v>
      </c>
      <c r="B75">
        <v>11.02125</v>
      </c>
      <c r="C75" s="92" t="s">
        <v>913</v>
      </c>
    </row>
    <row r="76" spans="1:3" x14ac:dyDescent="0.25">
      <c r="A76">
        <v>47.189686999999999</v>
      </c>
      <c r="B76">
        <v>12.718928</v>
      </c>
      <c r="C76" s="92" t="s">
        <v>956</v>
      </c>
    </row>
    <row r="77" spans="1:3" x14ac:dyDescent="0.25">
      <c r="A77">
        <v>47.121465999999998</v>
      </c>
      <c r="B77">
        <v>11.867184</v>
      </c>
      <c r="C77" s="92" t="s">
        <v>972</v>
      </c>
    </row>
    <row r="78" spans="1:3" x14ac:dyDescent="0.25">
      <c r="A78">
        <v>47.121366000000002</v>
      </c>
      <c r="B78">
        <v>12.061754000000001</v>
      </c>
      <c r="C78" s="92" t="s">
        <v>899</v>
      </c>
    </row>
    <row r="79" spans="1:3" x14ac:dyDescent="0.25">
      <c r="A79">
        <v>47.085935999999997</v>
      </c>
      <c r="B79">
        <v>9.8764800000000008</v>
      </c>
      <c r="C79" s="92" t="s">
        <v>962</v>
      </c>
    </row>
    <row r="80" spans="1:3" x14ac:dyDescent="0.25">
      <c r="A80">
        <v>47.082917000000002</v>
      </c>
      <c r="B80">
        <v>13.33375</v>
      </c>
      <c r="C80" s="92" t="s">
        <v>841</v>
      </c>
    </row>
    <row r="81" spans="1:3" x14ac:dyDescent="0.25">
      <c r="A81">
        <v>47.076025000000001</v>
      </c>
      <c r="B81">
        <v>9.8745429999999992</v>
      </c>
      <c r="C81" s="92" t="s">
        <v>863</v>
      </c>
    </row>
    <row r="82" spans="1:3" x14ac:dyDescent="0.25">
      <c r="A82">
        <v>47.067295999999999</v>
      </c>
      <c r="B82">
        <v>13.351609</v>
      </c>
      <c r="C82" s="92" t="s">
        <v>842</v>
      </c>
    </row>
    <row r="83" spans="1:3" x14ac:dyDescent="0.25">
      <c r="A83">
        <v>47.067295999999999</v>
      </c>
      <c r="B83">
        <v>13.351609</v>
      </c>
      <c r="C83" s="92" t="s">
        <v>947</v>
      </c>
    </row>
    <row r="84" spans="1:3" x14ac:dyDescent="0.25">
      <c r="A84">
        <v>46.982748000000001</v>
      </c>
      <c r="B84">
        <v>13.328867000000001</v>
      </c>
      <c r="C84" s="92" t="s">
        <v>949</v>
      </c>
    </row>
    <row r="85" spans="1:3" x14ac:dyDescent="0.25">
      <c r="A85">
        <v>46.975220999999998</v>
      </c>
      <c r="B85">
        <v>10.039701000000001</v>
      </c>
      <c r="C85" s="92" t="s">
        <v>958</v>
      </c>
    </row>
    <row r="86" spans="1:3" x14ac:dyDescent="0.25">
      <c r="A86">
        <v>46.970536000000003</v>
      </c>
      <c r="B86">
        <v>10.125780000000001</v>
      </c>
      <c r="C86" s="92" t="s">
        <v>856</v>
      </c>
    </row>
    <row r="87" spans="1:3" x14ac:dyDescent="0.25">
      <c r="A87">
        <v>46.955500999999998</v>
      </c>
      <c r="B87">
        <v>10.740614000000001</v>
      </c>
      <c r="C87" s="92" t="s">
        <v>890</v>
      </c>
    </row>
    <row r="88" spans="1:3" x14ac:dyDescent="0.25">
      <c r="A88">
        <v>46.917946000000001</v>
      </c>
      <c r="B88">
        <v>13.375251</v>
      </c>
      <c r="C88" s="92" t="s">
        <v>843</v>
      </c>
    </row>
    <row r="89" spans="1:3" x14ac:dyDescent="0.25">
      <c r="A89">
        <v>46.868788000000002</v>
      </c>
      <c r="B89">
        <v>13.328605</v>
      </c>
      <c r="C89" s="92" t="s">
        <v>948</v>
      </c>
    </row>
    <row r="90" spans="1:3" x14ac:dyDescent="0.25">
      <c r="A90">
        <v>46.845416999999998</v>
      </c>
      <c r="B90">
        <v>9.0104170000000003</v>
      </c>
      <c r="C90" s="92" t="s">
        <v>880</v>
      </c>
    </row>
    <row r="91" spans="1:3" x14ac:dyDescent="0.25">
      <c r="A91">
        <v>46.612082999999998</v>
      </c>
      <c r="B91">
        <v>8.3220829999999992</v>
      </c>
      <c r="C91" s="92" t="s">
        <v>917</v>
      </c>
    </row>
    <row r="92" spans="1:3" x14ac:dyDescent="0.25">
      <c r="A92">
        <v>46.581969999999998</v>
      </c>
      <c r="B92">
        <v>8.3313690000000005</v>
      </c>
      <c r="C92" s="92" t="s">
        <v>918</v>
      </c>
    </row>
    <row r="93" spans="1:3" x14ac:dyDescent="0.25">
      <c r="A93">
        <v>46.547083000000001</v>
      </c>
      <c r="B93">
        <v>8.2712500000000002</v>
      </c>
      <c r="C93" s="92" t="s">
        <v>905</v>
      </c>
    </row>
    <row r="94" spans="1:3" x14ac:dyDescent="0.25">
      <c r="A94">
        <v>46.547083000000001</v>
      </c>
      <c r="B94">
        <v>8.2712500000000002</v>
      </c>
      <c r="C94" s="92" t="s">
        <v>919</v>
      </c>
    </row>
    <row r="95" spans="1:3" x14ac:dyDescent="0.25">
      <c r="A95">
        <v>46.547083000000001</v>
      </c>
      <c r="B95">
        <v>8.2712500000000002</v>
      </c>
      <c r="C95" s="92" t="s">
        <v>975</v>
      </c>
    </row>
    <row r="96" spans="1:3" x14ac:dyDescent="0.25">
      <c r="A96">
        <v>46.517659999999999</v>
      </c>
      <c r="B96">
        <v>10.31837</v>
      </c>
      <c r="C96" s="92" t="s">
        <v>920</v>
      </c>
    </row>
    <row r="97" spans="1:3" x14ac:dyDescent="0.25">
      <c r="A97">
        <v>46.371958999999997</v>
      </c>
      <c r="B97">
        <v>8.0022179999999992</v>
      </c>
      <c r="C97" s="92" t="s">
        <v>906</v>
      </c>
    </row>
    <row r="98" spans="1:3" x14ac:dyDescent="0.25">
      <c r="A98">
        <v>46.328836000000003</v>
      </c>
      <c r="B98">
        <v>10.24729</v>
      </c>
      <c r="C98" s="92" t="s">
        <v>886</v>
      </c>
    </row>
    <row r="99" spans="1:3" x14ac:dyDescent="0.25">
      <c r="A99">
        <v>46.328836000000003</v>
      </c>
      <c r="B99">
        <v>10.24729</v>
      </c>
      <c r="C99" s="92" t="s">
        <v>979</v>
      </c>
    </row>
    <row r="100" spans="1:3" x14ac:dyDescent="0.25">
      <c r="A100">
        <v>46.19361</v>
      </c>
      <c r="B100">
        <v>10.471518</v>
      </c>
      <c r="C100" s="92" t="s">
        <v>826</v>
      </c>
    </row>
    <row r="101" spans="1:3" x14ac:dyDescent="0.25">
      <c r="A101">
        <v>46.172052000000001</v>
      </c>
      <c r="B101">
        <v>10.336399</v>
      </c>
      <c r="C101" s="92" t="s">
        <v>938</v>
      </c>
    </row>
    <row r="102" spans="1:3" x14ac:dyDescent="0.25">
      <c r="A102">
        <v>46.123626000000002</v>
      </c>
      <c r="B102">
        <v>10.957356000000001</v>
      </c>
      <c r="C102" s="92" t="s">
        <v>903</v>
      </c>
    </row>
    <row r="103" spans="1:3" x14ac:dyDescent="0.25">
      <c r="A103">
        <v>46.080326999999997</v>
      </c>
      <c r="B103">
        <v>7.4032600000000004</v>
      </c>
      <c r="C103" s="92" t="s">
        <v>814</v>
      </c>
    </row>
    <row r="104" spans="1:3" x14ac:dyDescent="0.25">
      <c r="A104">
        <v>46.080326999999997</v>
      </c>
      <c r="B104">
        <v>7.4032600000000004</v>
      </c>
      <c r="C104" s="92" t="s">
        <v>891</v>
      </c>
    </row>
    <row r="105" spans="1:3" x14ac:dyDescent="0.25">
      <c r="A105">
        <v>46.080326999999997</v>
      </c>
      <c r="B105">
        <v>7.4032600000000004</v>
      </c>
      <c r="C105" s="92" t="s">
        <v>912</v>
      </c>
    </row>
    <row r="106" spans="1:3" x14ac:dyDescent="0.25">
      <c r="A106">
        <v>46.078660999999997</v>
      </c>
      <c r="B106">
        <v>8.7553889999999992</v>
      </c>
      <c r="C106" s="92" t="s">
        <v>825</v>
      </c>
    </row>
    <row r="107" spans="1:3" x14ac:dyDescent="0.25">
      <c r="A107">
        <v>46.066760000000002</v>
      </c>
      <c r="B107">
        <v>10.983506</v>
      </c>
      <c r="C107" s="92" t="s">
        <v>974</v>
      </c>
    </row>
    <row r="108" spans="1:3" x14ac:dyDescent="0.25">
      <c r="A108">
        <v>46.053750000000001</v>
      </c>
      <c r="B108">
        <v>5.8129169999999997</v>
      </c>
      <c r="C108" s="92" t="s">
        <v>887</v>
      </c>
    </row>
    <row r="109" spans="1:3" x14ac:dyDescent="0.25">
      <c r="A109">
        <v>46.047947999999998</v>
      </c>
      <c r="B109">
        <v>10.350704</v>
      </c>
      <c r="C109" s="92" t="s">
        <v>957</v>
      </c>
    </row>
    <row r="110" spans="1:3" x14ac:dyDescent="0.25">
      <c r="A110">
        <v>46.046804999999999</v>
      </c>
      <c r="B110">
        <v>10.430052</v>
      </c>
      <c r="C110" s="92" t="s">
        <v>854</v>
      </c>
    </row>
    <row r="111" spans="1:3" x14ac:dyDescent="0.25">
      <c r="A111">
        <v>45.985128000000003</v>
      </c>
      <c r="B111">
        <v>8.6799269999999993</v>
      </c>
      <c r="C111" s="92" t="s">
        <v>937</v>
      </c>
    </row>
    <row r="112" spans="1:3" x14ac:dyDescent="0.25">
      <c r="A112">
        <v>45.686250000000001</v>
      </c>
      <c r="B112">
        <v>6.6245830000000003</v>
      </c>
      <c r="C112" s="92" t="s">
        <v>855</v>
      </c>
    </row>
    <row r="113" spans="1:3" x14ac:dyDescent="0.25">
      <c r="A113">
        <v>45.493203000000001</v>
      </c>
      <c r="B113">
        <v>6.9330059999999998</v>
      </c>
      <c r="C113" s="92" t="s">
        <v>907</v>
      </c>
    </row>
    <row r="114" spans="1:3" x14ac:dyDescent="0.25">
      <c r="A114">
        <v>45.493203000000001</v>
      </c>
      <c r="B114">
        <v>6.9330059999999998</v>
      </c>
      <c r="C114" s="92" t="s">
        <v>929</v>
      </c>
    </row>
    <row r="115" spans="1:3" x14ac:dyDescent="0.25">
      <c r="A115">
        <v>45.430556000000003</v>
      </c>
      <c r="B115">
        <v>23.733332999999998</v>
      </c>
      <c r="C115" s="92" t="s">
        <v>859</v>
      </c>
    </row>
    <row r="116" spans="1:3" x14ac:dyDescent="0.25">
      <c r="A116">
        <v>45.383141000000002</v>
      </c>
      <c r="B116">
        <v>5.9879980000000002</v>
      </c>
      <c r="C116" s="92" t="s">
        <v>964</v>
      </c>
    </row>
    <row r="117" spans="1:3" x14ac:dyDescent="0.25">
      <c r="A117">
        <v>45.382336000000002</v>
      </c>
      <c r="B117">
        <v>6.0593180000000002</v>
      </c>
      <c r="C117" s="92" t="s">
        <v>873</v>
      </c>
    </row>
    <row r="118" spans="1:3" x14ac:dyDescent="0.25">
      <c r="A118">
        <v>45.287565999999998</v>
      </c>
      <c r="B118">
        <v>6.358784</v>
      </c>
      <c r="C118" s="92" t="s">
        <v>874</v>
      </c>
    </row>
    <row r="119" spans="1:3" x14ac:dyDescent="0.25">
      <c r="A119">
        <v>45.228749999999998</v>
      </c>
      <c r="B119">
        <v>6.94625</v>
      </c>
      <c r="C119" s="92" t="s">
        <v>900</v>
      </c>
    </row>
    <row r="120" spans="1:3" x14ac:dyDescent="0.25">
      <c r="A120">
        <v>45.210816999999999</v>
      </c>
      <c r="B120">
        <v>6.1326960000000001</v>
      </c>
      <c r="C120" s="92" t="s">
        <v>811</v>
      </c>
    </row>
    <row r="121" spans="1:3" x14ac:dyDescent="0.25">
      <c r="A121">
        <v>45.207796999999999</v>
      </c>
      <c r="B121">
        <v>6.5662330000000004</v>
      </c>
      <c r="C121" s="92" t="s">
        <v>945</v>
      </c>
    </row>
    <row r="122" spans="1:3" x14ac:dyDescent="0.25">
      <c r="A122">
        <v>45.180416999999998</v>
      </c>
      <c r="B122">
        <v>6.5795830000000004</v>
      </c>
      <c r="C122" s="92" t="s">
        <v>839</v>
      </c>
    </row>
    <row r="123" spans="1:3" x14ac:dyDescent="0.25">
      <c r="A123">
        <v>45.129731999999997</v>
      </c>
      <c r="B123">
        <v>6.0435509999999999</v>
      </c>
      <c r="C123" s="92" t="s">
        <v>930</v>
      </c>
    </row>
    <row r="124" spans="1:3" x14ac:dyDescent="0.25">
      <c r="A124">
        <v>44.961091000000003</v>
      </c>
      <c r="B124">
        <v>5.6890539999999996</v>
      </c>
      <c r="C124" s="92" t="s">
        <v>898</v>
      </c>
    </row>
    <row r="125" spans="1:3" x14ac:dyDescent="0.25">
      <c r="A125">
        <v>44.725065000000001</v>
      </c>
      <c r="B125">
        <v>2.6501169999999998</v>
      </c>
      <c r="C125" s="92" t="s">
        <v>832</v>
      </c>
    </row>
    <row r="126" spans="1:3" x14ac:dyDescent="0.25">
      <c r="A126">
        <v>44.696368</v>
      </c>
      <c r="B126">
        <v>2.5857779999999999</v>
      </c>
      <c r="C126" s="92" t="s">
        <v>941</v>
      </c>
    </row>
    <row r="127" spans="1:3" x14ac:dyDescent="0.25">
      <c r="A127">
        <v>44.671871000000003</v>
      </c>
      <c r="B127">
        <v>22.527781000000001</v>
      </c>
      <c r="C127" s="92" t="s">
        <v>818</v>
      </c>
    </row>
    <row r="128" spans="1:3" x14ac:dyDescent="0.25">
      <c r="A128">
        <v>44.471885</v>
      </c>
      <c r="B128">
        <v>6.2706480000000004</v>
      </c>
      <c r="C128" s="92" t="s">
        <v>893</v>
      </c>
    </row>
    <row r="129" spans="1:3" x14ac:dyDescent="0.25">
      <c r="A129">
        <v>44.305433000000001</v>
      </c>
      <c r="B129">
        <v>22.563907</v>
      </c>
      <c r="C129" s="92" t="s">
        <v>909</v>
      </c>
    </row>
    <row r="130" spans="1:3" x14ac:dyDescent="0.25">
      <c r="A130">
        <v>44.303735000000003</v>
      </c>
      <c r="B130">
        <v>4.7424249999999999</v>
      </c>
      <c r="C130" s="92" t="s">
        <v>904</v>
      </c>
    </row>
    <row r="131" spans="1:3" x14ac:dyDescent="0.25">
      <c r="A131">
        <v>44.222800999999997</v>
      </c>
      <c r="B131">
        <v>7.3893139999999997</v>
      </c>
      <c r="C131" s="92" t="s">
        <v>933</v>
      </c>
    </row>
    <row r="132" spans="1:3" x14ac:dyDescent="0.25">
      <c r="A132">
        <v>44.222800999999997</v>
      </c>
      <c r="B132">
        <v>7.3893139999999997</v>
      </c>
      <c r="C132" s="92" t="s">
        <v>982</v>
      </c>
    </row>
    <row r="133" spans="1:3" x14ac:dyDescent="0.25">
      <c r="A133">
        <v>44.199409000000003</v>
      </c>
      <c r="B133">
        <v>2.7393529999999999</v>
      </c>
      <c r="C133" s="92" t="s">
        <v>882</v>
      </c>
    </row>
    <row r="134" spans="1:3" x14ac:dyDescent="0.25">
      <c r="A134">
        <v>44.176062000000002</v>
      </c>
      <c r="B134">
        <v>7.3428610000000001</v>
      </c>
      <c r="C134" s="92" t="s">
        <v>928</v>
      </c>
    </row>
    <row r="135" spans="1:3" x14ac:dyDescent="0.25">
      <c r="A135">
        <v>44.166283999999997</v>
      </c>
      <c r="B135">
        <v>7.3317740000000002</v>
      </c>
      <c r="C135" s="92" t="s">
        <v>817</v>
      </c>
    </row>
    <row r="136" spans="1:3" x14ac:dyDescent="0.25">
      <c r="A136">
        <v>44.092185000000001</v>
      </c>
      <c r="B136">
        <v>2.7022810000000002</v>
      </c>
      <c r="C136" s="92" t="s">
        <v>881</v>
      </c>
    </row>
    <row r="137" spans="1:3" x14ac:dyDescent="0.25">
      <c r="A137">
        <v>43.546056</v>
      </c>
      <c r="B137">
        <v>16.736651999999999</v>
      </c>
      <c r="C137" s="92" t="s">
        <v>864</v>
      </c>
    </row>
    <row r="138" spans="1:3" x14ac:dyDescent="0.25">
      <c r="A138">
        <v>42.560955</v>
      </c>
      <c r="B138">
        <v>13.563338999999999</v>
      </c>
      <c r="C138" s="92" t="s">
        <v>965</v>
      </c>
    </row>
    <row r="139" spans="1:3" x14ac:dyDescent="0.25">
      <c r="A139">
        <v>42.532933999999997</v>
      </c>
      <c r="B139">
        <v>13.387402</v>
      </c>
      <c r="C139" s="92" t="s">
        <v>927</v>
      </c>
    </row>
    <row r="140" spans="1:3" x14ac:dyDescent="0.25">
      <c r="A140">
        <v>42.507601999999999</v>
      </c>
      <c r="B140">
        <v>13.405393</v>
      </c>
      <c r="C140" s="92" t="s">
        <v>877</v>
      </c>
    </row>
    <row r="141" spans="1:3" x14ac:dyDescent="0.25">
      <c r="A141">
        <v>42.507601999999999</v>
      </c>
      <c r="B141">
        <v>13.405393</v>
      </c>
      <c r="C141" s="92" t="s">
        <v>981</v>
      </c>
    </row>
    <row r="142" spans="1:3" x14ac:dyDescent="0.25">
      <c r="A142">
        <v>42.504322000000002</v>
      </c>
      <c r="B142">
        <v>0.99031100000000005</v>
      </c>
      <c r="C142" s="92" t="s">
        <v>966</v>
      </c>
    </row>
    <row r="143" spans="1:3" x14ac:dyDescent="0.25">
      <c r="A143">
        <v>42.503464000000001</v>
      </c>
      <c r="B143">
        <v>0.99068599999999996</v>
      </c>
      <c r="C143" s="92" t="s">
        <v>878</v>
      </c>
    </row>
    <row r="144" spans="1:3" x14ac:dyDescent="0.25">
      <c r="A144">
        <v>42.174582999999998</v>
      </c>
      <c r="B144">
        <v>23.80875</v>
      </c>
      <c r="C144" s="92" t="s">
        <v>835</v>
      </c>
    </row>
    <row r="145" spans="1:3" x14ac:dyDescent="0.25">
      <c r="A145">
        <v>42.158715999999998</v>
      </c>
      <c r="B145">
        <v>23.870958000000002</v>
      </c>
      <c r="C145" s="92" t="s">
        <v>943</v>
      </c>
    </row>
    <row r="146" spans="1:3" x14ac:dyDescent="0.25">
      <c r="A146">
        <v>41.872563999999997</v>
      </c>
      <c r="B146">
        <v>-8.2023650000000004</v>
      </c>
      <c r="C146" s="92" t="s">
        <v>848</v>
      </c>
    </row>
    <row r="147" spans="1:3" x14ac:dyDescent="0.25">
      <c r="A147">
        <v>41.812573</v>
      </c>
      <c r="B147">
        <v>-8.3535959999999996</v>
      </c>
      <c r="C147" s="92" t="s">
        <v>953</v>
      </c>
    </row>
    <row r="148" spans="1:3" x14ac:dyDescent="0.25">
      <c r="A148">
        <v>41.489981</v>
      </c>
      <c r="B148">
        <v>-6.2642439999999997</v>
      </c>
      <c r="C148" s="92" t="s">
        <v>896</v>
      </c>
    </row>
    <row r="149" spans="1:3" x14ac:dyDescent="0.25">
      <c r="A149">
        <v>41.396042999999999</v>
      </c>
      <c r="B149">
        <v>14.049766</v>
      </c>
      <c r="C149" s="92" t="s">
        <v>827</v>
      </c>
    </row>
    <row r="150" spans="1:3" x14ac:dyDescent="0.25">
      <c r="A150">
        <v>41.379297000000001</v>
      </c>
      <c r="B150">
        <v>-6.3516560000000002</v>
      </c>
      <c r="C150" s="92" t="s">
        <v>879</v>
      </c>
    </row>
    <row r="151" spans="1:3" x14ac:dyDescent="0.25">
      <c r="A151">
        <v>41.377395</v>
      </c>
      <c r="B151">
        <v>14.09714</v>
      </c>
      <c r="C151" s="92" t="s">
        <v>939</v>
      </c>
    </row>
    <row r="152" spans="1:3" x14ac:dyDescent="0.25">
      <c r="A152">
        <v>41.369221000000003</v>
      </c>
      <c r="B152">
        <v>0.27279599999999998</v>
      </c>
      <c r="C152" s="92" t="s">
        <v>908</v>
      </c>
    </row>
    <row r="153" spans="1:3" x14ac:dyDescent="0.25">
      <c r="A153">
        <v>41.353996000000002</v>
      </c>
      <c r="B153">
        <v>24.366377</v>
      </c>
      <c r="C153" s="92" t="s">
        <v>892</v>
      </c>
    </row>
    <row r="154" spans="1:3" x14ac:dyDescent="0.25">
      <c r="A154">
        <v>41.336469000000001</v>
      </c>
      <c r="B154">
        <v>24.462064999999999</v>
      </c>
      <c r="C154" s="92" t="s">
        <v>969</v>
      </c>
    </row>
    <row r="155" spans="1:3" x14ac:dyDescent="0.25">
      <c r="A155">
        <v>41.300930000000001</v>
      </c>
      <c r="B155">
        <v>-6.4694010000000004</v>
      </c>
      <c r="C155" s="92" t="s">
        <v>885</v>
      </c>
    </row>
    <row r="156" spans="1:3" x14ac:dyDescent="0.25">
      <c r="A156">
        <v>41.274583</v>
      </c>
      <c r="B156">
        <v>-6.3237500000000004</v>
      </c>
      <c r="C156" s="92" t="s">
        <v>838</v>
      </c>
    </row>
    <row r="157" spans="1:3" x14ac:dyDescent="0.25">
      <c r="A157">
        <v>41.243912000000002</v>
      </c>
      <c r="B157">
        <v>0.43240800000000001</v>
      </c>
      <c r="C157" s="92" t="s">
        <v>916</v>
      </c>
    </row>
    <row r="158" spans="1:3" x14ac:dyDescent="0.25">
      <c r="A158">
        <v>41.214582999999998</v>
      </c>
      <c r="B158">
        <v>-6.6837499999999999</v>
      </c>
      <c r="C158" s="92" t="s">
        <v>815</v>
      </c>
    </row>
    <row r="159" spans="1:3" x14ac:dyDescent="0.25">
      <c r="A159">
        <v>41.047424999999997</v>
      </c>
      <c r="B159">
        <v>-6.8039610000000001</v>
      </c>
      <c r="C159" s="92" t="s">
        <v>857</v>
      </c>
    </row>
    <row r="160" spans="1:3" x14ac:dyDescent="0.25">
      <c r="A160">
        <v>39.732917</v>
      </c>
      <c r="B160">
        <v>-6.8854170000000003</v>
      </c>
      <c r="C160" s="92" t="s">
        <v>831</v>
      </c>
    </row>
    <row r="161" spans="1:3" x14ac:dyDescent="0.25">
      <c r="A161">
        <v>39.664855000000003</v>
      </c>
      <c r="B161">
        <v>-7.5399630000000002</v>
      </c>
      <c r="C161" s="92" t="s">
        <v>870</v>
      </c>
    </row>
    <row r="162" spans="1:3" x14ac:dyDescent="0.25">
      <c r="A162">
        <v>39.261273000000003</v>
      </c>
      <c r="B162">
        <v>-0.91828500000000002</v>
      </c>
      <c r="C162" s="92" t="s">
        <v>944</v>
      </c>
    </row>
    <row r="163" spans="1:3" x14ac:dyDescent="0.25">
      <c r="A163">
        <v>39.261273000000003</v>
      </c>
      <c r="B163">
        <v>-0.91828500000000002</v>
      </c>
      <c r="C163" s="92" t="s">
        <v>954</v>
      </c>
    </row>
    <row r="164" spans="1:3" x14ac:dyDescent="0.25">
      <c r="A164">
        <v>39.234811999999998</v>
      </c>
      <c r="B164">
        <v>-0.92837000000000003</v>
      </c>
      <c r="C164" s="92" t="s">
        <v>836</v>
      </c>
    </row>
    <row r="165" spans="1:3" x14ac:dyDescent="0.25">
      <c r="A165">
        <v>39.234811999999998</v>
      </c>
      <c r="B165">
        <v>-0.92837000000000003</v>
      </c>
      <c r="C165" s="92" t="s">
        <v>849</v>
      </c>
    </row>
    <row r="166" spans="1:3" x14ac:dyDescent="0.25">
      <c r="A166">
        <v>38.887233999999999</v>
      </c>
      <c r="B166">
        <v>21.495304000000001</v>
      </c>
      <c r="C166" s="92" t="s">
        <v>883</v>
      </c>
    </row>
    <row r="167" spans="1:3" x14ac:dyDescent="0.25">
      <c r="A167">
        <v>38.195416999999999</v>
      </c>
      <c r="B167">
        <v>-7.4954169999999998</v>
      </c>
      <c r="C167" s="92" t="s">
        <v>858</v>
      </c>
    </row>
    <row r="168" spans="1:3" x14ac:dyDescent="0.25">
      <c r="A168">
        <v>38.110595000000004</v>
      </c>
      <c r="B168">
        <v>-7.6291570000000002</v>
      </c>
      <c r="C168" s="92" t="s">
        <v>959</v>
      </c>
    </row>
    <row r="169" spans="1:3" x14ac:dyDescent="0.25">
      <c r="A169">
        <v>37.129075999999998</v>
      </c>
      <c r="B169">
        <v>15.139324999999999</v>
      </c>
      <c r="C169" s="92" t="s">
        <v>861</v>
      </c>
    </row>
    <row r="170" spans="1:3" x14ac:dyDescent="0.25">
      <c r="A170">
        <v>37.111313000000003</v>
      </c>
      <c r="B170">
        <v>15.142173</v>
      </c>
      <c r="C170" s="92" t="s">
        <v>960</v>
      </c>
    </row>
    <row r="171" spans="1:3" x14ac:dyDescent="0.25">
      <c r="A171">
        <v>36.907857999999997</v>
      </c>
      <c r="B171">
        <v>-4.7625799999999998</v>
      </c>
      <c r="C171" s="92" t="s">
        <v>971</v>
      </c>
    </row>
    <row r="172" spans="1:3" x14ac:dyDescent="0.25">
      <c r="A172">
        <v>36.903770000000002</v>
      </c>
      <c r="B172">
        <v>-4.7780940000000003</v>
      </c>
      <c r="C172" s="92" t="s">
        <v>895</v>
      </c>
    </row>
    <row r="173" spans="1:3" x14ac:dyDescent="0.25">
      <c r="C173" s="92" t="s">
        <v>98</v>
      </c>
    </row>
    <row r="174" spans="1:3" x14ac:dyDescent="0.25">
      <c r="C174" s="92" t="s">
        <v>98</v>
      </c>
    </row>
    <row r="177" spans="3:3" x14ac:dyDescent="0.25">
      <c r="C177" s="92" t="s">
        <v>98</v>
      </c>
    </row>
    <row r="178" spans="3:3" x14ac:dyDescent="0.25">
      <c r="C178" s="92" t="s">
        <v>98</v>
      </c>
    </row>
    <row r="179" spans="3:3" x14ac:dyDescent="0.25">
      <c r="C179" s="92" t="s">
        <v>98</v>
      </c>
    </row>
    <row r="180" spans="3:3" x14ac:dyDescent="0.25">
      <c r="C180" s="92" t="s">
        <v>98</v>
      </c>
    </row>
    <row r="181" spans="3:3" x14ac:dyDescent="0.25">
      <c r="C181" s="92" t="s">
        <v>98</v>
      </c>
    </row>
    <row r="182" spans="3:3" x14ac:dyDescent="0.25">
      <c r="C182" s="92" t="s">
        <v>98</v>
      </c>
    </row>
    <row r="183" spans="3:3" x14ac:dyDescent="0.25">
      <c r="C183" s="92" t="s">
        <v>98</v>
      </c>
    </row>
    <row r="184" spans="3:3" x14ac:dyDescent="0.25">
      <c r="C184" s="92" t="s">
        <v>98</v>
      </c>
    </row>
    <row r="185" spans="3:3" x14ac:dyDescent="0.25">
      <c r="C185" s="92" t="s">
        <v>98</v>
      </c>
    </row>
    <row r="186" spans="3:3" x14ac:dyDescent="0.25">
      <c r="C186" s="92" t="s">
        <v>98</v>
      </c>
    </row>
    <row r="187" spans="3:3" x14ac:dyDescent="0.25">
      <c r="C187" s="92" t="s">
        <v>98</v>
      </c>
    </row>
    <row r="188" spans="3:3" x14ac:dyDescent="0.25">
      <c r="C188" s="92" t="s">
        <v>98</v>
      </c>
    </row>
    <row r="189" spans="3:3" x14ac:dyDescent="0.25">
      <c r="C189" s="92" t="s">
        <v>98</v>
      </c>
    </row>
    <row r="190" spans="3:3" x14ac:dyDescent="0.25">
      <c r="C190" s="92" t="s">
        <v>98</v>
      </c>
    </row>
    <row r="191" spans="3:3" x14ac:dyDescent="0.25">
      <c r="C191" s="92" t="s">
        <v>98</v>
      </c>
    </row>
    <row r="192" spans="3:3" x14ac:dyDescent="0.25">
      <c r="C192" s="92" t="s">
        <v>98</v>
      </c>
    </row>
    <row r="193" spans="3:3" x14ac:dyDescent="0.25">
      <c r="C193" s="92" t="s">
        <v>98</v>
      </c>
    </row>
    <row r="194" spans="3:3" x14ac:dyDescent="0.25">
      <c r="C194" s="92" t="s">
        <v>98</v>
      </c>
    </row>
    <row r="195" spans="3:3" x14ac:dyDescent="0.25">
      <c r="C195" s="92" t="s">
        <v>98</v>
      </c>
    </row>
    <row r="196" spans="3:3" x14ac:dyDescent="0.25">
      <c r="C196" s="92" t="s">
        <v>98</v>
      </c>
    </row>
    <row r="197" spans="3:3" x14ac:dyDescent="0.25">
      <c r="C197" s="92" t="s">
        <v>98</v>
      </c>
    </row>
    <row r="198" spans="3:3" x14ac:dyDescent="0.25">
      <c r="C198" s="92" t="s">
        <v>98</v>
      </c>
    </row>
    <row r="199" spans="3:3" x14ac:dyDescent="0.25">
      <c r="C199" s="92" t="s">
        <v>98</v>
      </c>
    </row>
    <row r="200" spans="3:3" x14ac:dyDescent="0.25">
      <c r="C200" s="92" t="s">
        <v>98</v>
      </c>
    </row>
    <row r="201" spans="3:3" x14ac:dyDescent="0.25">
      <c r="C201" s="92" t="s">
        <v>98</v>
      </c>
    </row>
    <row r="202" spans="3:3" x14ac:dyDescent="0.25">
      <c r="C202" s="92" t="s">
        <v>98</v>
      </c>
    </row>
    <row r="203" spans="3:3" x14ac:dyDescent="0.25">
      <c r="C203" s="92" t="s">
        <v>98</v>
      </c>
    </row>
    <row r="204" spans="3:3" x14ac:dyDescent="0.25">
      <c r="C204" s="92" t="s">
        <v>98</v>
      </c>
    </row>
    <row r="205" spans="3:3" x14ac:dyDescent="0.25">
      <c r="C205" s="92" t="s">
        <v>98</v>
      </c>
    </row>
    <row r="206" spans="3:3" x14ac:dyDescent="0.25">
      <c r="C206" s="92" t="s">
        <v>98</v>
      </c>
    </row>
    <row r="207" spans="3:3" x14ac:dyDescent="0.25">
      <c r="C207" s="92" t="s">
        <v>98</v>
      </c>
    </row>
    <row r="208" spans="3:3" x14ac:dyDescent="0.25">
      <c r="C208" s="92" t="s">
        <v>98</v>
      </c>
    </row>
    <row r="209" spans="3:3" x14ac:dyDescent="0.25">
      <c r="C209" s="92" t="s">
        <v>98</v>
      </c>
    </row>
    <row r="210" spans="3:3" x14ac:dyDescent="0.25">
      <c r="C210" s="92" t="s">
        <v>98</v>
      </c>
    </row>
    <row r="211" spans="3:3" x14ac:dyDescent="0.25">
      <c r="C211" s="92" t="s">
        <v>98</v>
      </c>
    </row>
    <row r="212" spans="3:3" x14ac:dyDescent="0.25">
      <c r="C212" s="92" t="s">
        <v>98</v>
      </c>
    </row>
    <row r="213" spans="3:3" x14ac:dyDescent="0.25">
      <c r="C213" s="92" t="s">
        <v>98</v>
      </c>
    </row>
    <row r="214" spans="3:3" x14ac:dyDescent="0.25">
      <c r="C214" s="92" t="s">
        <v>98</v>
      </c>
    </row>
    <row r="215" spans="3:3" x14ac:dyDescent="0.25">
      <c r="C215" s="92" t="s">
        <v>98</v>
      </c>
    </row>
    <row r="216" spans="3:3" x14ac:dyDescent="0.25">
      <c r="C216" s="92" t="s">
        <v>98</v>
      </c>
    </row>
    <row r="217" spans="3:3" x14ac:dyDescent="0.25">
      <c r="C217" s="92" t="s">
        <v>98</v>
      </c>
    </row>
    <row r="218" spans="3:3" x14ac:dyDescent="0.25">
      <c r="C218" s="92" t="s">
        <v>98</v>
      </c>
    </row>
    <row r="219" spans="3:3" x14ac:dyDescent="0.25">
      <c r="C219" s="92" t="s">
        <v>98</v>
      </c>
    </row>
    <row r="220" spans="3:3" x14ac:dyDescent="0.25">
      <c r="C220" s="92" t="s">
        <v>98</v>
      </c>
    </row>
    <row r="221" spans="3:3" x14ac:dyDescent="0.25">
      <c r="C221" s="92" t="s">
        <v>98</v>
      </c>
    </row>
    <row r="222" spans="3:3" x14ac:dyDescent="0.25">
      <c r="C222" s="92" t="s">
        <v>98</v>
      </c>
    </row>
    <row r="223" spans="3:3" x14ac:dyDescent="0.25">
      <c r="C223" s="92" t="s">
        <v>98</v>
      </c>
    </row>
    <row r="224" spans="3:3" x14ac:dyDescent="0.25">
      <c r="C224" s="92" t="s">
        <v>98</v>
      </c>
    </row>
    <row r="225" spans="3:3" x14ac:dyDescent="0.25">
      <c r="C225" s="92" t="s">
        <v>98</v>
      </c>
    </row>
    <row r="226" spans="3:3" x14ac:dyDescent="0.25">
      <c r="C226" s="92" t="s">
        <v>98</v>
      </c>
    </row>
    <row r="227" spans="3:3" x14ac:dyDescent="0.25">
      <c r="C227" s="92" t="s">
        <v>98</v>
      </c>
    </row>
    <row r="228" spans="3:3" x14ac:dyDescent="0.25">
      <c r="C228" s="92" t="s">
        <v>98</v>
      </c>
    </row>
    <row r="229" spans="3:3" x14ac:dyDescent="0.25">
      <c r="C229" s="92" t="s">
        <v>98</v>
      </c>
    </row>
    <row r="230" spans="3:3" x14ac:dyDescent="0.25">
      <c r="C230" s="92" t="s">
        <v>98</v>
      </c>
    </row>
    <row r="231" spans="3:3" x14ac:dyDescent="0.25">
      <c r="C231" s="92" t="s">
        <v>98</v>
      </c>
    </row>
    <row r="232" spans="3:3" x14ac:dyDescent="0.25">
      <c r="C232" s="92" t="s">
        <v>98</v>
      </c>
    </row>
    <row r="233" spans="3:3" x14ac:dyDescent="0.25">
      <c r="C233" s="92" t="s">
        <v>98</v>
      </c>
    </row>
    <row r="234" spans="3:3" x14ac:dyDescent="0.25">
      <c r="C234" s="92" t="s">
        <v>98</v>
      </c>
    </row>
    <row r="235" spans="3:3" x14ac:dyDescent="0.25">
      <c r="C235" s="92" t="s">
        <v>98</v>
      </c>
    </row>
    <row r="236" spans="3:3" x14ac:dyDescent="0.25">
      <c r="C236" s="92" t="s">
        <v>98</v>
      </c>
    </row>
    <row r="237" spans="3:3" x14ac:dyDescent="0.25">
      <c r="C237" s="92" t="s">
        <v>98</v>
      </c>
    </row>
    <row r="238" spans="3:3" x14ac:dyDescent="0.25">
      <c r="C238" s="92" t="s">
        <v>98</v>
      </c>
    </row>
    <row r="239" spans="3:3" x14ac:dyDescent="0.25">
      <c r="C239" s="92" t="s">
        <v>98</v>
      </c>
    </row>
    <row r="240" spans="3:3" x14ac:dyDescent="0.25">
      <c r="C240" s="92" t="s">
        <v>98</v>
      </c>
    </row>
    <row r="241" spans="3:3" x14ac:dyDescent="0.25">
      <c r="C241" s="92" t="s">
        <v>98</v>
      </c>
    </row>
    <row r="242" spans="3:3" x14ac:dyDescent="0.25">
      <c r="C242" s="92" t="s">
        <v>98</v>
      </c>
    </row>
    <row r="243" spans="3:3" x14ac:dyDescent="0.25">
      <c r="C243" s="92" t="s">
        <v>98</v>
      </c>
    </row>
    <row r="244" spans="3:3" x14ac:dyDescent="0.25">
      <c r="C244" s="92" t="s">
        <v>98</v>
      </c>
    </row>
  </sheetData>
  <sortState ref="A1:C244">
    <sortCondition descending="1" ref="A1:A2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topLeftCell="B209" workbookViewId="0">
      <selection sqref="A1:B242"/>
    </sheetView>
  </sheetViews>
  <sheetFormatPr defaultRowHeight="15" x14ac:dyDescent="0.25"/>
  <cols>
    <col min="1" max="1" width="154" bestFit="1" customWidth="1"/>
    <col min="2" max="2" width="165.140625" bestFit="1" customWidth="1"/>
  </cols>
  <sheetData>
    <row r="1" spans="1:2" x14ac:dyDescent="0.25">
      <c r="A1" t="s">
        <v>1317</v>
      </c>
      <c r="B1" t="s">
        <v>1318</v>
      </c>
    </row>
    <row r="2" spans="1:2" x14ac:dyDescent="0.25">
      <c r="A2" t="s">
        <v>1195</v>
      </c>
      <c r="B2" t="s">
        <v>1196</v>
      </c>
    </row>
    <row r="3" spans="1:2" x14ac:dyDescent="0.25">
      <c r="A3" t="s">
        <v>1307</v>
      </c>
      <c r="B3" t="s">
        <v>1308</v>
      </c>
    </row>
    <row r="4" spans="1:2" x14ac:dyDescent="0.25">
      <c r="A4" t="s">
        <v>1181</v>
      </c>
      <c r="B4" t="s">
        <v>1182</v>
      </c>
    </row>
    <row r="5" spans="1:2" x14ac:dyDescent="0.25">
      <c r="A5" t="s">
        <v>1083</v>
      </c>
      <c r="B5" t="s">
        <v>1084</v>
      </c>
    </row>
    <row r="6" spans="1:2" x14ac:dyDescent="0.25">
      <c r="A6" t="s">
        <v>1149</v>
      </c>
      <c r="B6" t="s">
        <v>1150</v>
      </c>
    </row>
    <row r="7" spans="1:2" x14ac:dyDescent="0.25">
      <c r="A7" t="s">
        <v>1285</v>
      </c>
      <c r="B7" t="s">
        <v>1286</v>
      </c>
    </row>
    <row r="8" spans="1:2" x14ac:dyDescent="0.25">
      <c r="A8" t="s">
        <v>1233</v>
      </c>
      <c r="B8" t="s">
        <v>1234</v>
      </c>
    </row>
    <row r="9" spans="1:2" x14ac:dyDescent="0.25">
      <c r="A9" t="s">
        <v>1121</v>
      </c>
      <c r="B9" t="s">
        <v>1122</v>
      </c>
    </row>
    <row r="10" spans="1:2" x14ac:dyDescent="0.25">
      <c r="A10" t="s">
        <v>1133</v>
      </c>
      <c r="B10" t="s">
        <v>1134</v>
      </c>
    </row>
    <row r="11" spans="1:2" x14ac:dyDescent="0.25">
      <c r="A11" t="s">
        <v>1091</v>
      </c>
      <c r="B11" t="s">
        <v>1092</v>
      </c>
    </row>
    <row r="12" spans="1:2" x14ac:dyDescent="0.25">
      <c r="A12" t="s">
        <v>1251</v>
      </c>
      <c r="B12" t="s">
        <v>1252</v>
      </c>
    </row>
    <row r="13" spans="1:2" x14ac:dyDescent="0.25">
      <c r="A13" t="s">
        <v>1081</v>
      </c>
      <c r="B13" t="s">
        <v>1082</v>
      </c>
    </row>
    <row r="14" spans="1:2" x14ac:dyDescent="0.25">
      <c r="A14" t="s">
        <v>1041</v>
      </c>
      <c r="B14" t="s">
        <v>1042</v>
      </c>
    </row>
    <row r="15" spans="1:2" x14ac:dyDescent="0.25">
      <c r="A15" t="s">
        <v>1031</v>
      </c>
      <c r="B15" t="s">
        <v>1032</v>
      </c>
    </row>
    <row r="16" spans="1:2" x14ac:dyDescent="0.25">
      <c r="A16" t="s">
        <v>1279</v>
      </c>
      <c r="B16" t="s">
        <v>1280</v>
      </c>
    </row>
    <row r="17" spans="1:2" x14ac:dyDescent="0.25">
      <c r="A17" t="s">
        <v>1173</v>
      </c>
      <c r="B17" t="s">
        <v>1174</v>
      </c>
    </row>
    <row r="18" spans="1:2" x14ac:dyDescent="0.25">
      <c r="A18" t="s">
        <v>1153</v>
      </c>
      <c r="B18" t="s">
        <v>1154</v>
      </c>
    </row>
    <row r="19" spans="1:2" x14ac:dyDescent="0.25">
      <c r="A19" t="s">
        <v>1179</v>
      </c>
      <c r="B19" t="s">
        <v>1180</v>
      </c>
    </row>
    <row r="20" spans="1:2" x14ac:dyDescent="0.25">
      <c r="A20" t="s">
        <v>1197</v>
      </c>
      <c r="B20" t="s">
        <v>1198</v>
      </c>
    </row>
    <row r="21" spans="1:2" x14ac:dyDescent="0.25">
      <c r="A21" t="s">
        <v>1305</v>
      </c>
      <c r="B21" t="s">
        <v>1306</v>
      </c>
    </row>
    <row r="22" spans="1:2" x14ac:dyDescent="0.25">
      <c r="A22" t="s">
        <v>997</v>
      </c>
      <c r="B22" t="s">
        <v>998</v>
      </c>
    </row>
    <row r="23" spans="1:2" x14ac:dyDescent="0.25">
      <c r="A23" t="s">
        <v>1225</v>
      </c>
      <c r="B23" t="s">
        <v>1226</v>
      </c>
    </row>
    <row r="24" spans="1:2" x14ac:dyDescent="0.25">
      <c r="A24" t="s">
        <v>1141</v>
      </c>
      <c r="B24" t="s">
        <v>1142</v>
      </c>
    </row>
    <row r="25" spans="1:2" x14ac:dyDescent="0.25">
      <c r="A25" t="s">
        <v>1021</v>
      </c>
      <c r="B25" t="s">
        <v>1022</v>
      </c>
    </row>
    <row r="26" spans="1:2" x14ac:dyDescent="0.25">
      <c r="A26" t="s">
        <v>1235</v>
      </c>
      <c r="B26" t="s">
        <v>1236</v>
      </c>
    </row>
    <row r="27" spans="1:2" x14ac:dyDescent="0.25">
      <c r="A27" t="s">
        <v>1223</v>
      </c>
      <c r="B27" t="s">
        <v>1224</v>
      </c>
    </row>
    <row r="28" spans="1:2" x14ac:dyDescent="0.25">
      <c r="A28" t="s">
        <v>1231</v>
      </c>
      <c r="B28" t="s">
        <v>1232</v>
      </c>
    </row>
    <row r="29" spans="1:2" x14ac:dyDescent="0.25">
      <c r="A29" t="s">
        <v>1151</v>
      </c>
      <c r="B29" t="s">
        <v>1152</v>
      </c>
    </row>
    <row r="30" spans="1:2" x14ac:dyDescent="0.25">
      <c r="A30" t="s">
        <v>1045</v>
      </c>
      <c r="B30" t="s">
        <v>1046</v>
      </c>
    </row>
    <row r="31" spans="1:2" x14ac:dyDescent="0.25">
      <c r="A31" t="s">
        <v>991</v>
      </c>
      <c r="B31" t="s">
        <v>992</v>
      </c>
    </row>
    <row r="32" spans="1:2" x14ac:dyDescent="0.25">
      <c r="A32" t="s">
        <v>1213</v>
      </c>
      <c r="B32" t="s">
        <v>1214</v>
      </c>
    </row>
    <row r="33" spans="1:2" x14ac:dyDescent="0.25">
      <c r="A33" t="s">
        <v>1215</v>
      </c>
      <c r="B33" t="s">
        <v>1216</v>
      </c>
    </row>
    <row r="34" spans="1:2" x14ac:dyDescent="0.25">
      <c r="A34" t="s">
        <v>1023</v>
      </c>
      <c r="B34" t="s">
        <v>1024</v>
      </c>
    </row>
    <row r="35" spans="1:2" x14ac:dyDescent="0.25">
      <c r="A35" t="s">
        <v>1029</v>
      </c>
      <c r="B35" t="s">
        <v>1030</v>
      </c>
    </row>
    <row r="36" spans="1:2" x14ac:dyDescent="0.25">
      <c r="A36" t="s">
        <v>1027</v>
      </c>
      <c r="B36" t="s">
        <v>1028</v>
      </c>
    </row>
    <row r="37" spans="1:2" x14ac:dyDescent="0.25">
      <c r="A37" t="s">
        <v>1025</v>
      </c>
      <c r="B37" t="s">
        <v>1026</v>
      </c>
    </row>
    <row r="38" spans="1:2" x14ac:dyDescent="0.25">
      <c r="A38" t="s">
        <v>1325</v>
      </c>
      <c r="B38" t="s">
        <v>1326</v>
      </c>
    </row>
    <row r="39" spans="1:2" x14ac:dyDescent="0.25">
      <c r="A39" t="s">
        <v>1267</v>
      </c>
      <c r="B39" t="s">
        <v>1268</v>
      </c>
    </row>
    <row r="40" spans="1:2" x14ac:dyDescent="0.25">
      <c r="A40" t="s">
        <v>1207</v>
      </c>
      <c r="B40" t="s">
        <v>1208</v>
      </c>
    </row>
    <row r="41" spans="1:2" x14ac:dyDescent="0.25">
      <c r="A41" t="s">
        <v>1119</v>
      </c>
      <c r="B41" t="s">
        <v>1120</v>
      </c>
    </row>
    <row r="42" spans="1:2" x14ac:dyDescent="0.25">
      <c r="A42" t="s">
        <v>1117</v>
      </c>
      <c r="B42" t="s">
        <v>1118</v>
      </c>
    </row>
    <row r="43" spans="1:2" x14ac:dyDescent="0.25">
      <c r="A43" t="s">
        <v>1327</v>
      </c>
      <c r="B43" t="s">
        <v>1328</v>
      </c>
    </row>
    <row r="44" spans="1:2" x14ac:dyDescent="0.25">
      <c r="A44" t="s">
        <v>1059</v>
      </c>
      <c r="B44" t="s">
        <v>1060</v>
      </c>
    </row>
    <row r="45" spans="1:2" x14ac:dyDescent="0.25">
      <c r="A45" t="s">
        <v>1131</v>
      </c>
      <c r="B45" t="s">
        <v>1132</v>
      </c>
    </row>
    <row r="46" spans="1:2" x14ac:dyDescent="0.25">
      <c r="A46" t="s">
        <v>1071</v>
      </c>
      <c r="B46" t="s">
        <v>1072</v>
      </c>
    </row>
    <row r="47" spans="1:2" x14ac:dyDescent="0.25">
      <c r="A47" t="s">
        <v>1037</v>
      </c>
      <c r="B47" t="s">
        <v>1038</v>
      </c>
    </row>
    <row r="48" spans="1:2" x14ac:dyDescent="0.25">
      <c r="A48" t="s">
        <v>1001</v>
      </c>
      <c r="B48" t="s">
        <v>1002</v>
      </c>
    </row>
    <row r="49" spans="1:2" x14ac:dyDescent="0.25">
      <c r="A49" t="s">
        <v>999</v>
      </c>
      <c r="B49" t="s">
        <v>1000</v>
      </c>
    </row>
    <row r="50" spans="1:2" x14ac:dyDescent="0.25">
      <c r="A50" t="s">
        <v>1049</v>
      </c>
      <c r="B50" t="s">
        <v>1050</v>
      </c>
    </row>
    <row r="51" spans="1:2" x14ac:dyDescent="0.25">
      <c r="A51" t="s">
        <v>1047</v>
      </c>
      <c r="B51" t="s">
        <v>1048</v>
      </c>
    </row>
    <row r="52" spans="1:2" x14ac:dyDescent="0.25">
      <c r="A52" t="s">
        <v>1185</v>
      </c>
      <c r="B52" t="s">
        <v>1186</v>
      </c>
    </row>
    <row r="53" spans="1:2" x14ac:dyDescent="0.25">
      <c r="A53" t="s">
        <v>989</v>
      </c>
      <c r="B53" t="s">
        <v>990</v>
      </c>
    </row>
    <row r="54" spans="1:2" x14ac:dyDescent="0.25">
      <c r="A54" t="s">
        <v>1065</v>
      </c>
      <c r="B54" t="s">
        <v>1066</v>
      </c>
    </row>
    <row r="55" spans="1:2" x14ac:dyDescent="0.25">
      <c r="A55" t="s">
        <v>1095</v>
      </c>
      <c r="B55" t="s">
        <v>1096</v>
      </c>
    </row>
    <row r="56" spans="1:2" x14ac:dyDescent="0.25">
      <c r="A56" t="s">
        <v>1063</v>
      </c>
      <c r="B56" t="s">
        <v>1064</v>
      </c>
    </row>
    <row r="57" spans="1:2" x14ac:dyDescent="0.25">
      <c r="A57" t="s">
        <v>1107</v>
      </c>
      <c r="B57" t="s">
        <v>1108</v>
      </c>
    </row>
    <row r="58" spans="1:2" x14ac:dyDescent="0.25">
      <c r="A58" t="s">
        <v>1259</v>
      </c>
      <c r="B58" t="s">
        <v>1260</v>
      </c>
    </row>
    <row r="59" spans="1:2" x14ac:dyDescent="0.25">
      <c r="A59" t="s">
        <v>1227</v>
      </c>
      <c r="B59" t="s">
        <v>1228</v>
      </c>
    </row>
    <row r="60" spans="1:2" x14ac:dyDescent="0.25">
      <c r="A60" t="s">
        <v>1101</v>
      </c>
      <c r="B60" t="s">
        <v>1102</v>
      </c>
    </row>
    <row r="61" spans="1:2" x14ac:dyDescent="0.25">
      <c r="A61" t="s">
        <v>1129</v>
      </c>
      <c r="B61" t="s">
        <v>1130</v>
      </c>
    </row>
    <row r="62" spans="1:2" x14ac:dyDescent="0.25">
      <c r="A62" t="s">
        <v>1201</v>
      </c>
      <c r="B62" t="s">
        <v>1202</v>
      </c>
    </row>
    <row r="63" spans="1:2" x14ac:dyDescent="0.25">
      <c r="A63" t="s">
        <v>1135</v>
      </c>
      <c r="B63" t="s">
        <v>1136</v>
      </c>
    </row>
    <row r="64" spans="1:2" x14ac:dyDescent="0.25">
      <c r="A64" t="s">
        <v>993</v>
      </c>
      <c r="B64" t="s">
        <v>994</v>
      </c>
    </row>
    <row r="65" spans="1:2" x14ac:dyDescent="0.25">
      <c r="A65" t="s">
        <v>1005</v>
      </c>
      <c r="B65" t="s">
        <v>1006</v>
      </c>
    </row>
    <row r="66" spans="1:2" x14ac:dyDescent="0.25">
      <c r="A66" t="s">
        <v>1163</v>
      </c>
      <c r="B66" t="s">
        <v>1164</v>
      </c>
    </row>
    <row r="67" spans="1:2" x14ac:dyDescent="0.25">
      <c r="A67" t="s">
        <v>1281</v>
      </c>
      <c r="B67" t="s">
        <v>1282</v>
      </c>
    </row>
    <row r="68" spans="1:2" x14ac:dyDescent="0.25">
      <c r="A68" t="s">
        <v>1145</v>
      </c>
      <c r="B68" t="s">
        <v>1146</v>
      </c>
    </row>
    <row r="69" spans="1:2" x14ac:dyDescent="0.25">
      <c r="A69" t="s">
        <v>1077</v>
      </c>
      <c r="B69" t="s">
        <v>1078</v>
      </c>
    </row>
    <row r="70" spans="1:2" x14ac:dyDescent="0.25">
      <c r="A70" t="s">
        <v>1175</v>
      </c>
      <c r="B70" t="s">
        <v>1176</v>
      </c>
    </row>
    <row r="71" spans="1:2" x14ac:dyDescent="0.25">
      <c r="A71" t="s">
        <v>1245</v>
      </c>
      <c r="B71" t="s">
        <v>1246</v>
      </c>
    </row>
    <row r="72" spans="1:2" x14ac:dyDescent="0.25">
      <c r="A72" t="s">
        <v>1301</v>
      </c>
      <c r="B72" t="s">
        <v>1302</v>
      </c>
    </row>
    <row r="73" spans="1:2" x14ac:dyDescent="0.25">
      <c r="A73" t="s">
        <v>1287</v>
      </c>
      <c r="B73" t="s">
        <v>1288</v>
      </c>
    </row>
    <row r="74" spans="1:2" x14ac:dyDescent="0.25">
      <c r="A74" t="s">
        <v>1155</v>
      </c>
      <c r="B74" t="s">
        <v>1156</v>
      </c>
    </row>
    <row r="75" spans="1:2" x14ac:dyDescent="0.25">
      <c r="A75" t="s">
        <v>1097</v>
      </c>
      <c r="B75" t="s">
        <v>1098</v>
      </c>
    </row>
    <row r="76" spans="1:2" x14ac:dyDescent="0.25">
      <c r="A76" t="s">
        <v>1043</v>
      </c>
      <c r="B76" t="s">
        <v>1044</v>
      </c>
    </row>
    <row r="77" spans="1:2" x14ac:dyDescent="0.25">
      <c r="A77" t="s">
        <v>1147</v>
      </c>
      <c r="B77" t="s">
        <v>1148</v>
      </c>
    </row>
    <row r="78" spans="1:2" x14ac:dyDescent="0.25">
      <c r="A78" t="s">
        <v>1283</v>
      </c>
      <c r="B78" t="s">
        <v>1284</v>
      </c>
    </row>
    <row r="79" spans="1:2" x14ac:dyDescent="0.25">
      <c r="A79" t="s">
        <v>1183</v>
      </c>
      <c r="B79" t="s">
        <v>1184</v>
      </c>
    </row>
    <row r="80" spans="1:2" x14ac:dyDescent="0.25">
      <c r="A80" t="s">
        <v>1309</v>
      </c>
      <c r="B80" t="s">
        <v>1310</v>
      </c>
    </row>
    <row r="81" spans="1:2" x14ac:dyDescent="0.25">
      <c r="A81" t="s">
        <v>1211</v>
      </c>
      <c r="B81" t="s">
        <v>1212</v>
      </c>
    </row>
    <row r="82" spans="1:2" x14ac:dyDescent="0.25">
      <c r="A82" t="s">
        <v>1157</v>
      </c>
      <c r="B82" t="s">
        <v>1158</v>
      </c>
    </row>
    <row r="83" spans="1:2" x14ac:dyDescent="0.25">
      <c r="A83" t="s">
        <v>1289</v>
      </c>
      <c r="B83" t="s">
        <v>1290</v>
      </c>
    </row>
    <row r="84" spans="1:2" x14ac:dyDescent="0.25">
      <c r="A84" t="s">
        <v>1293</v>
      </c>
      <c r="B84" t="s">
        <v>1294</v>
      </c>
    </row>
    <row r="85" spans="1:2" x14ac:dyDescent="0.25">
      <c r="A85" t="s">
        <v>1161</v>
      </c>
      <c r="B85" t="s">
        <v>1162</v>
      </c>
    </row>
    <row r="86" spans="1:2" x14ac:dyDescent="0.25">
      <c r="A86" t="s">
        <v>1203</v>
      </c>
      <c r="B86" t="s">
        <v>1204</v>
      </c>
    </row>
    <row r="87" spans="1:2" x14ac:dyDescent="0.25">
      <c r="A87" t="s">
        <v>1321</v>
      </c>
      <c r="B87" t="s">
        <v>1322</v>
      </c>
    </row>
    <row r="88" spans="1:2" x14ac:dyDescent="0.25">
      <c r="A88" t="s">
        <v>1019</v>
      </c>
      <c r="B88" t="s">
        <v>1020</v>
      </c>
    </row>
    <row r="89" spans="1:2" x14ac:dyDescent="0.25">
      <c r="A89" t="s">
        <v>1069</v>
      </c>
      <c r="B89" t="s">
        <v>1070</v>
      </c>
    </row>
    <row r="90" spans="1:2" x14ac:dyDescent="0.25">
      <c r="A90" t="s">
        <v>1229</v>
      </c>
      <c r="B90" t="s">
        <v>1230</v>
      </c>
    </row>
    <row r="91" spans="1:2" x14ac:dyDescent="0.25">
      <c r="A91" t="s">
        <v>1017</v>
      </c>
      <c r="B91" t="s">
        <v>1018</v>
      </c>
    </row>
    <row r="92" spans="1:2" x14ac:dyDescent="0.25">
      <c r="A92" t="s">
        <v>1033</v>
      </c>
      <c r="B92" t="s">
        <v>1034</v>
      </c>
    </row>
    <row r="93" spans="1:2" x14ac:dyDescent="0.25">
      <c r="A93" t="s">
        <v>1105</v>
      </c>
      <c r="B93" t="s">
        <v>1106</v>
      </c>
    </row>
    <row r="94" spans="1:2" x14ac:dyDescent="0.25">
      <c r="A94" t="s">
        <v>1257</v>
      </c>
      <c r="B94" t="s">
        <v>1258</v>
      </c>
    </row>
    <row r="95" spans="1:2" x14ac:dyDescent="0.25">
      <c r="A95" t="s">
        <v>1243</v>
      </c>
      <c r="B95" t="s">
        <v>1244</v>
      </c>
    </row>
    <row r="96" spans="1:2" x14ac:dyDescent="0.25">
      <c r="A96" t="s">
        <v>1073</v>
      </c>
      <c r="B96" t="s">
        <v>1074</v>
      </c>
    </row>
    <row r="97" spans="1:2" x14ac:dyDescent="0.25">
      <c r="A97" t="s">
        <v>1035</v>
      </c>
      <c r="B97" t="s">
        <v>1036</v>
      </c>
    </row>
    <row r="98" spans="1:2" x14ac:dyDescent="0.25">
      <c r="A98" t="s">
        <v>1009</v>
      </c>
      <c r="B98" t="s">
        <v>1010</v>
      </c>
    </row>
    <row r="99" spans="1:2" x14ac:dyDescent="0.25">
      <c r="A99" t="s">
        <v>995</v>
      </c>
      <c r="B99" t="s">
        <v>996</v>
      </c>
    </row>
    <row r="100" spans="1:2" x14ac:dyDescent="0.25">
      <c r="A100" t="s">
        <v>985</v>
      </c>
      <c r="B100" t="s">
        <v>986</v>
      </c>
    </row>
    <row r="101" spans="1:2" x14ac:dyDescent="0.25">
      <c r="A101" t="s">
        <v>1089</v>
      </c>
      <c r="B101" t="s">
        <v>1090</v>
      </c>
    </row>
    <row r="102" spans="1:2" x14ac:dyDescent="0.25">
      <c r="A102" t="s">
        <v>1099</v>
      </c>
      <c r="B102" t="s">
        <v>1100</v>
      </c>
    </row>
    <row r="103" spans="1:2" x14ac:dyDescent="0.25">
      <c r="A103" t="s">
        <v>1219</v>
      </c>
      <c r="B103" t="s">
        <v>1220</v>
      </c>
    </row>
    <row r="104" spans="1:2" x14ac:dyDescent="0.25">
      <c r="A104" t="s">
        <v>1067</v>
      </c>
      <c r="B104" t="s">
        <v>1068</v>
      </c>
    </row>
    <row r="105" spans="1:2" x14ac:dyDescent="0.25">
      <c r="A105" t="s">
        <v>1143</v>
      </c>
      <c r="B105" t="s">
        <v>1144</v>
      </c>
    </row>
    <row r="106" spans="1:2" x14ac:dyDescent="0.25">
      <c r="A106" t="s">
        <v>1113</v>
      </c>
      <c r="B106" t="s">
        <v>1114</v>
      </c>
    </row>
    <row r="107" spans="1:2" x14ac:dyDescent="0.25">
      <c r="A107" t="s">
        <v>1265</v>
      </c>
      <c r="B107" t="s">
        <v>1266</v>
      </c>
    </row>
    <row r="108" spans="1:2" x14ac:dyDescent="0.25">
      <c r="A108" t="s">
        <v>1311</v>
      </c>
      <c r="B108" t="s">
        <v>1312</v>
      </c>
    </row>
    <row r="109" spans="1:2" x14ac:dyDescent="0.25">
      <c r="A109" t="s">
        <v>1187</v>
      </c>
      <c r="B109" t="s">
        <v>1188</v>
      </c>
    </row>
    <row r="110" spans="1:2" x14ac:dyDescent="0.25">
      <c r="A110" t="s">
        <v>1165</v>
      </c>
      <c r="B110" t="s">
        <v>1166</v>
      </c>
    </row>
    <row r="111" spans="1:2" x14ac:dyDescent="0.25">
      <c r="A111" t="s">
        <v>1015</v>
      </c>
      <c r="B111" t="s">
        <v>1016</v>
      </c>
    </row>
    <row r="112" spans="1:2" x14ac:dyDescent="0.25">
      <c r="A112" t="s">
        <v>1199</v>
      </c>
      <c r="B112" t="s">
        <v>1200</v>
      </c>
    </row>
    <row r="113" spans="1:2" x14ac:dyDescent="0.25">
      <c r="A113" t="s">
        <v>1319</v>
      </c>
      <c r="B113" t="s">
        <v>1320</v>
      </c>
    </row>
    <row r="114" spans="1:2" x14ac:dyDescent="0.25">
      <c r="A114" t="s">
        <v>1275</v>
      </c>
      <c r="B114" t="s">
        <v>1276</v>
      </c>
    </row>
    <row r="115" spans="1:2" x14ac:dyDescent="0.25">
      <c r="A115" t="s">
        <v>1137</v>
      </c>
      <c r="B115" t="s">
        <v>1138</v>
      </c>
    </row>
    <row r="116" spans="1:2" x14ac:dyDescent="0.25">
      <c r="A116" t="s">
        <v>1057</v>
      </c>
      <c r="B116" t="s">
        <v>1058</v>
      </c>
    </row>
    <row r="117" spans="1:2" x14ac:dyDescent="0.25">
      <c r="A117" t="s">
        <v>1315</v>
      </c>
      <c r="B117" t="s">
        <v>1316</v>
      </c>
    </row>
    <row r="118" spans="1:2" x14ac:dyDescent="0.25">
      <c r="A118" t="s">
        <v>1193</v>
      </c>
      <c r="B118" t="s">
        <v>1194</v>
      </c>
    </row>
    <row r="119" spans="1:2" x14ac:dyDescent="0.25">
      <c r="A119" t="s">
        <v>1221</v>
      </c>
      <c r="B119" t="s">
        <v>1222</v>
      </c>
    </row>
    <row r="120" spans="1:2" x14ac:dyDescent="0.25">
      <c r="A120" t="s">
        <v>1217</v>
      </c>
      <c r="B120" t="s">
        <v>1218</v>
      </c>
    </row>
    <row r="121" spans="1:2" x14ac:dyDescent="0.25">
      <c r="A121" t="s">
        <v>1079</v>
      </c>
      <c r="B121" t="s">
        <v>1080</v>
      </c>
    </row>
    <row r="122" spans="1:2" x14ac:dyDescent="0.25">
      <c r="A122" t="s">
        <v>1299</v>
      </c>
      <c r="B122" t="s">
        <v>1300</v>
      </c>
    </row>
    <row r="123" spans="1:2" x14ac:dyDescent="0.25">
      <c r="A123" t="s">
        <v>1171</v>
      </c>
      <c r="B123" t="s">
        <v>1172</v>
      </c>
    </row>
    <row r="124" spans="1:2" x14ac:dyDescent="0.25">
      <c r="A124" t="s">
        <v>1011</v>
      </c>
      <c r="B124" t="s">
        <v>1012</v>
      </c>
    </row>
    <row r="125" spans="1:2" x14ac:dyDescent="0.25">
      <c r="A125" t="s">
        <v>1039</v>
      </c>
      <c r="B125" t="s">
        <v>1040</v>
      </c>
    </row>
    <row r="126" spans="1:2" x14ac:dyDescent="0.25">
      <c r="A126" t="s">
        <v>1007</v>
      </c>
      <c r="B126" t="s">
        <v>1008</v>
      </c>
    </row>
    <row r="127" spans="1:2" x14ac:dyDescent="0.25">
      <c r="A127" t="s">
        <v>1115</v>
      </c>
      <c r="B127" t="s">
        <v>1116</v>
      </c>
    </row>
    <row r="128" spans="1:2" x14ac:dyDescent="0.25">
      <c r="A128" t="s">
        <v>1013</v>
      </c>
      <c r="B128" t="s">
        <v>1014</v>
      </c>
    </row>
    <row r="129" spans="1:2" x14ac:dyDescent="0.25">
      <c r="A129" t="s">
        <v>987</v>
      </c>
      <c r="B129" t="s">
        <v>988</v>
      </c>
    </row>
    <row r="130" spans="1:2" x14ac:dyDescent="0.25">
      <c r="A130" t="s">
        <v>1297</v>
      </c>
      <c r="B130" t="s">
        <v>1298</v>
      </c>
    </row>
    <row r="131" spans="1:2" x14ac:dyDescent="0.25">
      <c r="A131" t="s">
        <v>1169</v>
      </c>
      <c r="B131" t="s">
        <v>1170</v>
      </c>
    </row>
    <row r="132" spans="1:2" x14ac:dyDescent="0.25">
      <c r="A132" t="s">
        <v>1323</v>
      </c>
      <c r="B132" t="s">
        <v>1324</v>
      </c>
    </row>
    <row r="133" spans="1:2" x14ac:dyDescent="0.25">
      <c r="A133" t="s">
        <v>1237</v>
      </c>
      <c r="B133" t="s">
        <v>1238</v>
      </c>
    </row>
    <row r="134" spans="1:2" x14ac:dyDescent="0.25">
      <c r="A134" t="s">
        <v>1205</v>
      </c>
      <c r="B134" t="s">
        <v>1206</v>
      </c>
    </row>
    <row r="135" spans="1:2" x14ac:dyDescent="0.25">
      <c r="A135" t="s">
        <v>1051</v>
      </c>
      <c r="B135" t="s">
        <v>1052</v>
      </c>
    </row>
    <row r="136" spans="1:2" x14ac:dyDescent="0.25">
      <c r="A136" t="s">
        <v>1159</v>
      </c>
      <c r="B136" t="s">
        <v>1160</v>
      </c>
    </row>
    <row r="137" spans="1:2" x14ac:dyDescent="0.25">
      <c r="A137" t="s">
        <v>1239</v>
      </c>
      <c r="B137" t="s">
        <v>1240</v>
      </c>
    </row>
    <row r="138" spans="1:2" x14ac:dyDescent="0.25">
      <c r="A138" t="s">
        <v>1177</v>
      </c>
      <c r="B138" t="s">
        <v>1178</v>
      </c>
    </row>
    <row r="139" spans="1:2" x14ac:dyDescent="0.25">
      <c r="A139" t="s">
        <v>1055</v>
      </c>
      <c r="B139" t="s">
        <v>1056</v>
      </c>
    </row>
    <row r="140" spans="1:2" x14ac:dyDescent="0.25">
      <c r="A140" t="s">
        <v>1291</v>
      </c>
      <c r="B140" t="s">
        <v>1292</v>
      </c>
    </row>
    <row r="141" spans="1:2" x14ac:dyDescent="0.25">
      <c r="A141" t="s">
        <v>1303</v>
      </c>
      <c r="B141" t="s">
        <v>1304</v>
      </c>
    </row>
    <row r="142" spans="1:2" x14ac:dyDescent="0.25">
      <c r="A142" t="s">
        <v>1295</v>
      </c>
      <c r="B142" t="s">
        <v>1296</v>
      </c>
    </row>
    <row r="143" spans="1:2" x14ac:dyDescent="0.25">
      <c r="A143" t="s">
        <v>1167</v>
      </c>
      <c r="B143" t="s">
        <v>1168</v>
      </c>
    </row>
    <row r="144" spans="1:2" x14ac:dyDescent="0.25">
      <c r="A144" t="s">
        <v>1247</v>
      </c>
      <c r="B144" t="s">
        <v>1248</v>
      </c>
    </row>
    <row r="145" spans="1:2" x14ac:dyDescent="0.25">
      <c r="A145" t="s">
        <v>1087</v>
      </c>
      <c r="B145" t="s">
        <v>1088</v>
      </c>
    </row>
    <row r="146" spans="1:2" x14ac:dyDescent="0.25">
      <c r="A146" t="s">
        <v>1249</v>
      </c>
      <c r="B146" t="s">
        <v>1250</v>
      </c>
    </row>
    <row r="147" spans="1:2" x14ac:dyDescent="0.25">
      <c r="A147" t="s">
        <v>1139</v>
      </c>
      <c r="B147" t="s">
        <v>1140</v>
      </c>
    </row>
    <row r="148" spans="1:2" x14ac:dyDescent="0.25">
      <c r="A148" t="s">
        <v>1085</v>
      </c>
      <c r="B148" t="s">
        <v>1086</v>
      </c>
    </row>
    <row r="149" spans="1:2" x14ac:dyDescent="0.25">
      <c r="A149" t="s">
        <v>1093</v>
      </c>
      <c r="B149" t="s">
        <v>1094</v>
      </c>
    </row>
    <row r="150" spans="1:2" x14ac:dyDescent="0.25">
      <c r="A150" t="s">
        <v>1277</v>
      </c>
      <c r="B150" t="s">
        <v>1278</v>
      </c>
    </row>
    <row r="151" spans="1:2" x14ac:dyDescent="0.25">
      <c r="A151" t="s">
        <v>1253</v>
      </c>
      <c r="B151" t="s">
        <v>1254</v>
      </c>
    </row>
    <row r="152" spans="1:2" x14ac:dyDescent="0.25">
      <c r="A152" t="s">
        <v>1191</v>
      </c>
      <c r="B152" t="s">
        <v>1192</v>
      </c>
    </row>
    <row r="153" spans="1:2" x14ac:dyDescent="0.25">
      <c r="A153" t="s">
        <v>1263</v>
      </c>
      <c r="B153" t="s">
        <v>1264</v>
      </c>
    </row>
    <row r="154" spans="1:2" x14ac:dyDescent="0.25">
      <c r="A154" t="s">
        <v>1111</v>
      </c>
      <c r="B154" t="s">
        <v>1112</v>
      </c>
    </row>
    <row r="155" spans="1:2" x14ac:dyDescent="0.25">
      <c r="A155" t="s">
        <v>1075</v>
      </c>
      <c r="B155" t="s">
        <v>1076</v>
      </c>
    </row>
    <row r="156" spans="1:2" x14ac:dyDescent="0.25">
      <c r="A156" t="s">
        <v>1127</v>
      </c>
      <c r="B156" t="s">
        <v>1128</v>
      </c>
    </row>
    <row r="157" spans="1:2" x14ac:dyDescent="0.25">
      <c r="A157" t="s">
        <v>1109</v>
      </c>
      <c r="B157" t="s">
        <v>1110</v>
      </c>
    </row>
    <row r="158" spans="1:2" x14ac:dyDescent="0.25">
      <c r="A158" t="s">
        <v>1261</v>
      </c>
      <c r="B158" t="s">
        <v>1262</v>
      </c>
    </row>
    <row r="159" spans="1:2" x14ac:dyDescent="0.25">
      <c r="A159" t="s">
        <v>1273</v>
      </c>
      <c r="B159" t="s">
        <v>1274</v>
      </c>
    </row>
    <row r="160" spans="1:2" x14ac:dyDescent="0.25">
      <c r="A160" t="s">
        <v>1061</v>
      </c>
      <c r="B160" t="s">
        <v>1062</v>
      </c>
    </row>
    <row r="161" spans="1:2" x14ac:dyDescent="0.25">
      <c r="A161" t="s">
        <v>1241</v>
      </c>
      <c r="B161" t="s">
        <v>1242</v>
      </c>
    </row>
    <row r="162" spans="1:2" x14ac:dyDescent="0.25">
      <c r="A162" t="s">
        <v>1209</v>
      </c>
      <c r="B162" t="s">
        <v>1210</v>
      </c>
    </row>
    <row r="163" spans="1:2" x14ac:dyDescent="0.25">
      <c r="A163" t="s">
        <v>1103</v>
      </c>
      <c r="B163" t="s">
        <v>1104</v>
      </c>
    </row>
    <row r="164" spans="1:2" x14ac:dyDescent="0.25">
      <c r="A164" t="s">
        <v>1255</v>
      </c>
      <c r="B164" t="s">
        <v>1256</v>
      </c>
    </row>
    <row r="165" spans="1:2" x14ac:dyDescent="0.25">
      <c r="A165" t="s">
        <v>1189</v>
      </c>
      <c r="B165" t="s">
        <v>1190</v>
      </c>
    </row>
    <row r="166" spans="1:2" x14ac:dyDescent="0.25">
      <c r="A166" t="s">
        <v>1313</v>
      </c>
      <c r="B166" t="s">
        <v>1314</v>
      </c>
    </row>
    <row r="167" spans="1:2" x14ac:dyDescent="0.25">
      <c r="A167" t="s">
        <v>1125</v>
      </c>
      <c r="B167" t="s">
        <v>1126</v>
      </c>
    </row>
    <row r="168" spans="1:2" x14ac:dyDescent="0.25">
      <c r="A168" t="s">
        <v>1123</v>
      </c>
      <c r="B168" t="s">
        <v>1124</v>
      </c>
    </row>
    <row r="169" spans="1:2" x14ac:dyDescent="0.25">
      <c r="A169" t="s">
        <v>1271</v>
      </c>
      <c r="B169" t="s">
        <v>1272</v>
      </c>
    </row>
    <row r="170" spans="1:2" x14ac:dyDescent="0.25">
      <c r="A170" t="s">
        <v>1269</v>
      </c>
      <c r="B170" t="s">
        <v>1270</v>
      </c>
    </row>
    <row r="171" spans="1:2" x14ac:dyDescent="0.25">
      <c r="A171" t="s">
        <v>1053</v>
      </c>
      <c r="B171" t="s">
        <v>1054</v>
      </c>
    </row>
    <row r="172" spans="1:2" x14ac:dyDescent="0.25">
      <c r="A172" t="s">
        <v>1003</v>
      </c>
      <c r="B172" t="s">
        <v>1004</v>
      </c>
    </row>
    <row r="173" spans="1:2" x14ac:dyDescent="0.25">
      <c r="A173" t="s">
        <v>98</v>
      </c>
      <c r="B173" t="s">
        <v>98</v>
      </c>
    </row>
    <row r="174" spans="1:2" x14ac:dyDescent="0.25">
      <c r="A174" t="s">
        <v>98</v>
      </c>
      <c r="B174" t="s">
        <v>98</v>
      </c>
    </row>
    <row r="175" spans="1:2" x14ac:dyDescent="0.25">
      <c r="A175" t="s">
        <v>98</v>
      </c>
      <c r="B175" t="s">
        <v>98</v>
      </c>
    </row>
    <row r="176" spans="1:2" x14ac:dyDescent="0.25">
      <c r="A176" t="s">
        <v>98</v>
      </c>
      <c r="B176" t="s">
        <v>98</v>
      </c>
    </row>
    <row r="177" spans="1:2" x14ac:dyDescent="0.25">
      <c r="A177" t="s">
        <v>98</v>
      </c>
      <c r="B177" t="s">
        <v>98</v>
      </c>
    </row>
    <row r="178" spans="1:2" x14ac:dyDescent="0.25">
      <c r="A178" t="s">
        <v>98</v>
      </c>
      <c r="B178" t="s">
        <v>98</v>
      </c>
    </row>
    <row r="179" spans="1:2" x14ac:dyDescent="0.25">
      <c r="A179" t="s">
        <v>98</v>
      </c>
      <c r="B179" t="s">
        <v>98</v>
      </c>
    </row>
    <row r="180" spans="1:2" x14ac:dyDescent="0.25">
      <c r="A180" t="s">
        <v>98</v>
      </c>
      <c r="B180" t="s">
        <v>98</v>
      </c>
    </row>
    <row r="181" spans="1:2" x14ac:dyDescent="0.25">
      <c r="A181" t="s">
        <v>98</v>
      </c>
      <c r="B181" t="s">
        <v>98</v>
      </c>
    </row>
    <row r="182" spans="1:2" x14ac:dyDescent="0.25">
      <c r="A182" t="s">
        <v>98</v>
      </c>
      <c r="B182" t="s">
        <v>98</v>
      </c>
    </row>
    <row r="183" spans="1:2" x14ac:dyDescent="0.25">
      <c r="A183" t="s">
        <v>98</v>
      </c>
      <c r="B183" t="s">
        <v>98</v>
      </c>
    </row>
    <row r="184" spans="1:2" x14ac:dyDescent="0.25">
      <c r="A184" t="s">
        <v>98</v>
      </c>
      <c r="B184" t="s">
        <v>98</v>
      </c>
    </row>
    <row r="185" spans="1:2" x14ac:dyDescent="0.25">
      <c r="A185" t="s">
        <v>98</v>
      </c>
      <c r="B185" t="s">
        <v>98</v>
      </c>
    </row>
    <row r="186" spans="1:2" x14ac:dyDescent="0.25">
      <c r="A186" t="s">
        <v>98</v>
      </c>
      <c r="B186" t="s">
        <v>98</v>
      </c>
    </row>
    <row r="187" spans="1:2" x14ac:dyDescent="0.25">
      <c r="A187" t="s">
        <v>98</v>
      </c>
      <c r="B187" t="s">
        <v>98</v>
      </c>
    </row>
    <row r="188" spans="1:2" x14ac:dyDescent="0.25">
      <c r="A188" t="s">
        <v>98</v>
      </c>
      <c r="B188" t="s">
        <v>98</v>
      </c>
    </row>
    <row r="189" spans="1:2" x14ac:dyDescent="0.25">
      <c r="A189" t="s">
        <v>98</v>
      </c>
      <c r="B189" t="s">
        <v>98</v>
      </c>
    </row>
    <row r="190" spans="1:2" x14ac:dyDescent="0.25">
      <c r="A190" t="s">
        <v>98</v>
      </c>
      <c r="B190" t="s">
        <v>98</v>
      </c>
    </row>
    <row r="191" spans="1:2" x14ac:dyDescent="0.25">
      <c r="A191" t="s">
        <v>98</v>
      </c>
      <c r="B191" t="s">
        <v>98</v>
      </c>
    </row>
    <row r="192" spans="1:2" x14ac:dyDescent="0.25">
      <c r="A192" t="s">
        <v>98</v>
      </c>
      <c r="B192" t="s">
        <v>98</v>
      </c>
    </row>
    <row r="193" spans="1:2" x14ac:dyDescent="0.25">
      <c r="A193" t="s">
        <v>98</v>
      </c>
      <c r="B193" t="s">
        <v>98</v>
      </c>
    </row>
    <row r="194" spans="1:2" x14ac:dyDescent="0.25">
      <c r="A194" t="s">
        <v>98</v>
      </c>
      <c r="B194" t="s">
        <v>98</v>
      </c>
    </row>
    <row r="195" spans="1:2" x14ac:dyDescent="0.25">
      <c r="A195" t="s">
        <v>98</v>
      </c>
      <c r="B195" t="s">
        <v>98</v>
      </c>
    </row>
    <row r="196" spans="1:2" x14ac:dyDescent="0.25">
      <c r="A196" t="s">
        <v>98</v>
      </c>
      <c r="B196" t="s">
        <v>98</v>
      </c>
    </row>
    <row r="197" spans="1:2" x14ac:dyDescent="0.25">
      <c r="A197" t="s">
        <v>98</v>
      </c>
      <c r="B197" t="s">
        <v>98</v>
      </c>
    </row>
    <row r="198" spans="1:2" x14ac:dyDescent="0.25">
      <c r="A198" t="s">
        <v>98</v>
      </c>
      <c r="B198" t="s">
        <v>98</v>
      </c>
    </row>
    <row r="199" spans="1:2" x14ac:dyDescent="0.25">
      <c r="A199" t="s">
        <v>98</v>
      </c>
      <c r="B199" t="s">
        <v>98</v>
      </c>
    </row>
    <row r="200" spans="1:2" x14ac:dyDescent="0.25">
      <c r="A200" t="s">
        <v>98</v>
      </c>
      <c r="B200" t="s">
        <v>98</v>
      </c>
    </row>
    <row r="201" spans="1:2" x14ac:dyDescent="0.25">
      <c r="A201" t="s">
        <v>98</v>
      </c>
      <c r="B201" t="s">
        <v>98</v>
      </c>
    </row>
    <row r="202" spans="1:2" x14ac:dyDescent="0.25">
      <c r="A202" t="s">
        <v>98</v>
      </c>
      <c r="B202" t="s">
        <v>98</v>
      </c>
    </row>
    <row r="203" spans="1:2" x14ac:dyDescent="0.25">
      <c r="A203" t="s">
        <v>98</v>
      </c>
      <c r="B203" t="s">
        <v>98</v>
      </c>
    </row>
    <row r="204" spans="1:2" x14ac:dyDescent="0.25">
      <c r="A204" t="s">
        <v>98</v>
      </c>
      <c r="B204" t="s">
        <v>98</v>
      </c>
    </row>
    <row r="205" spans="1:2" x14ac:dyDescent="0.25">
      <c r="A205" t="s">
        <v>98</v>
      </c>
      <c r="B205" t="s">
        <v>98</v>
      </c>
    </row>
    <row r="206" spans="1:2" x14ac:dyDescent="0.25">
      <c r="A206" t="s">
        <v>98</v>
      </c>
      <c r="B206" t="s">
        <v>98</v>
      </c>
    </row>
    <row r="207" spans="1:2" x14ac:dyDescent="0.25">
      <c r="A207" t="s">
        <v>98</v>
      </c>
      <c r="B207" t="s">
        <v>98</v>
      </c>
    </row>
    <row r="208" spans="1:2" x14ac:dyDescent="0.25">
      <c r="A208" t="s">
        <v>98</v>
      </c>
      <c r="B208" t="s">
        <v>98</v>
      </c>
    </row>
    <row r="209" spans="1:2" x14ac:dyDescent="0.25">
      <c r="A209" t="s">
        <v>98</v>
      </c>
      <c r="B209" t="s">
        <v>98</v>
      </c>
    </row>
    <row r="210" spans="1:2" x14ac:dyDescent="0.25">
      <c r="A210" t="s">
        <v>98</v>
      </c>
      <c r="B210" t="s">
        <v>98</v>
      </c>
    </row>
    <row r="211" spans="1:2" x14ac:dyDescent="0.25">
      <c r="A211" t="s">
        <v>98</v>
      </c>
      <c r="B211" t="s">
        <v>98</v>
      </c>
    </row>
    <row r="212" spans="1:2" x14ac:dyDescent="0.25">
      <c r="A212" t="s">
        <v>98</v>
      </c>
      <c r="B212" t="s">
        <v>98</v>
      </c>
    </row>
    <row r="213" spans="1:2" x14ac:dyDescent="0.25">
      <c r="A213" t="s">
        <v>98</v>
      </c>
      <c r="B213" t="s">
        <v>98</v>
      </c>
    </row>
    <row r="214" spans="1:2" x14ac:dyDescent="0.25">
      <c r="A214" t="s">
        <v>98</v>
      </c>
      <c r="B214" t="s">
        <v>98</v>
      </c>
    </row>
    <row r="215" spans="1:2" x14ac:dyDescent="0.25">
      <c r="A215" t="s">
        <v>98</v>
      </c>
      <c r="B215" t="s">
        <v>98</v>
      </c>
    </row>
    <row r="216" spans="1:2" x14ac:dyDescent="0.25">
      <c r="A216" t="s">
        <v>98</v>
      </c>
      <c r="B216" t="s">
        <v>98</v>
      </c>
    </row>
    <row r="217" spans="1:2" x14ac:dyDescent="0.25">
      <c r="A217" t="s">
        <v>98</v>
      </c>
      <c r="B217" t="s">
        <v>98</v>
      </c>
    </row>
    <row r="218" spans="1:2" x14ac:dyDescent="0.25">
      <c r="A218" t="s">
        <v>98</v>
      </c>
      <c r="B218" t="s">
        <v>98</v>
      </c>
    </row>
    <row r="219" spans="1:2" x14ac:dyDescent="0.25">
      <c r="A219" t="s">
        <v>98</v>
      </c>
      <c r="B219" t="s">
        <v>98</v>
      </c>
    </row>
    <row r="220" spans="1:2" x14ac:dyDescent="0.25">
      <c r="A220" t="s">
        <v>98</v>
      </c>
      <c r="B220" t="s">
        <v>98</v>
      </c>
    </row>
    <row r="221" spans="1:2" x14ac:dyDescent="0.25">
      <c r="A221" t="s">
        <v>98</v>
      </c>
      <c r="B221" t="s">
        <v>98</v>
      </c>
    </row>
    <row r="222" spans="1:2" x14ac:dyDescent="0.25">
      <c r="A222" t="s">
        <v>98</v>
      </c>
      <c r="B222" t="s">
        <v>98</v>
      </c>
    </row>
    <row r="223" spans="1:2" x14ac:dyDescent="0.25">
      <c r="A223" t="s">
        <v>98</v>
      </c>
      <c r="B223" t="s">
        <v>98</v>
      </c>
    </row>
    <row r="224" spans="1:2" x14ac:dyDescent="0.25">
      <c r="A224" t="s">
        <v>98</v>
      </c>
      <c r="B224" t="s">
        <v>98</v>
      </c>
    </row>
    <row r="225" spans="1:2" x14ac:dyDescent="0.25">
      <c r="A225" t="s">
        <v>98</v>
      </c>
      <c r="B225" t="s">
        <v>98</v>
      </c>
    </row>
    <row r="226" spans="1:2" x14ac:dyDescent="0.25">
      <c r="A226" t="s">
        <v>98</v>
      </c>
      <c r="B226" t="s">
        <v>98</v>
      </c>
    </row>
    <row r="227" spans="1:2" x14ac:dyDescent="0.25">
      <c r="A227" t="s">
        <v>98</v>
      </c>
      <c r="B227" t="s">
        <v>98</v>
      </c>
    </row>
    <row r="228" spans="1:2" x14ac:dyDescent="0.25">
      <c r="A228" t="s">
        <v>98</v>
      </c>
      <c r="B228" t="s">
        <v>98</v>
      </c>
    </row>
    <row r="229" spans="1:2" x14ac:dyDescent="0.25">
      <c r="A229" t="s">
        <v>98</v>
      </c>
      <c r="B229" t="s">
        <v>98</v>
      </c>
    </row>
    <row r="230" spans="1:2" x14ac:dyDescent="0.25">
      <c r="A230" t="s">
        <v>98</v>
      </c>
      <c r="B230" t="s">
        <v>98</v>
      </c>
    </row>
    <row r="231" spans="1:2" x14ac:dyDescent="0.25">
      <c r="A231" t="s">
        <v>98</v>
      </c>
      <c r="B231" t="s">
        <v>98</v>
      </c>
    </row>
    <row r="232" spans="1:2" x14ac:dyDescent="0.25">
      <c r="A232" t="s">
        <v>98</v>
      </c>
      <c r="B232" t="s">
        <v>98</v>
      </c>
    </row>
    <row r="233" spans="1:2" x14ac:dyDescent="0.25">
      <c r="A233" t="s">
        <v>98</v>
      </c>
      <c r="B233" t="s">
        <v>98</v>
      </c>
    </row>
    <row r="234" spans="1:2" x14ac:dyDescent="0.25">
      <c r="A234" t="s">
        <v>98</v>
      </c>
      <c r="B234" t="s">
        <v>98</v>
      </c>
    </row>
    <row r="235" spans="1:2" x14ac:dyDescent="0.25">
      <c r="A235" t="s">
        <v>98</v>
      </c>
      <c r="B235" t="s">
        <v>98</v>
      </c>
    </row>
    <row r="236" spans="1:2" x14ac:dyDescent="0.25">
      <c r="A236" t="s">
        <v>98</v>
      </c>
      <c r="B236" t="s">
        <v>98</v>
      </c>
    </row>
    <row r="237" spans="1:2" x14ac:dyDescent="0.25">
      <c r="A237" t="s">
        <v>98</v>
      </c>
      <c r="B237" t="s">
        <v>98</v>
      </c>
    </row>
    <row r="238" spans="1:2" x14ac:dyDescent="0.25">
      <c r="A238" t="s">
        <v>98</v>
      </c>
      <c r="B238" t="s">
        <v>98</v>
      </c>
    </row>
    <row r="239" spans="1:2" x14ac:dyDescent="0.25">
      <c r="A239" t="s">
        <v>98</v>
      </c>
      <c r="B239" t="s">
        <v>98</v>
      </c>
    </row>
    <row r="240" spans="1:2" x14ac:dyDescent="0.25">
      <c r="A240" t="s">
        <v>98</v>
      </c>
      <c r="B240" t="s">
        <v>98</v>
      </c>
    </row>
    <row r="241" spans="1:2" x14ac:dyDescent="0.25">
      <c r="A241" t="s">
        <v>98</v>
      </c>
      <c r="B241" t="s">
        <v>98</v>
      </c>
    </row>
    <row r="242" spans="1:2" x14ac:dyDescent="0.25">
      <c r="A242" t="s">
        <v>98</v>
      </c>
      <c r="B242" t="s">
        <v>98</v>
      </c>
    </row>
  </sheetData>
  <sortState ref="A1:B242">
    <sortCondition descending="1" ref="A1:A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Generators</vt:lpstr>
      <vt:lpstr>Generators - Update</vt:lpstr>
      <vt:lpstr>GeneratorsUpdate_Edwin20170824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2017-09-15T10:40:42Z</dcterms:modified>
</cp:coreProperties>
</file>